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jalexand/github/readAloud-valence-dataset/materials/readAloud-ldt/stimuli/readAloud/"/>
    </mc:Choice>
  </mc:AlternateContent>
  <xr:revisionPtr revIDLastSave="0" documentId="13_ncr:1_{63F16698-70F4-664E-A39B-544E22F1F6E8}" xr6:coauthVersionLast="47" xr6:coauthVersionMax="47" xr10:uidLastSave="{00000000-0000-0000-0000-000000000000}"/>
  <bookViews>
    <workbookView xWindow="3940" yWindow="500" windowWidth="26280" windowHeight="16300" activeTab="3" xr2:uid="{9AD4381F-A480-9043-B552-F4C6CA905AB8}"/>
  </bookViews>
  <sheets>
    <sheet name="warriner" sheetId="7" r:id="rId1"/>
    <sheet name="passages" sheetId="3" r:id="rId2"/>
    <sheet name="switches" sheetId="4" r:id="rId3"/>
    <sheet name="skunkowl" sheetId="31" r:id="rId4"/>
    <sheet name="dentist" sheetId="29" r:id="rId5"/>
    <sheet name="grizzly" sheetId="28" r:id="rId6"/>
    <sheet name="realty" sheetId="27" r:id="rId7"/>
    <sheet name="flying" sheetId="26" r:id="rId8"/>
    <sheet name="dogshow" sheetId="25" r:id="rId9"/>
    <sheet name="caramel" sheetId="23" r:id="rId10"/>
    <sheet name="icefishing" sheetId="22" r:id="rId11"/>
    <sheet name="cars" sheetId="21" r:id="rId12"/>
    <sheet name="bats" sheetId="20" r:id="rId13"/>
    <sheet name="vegas" sheetId="19" r:id="rId14"/>
    <sheet name="broccoli" sheetId="18" r:id="rId15"/>
    <sheet name="sun" sheetId="17" r:id="rId16"/>
    <sheet name="antarctica" sheetId="16" r:id="rId17"/>
    <sheet name="bees" sheetId="15" r:id="rId18"/>
    <sheet name="congo" sheetId="14" r:id="rId19"/>
    <sheet name="depression" sheetId="13" r:id="rId20"/>
    <sheet name="dams" sheetId="6" r:id="rId21"/>
    <sheet name="mantis" sheetId="5" r:id="rId22"/>
    <sheet name="dolphins" sheetId="2" r:id="rId23"/>
  </sheets>
  <definedNames>
    <definedName name="_xlnm._FilterDatabase" localSheetId="19" hidden="1">depression!$A$2:$Z$210</definedName>
    <definedName name="_xlnm._FilterDatabase" localSheetId="0" hidden="1">warriner!$A$1:$B$13916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4" l="1"/>
  <c r="D17" i="4"/>
  <c r="D8" i="4"/>
  <c r="F3" i="4"/>
  <c r="G3" i="4"/>
  <c r="H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F4" i="4"/>
  <c r="G4" i="4"/>
  <c r="H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F5" i="4"/>
  <c r="G5" i="4"/>
  <c r="H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F6" i="4"/>
  <c r="G6" i="4"/>
  <c r="H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F7" i="4"/>
  <c r="G7" i="4"/>
  <c r="H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F8" i="4"/>
  <c r="G8" i="4"/>
  <c r="H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F9" i="4"/>
  <c r="G9" i="4"/>
  <c r="H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F10" i="4"/>
  <c r="G10" i="4"/>
  <c r="H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F11" i="4"/>
  <c r="G11" i="4"/>
  <c r="H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F12" i="4"/>
  <c r="G12" i="4"/>
  <c r="H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F13" i="4"/>
  <c r="G13" i="4"/>
  <c r="H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F15" i="4"/>
  <c r="G15" i="4"/>
  <c r="H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F16" i="4"/>
  <c r="G16" i="4"/>
  <c r="H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F17" i="4"/>
  <c r="G17" i="4"/>
  <c r="H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F18" i="4"/>
  <c r="G18" i="4"/>
  <c r="H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F19" i="4"/>
  <c r="G19" i="4"/>
  <c r="H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F20" i="4"/>
  <c r="G20" i="4"/>
  <c r="H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F21" i="4"/>
  <c r="G21" i="4"/>
  <c r="H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F22" i="4"/>
  <c r="G22" i="4"/>
  <c r="H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I143" i="23"/>
  <c r="D143" i="23"/>
  <c r="E143" i="23" s="1"/>
  <c r="D207" i="13"/>
  <c r="E207" i="13" s="1"/>
  <c r="I207" i="13"/>
  <c r="M10" i="3"/>
  <c r="N10" i="3"/>
  <c r="L10" i="3" s="1"/>
  <c r="N19" i="3"/>
  <c r="M19" i="3"/>
  <c r="M15" i="3"/>
  <c r="N15" i="3"/>
  <c r="M18" i="3"/>
  <c r="N18" i="3"/>
  <c r="N14" i="3"/>
  <c r="M12" i="3"/>
  <c r="N12" i="3"/>
  <c r="M6" i="3"/>
  <c r="N6" i="3"/>
  <c r="N16" i="3"/>
  <c r="M16" i="3"/>
  <c r="M7" i="3"/>
  <c r="N7" i="3"/>
  <c r="M3" i="3"/>
  <c r="L3" i="3" s="1"/>
  <c r="N3" i="3"/>
  <c r="M21" i="3"/>
  <c r="N21" i="3"/>
  <c r="M5" i="3"/>
  <c r="N5" i="3"/>
  <c r="M20" i="3"/>
  <c r="N20" i="3"/>
  <c r="M2" i="3"/>
  <c r="N2" i="3"/>
  <c r="M4" i="3"/>
  <c r="N4" i="3"/>
  <c r="M8" i="3"/>
  <c r="N8" i="3"/>
  <c r="M11" i="3"/>
  <c r="N11" i="3"/>
  <c r="M9" i="3"/>
  <c r="N9" i="3"/>
  <c r="L9" i="3" s="1"/>
  <c r="M17" i="3"/>
  <c r="N17" i="3"/>
  <c r="N13" i="3"/>
  <c r="M13" i="3"/>
  <c r="I3" i="31"/>
  <c r="I3" i="29"/>
  <c r="I3" i="28"/>
  <c r="I3" i="27"/>
  <c r="I3" i="26"/>
  <c r="M14" i="3"/>
  <c r="L14" i="3" s="1"/>
  <c r="I3" i="25"/>
  <c r="I3" i="23"/>
  <c r="I3" i="22"/>
  <c r="I3" i="21"/>
  <c r="I3" i="20"/>
  <c r="I3" i="19"/>
  <c r="I3" i="18"/>
  <c r="I3" i="17"/>
  <c r="I3" i="16"/>
  <c r="I3" i="15"/>
  <c r="I3" i="14"/>
  <c r="I3" i="13"/>
  <c r="I3" i="6"/>
  <c r="I3" i="5"/>
  <c r="D21" i="4"/>
  <c r="D142" i="31"/>
  <c r="E142" i="31" s="1"/>
  <c r="I142" i="31"/>
  <c r="D143" i="31"/>
  <c r="E143" i="31" s="1"/>
  <c r="I143" i="31"/>
  <c r="D144" i="31"/>
  <c r="E144" i="31" s="1"/>
  <c r="I144" i="31"/>
  <c r="D145" i="31"/>
  <c r="E145" i="31" s="1"/>
  <c r="I145" i="31"/>
  <c r="D146" i="31"/>
  <c r="E146" i="31" s="1"/>
  <c r="I146" i="31"/>
  <c r="D147" i="31"/>
  <c r="E147" i="31" s="1"/>
  <c r="I147" i="31"/>
  <c r="D148" i="31"/>
  <c r="E148" i="31" s="1"/>
  <c r="I148" i="31"/>
  <c r="D149" i="31"/>
  <c r="E149" i="31" s="1"/>
  <c r="I149" i="31"/>
  <c r="I141" i="31"/>
  <c r="D141" i="31"/>
  <c r="E141" i="31" s="1"/>
  <c r="I140" i="31"/>
  <c r="D140" i="31"/>
  <c r="E140" i="31" s="1"/>
  <c r="I139" i="31"/>
  <c r="D139" i="31"/>
  <c r="E139" i="31" s="1"/>
  <c r="I138" i="31"/>
  <c r="D138" i="31"/>
  <c r="E138" i="31" s="1"/>
  <c r="I137" i="31"/>
  <c r="D137" i="31"/>
  <c r="E137" i="31" s="1"/>
  <c r="I136" i="31"/>
  <c r="D136" i="31"/>
  <c r="E136" i="31" s="1"/>
  <c r="I135" i="31"/>
  <c r="D135" i="31"/>
  <c r="E135" i="31" s="1"/>
  <c r="I134" i="31"/>
  <c r="D134" i="31"/>
  <c r="E134" i="31" s="1"/>
  <c r="I133" i="31"/>
  <c r="D133" i="31"/>
  <c r="E133" i="31" s="1"/>
  <c r="I132" i="31"/>
  <c r="D132" i="31"/>
  <c r="E132" i="31" s="1"/>
  <c r="I131" i="31"/>
  <c r="D131" i="31"/>
  <c r="E131" i="31" s="1"/>
  <c r="I130" i="31"/>
  <c r="D130" i="31"/>
  <c r="E130" i="31" s="1"/>
  <c r="I129" i="31"/>
  <c r="D129" i="31"/>
  <c r="E129" i="31" s="1"/>
  <c r="I128" i="31"/>
  <c r="D128" i="31"/>
  <c r="E128" i="31" s="1"/>
  <c r="I127" i="31"/>
  <c r="D127" i="31"/>
  <c r="E127" i="31" s="1"/>
  <c r="I126" i="31"/>
  <c r="D126" i="31"/>
  <c r="E126" i="31" s="1"/>
  <c r="I125" i="31"/>
  <c r="D125" i="31"/>
  <c r="E125" i="31" s="1"/>
  <c r="I124" i="31"/>
  <c r="D124" i="31"/>
  <c r="E124" i="31" s="1"/>
  <c r="I123" i="31"/>
  <c r="D123" i="31"/>
  <c r="E123" i="31" s="1"/>
  <c r="I122" i="31"/>
  <c r="D122" i="31"/>
  <c r="E122" i="31" s="1"/>
  <c r="I121" i="31"/>
  <c r="D121" i="31"/>
  <c r="E121" i="31" s="1"/>
  <c r="I120" i="31"/>
  <c r="D120" i="31"/>
  <c r="E120" i="31" s="1"/>
  <c r="I119" i="31"/>
  <c r="D119" i="31"/>
  <c r="E119" i="31" s="1"/>
  <c r="I118" i="31"/>
  <c r="D118" i="31"/>
  <c r="E118" i="31" s="1"/>
  <c r="I117" i="31"/>
  <c r="D117" i="31"/>
  <c r="E117" i="31" s="1"/>
  <c r="I116" i="31"/>
  <c r="D116" i="31"/>
  <c r="E116" i="31" s="1"/>
  <c r="I115" i="31"/>
  <c r="D115" i="31"/>
  <c r="E115" i="31" s="1"/>
  <c r="I114" i="31"/>
  <c r="D114" i="31"/>
  <c r="E114" i="31" s="1"/>
  <c r="I113" i="31"/>
  <c r="D113" i="31"/>
  <c r="E113" i="31" s="1"/>
  <c r="I112" i="31"/>
  <c r="D112" i="31"/>
  <c r="E112" i="31" s="1"/>
  <c r="I111" i="31"/>
  <c r="D111" i="31"/>
  <c r="E111" i="31" s="1"/>
  <c r="I110" i="31"/>
  <c r="D110" i="31"/>
  <c r="E110" i="31" s="1"/>
  <c r="I109" i="31"/>
  <c r="D109" i="31"/>
  <c r="E109" i="31" s="1"/>
  <c r="I108" i="31"/>
  <c r="D108" i="31"/>
  <c r="E108" i="31" s="1"/>
  <c r="I107" i="31"/>
  <c r="D107" i="31"/>
  <c r="E107" i="31" s="1"/>
  <c r="I106" i="31"/>
  <c r="D106" i="31"/>
  <c r="E106" i="31" s="1"/>
  <c r="I105" i="31"/>
  <c r="D105" i="31"/>
  <c r="E105" i="31" s="1"/>
  <c r="I104" i="31"/>
  <c r="E104" i="31"/>
  <c r="D104" i="31"/>
  <c r="I103" i="31"/>
  <c r="D103" i="31"/>
  <c r="E103" i="31" s="1"/>
  <c r="I102" i="31"/>
  <c r="D102" i="31"/>
  <c r="E102" i="31" s="1"/>
  <c r="I101" i="31"/>
  <c r="D101" i="31"/>
  <c r="E101" i="31" s="1"/>
  <c r="I100" i="31"/>
  <c r="D100" i="31"/>
  <c r="E100" i="31" s="1"/>
  <c r="I99" i="31"/>
  <c r="D99" i="31"/>
  <c r="E99" i="31" s="1"/>
  <c r="I98" i="31"/>
  <c r="D98" i="31"/>
  <c r="E98" i="31" s="1"/>
  <c r="I97" i="31"/>
  <c r="D97" i="31"/>
  <c r="E97" i="31" s="1"/>
  <c r="I96" i="31"/>
  <c r="D96" i="31"/>
  <c r="E96" i="31" s="1"/>
  <c r="I95" i="31"/>
  <c r="D95" i="31"/>
  <c r="E95" i="31" s="1"/>
  <c r="I94" i="31"/>
  <c r="D94" i="31"/>
  <c r="E94" i="31" s="1"/>
  <c r="I93" i="31"/>
  <c r="D93" i="31"/>
  <c r="E93" i="31" s="1"/>
  <c r="I92" i="31"/>
  <c r="D92" i="31"/>
  <c r="E92" i="31" s="1"/>
  <c r="I91" i="31"/>
  <c r="D91" i="31"/>
  <c r="E91" i="31" s="1"/>
  <c r="I90" i="31"/>
  <c r="D90" i="31"/>
  <c r="E90" i="31" s="1"/>
  <c r="I89" i="31"/>
  <c r="D89" i="31"/>
  <c r="E89" i="31" s="1"/>
  <c r="I88" i="31"/>
  <c r="D88" i="31"/>
  <c r="E88" i="31" s="1"/>
  <c r="I87" i="31"/>
  <c r="D87" i="31"/>
  <c r="E87" i="31" s="1"/>
  <c r="I86" i="31"/>
  <c r="D86" i="31"/>
  <c r="E86" i="31" s="1"/>
  <c r="I85" i="31"/>
  <c r="D85" i="31"/>
  <c r="E85" i="31" s="1"/>
  <c r="I84" i="31"/>
  <c r="D84" i="31"/>
  <c r="E84" i="31" s="1"/>
  <c r="I83" i="31"/>
  <c r="D83" i="31"/>
  <c r="E83" i="31" s="1"/>
  <c r="I82" i="31"/>
  <c r="D82" i="31"/>
  <c r="E82" i="31" s="1"/>
  <c r="I81" i="31"/>
  <c r="D81" i="31"/>
  <c r="E81" i="31" s="1"/>
  <c r="I80" i="31"/>
  <c r="D80" i="31"/>
  <c r="E80" i="31" s="1"/>
  <c r="I79" i="31"/>
  <c r="D79" i="31"/>
  <c r="E79" i="31" s="1"/>
  <c r="I78" i="31"/>
  <c r="D78" i="31"/>
  <c r="E78" i="31" s="1"/>
  <c r="I77" i="31"/>
  <c r="I21" i="4" s="1"/>
  <c r="D77" i="31"/>
  <c r="E77" i="31" s="1"/>
  <c r="E21" i="4" s="1"/>
  <c r="I76" i="31"/>
  <c r="D76" i="31"/>
  <c r="E76" i="31" s="1"/>
  <c r="I75" i="31"/>
  <c r="D75" i="31"/>
  <c r="E75" i="31" s="1"/>
  <c r="I74" i="31"/>
  <c r="D74" i="31"/>
  <c r="E74" i="31" s="1"/>
  <c r="I73" i="31"/>
  <c r="D73" i="31"/>
  <c r="E73" i="31" s="1"/>
  <c r="I72" i="31"/>
  <c r="D72" i="31"/>
  <c r="E72" i="31" s="1"/>
  <c r="I71" i="31"/>
  <c r="D71" i="31"/>
  <c r="E71" i="31" s="1"/>
  <c r="I70" i="31"/>
  <c r="D70" i="31"/>
  <c r="E70" i="31" s="1"/>
  <c r="I69" i="31"/>
  <c r="D69" i="31"/>
  <c r="E69" i="31" s="1"/>
  <c r="I68" i="31"/>
  <c r="D68" i="31"/>
  <c r="E68" i="31" s="1"/>
  <c r="I67" i="31"/>
  <c r="D67" i="31"/>
  <c r="E67" i="31" s="1"/>
  <c r="I66" i="31"/>
  <c r="D66" i="31"/>
  <c r="E66" i="31" s="1"/>
  <c r="I65" i="31"/>
  <c r="D65" i="31"/>
  <c r="E65" i="31" s="1"/>
  <c r="I64" i="31"/>
  <c r="D64" i="31"/>
  <c r="E64" i="31" s="1"/>
  <c r="I63" i="31"/>
  <c r="D63" i="31"/>
  <c r="E63" i="31" s="1"/>
  <c r="I62" i="31"/>
  <c r="D62" i="31"/>
  <c r="E62" i="31" s="1"/>
  <c r="I61" i="31"/>
  <c r="D61" i="31"/>
  <c r="E61" i="31" s="1"/>
  <c r="I60" i="31"/>
  <c r="D60" i="31"/>
  <c r="E60" i="31" s="1"/>
  <c r="I59" i="31"/>
  <c r="D59" i="31"/>
  <c r="E59" i="31" s="1"/>
  <c r="I58" i="31"/>
  <c r="D58" i="31"/>
  <c r="E58" i="31" s="1"/>
  <c r="I57" i="31"/>
  <c r="D57" i="31"/>
  <c r="E57" i="31" s="1"/>
  <c r="I56" i="31"/>
  <c r="D56" i="31"/>
  <c r="E56" i="31" s="1"/>
  <c r="I55" i="31"/>
  <c r="D55" i="31"/>
  <c r="E55" i="31" s="1"/>
  <c r="I54" i="31"/>
  <c r="D54" i="31"/>
  <c r="E54" i="31" s="1"/>
  <c r="I53" i="31"/>
  <c r="D53" i="31"/>
  <c r="E53" i="31" s="1"/>
  <c r="I52" i="31"/>
  <c r="D52" i="31"/>
  <c r="E52" i="31" s="1"/>
  <c r="I51" i="31"/>
  <c r="D51" i="31"/>
  <c r="E51" i="31" s="1"/>
  <c r="I50" i="31"/>
  <c r="D50" i="31"/>
  <c r="E50" i="31" s="1"/>
  <c r="I49" i="31"/>
  <c r="D49" i="31"/>
  <c r="E49" i="31" s="1"/>
  <c r="I48" i="31"/>
  <c r="D48" i="31"/>
  <c r="E48" i="31" s="1"/>
  <c r="I47" i="31"/>
  <c r="D47" i="31"/>
  <c r="E47" i="31" s="1"/>
  <c r="I46" i="31"/>
  <c r="D46" i="31"/>
  <c r="E46" i="31" s="1"/>
  <c r="I45" i="31"/>
  <c r="D45" i="31"/>
  <c r="E45" i="31" s="1"/>
  <c r="I44" i="31"/>
  <c r="D44" i="31"/>
  <c r="E44" i="31" s="1"/>
  <c r="I43" i="31"/>
  <c r="D43" i="31"/>
  <c r="E43" i="31" s="1"/>
  <c r="I42" i="31"/>
  <c r="D42" i="31"/>
  <c r="E42" i="31" s="1"/>
  <c r="I41" i="31"/>
  <c r="E41" i="31"/>
  <c r="D41" i="31"/>
  <c r="I40" i="31"/>
  <c r="D40" i="31"/>
  <c r="E40" i="31" s="1"/>
  <c r="I39" i="31"/>
  <c r="D39" i="31"/>
  <c r="E39" i="31" s="1"/>
  <c r="I38" i="31"/>
  <c r="D38" i="31"/>
  <c r="E38" i="31" s="1"/>
  <c r="I37" i="31"/>
  <c r="D37" i="31"/>
  <c r="E37" i="31" s="1"/>
  <c r="I36" i="31"/>
  <c r="D36" i="31"/>
  <c r="E36" i="31" s="1"/>
  <c r="I35" i="31"/>
  <c r="D35" i="31"/>
  <c r="E35" i="31" s="1"/>
  <c r="I34" i="31"/>
  <c r="D34" i="31"/>
  <c r="E34" i="31" s="1"/>
  <c r="I33" i="31"/>
  <c r="D33" i="31"/>
  <c r="E33" i="31" s="1"/>
  <c r="I32" i="31"/>
  <c r="D32" i="31"/>
  <c r="E32" i="31" s="1"/>
  <c r="I31" i="31"/>
  <c r="D31" i="31"/>
  <c r="E31" i="31" s="1"/>
  <c r="I30" i="31"/>
  <c r="D30" i="31"/>
  <c r="E30" i="31" s="1"/>
  <c r="I29" i="31"/>
  <c r="D29" i="31"/>
  <c r="E29" i="31" s="1"/>
  <c r="I28" i="31"/>
  <c r="D28" i="31"/>
  <c r="E28" i="31" s="1"/>
  <c r="I27" i="31"/>
  <c r="D27" i="31"/>
  <c r="E27" i="31" s="1"/>
  <c r="I26" i="31"/>
  <c r="D26" i="31"/>
  <c r="E26" i="31" s="1"/>
  <c r="I25" i="31"/>
  <c r="D25" i="31"/>
  <c r="E25" i="31" s="1"/>
  <c r="I24" i="31"/>
  <c r="D24" i="31"/>
  <c r="E24" i="31" s="1"/>
  <c r="I23" i="31"/>
  <c r="D23" i="31"/>
  <c r="E23" i="31" s="1"/>
  <c r="I22" i="31"/>
  <c r="D22" i="31"/>
  <c r="E22" i="31" s="1"/>
  <c r="I21" i="31"/>
  <c r="D21" i="31"/>
  <c r="E21" i="31" s="1"/>
  <c r="I20" i="31"/>
  <c r="D20" i="31"/>
  <c r="E20" i="31" s="1"/>
  <c r="I19" i="31"/>
  <c r="D19" i="31"/>
  <c r="E19" i="31" s="1"/>
  <c r="I18" i="31"/>
  <c r="D18" i="31"/>
  <c r="E18" i="31" s="1"/>
  <c r="I17" i="31"/>
  <c r="D17" i="31"/>
  <c r="E17" i="31" s="1"/>
  <c r="I16" i="31"/>
  <c r="D16" i="31"/>
  <c r="E16" i="31" s="1"/>
  <c r="I15" i="31"/>
  <c r="D15" i="31"/>
  <c r="E15" i="31" s="1"/>
  <c r="I14" i="31"/>
  <c r="D14" i="31"/>
  <c r="E14" i="31" s="1"/>
  <c r="I13" i="31"/>
  <c r="D13" i="31"/>
  <c r="E13" i="31" s="1"/>
  <c r="I12" i="31"/>
  <c r="D12" i="31"/>
  <c r="E12" i="31" s="1"/>
  <c r="I11" i="31"/>
  <c r="D11" i="31"/>
  <c r="E11" i="31" s="1"/>
  <c r="I10" i="31"/>
  <c r="D10" i="31"/>
  <c r="E10" i="31" s="1"/>
  <c r="I9" i="31"/>
  <c r="D9" i="31"/>
  <c r="E9" i="31" s="1"/>
  <c r="I8" i="31"/>
  <c r="D8" i="31"/>
  <c r="E8" i="31" s="1"/>
  <c r="I7" i="31"/>
  <c r="D7" i="31"/>
  <c r="E7" i="31" s="1"/>
  <c r="I6" i="31"/>
  <c r="D6" i="31"/>
  <c r="E6" i="31" s="1"/>
  <c r="I5" i="31"/>
  <c r="D5" i="31"/>
  <c r="E5" i="31" s="1"/>
  <c r="I4" i="31"/>
  <c r="D4" i="31"/>
  <c r="E4" i="31" s="1"/>
  <c r="D3" i="3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3" i="4" s="1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3" i="2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4" i="4" s="1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5" i="4" s="1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6" i="4" s="1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8" i="13"/>
  <c r="I209" i="13"/>
  <c r="I210" i="13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7" i="4" s="1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8" i="4" s="1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9" i="4" s="1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10" i="4" s="1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11" i="4" s="1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12" i="4" s="1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I111" i="19"/>
  <c r="I112" i="19"/>
  <c r="I113" i="19"/>
  <c r="I114" i="19"/>
  <c r="I115" i="19"/>
  <c r="I116" i="19"/>
  <c r="I117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30" i="19"/>
  <c r="I131" i="19"/>
  <c r="I132" i="19"/>
  <c r="I133" i="19"/>
  <c r="I134" i="19"/>
  <c r="I135" i="19"/>
  <c r="I136" i="19"/>
  <c r="I137" i="19"/>
  <c r="I138" i="19"/>
  <c r="I139" i="19"/>
  <c r="I140" i="19"/>
  <c r="I141" i="19"/>
  <c r="I142" i="19"/>
  <c r="I143" i="19"/>
  <c r="I144" i="19"/>
  <c r="I145" i="19"/>
  <c r="I146" i="19"/>
  <c r="I147" i="19"/>
  <c r="I148" i="19"/>
  <c r="I149" i="19"/>
  <c r="I150" i="19"/>
  <c r="I151" i="19"/>
  <c r="I152" i="19"/>
  <c r="I153" i="19"/>
  <c r="I154" i="19"/>
  <c r="I155" i="19"/>
  <c r="I156" i="19"/>
  <c r="I157" i="19"/>
  <c r="I158" i="19"/>
  <c r="I159" i="19"/>
  <c r="I160" i="19"/>
  <c r="I161" i="19"/>
  <c r="I162" i="19"/>
  <c r="I163" i="19"/>
  <c r="I164" i="19"/>
  <c r="I165" i="19"/>
  <c r="I166" i="19"/>
  <c r="I167" i="19"/>
  <c r="I168" i="19"/>
  <c r="I169" i="19"/>
  <c r="I170" i="19"/>
  <c r="I171" i="19"/>
  <c r="I172" i="19"/>
  <c r="I173" i="19"/>
  <c r="I174" i="19"/>
  <c r="I175" i="19"/>
  <c r="I176" i="19"/>
  <c r="I177" i="19"/>
  <c r="I178" i="19"/>
  <c r="I179" i="19"/>
  <c r="I180" i="19"/>
  <c r="I181" i="19"/>
  <c r="I182" i="19"/>
  <c r="I183" i="19"/>
  <c r="I184" i="19"/>
  <c r="I185" i="19"/>
  <c r="I186" i="19"/>
  <c r="I187" i="19"/>
  <c r="I188" i="19"/>
  <c r="I189" i="19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13" i="4" s="1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151" i="21"/>
  <c r="I152" i="21"/>
  <c r="I153" i="21"/>
  <c r="I154" i="21"/>
  <c r="I155" i="21"/>
  <c r="I156" i="21"/>
  <c r="I157" i="21"/>
  <c r="I158" i="21"/>
  <c r="I159" i="21"/>
  <c r="I160" i="21"/>
  <c r="I161" i="21"/>
  <c r="I162" i="21"/>
  <c r="I163" i="21"/>
  <c r="I164" i="21"/>
  <c r="I165" i="21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15" i="4" s="1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16" i="4" s="1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136" i="23"/>
  <c r="I137" i="23"/>
  <c r="I138" i="23"/>
  <c r="I139" i="23"/>
  <c r="I140" i="23"/>
  <c r="I141" i="23"/>
  <c r="I142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157" i="23"/>
  <c r="I158" i="23"/>
  <c r="I159" i="23"/>
  <c r="I160" i="23"/>
  <c r="I161" i="23"/>
  <c r="I162" i="23"/>
  <c r="I163" i="23"/>
  <c r="I164" i="23"/>
  <c r="I165" i="23"/>
  <c r="I166" i="23"/>
  <c r="I167" i="23"/>
  <c r="I168" i="23"/>
  <c r="I169" i="23"/>
  <c r="I170" i="23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102" i="25"/>
  <c r="I103" i="25"/>
  <c r="I104" i="25"/>
  <c r="I105" i="25"/>
  <c r="I18" i="4" s="1"/>
  <c r="I106" i="25"/>
  <c r="I107" i="25"/>
  <c r="I108" i="25"/>
  <c r="I109" i="25"/>
  <c r="I110" i="25"/>
  <c r="I111" i="25"/>
  <c r="I112" i="25"/>
  <c r="I113" i="25"/>
  <c r="I114" i="25"/>
  <c r="I115" i="25"/>
  <c r="I116" i="25"/>
  <c r="I117" i="25"/>
  <c r="I118" i="25"/>
  <c r="I119" i="25"/>
  <c r="I120" i="25"/>
  <c r="I121" i="25"/>
  <c r="I122" i="25"/>
  <c r="I123" i="25"/>
  <c r="I124" i="25"/>
  <c r="I125" i="25"/>
  <c r="I126" i="25"/>
  <c r="I127" i="25"/>
  <c r="I128" i="25"/>
  <c r="I129" i="25"/>
  <c r="I130" i="25"/>
  <c r="I131" i="25"/>
  <c r="I132" i="25"/>
  <c r="I133" i="25"/>
  <c r="I134" i="25"/>
  <c r="I135" i="25"/>
  <c r="I136" i="25"/>
  <c r="I137" i="25"/>
  <c r="I138" i="25"/>
  <c r="I139" i="25"/>
  <c r="I140" i="25"/>
  <c r="I141" i="25"/>
  <c r="I142" i="25"/>
  <c r="I143" i="25"/>
  <c r="I144" i="25"/>
  <c r="I145" i="25"/>
  <c r="I146" i="25"/>
  <c r="I147" i="25"/>
  <c r="I148" i="25"/>
  <c r="I149" i="25"/>
  <c r="I150" i="25"/>
  <c r="I151" i="25"/>
  <c r="I152" i="25"/>
  <c r="I153" i="25"/>
  <c r="I154" i="25"/>
  <c r="I155" i="25"/>
  <c r="I156" i="25"/>
  <c r="I157" i="25"/>
  <c r="I158" i="25"/>
  <c r="I159" i="25"/>
  <c r="I160" i="25"/>
  <c r="I161" i="25"/>
  <c r="I162" i="25"/>
  <c r="I163" i="25"/>
  <c r="I164" i="25"/>
  <c r="I165" i="25"/>
  <c r="I166" i="25"/>
  <c r="I167" i="25"/>
  <c r="I168" i="25"/>
  <c r="I169" i="25"/>
  <c r="I170" i="25"/>
  <c r="I171" i="25"/>
  <c r="I172" i="25"/>
  <c r="I173" i="25"/>
  <c r="I174" i="25"/>
  <c r="I175" i="25"/>
  <c r="I176" i="25"/>
  <c r="I177" i="25"/>
  <c r="I178" i="25"/>
  <c r="I179" i="25"/>
  <c r="I180" i="25"/>
  <c r="I181" i="25"/>
  <c r="I182" i="25"/>
  <c r="I183" i="25"/>
  <c r="I184" i="25"/>
  <c r="I185" i="25"/>
  <c r="I186" i="25"/>
  <c r="I187" i="25"/>
  <c r="I188" i="25"/>
  <c r="I189" i="25"/>
  <c r="I190" i="25"/>
  <c r="I191" i="25"/>
  <c r="I192" i="25"/>
  <c r="I193" i="25"/>
  <c r="I194" i="25"/>
  <c r="I195" i="25"/>
  <c r="I196" i="25"/>
  <c r="I197" i="25"/>
  <c r="I198" i="25"/>
  <c r="I199" i="25"/>
  <c r="I200" i="25"/>
  <c r="I201" i="25"/>
  <c r="I202" i="25"/>
  <c r="I203" i="25"/>
  <c r="I204" i="25"/>
  <c r="I205" i="25"/>
  <c r="I206" i="25"/>
  <c r="I207" i="25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17" i="4" s="1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19" i="4" s="1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108" i="27"/>
  <c r="I109" i="27"/>
  <c r="I110" i="27"/>
  <c r="I111" i="27"/>
  <c r="I112" i="27"/>
  <c r="I113" i="27"/>
  <c r="I114" i="27"/>
  <c r="I115" i="27"/>
  <c r="I116" i="27"/>
  <c r="I117" i="27"/>
  <c r="I118" i="27"/>
  <c r="I119" i="27"/>
  <c r="I120" i="27"/>
  <c r="I121" i="27"/>
  <c r="I122" i="27"/>
  <c r="I123" i="27"/>
  <c r="I124" i="27"/>
  <c r="I125" i="27"/>
  <c r="I126" i="27"/>
  <c r="I127" i="27"/>
  <c r="I128" i="27"/>
  <c r="I129" i="27"/>
  <c r="I130" i="27"/>
  <c r="I131" i="27"/>
  <c r="I132" i="27"/>
  <c r="I133" i="27"/>
  <c r="I134" i="27"/>
  <c r="I135" i="27"/>
  <c r="I136" i="27"/>
  <c r="I137" i="27"/>
  <c r="I138" i="27"/>
  <c r="I139" i="27"/>
  <c r="I140" i="27"/>
  <c r="I141" i="27"/>
  <c r="I142" i="27"/>
  <c r="I143" i="27"/>
  <c r="I144" i="27"/>
  <c r="I145" i="27"/>
  <c r="I146" i="27"/>
  <c r="I147" i="27"/>
  <c r="I148" i="27"/>
  <c r="I149" i="27"/>
  <c r="I150" i="27"/>
  <c r="I151" i="27"/>
  <c r="I152" i="27"/>
  <c r="I153" i="27"/>
  <c r="I154" i="27"/>
  <c r="I4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20" i="4" s="1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105" i="28"/>
  <c r="I106" i="28"/>
  <c r="I107" i="28"/>
  <c r="I108" i="28"/>
  <c r="I109" i="28"/>
  <c r="I110" i="28"/>
  <c r="I111" i="28"/>
  <c r="I112" i="28"/>
  <c r="I113" i="28"/>
  <c r="I114" i="28"/>
  <c r="I115" i="28"/>
  <c r="I116" i="28"/>
  <c r="I117" i="28"/>
  <c r="I118" i="28"/>
  <c r="I119" i="28"/>
  <c r="I120" i="28"/>
  <c r="I121" i="28"/>
  <c r="I122" i="28"/>
  <c r="I123" i="28"/>
  <c r="I124" i="28"/>
  <c r="I125" i="28"/>
  <c r="I126" i="28"/>
  <c r="I127" i="28"/>
  <c r="I128" i="28"/>
  <c r="I129" i="28"/>
  <c r="I130" i="28"/>
  <c r="I131" i="28"/>
  <c r="I132" i="28"/>
  <c r="I133" i="28"/>
  <c r="I134" i="28"/>
  <c r="I135" i="28"/>
  <c r="I136" i="28"/>
  <c r="I137" i="28"/>
  <c r="I138" i="28"/>
  <c r="I139" i="28"/>
  <c r="I140" i="28"/>
  <c r="I141" i="28"/>
  <c r="I142" i="28"/>
  <c r="I143" i="28"/>
  <c r="I144" i="28"/>
  <c r="I145" i="28"/>
  <c r="I146" i="28"/>
  <c r="I147" i="28"/>
  <c r="I148" i="28"/>
  <c r="I149" i="28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22" i="4" s="1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34" i="29"/>
  <c r="I135" i="29"/>
  <c r="I136" i="29"/>
  <c r="I137" i="29"/>
  <c r="I138" i="29"/>
  <c r="I139" i="29"/>
  <c r="I140" i="29"/>
  <c r="I141" i="29"/>
  <c r="I142" i="29"/>
  <c r="D99" i="17"/>
  <c r="E99" i="17" s="1"/>
  <c r="D66" i="14"/>
  <c r="E66" i="14" s="1"/>
  <c r="D156" i="5"/>
  <c r="E156" i="5" s="1"/>
  <c r="D22" i="4"/>
  <c r="D75" i="29"/>
  <c r="E75" i="29" s="1"/>
  <c r="D119" i="29"/>
  <c r="E119" i="29" s="1"/>
  <c r="D142" i="29"/>
  <c r="E142" i="29" s="1"/>
  <c r="D141" i="29"/>
  <c r="E141" i="29" s="1"/>
  <c r="D140" i="29"/>
  <c r="E140" i="29" s="1"/>
  <c r="D139" i="29"/>
  <c r="E139" i="29" s="1"/>
  <c r="D138" i="29"/>
  <c r="E138" i="29" s="1"/>
  <c r="D137" i="29"/>
  <c r="E137" i="29" s="1"/>
  <c r="D136" i="29"/>
  <c r="E136" i="29" s="1"/>
  <c r="D135" i="29"/>
  <c r="E135" i="29" s="1"/>
  <c r="D134" i="29"/>
  <c r="E134" i="29" s="1"/>
  <c r="D133" i="29"/>
  <c r="E133" i="29" s="1"/>
  <c r="D132" i="29"/>
  <c r="E132" i="29" s="1"/>
  <c r="D131" i="29"/>
  <c r="E131" i="29" s="1"/>
  <c r="D130" i="29"/>
  <c r="E130" i="29" s="1"/>
  <c r="D129" i="29"/>
  <c r="E129" i="29" s="1"/>
  <c r="D128" i="29"/>
  <c r="E128" i="29" s="1"/>
  <c r="D127" i="29"/>
  <c r="E127" i="29" s="1"/>
  <c r="D126" i="29"/>
  <c r="E126" i="29" s="1"/>
  <c r="D125" i="29"/>
  <c r="E125" i="29" s="1"/>
  <c r="D124" i="29"/>
  <c r="E124" i="29" s="1"/>
  <c r="D123" i="29"/>
  <c r="E123" i="29" s="1"/>
  <c r="D122" i="29"/>
  <c r="E122" i="29" s="1"/>
  <c r="D121" i="29"/>
  <c r="E121" i="29" s="1"/>
  <c r="D120" i="29"/>
  <c r="E120" i="29" s="1"/>
  <c r="D118" i="29"/>
  <c r="E118" i="29" s="1"/>
  <c r="D117" i="29"/>
  <c r="E117" i="29" s="1"/>
  <c r="D116" i="29"/>
  <c r="E116" i="29" s="1"/>
  <c r="D115" i="29"/>
  <c r="E115" i="29" s="1"/>
  <c r="D114" i="29"/>
  <c r="E114" i="29" s="1"/>
  <c r="D113" i="29"/>
  <c r="E113" i="29" s="1"/>
  <c r="D112" i="29"/>
  <c r="E112" i="29" s="1"/>
  <c r="D111" i="29"/>
  <c r="E111" i="29" s="1"/>
  <c r="D110" i="29"/>
  <c r="E110" i="29" s="1"/>
  <c r="D109" i="29"/>
  <c r="E109" i="29" s="1"/>
  <c r="D108" i="29"/>
  <c r="E108" i="29" s="1"/>
  <c r="D107" i="29"/>
  <c r="E107" i="29" s="1"/>
  <c r="D106" i="29"/>
  <c r="E106" i="29" s="1"/>
  <c r="D105" i="29"/>
  <c r="E105" i="29" s="1"/>
  <c r="D104" i="29"/>
  <c r="E104" i="29" s="1"/>
  <c r="D103" i="29"/>
  <c r="E103" i="29" s="1"/>
  <c r="D102" i="29"/>
  <c r="E102" i="29" s="1"/>
  <c r="D101" i="29"/>
  <c r="E101" i="29" s="1"/>
  <c r="D100" i="29"/>
  <c r="E100" i="29" s="1"/>
  <c r="D99" i="29"/>
  <c r="E99" i="29" s="1"/>
  <c r="D98" i="29"/>
  <c r="E98" i="29" s="1"/>
  <c r="D97" i="29"/>
  <c r="E97" i="29" s="1"/>
  <c r="D96" i="29"/>
  <c r="E96" i="29" s="1"/>
  <c r="D95" i="29"/>
  <c r="E95" i="29" s="1"/>
  <c r="D94" i="29"/>
  <c r="E94" i="29" s="1"/>
  <c r="D93" i="29"/>
  <c r="E93" i="29" s="1"/>
  <c r="D92" i="29"/>
  <c r="E92" i="29" s="1"/>
  <c r="D91" i="29"/>
  <c r="E91" i="29" s="1"/>
  <c r="D90" i="29"/>
  <c r="E90" i="29" s="1"/>
  <c r="D89" i="29"/>
  <c r="E89" i="29" s="1"/>
  <c r="D88" i="29"/>
  <c r="E88" i="29" s="1"/>
  <c r="D87" i="29"/>
  <c r="E87" i="29" s="1"/>
  <c r="D86" i="29"/>
  <c r="E86" i="29" s="1"/>
  <c r="D85" i="29"/>
  <c r="E85" i="29" s="1"/>
  <c r="D84" i="29"/>
  <c r="E84" i="29" s="1"/>
  <c r="D83" i="29"/>
  <c r="E83" i="29" s="1"/>
  <c r="D82" i="29"/>
  <c r="E82" i="29" s="1"/>
  <c r="D81" i="29"/>
  <c r="E81" i="29" s="1"/>
  <c r="D80" i="29"/>
  <c r="E80" i="29" s="1"/>
  <c r="D79" i="29"/>
  <c r="E79" i="29" s="1"/>
  <c r="D78" i="29"/>
  <c r="E78" i="29" s="1"/>
  <c r="D77" i="29"/>
  <c r="E77" i="29" s="1"/>
  <c r="D76" i="29"/>
  <c r="E76" i="29" s="1"/>
  <c r="D74" i="29"/>
  <c r="E74" i="29" s="1"/>
  <c r="D73" i="29"/>
  <c r="D72" i="29"/>
  <c r="E72" i="29" s="1"/>
  <c r="D71" i="29"/>
  <c r="E71" i="29" s="1"/>
  <c r="D70" i="29"/>
  <c r="E70" i="29" s="1"/>
  <c r="D69" i="29"/>
  <c r="E69" i="29" s="1"/>
  <c r="D68" i="29"/>
  <c r="E68" i="29" s="1"/>
  <c r="D67" i="29"/>
  <c r="E67" i="29" s="1"/>
  <c r="D66" i="29"/>
  <c r="E66" i="29" s="1"/>
  <c r="D65" i="29"/>
  <c r="E65" i="29" s="1"/>
  <c r="D64" i="29"/>
  <c r="E64" i="29" s="1"/>
  <c r="D63" i="29"/>
  <c r="E63" i="29" s="1"/>
  <c r="D62" i="29"/>
  <c r="E62" i="29" s="1"/>
  <c r="D61" i="29"/>
  <c r="E61" i="29" s="1"/>
  <c r="D60" i="29"/>
  <c r="E60" i="29" s="1"/>
  <c r="D59" i="29"/>
  <c r="E59" i="29" s="1"/>
  <c r="D58" i="29"/>
  <c r="E58" i="29" s="1"/>
  <c r="D57" i="29"/>
  <c r="E57" i="29" s="1"/>
  <c r="D56" i="29"/>
  <c r="E56" i="29" s="1"/>
  <c r="D55" i="29"/>
  <c r="E55" i="29" s="1"/>
  <c r="D54" i="29"/>
  <c r="E54" i="29" s="1"/>
  <c r="D53" i="29"/>
  <c r="E53" i="29" s="1"/>
  <c r="D52" i="29"/>
  <c r="E52" i="29" s="1"/>
  <c r="D51" i="29"/>
  <c r="E51" i="29" s="1"/>
  <c r="D50" i="29"/>
  <c r="E50" i="29" s="1"/>
  <c r="D49" i="29"/>
  <c r="E49" i="29" s="1"/>
  <c r="D48" i="29"/>
  <c r="E48" i="29" s="1"/>
  <c r="D47" i="29"/>
  <c r="E47" i="29" s="1"/>
  <c r="D46" i="29"/>
  <c r="E46" i="29" s="1"/>
  <c r="D45" i="29"/>
  <c r="E45" i="29" s="1"/>
  <c r="D44" i="29"/>
  <c r="E44" i="29" s="1"/>
  <c r="D43" i="29"/>
  <c r="E43" i="29" s="1"/>
  <c r="D42" i="29"/>
  <c r="E42" i="29" s="1"/>
  <c r="D41" i="29"/>
  <c r="E41" i="29" s="1"/>
  <c r="D40" i="29"/>
  <c r="E40" i="29" s="1"/>
  <c r="D39" i="29"/>
  <c r="E39" i="29" s="1"/>
  <c r="D38" i="29"/>
  <c r="E38" i="29" s="1"/>
  <c r="D37" i="29"/>
  <c r="E37" i="29" s="1"/>
  <c r="D36" i="29"/>
  <c r="E36" i="29" s="1"/>
  <c r="D35" i="29"/>
  <c r="E35" i="29" s="1"/>
  <c r="D34" i="29"/>
  <c r="E34" i="29" s="1"/>
  <c r="D33" i="29"/>
  <c r="E33" i="29" s="1"/>
  <c r="D32" i="29"/>
  <c r="E32" i="29" s="1"/>
  <c r="D31" i="29"/>
  <c r="E31" i="29" s="1"/>
  <c r="D30" i="29"/>
  <c r="E30" i="29" s="1"/>
  <c r="D29" i="29"/>
  <c r="E29" i="29" s="1"/>
  <c r="D28" i="29"/>
  <c r="E28" i="29" s="1"/>
  <c r="D27" i="29"/>
  <c r="E27" i="29" s="1"/>
  <c r="D26" i="29"/>
  <c r="E26" i="29" s="1"/>
  <c r="D25" i="29"/>
  <c r="E25" i="29" s="1"/>
  <c r="D24" i="29"/>
  <c r="E24" i="29" s="1"/>
  <c r="D23" i="29"/>
  <c r="E23" i="29" s="1"/>
  <c r="D22" i="29"/>
  <c r="E22" i="29" s="1"/>
  <c r="D21" i="29"/>
  <c r="E21" i="29" s="1"/>
  <c r="D20" i="29"/>
  <c r="E20" i="29" s="1"/>
  <c r="D19" i="29"/>
  <c r="E19" i="29" s="1"/>
  <c r="D18" i="29"/>
  <c r="E18" i="29" s="1"/>
  <c r="D17" i="29"/>
  <c r="E17" i="29" s="1"/>
  <c r="D16" i="29"/>
  <c r="E16" i="29" s="1"/>
  <c r="D15" i="29"/>
  <c r="E15" i="29" s="1"/>
  <c r="D14" i="29"/>
  <c r="E14" i="29" s="1"/>
  <c r="D13" i="29"/>
  <c r="E13" i="29" s="1"/>
  <c r="D12" i="29"/>
  <c r="E12" i="29" s="1"/>
  <c r="D11" i="29"/>
  <c r="E11" i="29" s="1"/>
  <c r="D10" i="29"/>
  <c r="E10" i="29" s="1"/>
  <c r="D9" i="29"/>
  <c r="E9" i="29" s="1"/>
  <c r="D8" i="29"/>
  <c r="E8" i="29" s="1"/>
  <c r="D7" i="29"/>
  <c r="E7" i="29" s="1"/>
  <c r="D6" i="29"/>
  <c r="E6" i="29" s="1"/>
  <c r="D5" i="29"/>
  <c r="E5" i="29" s="1"/>
  <c r="D4" i="29"/>
  <c r="E4" i="29" s="1"/>
  <c r="D3" i="29"/>
  <c r="D115" i="28"/>
  <c r="E115" i="28" s="1"/>
  <c r="D111" i="28"/>
  <c r="E111" i="28" s="1"/>
  <c r="D94" i="28"/>
  <c r="E94" i="28" s="1"/>
  <c r="D72" i="28"/>
  <c r="E72" i="28" s="1"/>
  <c r="D25" i="28"/>
  <c r="E25" i="28" s="1"/>
  <c r="D26" i="28"/>
  <c r="E26" i="28" s="1"/>
  <c r="D27" i="28"/>
  <c r="E27" i="28" s="1"/>
  <c r="D28" i="28"/>
  <c r="E28" i="28" s="1"/>
  <c r="D29" i="28"/>
  <c r="E29" i="28" s="1"/>
  <c r="D24" i="28"/>
  <c r="E24" i="28" s="1"/>
  <c r="D149" i="28"/>
  <c r="E149" i="28" s="1"/>
  <c r="D148" i="28"/>
  <c r="E148" i="28" s="1"/>
  <c r="D147" i="28"/>
  <c r="E147" i="28" s="1"/>
  <c r="D146" i="28"/>
  <c r="E146" i="28" s="1"/>
  <c r="D145" i="28"/>
  <c r="E145" i="28" s="1"/>
  <c r="D144" i="28"/>
  <c r="E144" i="28" s="1"/>
  <c r="D143" i="28"/>
  <c r="E143" i="28" s="1"/>
  <c r="D142" i="28"/>
  <c r="E142" i="28" s="1"/>
  <c r="D141" i="28"/>
  <c r="E141" i="28" s="1"/>
  <c r="D140" i="28"/>
  <c r="E140" i="28" s="1"/>
  <c r="D139" i="28"/>
  <c r="E139" i="28" s="1"/>
  <c r="D138" i="28"/>
  <c r="E138" i="28" s="1"/>
  <c r="D137" i="28"/>
  <c r="E137" i="28" s="1"/>
  <c r="D136" i="28"/>
  <c r="E136" i="28" s="1"/>
  <c r="D135" i="28"/>
  <c r="E135" i="28" s="1"/>
  <c r="D134" i="28"/>
  <c r="E134" i="28" s="1"/>
  <c r="D133" i="28"/>
  <c r="E133" i="28" s="1"/>
  <c r="D132" i="28"/>
  <c r="E132" i="28" s="1"/>
  <c r="D131" i="28"/>
  <c r="E131" i="28" s="1"/>
  <c r="D130" i="28"/>
  <c r="E130" i="28" s="1"/>
  <c r="D129" i="28"/>
  <c r="E129" i="28" s="1"/>
  <c r="D128" i="28"/>
  <c r="E128" i="28" s="1"/>
  <c r="D127" i="28"/>
  <c r="E127" i="28" s="1"/>
  <c r="D126" i="28"/>
  <c r="E126" i="28" s="1"/>
  <c r="D125" i="28"/>
  <c r="E125" i="28" s="1"/>
  <c r="D124" i="28"/>
  <c r="E124" i="28" s="1"/>
  <c r="D123" i="28"/>
  <c r="E123" i="28" s="1"/>
  <c r="D122" i="28"/>
  <c r="E122" i="28" s="1"/>
  <c r="D121" i="28"/>
  <c r="E121" i="28" s="1"/>
  <c r="D120" i="28"/>
  <c r="E120" i="28" s="1"/>
  <c r="D119" i="28"/>
  <c r="E119" i="28" s="1"/>
  <c r="D118" i="28"/>
  <c r="E118" i="28" s="1"/>
  <c r="D117" i="28"/>
  <c r="E117" i="28" s="1"/>
  <c r="D116" i="28"/>
  <c r="E116" i="28" s="1"/>
  <c r="D114" i="28"/>
  <c r="E114" i="28" s="1"/>
  <c r="D113" i="28"/>
  <c r="E113" i="28" s="1"/>
  <c r="D112" i="28"/>
  <c r="E112" i="28" s="1"/>
  <c r="D110" i="28"/>
  <c r="E110" i="28" s="1"/>
  <c r="D109" i="28"/>
  <c r="E109" i="28" s="1"/>
  <c r="D108" i="28"/>
  <c r="E108" i="28" s="1"/>
  <c r="D107" i="28"/>
  <c r="E107" i="28" s="1"/>
  <c r="D106" i="28"/>
  <c r="E106" i="28" s="1"/>
  <c r="D105" i="28"/>
  <c r="E105" i="28" s="1"/>
  <c r="D104" i="28"/>
  <c r="E104" i="28" s="1"/>
  <c r="D103" i="28"/>
  <c r="E103" i="28" s="1"/>
  <c r="D102" i="28"/>
  <c r="E102" i="28" s="1"/>
  <c r="D101" i="28"/>
  <c r="E101" i="28" s="1"/>
  <c r="D100" i="28"/>
  <c r="E100" i="28" s="1"/>
  <c r="D99" i="28"/>
  <c r="E99" i="28" s="1"/>
  <c r="D98" i="28"/>
  <c r="E98" i="28" s="1"/>
  <c r="D97" i="28"/>
  <c r="E97" i="28" s="1"/>
  <c r="D96" i="28"/>
  <c r="E96" i="28" s="1"/>
  <c r="D95" i="28"/>
  <c r="E95" i="28" s="1"/>
  <c r="D93" i="28"/>
  <c r="E93" i="28" s="1"/>
  <c r="D92" i="28"/>
  <c r="E92" i="28" s="1"/>
  <c r="D91" i="28"/>
  <c r="E91" i="28" s="1"/>
  <c r="D90" i="28"/>
  <c r="E90" i="28" s="1"/>
  <c r="D89" i="28"/>
  <c r="E89" i="28" s="1"/>
  <c r="D88" i="28"/>
  <c r="E88" i="28" s="1"/>
  <c r="D87" i="28"/>
  <c r="E87" i="28" s="1"/>
  <c r="D86" i="28"/>
  <c r="E86" i="28" s="1"/>
  <c r="D85" i="28"/>
  <c r="E85" i="28" s="1"/>
  <c r="D84" i="28"/>
  <c r="E84" i="28" s="1"/>
  <c r="D83" i="28"/>
  <c r="E83" i="28" s="1"/>
  <c r="D82" i="28"/>
  <c r="E82" i="28" s="1"/>
  <c r="D81" i="28"/>
  <c r="E81" i="28" s="1"/>
  <c r="D80" i="28"/>
  <c r="E80" i="28" s="1"/>
  <c r="D79" i="28"/>
  <c r="E79" i="28" s="1"/>
  <c r="D78" i="28"/>
  <c r="E78" i="28" s="1"/>
  <c r="D77" i="28"/>
  <c r="E77" i="28" s="1"/>
  <c r="D76" i="28"/>
  <c r="E76" i="28" s="1"/>
  <c r="D75" i="28"/>
  <c r="D74" i="28"/>
  <c r="E74" i="28" s="1"/>
  <c r="D73" i="28"/>
  <c r="D71" i="28"/>
  <c r="E71" i="28" s="1"/>
  <c r="D70" i="28"/>
  <c r="E70" i="28" s="1"/>
  <c r="D69" i="28"/>
  <c r="E69" i="28" s="1"/>
  <c r="D68" i="28"/>
  <c r="E68" i="28" s="1"/>
  <c r="D67" i="28"/>
  <c r="E67" i="28" s="1"/>
  <c r="D66" i="28"/>
  <c r="E66" i="28" s="1"/>
  <c r="D65" i="28"/>
  <c r="E65" i="28" s="1"/>
  <c r="D64" i="28"/>
  <c r="E64" i="28" s="1"/>
  <c r="D63" i="28"/>
  <c r="E63" i="28" s="1"/>
  <c r="D62" i="28"/>
  <c r="E62" i="28" s="1"/>
  <c r="D61" i="28"/>
  <c r="E61" i="28" s="1"/>
  <c r="D60" i="28"/>
  <c r="E60" i="28" s="1"/>
  <c r="D59" i="28"/>
  <c r="E59" i="28" s="1"/>
  <c r="D58" i="28"/>
  <c r="E58" i="28" s="1"/>
  <c r="D57" i="28"/>
  <c r="E57" i="28" s="1"/>
  <c r="D56" i="28"/>
  <c r="E56" i="28" s="1"/>
  <c r="D55" i="28"/>
  <c r="E55" i="28" s="1"/>
  <c r="D54" i="28"/>
  <c r="E54" i="28" s="1"/>
  <c r="D53" i="28"/>
  <c r="E53" i="28" s="1"/>
  <c r="D52" i="28"/>
  <c r="E52" i="28" s="1"/>
  <c r="D51" i="28"/>
  <c r="E51" i="28" s="1"/>
  <c r="D50" i="28"/>
  <c r="E50" i="28" s="1"/>
  <c r="D49" i="28"/>
  <c r="E49" i="28" s="1"/>
  <c r="D48" i="28"/>
  <c r="E48" i="28" s="1"/>
  <c r="D47" i="28"/>
  <c r="E47" i="28" s="1"/>
  <c r="D46" i="28"/>
  <c r="E46" i="28" s="1"/>
  <c r="D45" i="28"/>
  <c r="E45" i="28" s="1"/>
  <c r="D44" i="28"/>
  <c r="E44" i="28" s="1"/>
  <c r="D43" i="28"/>
  <c r="E43" i="28" s="1"/>
  <c r="D42" i="28"/>
  <c r="E42" i="28" s="1"/>
  <c r="D41" i="28"/>
  <c r="E41" i="28" s="1"/>
  <c r="D40" i="28"/>
  <c r="E40" i="28" s="1"/>
  <c r="D39" i="28"/>
  <c r="E39" i="28" s="1"/>
  <c r="D38" i="28"/>
  <c r="E38" i="28" s="1"/>
  <c r="D37" i="28"/>
  <c r="E37" i="28" s="1"/>
  <c r="D36" i="28"/>
  <c r="E36" i="28" s="1"/>
  <c r="D35" i="28"/>
  <c r="E35" i="28" s="1"/>
  <c r="D34" i="28"/>
  <c r="E34" i="28" s="1"/>
  <c r="D33" i="28"/>
  <c r="E33" i="28" s="1"/>
  <c r="D32" i="28"/>
  <c r="E32" i="28" s="1"/>
  <c r="D31" i="28"/>
  <c r="E31" i="28" s="1"/>
  <c r="D30" i="28"/>
  <c r="E30" i="28" s="1"/>
  <c r="D23" i="28"/>
  <c r="E23" i="28" s="1"/>
  <c r="D22" i="28"/>
  <c r="E22" i="28" s="1"/>
  <c r="D21" i="28"/>
  <c r="E21" i="28" s="1"/>
  <c r="D20" i="28"/>
  <c r="E20" i="28" s="1"/>
  <c r="D19" i="28"/>
  <c r="E19" i="28" s="1"/>
  <c r="D18" i="28"/>
  <c r="E18" i="28" s="1"/>
  <c r="D17" i="28"/>
  <c r="E17" i="28" s="1"/>
  <c r="D16" i="28"/>
  <c r="E16" i="28" s="1"/>
  <c r="D15" i="28"/>
  <c r="E15" i="28" s="1"/>
  <c r="D14" i="28"/>
  <c r="E14" i="28" s="1"/>
  <c r="D13" i="28"/>
  <c r="E13" i="28" s="1"/>
  <c r="D12" i="28"/>
  <c r="E12" i="28" s="1"/>
  <c r="D11" i="28"/>
  <c r="E11" i="28" s="1"/>
  <c r="D10" i="28"/>
  <c r="E10" i="28" s="1"/>
  <c r="D9" i="28"/>
  <c r="E9" i="28" s="1"/>
  <c r="D8" i="28"/>
  <c r="E8" i="28" s="1"/>
  <c r="D7" i="28"/>
  <c r="E7" i="28" s="1"/>
  <c r="D6" i="28"/>
  <c r="E6" i="28" s="1"/>
  <c r="D5" i="28"/>
  <c r="E5" i="28" s="1"/>
  <c r="D4" i="28"/>
  <c r="E4" i="28" s="1"/>
  <c r="D3" i="28"/>
  <c r="D19" i="4"/>
  <c r="D123" i="27"/>
  <c r="E123" i="27" s="1"/>
  <c r="D124" i="27"/>
  <c r="E124" i="27" s="1"/>
  <c r="D125" i="27"/>
  <c r="E125" i="27" s="1"/>
  <c r="D126" i="27"/>
  <c r="E126" i="27" s="1"/>
  <c r="D127" i="27"/>
  <c r="E127" i="27" s="1"/>
  <c r="D128" i="27"/>
  <c r="E128" i="27" s="1"/>
  <c r="D129" i="27"/>
  <c r="E129" i="27" s="1"/>
  <c r="D130" i="27"/>
  <c r="E130" i="27" s="1"/>
  <c r="D131" i="27"/>
  <c r="E131" i="27" s="1"/>
  <c r="D132" i="27"/>
  <c r="E132" i="27" s="1"/>
  <c r="D133" i="27"/>
  <c r="E133" i="27" s="1"/>
  <c r="D134" i="27"/>
  <c r="E134" i="27" s="1"/>
  <c r="D121" i="27"/>
  <c r="E121" i="27" s="1"/>
  <c r="D24" i="27"/>
  <c r="E24" i="27" s="1"/>
  <c r="D25" i="27"/>
  <c r="E25" i="27" s="1"/>
  <c r="D26" i="27"/>
  <c r="E26" i="27" s="1"/>
  <c r="D27" i="27"/>
  <c r="E27" i="27" s="1"/>
  <c r="D28" i="27"/>
  <c r="E28" i="27" s="1"/>
  <c r="D29" i="27"/>
  <c r="E29" i="27" s="1"/>
  <c r="D30" i="27"/>
  <c r="E30" i="27" s="1"/>
  <c r="D31" i="27"/>
  <c r="E31" i="27" s="1"/>
  <c r="D32" i="27"/>
  <c r="E32" i="27" s="1"/>
  <c r="D33" i="27"/>
  <c r="E33" i="27" s="1"/>
  <c r="D34" i="27"/>
  <c r="E34" i="27" s="1"/>
  <c r="D35" i="27"/>
  <c r="E35" i="27" s="1"/>
  <c r="D36" i="27"/>
  <c r="E36" i="27" s="1"/>
  <c r="D37" i="27"/>
  <c r="E37" i="27" s="1"/>
  <c r="D22" i="27"/>
  <c r="E22" i="27" s="1"/>
  <c r="D19" i="27"/>
  <c r="E19" i="27" s="1"/>
  <c r="D20" i="27"/>
  <c r="E20" i="27" s="1"/>
  <c r="D21" i="27"/>
  <c r="E21" i="27" s="1"/>
  <c r="D154" i="27"/>
  <c r="E154" i="27" s="1"/>
  <c r="D153" i="27"/>
  <c r="E153" i="27" s="1"/>
  <c r="D152" i="27"/>
  <c r="E152" i="27" s="1"/>
  <c r="D151" i="27"/>
  <c r="E151" i="27" s="1"/>
  <c r="D150" i="27"/>
  <c r="E150" i="27" s="1"/>
  <c r="D149" i="27"/>
  <c r="E149" i="27" s="1"/>
  <c r="D148" i="27"/>
  <c r="E148" i="27" s="1"/>
  <c r="D147" i="27"/>
  <c r="E147" i="27" s="1"/>
  <c r="D146" i="27"/>
  <c r="E146" i="27" s="1"/>
  <c r="D145" i="27"/>
  <c r="E145" i="27" s="1"/>
  <c r="D144" i="27"/>
  <c r="E144" i="27" s="1"/>
  <c r="D143" i="27"/>
  <c r="E143" i="27" s="1"/>
  <c r="D142" i="27"/>
  <c r="E142" i="27" s="1"/>
  <c r="D141" i="27"/>
  <c r="E141" i="27" s="1"/>
  <c r="D140" i="27"/>
  <c r="E140" i="27" s="1"/>
  <c r="D139" i="27"/>
  <c r="E139" i="27" s="1"/>
  <c r="D138" i="27"/>
  <c r="E138" i="27" s="1"/>
  <c r="D137" i="27"/>
  <c r="E137" i="27" s="1"/>
  <c r="D136" i="27"/>
  <c r="E136" i="27" s="1"/>
  <c r="D135" i="27"/>
  <c r="E135" i="27" s="1"/>
  <c r="D122" i="27"/>
  <c r="E122" i="27" s="1"/>
  <c r="D120" i="27"/>
  <c r="E120" i="27" s="1"/>
  <c r="D119" i="27"/>
  <c r="E119" i="27" s="1"/>
  <c r="D118" i="27"/>
  <c r="E118" i="27" s="1"/>
  <c r="D117" i="27"/>
  <c r="E117" i="27" s="1"/>
  <c r="D116" i="27"/>
  <c r="E116" i="27" s="1"/>
  <c r="D115" i="27"/>
  <c r="E115" i="27" s="1"/>
  <c r="D114" i="27"/>
  <c r="E114" i="27" s="1"/>
  <c r="D113" i="27"/>
  <c r="E113" i="27" s="1"/>
  <c r="D112" i="27"/>
  <c r="E112" i="27" s="1"/>
  <c r="D111" i="27"/>
  <c r="E111" i="27" s="1"/>
  <c r="D110" i="27"/>
  <c r="E110" i="27" s="1"/>
  <c r="D109" i="27"/>
  <c r="E109" i="27" s="1"/>
  <c r="D108" i="27"/>
  <c r="E108" i="27" s="1"/>
  <c r="D107" i="27"/>
  <c r="E107" i="27" s="1"/>
  <c r="D106" i="27"/>
  <c r="E106" i="27" s="1"/>
  <c r="D105" i="27"/>
  <c r="E105" i="27" s="1"/>
  <c r="D104" i="27"/>
  <c r="E104" i="27" s="1"/>
  <c r="D103" i="27"/>
  <c r="E103" i="27" s="1"/>
  <c r="D102" i="27"/>
  <c r="E102" i="27" s="1"/>
  <c r="D101" i="27"/>
  <c r="E101" i="27" s="1"/>
  <c r="D100" i="27"/>
  <c r="E100" i="27" s="1"/>
  <c r="D99" i="27"/>
  <c r="E99" i="27" s="1"/>
  <c r="D98" i="27"/>
  <c r="E98" i="27" s="1"/>
  <c r="D97" i="27"/>
  <c r="E97" i="27" s="1"/>
  <c r="D96" i="27"/>
  <c r="E96" i="27" s="1"/>
  <c r="D95" i="27"/>
  <c r="E95" i="27" s="1"/>
  <c r="D94" i="27"/>
  <c r="E94" i="27" s="1"/>
  <c r="D93" i="27"/>
  <c r="E93" i="27" s="1"/>
  <c r="D92" i="27"/>
  <c r="E92" i="27" s="1"/>
  <c r="D91" i="27"/>
  <c r="E91" i="27" s="1"/>
  <c r="D90" i="27"/>
  <c r="E90" i="27" s="1"/>
  <c r="D89" i="27"/>
  <c r="E89" i="27" s="1"/>
  <c r="D88" i="27"/>
  <c r="E88" i="27" s="1"/>
  <c r="D87" i="27"/>
  <c r="E87" i="27" s="1"/>
  <c r="D86" i="27"/>
  <c r="E86" i="27" s="1"/>
  <c r="D85" i="27"/>
  <c r="E85" i="27" s="1"/>
  <c r="D84" i="27"/>
  <c r="D83" i="27"/>
  <c r="E83" i="27" s="1"/>
  <c r="D82" i="27"/>
  <c r="E82" i="27" s="1"/>
  <c r="D81" i="27"/>
  <c r="D80" i="27"/>
  <c r="E80" i="27" s="1"/>
  <c r="D79" i="27"/>
  <c r="E79" i="27" s="1"/>
  <c r="D78" i="27"/>
  <c r="E78" i="27" s="1"/>
  <c r="D77" i="27"/>
  <c r="E77" i="27" s="1"/>
  <c r="D76" i="27"/>
  <c r="E76" i="27" s="1"/>
  <c r="D75" i="27"/>
  <c r="E75" i="27" s="1"/>
  <c r="D74" i="27"/>
  <c r="E74" i="27" s="1"/>
  <c r="D73" i="27"/>
  <c r="E73" i="27" s="1"/>
  <c r="D72" i="27"/>
  <c r="E72" i="27" s="1"/>
  <c r="D71" i="27"/>
  <c r="E71" i="27" s="1"/>
  <c r="D70" i="27"/>
  <c r="E70" i="27" s="1"/>
  <c r="D69" i="27"/>
  <c r="E69" i="27" s="1"/>
  <c r="D68" i="27"/>
  <c r="E68" i="27" s="1"/>
  <c r="D67" i="27"/>
  <c r="E67" i="27" s="1"/>
  <c r="D66" i="27"/>
  <c r="E66" i="27" s="1"/>
  <c r="D65" i="27"/>
  <c r="E65" i="27" s="1"/>
  <c r="D64" i="27"/>
  <c r="E64" i="27" s="1"/>
  <c r="D63" i="27"/>
  <c r="E63" i="27" s="1"/>
  <c r="D62" i="27"/>
  <c r="E62" i="27" s="1"/>
  <c r="D61" i="27"/>
  <c r="E61" i="27" s="1"/>
  <c r="D60" i="27"/>
  <c r="E60" i="27" s="1"/>
  <c r="D59" i="27"/>
  <c r="E59" i="27" s="1"/>
  <c r="D58" i="27"/>
  <c r="E58" i="27" s="1"/>
  <c r="D57" i="27"/>
  <c r="E57" i="27" s="1"/>
  <c r="D56" i="27"/>
  <c r="E56" i="27" s="1"/>
  <c r="D55" i="27"/>
  <c r="E55" i="27" s="1"/>
  <c r="D54" i="27"/>
  <c r="E54" i="27" s="1"/>
  <c r="D53" i="27"/>
  <c r="E53" i="27" s="1"/>
  <c r="D52" i="27"/>
  <c r="E52" i="27" s="1"/>
  <c r="D51" i="27"/>
  <c r="E51" i="27" s="1"/>
  <c r="D50" i="27"/>
  <c r="E50" i="27" s="1"/>
  <c r="D49" i="27"/>
  <c r="E49" i="27" s="1"/>
  <c r="D48" i="27"/>
  <c r="E48" i="27" s="1"/>
  <c r="D47" i="27"/>
  <c r="E47" i="27" s="1"/>
  <c r="D46" i="27"/>
  <c r="E46" i="27" s="1"/>
  <c r="D45" i="27"/>
  <c r="E45" i="27" s="1"/>
  <c r="D44" i="27"/>
  <c r="E44" i="27" s="1"/>
  <c r="D43" i="27"/>
  <c r="E43" i="27" s="1"/>
  <c r="D42" i="27"/>
  <c r="E42" i="27" s="1"/>
  <c r="D41" i="27"/>
  <c r="E41" i="27" s="1"/>
  <c r="D40" i="27"/>
  <c r="E40" i="27" s="1"/>
  <c r="D39" i="27"/>
  <c r="E39" i="27" s="1"/>
  <c r="D38" i="27"/>
  <c r="E38" i="27" s="1"/>
  <c r="D23" i="27"/>
  <c r="E23" i="27" s="1"/>
  <c r="D18" i="27"/>
  <c r="E18" i="27" s="1"/>
  <c r="D17" i="27"/>
  <c r="E17" i="27" s="1"/>
  <c r="D16" i="27"/>
  <c r="E16" i="27" s="1"/>
  <c r="D15" i="27"/>
  <c r="E15" i="27" s="1"/>
  <c r="D14" i="27"/>
  <c r="E14" i="27" s="1"/>
  <c r="D13" i="27"/>
  <c r="E13" i="27" s="1"/>
  <c r="D12" i="27"/>
  <c r="E12" i="27" s="1"/>
  <c r="D11" i="27"/>
  <c r="E11" i="27" s="1"/>
  <c r="D10" i="27"/>
  <c r="E10" i="27" s="1"/>
  <c r="D9" i="27"/>
  <c r="E9" i="27" s="1"/>
  <c r="D8" i="27"/>
  <c r="E8" i="27" s="1"/>
  <c r="D7" i="27"/>
  <c r="E7" i="27" s="1"/>
  <c r="D6" i="27"/>
  <c r="E6" i="27" s="1"/>
  <c r="D5" i="27"/>
  <c r="E5" i="27" s="1"/>
  <c r="D4" i="27"/>
  <c r="E4" i="27" s="1"/>
  <c r="D3" i="27"/>
  <c r="D139" i="26"/>
  <c r="E139" i="26" s="1"/>
  <c r="D140" i="26"/>
  <c r="E140" i="26" s="1"/>
  <c r="D141" i="26"/>
  <c r="E141" i="26" s="1"/>
  <c r="D106" i="26"/>
  <c r="E106" i="26" s="1"/>
  <c r="D107" i="26"/>
  <c r="E107" i="26" s="1"/>
  <c r="D108" i="26"/>
  <c r="E108" i="26" s="1"/>
  <c r="D153" i="26"/>
  <c r="E153" i="26" s="1"/>
  <c r="D154" i="26"/>
  <c r="E154" i="26" s="1"/>
  <c r="D155" i="26"/>
  <c r="E155" i="26" s="1"/>
  <c r="D135" i="26"/>
  <c r="E135" i="26" s="1"/>
  <c r="D149" i="26"/>
  <c r="E149" i="26" s="1"/>
  <c r="D150" i="26"/>
  <c r="E150" i="26" s="1"/>
  <c r="D151" i="26"/>
  <c r="E151" i="26" s="1"/>
  <c r="D152" i="26"/>
  <c r="E152" i="26" s="1"/>
  <c r="D3" i="4"/>
  <c r="D18" i="26"/>
  <c r="E18" i="26" s="1"/>
  <c r="D19" i="26"/>
  <c r="E19" i="26" s="1"/>
  <c r="D20" i="26"/>
  <c r="E20" i="26" s="1"/>
  <c r="D21" i="26"/>
  <c r="E21" i="26" s="1"/>
  <c r="D22" i="26"/>
  <c r="E22" i="26" s="1"/>
  <c r="D23" i="26"/>
  <c r="E23" i="26" s="1"/>
  <c r="D24" i="26"/>
  <c r="E24" i="26" s="1"/>
  <c r="D25" i="26"/>
  <c r="E25" i="26" s="1"/>
  <c r="D26" i="26"/>
  <c r="E26" i="26" s="1"/>
  <c r="D27" i="26"/>
  <c r="E27" i="26" s="1"/>
  <c r="D28" i="26"/>
  <c r="E28" i="26" s="1"/>
  <c r="D29" i="26"/>
  <c r="E29" i="26" s="1"/>
  <c r="D30" i="26"/>
  <c r="E30" i="26" s="1"/>
  <c r="D31" i="26"/>
  <c r="E31" i="26" s="1"/>
  <c r="D32" i="26"/>
  <c r="E32" i="26" s="1"/>
  <c r="D33" i="26"/>
  <c r="E33" i="26" s="1"/>
  <c r="D34" i="26"/>
  <c r="E34" i="26" s="1"/>
  <c r="D35" i="26"/>
  <c r="E35" i="26" s="1"/>
  <c r="D36" i="26"/>
  <c r="E36" i="26" s="1"/>
  <c r="D37" i="26"/>
  <c r="E37" i="26" s="1"/>
  <c r="D148" i="26"/>
  <c r="E148" i="26" s="1"/>
  <c r="D147" i="26"/>
  <c r="E147" i="26" s="1"/>
  <c r="D146" i="26"/>
  <c r="E146" i="26" s="1"/>
  <c r="D145" i="26"/>
  <c r="E145" i="26" s="1"/>
  <c r="D144" i="26"/>
  <c r="E144" i="26" s="1"/>
  <c r="D143" i="26"/>
  <c r="E143" i="26" s="1"/>
  <c r="D142" i="26"/>
  <c r="E142" i="26" s="1"/>
  <c r="D138" i="26"/>
  <c r="E138" i="26" s="1"/>
  <c r="D137" i="26"/>
  <c r="E137" i="26" s="1"/>
  <c r="D136" i="26"/>
  <c r="E136" i="26" s="1"/>
  <c r="D134" i="26"/>
  <c r="E134" i="26" s="1"/>
  <c r="D133" i="26"/>
  <c r="E133" i="26" s="1"/>
  <c r="D132" i="26"/>
  <c r="E132" i="26" s="1"/>
  <c r="D131" i="26"/>
  <c r="E131" i="26" s="1"/>
  <c r="D130" i="26"/>
  <c r="E130" i="26" s="1"/>
  <c r="D129" i="26"/>
  <c r="E129" i="26" s="1"/>
  <c r="D128" i="26"/>
  <c r="E128" i="26" s="1"/>
  <c r="D127" i="26"/>
  <c r="E127" i="26" s="1"/>
  <c r="D126" i="26"/>
  <c r="E126" i="26" s="1"/>
  <c r="D125" i="26"/>
  <c r="E125" i="26" s="1"/>
  <c r="D124" i="26"/>
  <c r="E124" i="26" s="1"/>
  <c r="D123" i="26"/>
  <c r="E123" i="26" s="1"/>
  <c r="D122" i="26"/>
  <c r="E122" i="26" s="1"/>
  <c r="D121" i="26"/>
  <c r="E121" i="26" s="1"/>
  <c r="D120" i="26"/>
  <c r="E120" i="26" s="1"/>
  <c r="D119" i="26"/>
  <c r="E119" i="26" s="1"/>
  <c r="D118" i="26"/>
  <c r="E118" i="26" s="1"/>
  <c r="D117" i="26"/>
  <c r="E117" i="26" s="1"/>
  <c r="D116" i="26"/>
  <c r="E116" i="26" s="1"/>
  <c r="D115" i="26"/>
  <c r="E115" i="26" s="1"/>
  <c r="D114" i="26"/>
  <c r="E114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E98" i="26" s="1"/>
  <c r="D97" i="26"/>
  <c r="E97" i="26" s="1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D83" i="26"/>
  <c r="E83" i="26" s="1"/>
  <c r="D82" i="26"/>
  <c r="E82" i="26" s="1"/>
  <c r="D81" i="26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E69" i="26" s="1"/>
  <c r="D68" i="26"/>
  <c r="E68" i="26" s="1"/>
  <c r="D67" i="26"/>
  <c r="E67" i="26" s="1"/>
  <c r="D66" i="26"/>
  <c r="E66" i="26" s="1"/>
  <c r="D65" i="26"/>
  <c r="E65" i="26" s="1"/>
  <c r="D64" i="26"/>
  <c r="E64" i="26" s="1"/>
  <c r="D63" i="26"/>
  <c r="E63" i="26" s="1"/>
  <c r="D62" i="26"/>
  <c r="E62" i="26" s="1"/>
  <c r="D61" i="26"/>
  <c r="E61" i="26" s="1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8" i="26"/>
  <c r="E3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E12" i="26" s="1"/>
  <c r="D11" i="26"/>
  <c r="E11" i="26" s="1"/>
  <c r="D10" i="26"/>
  <c r="E10" i="26" s="1"/>
  <c r="D9" i="26"/>
  <c r="E9" i="26" s="1"/>
  <c r="D8" i="26"/>
  <c r="E8" i="26" s="1"/>
  <c r="D7" i="26"/>
  <c r="E7" i="26" s="1"/>
  <c r="D6" i="26"/>
  <c r="E6" i="26" s="1"/>
  <c r="D5" i="26"/>
  <c r="E5" i="26" s="1"/>
  <c r="D4" i="26"/>
  <c r="E4" i="26" s="1"/>
  <c r="D3" i="26"/>
  <c r="D18" i="4"/>
  <c r="D172" i="25"/>
  <c r="E172" i="25" s="1"/>
  <c r="D173" i="25"/>
  <c r="E173" i="25" s="1"/>
  <c r="D174" i="25"/>
  <c r="E174" i="25" s="1"/>
  <c r="D175" i="25"/>
  <c r="E175" i="25" s="1"/>
  <c r="D176" i="25"/>
  <c r="E176" i="25" s="1"/>
  <c r="D177" i="25"/>
  <c r="E177" i="25" s="1"/>
  <c r="D178" i="25"/>
  <c r="E178" i="25" s="1"/>
  <c r="D179" i="25"/>
  <c r="E179" i="25" s="1"/>
  <c r="D180" i="25"/>
  <c r="E180" i="25" s="1"/>
  <c r="D181" i="25"/>
  <c r="E181" i="25" s="1"/>
  <c r="D182" i="25"/>
  <c r="E182" i="25" s="1"/>
  <c r="D183" i="25"/>
  <c r="E183" i="25" s="1"/>
  <c r="D184" i="25"/>
  <c r="E184" i="25" s="1"/>
  <c r="D185" i="25"/>
  <c r="E185" i="25" s="1"/>
  <c r="D186" i="25"/>
  <c r="E186" i="25" s="1"/>
  <c r="D187" i="25"/>
  <c r="E187" i="25" s="1"/>
  <c r="D188" i="25"/>
  <c r="E188" i="25" s="1"/>
  <c r="D189" i="25"/>
  <c r="E189" i="25" s="1"/>
  <c r="D190" i="25"/>
  <c r="E190" i="25" s="1"/>
  <c r="D191" i="25"/>
  <c r="E191" i="25" s="1"/>
  <c r="D192" i="25"/>
  <c r="E192" i="25" s="1"/>
  <c r="D193" i="25"/>
  <c r="E193" i="25" s="1"/>
  <c r="D194" i="25"/>
  <c r="E194" i="25" s="1"/>
  <c r="D195" i="25"/>
  <c r="E195" i="25" s="1"/>
  <c r="D196" i="25"/>
  <c r="E196" i="25" s="1"/>
  <c r="D197" i="25"/>
  <c r="E197" i="25" s="1"/>
  <c r="D198" i="25"/>
  <c r="E198" i="25" s="1"/>
  <c r="D199" i="25"/>
  <c r="E199" i="25" s="1"/>
  <c r="D200" i="25"/>
  <c r="E200" i="25" s="1"/>
  <c r="D201" i="25"/>
  <c r="E201" i="25" s="1"/>
  <c r="D202" i="25"/>
  <c r="E202" i="25" s="1"/>
  <c r="D203" i="25"/>
  <c r="E203" i="25" s="1"/>
  <c r="D204" i="25"/>
  <c r="E204" i="25" s="1"/>
  <c r="D205" i="25"/>
  <c r="E205" i="25" s="1"/>
  <c r="D206" i="25"/>
  <c r="E206" i="25" s="1"/>
  <c r="D207" i="25"/>
  <c r="E207" i="25" s="1"/>
  <c r="D40" i="25"/>
  <c r="E40" i="25" s="1"/>
  <c r="D41" i="25"/>
  <c r="E41" i="25" s="1"/>
  <c r="D32" i="25"/>
  <c r="E32" i="25" s="1"/>
  <c r="D33" i="25"/>
  <c r="E33" i="25" s="1"/>
  <c r="D34" i="25"/>
  <c r="E34" i="25" s="1"/>
  <c r="D24" i="25"/>
  <c r="E24" i="25" s="1"/>
  <c r="D25" i="25"/>
  <c r="E25" i="25" s="1"/>
  <c r="D26" i="25"/>
  <c r="E26" i="25" s="1"/>
  <c r="D27" i="25"/>
  <c r="E27" i="25" s="1"/>
  <c r="D28" i="25"/>
  <c r="E28" i="25" s="1"/>
  <c r="D66" i="25"/>
  <c r="E66" i="25" s="1"/>
  <c r="D67" i="25"/>
  <c r="E67" i="25" s="1"/>
  <c r="D68" i="25"/>
  <c r="E68" i="25" s="1"/>
  <c r="D69" i="25"/>
  <c r="E69" i="25" s="1"/>
  <c r="D70" i="25"/>
  <c r="E70" i="25" s="1"/>
  <c r="D171" i="25"/>
  <c r="E171" i="25" s="1"/>
  <c r="D170" i="25"/>
  <c r="E170" i="25" s="1"/>
  <c r="D169" i="25"/>
  <c r="E169" i="25" s="1"/>
  <c r="D168" i="25"/>
  <c r="E168" i="25" s="1"/>
  <c r="D167" i="25"/>
  <c r="E167" i="25" s="1"/>
  <c r="D166" i="25"/>
  <c r="E166" i="25" s="1"/>
  <c r="D165" i="25"/>
  <c r="E165" i="25" s="1"/>
  <c r="D164" i="25"/>
  <c r="E164" i="25" s="1"/>
  <c r="D163" i="25"/>
  <c r="E163" i="25" s="1"/>
  <c r="D162" i="25"/>
  <c r="E162" i="25" s="1"/>
  <c r="D161" i="25"/>
  <c r="E161" i="25" s="1"/>
  <c r="D160" i="25"/>
  <c r="E160" i="25" s="1"/>
  <c r="D159" i="25"/>
  <c r="E159" i="25" s="1"/>
  <c r="D158" i="25"/>
  <c r="E158" i="25" s="1"/>
  <c r="D157" i="25"/>
  <c r="E157" i="25" s="1"/>
  <c r="D156" i="25"/>
  <c r="E156" i="25" s="1"/>
  <c r="D155" i="25"/>
  <c r="E155" i="25" s="1"/>
  <c r="D154" i="25"/>
  <c r="E154" i="25" s="1"/>
  <c r="D153" i="25"/>
  <c r="E153" i="25" s="1"/>
  <c r="D152" i="25"/>
  <c r="E152" i="25" s="1"/>
  <c r="D151" i="25"/>
  <c r="E151" i="25" s="1"/>
  <c r="D150" i="25"/>
  <c r="E150" i="25" s="1"/>
  <c r="D149" i="25"/>
  <c r="E149" i="25" s="1"/>
  <c r="D148" i="25"/>
  <c r="E148" i="25" s="1"/>
  <c r="D147" i="25"/>
  <c r="E147" i="25" s="1"/>
  <c r="D146" i="25"/>
  <c r="E146" i="25" s="1"/>
  <c r="D145" i="25"/>
  <c r="E145" i="25" s="1"/>
  <c r="D144" i="25"/>
  <c r="E144" i="25" s="1"/>
  <c r="D143" i="25"/>
  <c r="E143" i="25" s="1"/>
  <c r="D142" i="25"/>
  <c r="E142" i="25" s="1"/>
  <c r="D141" i="25"/>
  <c r="E141" i="25" s="1"/>
  <c r="D140" i="25"/>
  <c r="E140" i="25" s="1"/>
  <c r="D139" i="25"/>
  <c r="E139" i="25" s="1"/>
  <c r="D138" i="25"/>
  <c r="E138" i="25" s="1"/>
  <c r="D137" i="25"/>
  <c r="E137" i="25" s="1"/>
  <c r="D136" i="25"/>
  <c r="E136" i="25" s="1"/>
  <c r="D135" i="25"/>
  <c r="E135" i="25" s="1"/>
  <c r="D134" i="25"/>
  <c r="E134" i="25" s="1"/>
  <c r="D133" i="25"/>
  <c r="E133" i="25" s="1"/>
  <c r="D132" i="25"/>
  <c r="E132" i="25" s="1"/>
  <c r="D131" i="25"/>
  <c r="E131" i="25" s="1"/>
  <c r="D130" i="25"/>
  <c r="E130" i="25" s="1"/>
  <c r="D129" i="25"/>
  <c r="E129" i="25" s="1"/>
  <c r="D128" i="25"/>
  <c r="E128" i="25" s="1"/>
  <c r="D127" i="25"/>
  <c r="E127" i="25" s="1"/>
  <c r="D126" i="25"/>
  <c r="E126" i="25" s="1"/>
  <c r="D125" i="25"/>
  <c r="E125" i="25" s="1"/>
  <c r="D124" i="25"/>
  <c r="E124" i="25" s="1"/>
  <c r="D123" i="25"/>
  <c r="E123" i="25" s="1"/>
  <c r="D122" i="25"/>
  <c r="E122" i="25" s="1"/>
  <c r="D121" i="25"/>
  <c r="E121" i="25" s="1"/>
  <c r="D120" i="25"/>
  <c r="E120" i="25" s="1"/>
  <c r="D119" i="25"/>
  <c r="E119" i="25" s="1"/>
  <c r="D118" i="25"/>
  <c r="E118" i="25" s="1"/>
  <c r="D117" i="25"/>
  <c r="E117" i="25" s="1"/>
  <c r="D116" i="25"/>
  <c r="E116" i="25" s="1"/>
  <c r="D115" i="25"/>
  <c r="E115" i="25" s="1"/>
  <c r="D114" i="25"/>
  <c r="E114" i="25" s="1"/>
  <c r="D113" i="25"/>
  <c r="E113" i="25" s="1"/>
  <c r="D112" i="25"/>
  <c r="E112" i="25" s="1"/>
  <c r="D111" i="25"/>
  <c r="E111" i="25" s="1"/>
  <c r="D110" i="25"/>
  <c r="E110" i="25" s="1"/>
  <c r="D109" i="25"/>
  <c r="E109" i="25" s="1"/>
  <c r="D108" i="25"/>
  <c r="E108" i="25" s="1"/>
  <c r="D107" i="25"/>
  <c r="E107" i="25" s="1"/>
  <c r="D106" i="25"/>
  <c r="E106" i="25" s="1"/>
  <c r="D105" i="25"/>
  <c r="D104" i="25"/>
  <c r="E104" i="25" s="1"/>
  <c r="D103" i="25"/>
  <c r="D102" i="25"/>
  <c r="E102" i="25" s="1"/>
  <c r="D101" i="25"/>
  <c r="E101" i="25" s="1"/>
  <c r="D100" i="25"/>
  <c r="E100" i="25" s="1"/>
  <c r="D99" i="25"/>
  <c r="E99" i="25" s="1"/>
  <c r="D98" i="25"/>
  <c r="E98" i="25" s="1"/>
  <c r="D97" i="25"/>
  <c r="E97" i="25" s="1"/>
  <c r="D96" i="25"/>
  <c r="E96" i="25" s="1"/>
  <c r="D95" i="25"/>
  <c r="E95" i="25" s="1"/>
  <c r="D94" i="25"/>
  <c r="E94" i="25" s="1"/>
  <c r="D93" i="25"/>
  <c r="E93" i="25" s="1"/>
  <c r="D92" i="25"/>
  <c r="E92" i="25" s="1"/>
  <c r="D91" i="25"/>
  <c r="E91" i="25" s="1"/>
  <c r="D90" i="25"/>
  <c r="E90" i="25" s="1"/>
  <c r="D89" i="25"/>
  <c r="E89" i="25" s="1"/>
  <c r="D88" i="25"/>
  <c r="E88" i="25" s="1"/>
  <c r="D87" i="25"/>
  <c r="E87" i="25" s="1"/>
  <c r="D86" i="25"/>
  <c r="E86" i="25" s="1"/>
  <c r="D85" i="25"/>
  <c r="E85" i="25" s="1"/>
  <c r="D84" i="25"/>
  <c r="E84" i="25" s="1"/>
  <c r="D83" i="25"/>
  <c r="E83" i="25" s="1"/>
  <c r="D82" i="25"/>
  <c r="E82" i="25" s="1"/>
  <c r="D81" i="25"/>
  <c r="E81" i="25" s="1"/>
  <c r="D80" i="25"/>
  <c r="E80" i="25" s="1"/>
  <c r="D79" i="25"/>
  <c r="E79" i="25" s="1"/>
  <c r="D78" i="25"/>
  <c r="E78" i="25" s="1"/>
  <c r="D77" i="25"/>
  <c r="E77" i="25" s="1"/>
  <c r="D76" i="25"/>
  <c r="E76" i="25" s="1"/>
  <c r="D75" i="25"/>
  <c r="E75" i="25" s="1"/>
  <c r="D74" i="25"/>
  <c r="E74" i="25" s="1"/>
  <c r="D73" i="25"/>
  <c r="E73" i="25" s="1"/>
  <c r="D72" i="25"/>
  <c r="E72" i="25" s="1"/>
  <c r="D71" i="25"/>
  <c r="E71" i="25" s="1"/>
  <c r="D65" i="25"/>
  <c r="E65" i="25" s="1"/>
  <c r="D64" i="25"/>
  <c r="E64" i="25" s="1"/>
  <c r="D63" i="25"/>
  <c r="E63" i="25" s="1"/>
  <c r="D62" i="25"/>
  <c r="E62" i="25" s="1"/>
  <c r="D61" i="25"/>
  <c r="E61" i="25" s="1"/>
  <c r="D60" i="25"/>
  <c r="E60" i="25" s="1"/>
  <c r="D59" i="25"/>
  <c r="E59" i="25" s="1"/>
  <c r="D58" i="25"/>
  <c r="E58" i="25" s="1"/>
  <c r="D57" i="25"/>
  <c r="E57" i="25" s="1"/>
  <c r="D56" i="25"/>
  <c r="E56" i="25" s="1"/>
  <c r="D55" i="25"/>
  <c r="E55" i="25" s="1"/>
  <c r="D54" i="25"/>
  <c r="E54" i="25" s="1"/>
  <c r="D53" i="25"/>
  <c r="E53" i="25" s="1"/>
  <c r="D52" i="25"/>
  <c r="E52" i="25" s="1"/>
  <c r="D51" i="25"/>
  <c r="E51" i="25" s="1"/>
  <c r="D50" i="25"/>
  <c r="E50" i="25" s="1"/>
  <c r="D49" i="25"/>
  <c r="E49" i="25" s="1"/>
  <c r="D48" i="25"/>
  <c r="E48" i="25" s="1"/>
  <c r="D47" i="25"/>
  <c r="E47" i="25" s="1"/>
  <c r="D46" i="25"/>
  <c r="E46" i="25" s="1"/>
  <c r="D45" i="25"/>
  <c r="E45" i="25" s="1"/>
  <c r="D44" i="25"/>
  <c r="E44" i="25" s="1"/>
  <c r="D43" i="25"/>
  <c r="E43" i="25" s="1"/>
  <c r="D42" i="25"/>
  <c r="E42" i="25" s="1"/>
  <c r="D39" i="25"/>
  <c r="E39" i="25" s="1"/>
  <c r="D38" i="25"/>
  <c r="E38" i="25" s="1"/>
  <c r="D37" i="25"/>
  <c r="E37" i="25" s="1"/>
  <c r="D36" i="25"/>
  <c r="E36" i="25" s="1"/>
  <c r="D35" i="25"/>
  <c r="E35" i="25" s="1"/>
  <c r="D31" i="25"/>
  <c r="E31" i="25" s="1"/>
  <c r="D30" i="25"/>
  <c r="E30" i="25" s="1"/>
  <c r="D29" i="25"/>
  <c r="E29" i="25" s="1"/>
  <c r="D23" i="25"/>
  <c r="E23" i="25" s="1"/>
  <c r="D22" i="25"/>
  <c r="E22" i="25" s="1"/>
  <c r="D21" i="25"/>
  <c r="E21" i="25" s="1"/>
  <c r="D20" i="25"/>
  <c r="E20" i="25" s="1"/>
  <c r="D19" i="25"/>
  <c r="E19" i="25" s="1"/>
  <c r="D18" i="25"/>
  <c r="E18" i="25" s="1"/>
  <c r="D17" i="25"/>
  <c r="E17" i="25" s="1"/>
  <c r="D16" i="25"/>
  <c r="E16" i="25" s="1"/>
  <c r="D15" i="25"/>
  <c r="E15" i="25" s="1"/>
  <c r="D14" i="25"/>
  <c r="E14" i="25" s="1"/>
  <c r="D13" i="25"/>
  <c r="E13" i="25" s="1"/>
  <c r="D12" i="25"/>
  <c r="E12" i="25" s="1"/>
  <c r="D11" i="25"/>
  <c r="E11" i="25" s="1"/>
  <c r="D10" i="25"/>
  <c r="E10" i="25" s="1"/>
  <c r="D9" i="25"/>
  <c r="E9" i="25" s="1"/>
  <c r="D8" i="25"/>
  <c r="E8" i="25" s="1"/>
  <c r="D7" i="25"/>
  <c r="E7" i="25" s="1"/>
  <c r="D6" i="25"/>
  <c r="E6" i="25" s="1"/>
  <c r="D5" i="25"/>
  <c r="E5" i="25" s="1"/>
  <c r="D4" i="25"/>
  <c r="E4" i="25" s="1"/>
  <c r="D3" i="25"/>
  <c r="D16" i="4"/>
  <c r="D112" i="23"/>
  <c r="E112" i="23" s="1"/>
  <c r="D131" i="23"/>
  <c r="E131" i="23" s="1"/>
  <c r="D132" i="23"/>
  <c r="E132" i="23" s="1"/>
  <c r="D133" i="23"/>
  <c r="E133" i="23" s="1"/>
  <c r="D134" i="23"/>
  <c r="E134" i="23" s="1"/>
  <c r="D135" i="23"/>
  <c r="E135" i="23" s="1"/>
  <c r="D136" i="23"/>
  <c r="E136" i="23" s="1"/>
  <c r="D137" i="23"/>
  <c r="E137" i="23" s="1"/>
  <c r="D138" i="23"/>
  <c r="E138" i="23" s="1"/>
  <c r="D139" i="23"/>
  <c r="E139" i="23" s="1"/>
  <c r="D140" i="23"/>
  <c r="E140" i="23" s="1"/>
  <c r="D141" i="23"/>
  <c r="E141" i="23" s="1"/>
  <c r="D142" i="23"/>
  <c r="E142" i="23" s="1"/>
  <c r="D144" i="23"/>
  <c r="E144" i="23" s="1"/>
  <c r="D73" i="23"/>
  <c r="E73" i="23" s="1"/>
  <c r="D74" i="23"/>
  <c r="E74" i="23" s="1"/>
  <c r="D75" i="23"/>
  <c r="E75" i="23" s="1"/>
  <c r="D76" i="23"/>
  <c r="E76" i="23" s="1"/>
  <c r="D77" i="23"/>
  <c r="E77" i="23" s="1"/>
  <c r="D6" i="23"/>
  <c r="E6" i="23" s="1"/>
  <c r="D170" i="23"/>
  <c r="E170" i="23" s="1"/>
  <c r="D169" i="23"/>
  <c r="E169" i="23" s="1"/>
  <c r="D168" i="23"/>
  <c r="E168" i="23" s="1"/>
  <c r="D167" i="23"/>
  <c r="E167" i="23" s="1"/>
  <c r="D166" i="23"/>
  <c r="E166" i="23" s="1"/>
  <c r="D165" i="23"/>
  <c r="E165" i="23" s="1"/>
  <c r="D164" i="23"/>
  <c r="E164" i="23" s="1"/>
  <c r="D163" i="23"/>
  <c r="E163" i="23" s="1"/>
  <c r="D162" i="23"/>
  <c r="E162" i="23" s="1"/>
  <c r="D161" i="23"/>
  <c r="E161" i="23" s="1"/>
  <c r="D160" i="23"/>
  <c r="E160" i="23" s="1"/>
  <c r="D159" i="23"/>
  <c r="E159" i="23" s="1"/>
  <c r="D158" i="23"/>
  <c r="E158" i="23" s="1"/>
  <c r="D157" i="23"/>
  <c r="E157" i="23" s="1"/>
  <c r="D156" i="23"/>
  <c r="E156" i="23" s="1"/>
  <c r="D155" i="23"/>
  <c r="E155" i="23" s="1"/>
  <c r="D154" i="23"/>
  <c r="E154" i="23" s="1"/>
  <c r="D153" i="23"/>
  <c r="E153" i="23" s="1"/>
  <c r="D152" i="23"/>
  <c r="E152" i="23" s="1"/>
  <c r="D151" i="23"/>
  <c r="E151" i="23" s="1"/>
  <c r="D150" i="23"/>
  <c r="E150" i="23" s="1"/>
  <c r="D149" i="23"/>
  <c r="E149" i="23" s="1"/>
  <c r="D148" i="23"/>
  <c r="E148" i="23" s="1"/>
  <c r="D147" i="23"/>
  <c r="E147" i="23" s="1"/>
  <c r="D146" i="23"/>
  <c r="E146" i="23" s="1"/>
  <c r="D145" i="23"/>
  <c r="E145" i="23" s="1"/>
  <c r="D130" i="23"/>
  <c r="E130" i="23" s="1"/>
  <c r="D129" i="23"/>
  <c r="E129" i="23" s="1"/>
  <c r="D128" i="23"/>
  <c r="E128" i="23" s="1"/>
  <c r="D127" i="23"/>
  <c r="E127" i="23" s="1"/>
  <c r="D126" i="23"/>
  <c r="E126" i="23" s="1"/>
  <c r="D125" i="23"/>
  <c r="E125" i="23" s="1"/>
  <c r="D124" i="23"/>
  <c r="E124" i="23" s="1"/>
  <c r="D123" i="23"/>
  <c r="E123" i="23" s="1"/>
  <c r="D122" i="23"/>
  <c r="E122" i="23" s="1"/>
  <c r="D121" i="23"/>
  <c r="E121" i="23" s="1"/>
  <c r="D120" i="23"/>
  <c r="E120" i="23" s="1"/>
  <c r="D119" i="23"/>
  <c r="E119" i="23" s="1"/>
  <c r="D118" i="23"/>
  <c r="E118" i="23" s="1"/>
  <c r="D117" i="23"/>
  <c r="E117" i="23" s="1"/>
  <c r="D116" i="23"/>
  <c r="E116" i="23" s="1"/>
  <c r="D115" i="23"/>
  <c r="E115" i="23" s="1"/>
  <c r="D114" i="23"/>
  <c r="E114" i="23" s="1"/>
  <c r="D113" i="23"/>
  <c r="E113" i="23" s="1"/>
  <c r="D111" i="23"/>
  <c r="E111" i="23" s="1"/>
  <c r="D110" i="23"/>
  <c r="E110" i="23" s="1"/>
  <c r="D109" i="23"/>
  <c r="E109" i="23" s="1"/>
  <c r="D108" i="23"/>
  <c r="E108" i="23" s="1"/>
  <c r="D107" i="23"/>
  <c r="E107" i="23" s="1"/>
  <c r="D106" i="23"/>
  <c r="E106" i="23" s="1"/>
  <c r="D105" i="23"/>
  <c r="E105" i="23" s="1"/>
  <c r="D104" i="23"/>
  <c r="E104" i="23" s="1"/>
  <c r="D103" i="23"/>
  <c r="E103" i="23" s="1"/>
  <c r="D102" i="23"/>
  <c r="E102" i="23" s="1"/>
  <c r="D101" i="23"/>
  <c r="E101" i="23" s="1"/>
  <c r="D100" i="23"/>
  <c r="E100" i="23" s="1"/>
  <c r="D99" i="23"/>
  <c r="E99" i="23" s="1"/>
  <c r="D98" i="23"/>
  <c r="E98" i="23" s="1"/>
  <c r="D97" i="23"/>
  <c r="E97" i="23" s="1"/>
  <c r="D96" i="23"/>
  <c r="E96" i="23" s="1"/>
  <c r="D95" i="23"/>
  <c r="E95" i="23" s="1"/>
  <c r="D94" i="23"/>
  <c r="E94" i="23" s="1"/>
  <c r="D93" i="23"/>
  <c r="E93" i="23" s="1"/>
  <c r="D92" i="23"/>
  <c r="E92" i="23" s="1"/>
  <c r="D91" i="23"/>
  <c r="E91" i="23" s="1"/>
  <c r="D90" i="23"/>
  <c r="E90" i="23" s="1"/>
  <c r="D89" i="23"/>
  <c r="E89" i="23" s="1"/>
  <c r="D88" i="23"/>
  <c r="E88" i="23" s="1"/>
  <c r="D87" i="23"/>
  <c r="E87" i="23" s="1"/>
  <c r="D86" i="23"/>
  <c r="D85" i="23"/>
  <c r="E85" i="23" s="1"/>
  <c r="D84" i="23"/>
  <c r="E84" i="23" s="1"/>
  <c r="D83" i="23"/>
  <c r="E83" i="23" s="1"/>
  <c r="D82" i="23"/>
  <c r="E82" i="23" s="1"/>
  <c r="D81" i="23"/>
  <c r="E81" i="23" s="1"/>
  <c r="D80" i="23"/>
  <c r="E80" i="23" s="1"/>
  <c r="D79" i="23"/>
  <c r="E79" i="23" s="1"/>
  <c r="D78" i="23"/>
  <c r="E78" i="23" s="1"/>
  <c r="D72" i="23"/>
  <c r="E72" i="23" s="1"/>
  <c r="D71" i="23"/>
  <c r="E71" i="23" s="1"/>
  <c r="D70" i="23"/>
  <c r="E70" i="23" s="1"/>
  <c r="D69" i="23"/>
  <c r="E69" i="23" s="1"/>
  <c r="D68" i="23"/>
  <c r="E68" i="23" s="1"/>
  <c r="D67" i="23"/>
  <c r="E67" i="23" s="1"/>
  <c r="D66" i="23"/>
  <c r="E66" i="23" s="1"/>
  <c r="D65" i="23"/>
  <c r="E65" i="23" s="1"/>
  <c r="D64" i="23"/>
  <c r="E64" i="23" s="1"/>
  <c r="D63" i="23"/>
  <c r="E63" i="23" s="1"/>
  <c r="D62" i="23"/>
  <c r="E62" i="23" s="1"/>
  <c r="D61" i="23"/>
  <c r="E61" i="23" s="1"/>
  <c r="D60" i="23"/>
  <c r="E60" i="23" s="1"/>
  <c r="D59" i="23"/>
  <c r="E59" i="23" s="1"/>
  <c r="D58" i="23"/>
  <c r="E58" i="23" s="1"/>
  <c r="D57" i="23"/>
  <c r="E57" i="23" s="1"/>
  <c r="D56" i="23"/>
  <c r="E56" i="23" s="1"/>
  <c r="D55" i="23"/>
  <c r="E55" i="23" s="1"/>
  <c r="D54" i="23"/>
  <c r="E54" i="23" s="1"/>
  <c r="D53" i="23"/>
  <c r="E53" i="23" s="1"/>
  <c r="D52" i="23"/>
  <c r="E52" i="23" s="1"/>
  <c r="D51" i="23"/>
  <c r="E51" i="23" s="1"/>
  <c r="D50" i="23"/>
  <c r="E50" i="23" s="1"/>
  <c r="D49" i="23"/>
  <c r="E49" i="23" s="1"/>
  <c r="D48" i="23"/>
  <c r="E48" i="23" s="1"/>
  <c r="D47" i="23"/>
  <c r="E47" i="23" s="1"/>
  <c r="D46" i="23"/>
  <c r="E46" i="23" s="1"/>
  <c r="D45" i="23"/>
  <c r="E45" i="23" s="1"/>
  <c r="D44" i="23"/>
  <c r="E44" i="23" s="1"/>
  <c r="D43" i="23"/>
  <c r="E43" i="23" s="1"/>
  <c r="D42" i="23"/>
  <c r="E42" i="23" s="1"/>
  <c r="D41" i="23"/>
  <c r="E41" i="23" s="1"/>
  <c r="D40" i="23"/>
  <c r="E40" i="23" s="1"/>
  <c r="D39" i="23"/>
  <c r="E39" i="23" s="1"/>
  <c r="D38" i="23"/>
  <c r="E38" i="23" s="1"/>
  <c r="D37" i="23"/>
  <c r="E37" i="23" s="1"/>
  <c r="D36" i="23"/>
  <c r="E36" i="23" s="1"/>
  <c r="D35" i="23"/>
  <c r="E35" i="23" s="1"/>
  <c r="D34" i="23"/>
  <c r="E34" i="23" s="1"/>
  <c r="D33" i="23"/>
  <c r="E33" i="23" s="1"/>
  <c r="D32" i="23"/>
  <c r="E32" i="23" s="1"/>
  <c r="D31" i="23"/>
  <c r="E31" i="23" s="1"/>
  <c r="D30" i="23"/>
  <c r="E30" i="23" s="1"/>
  <c r="D29" i="23"/>
  <c r="E29" i="23" s="1"/>
  <c r="D28" i="23"/>
  <c r="E28" i="23" s="1"/>
  <c r="D27" i="23"/>
  <c r="E27" i="23" s="1"/>
  <c r="D26" i="23"/>
  <c r="E26" i="23" s="1"/>
  <c r="D25" i="23"/>
  <c r="E25" i="23" s="1"/>
  <c r="D24" i="23"/>
  <c r="E24" i="23" s="1"/>
  <c r="D23" i="23"/>
  <c r="E23" i="23" s="1"/>
  <c r="D22" i="23"/>
  <c r="E22" i="23" s="1"/>
  <c r="D21" i="23"/>
  <c r="E21" i="23" s="1"/>
  <c r="D20" i="23"/>
  <c r="E20" i="23" s="1"/>
  <c r="D19" i="23"/>
  <c r="E19" i="23" s="1"/>
  <c r="D18" i="23"/>
  <c r="E18" i="23" s="1"/>
  <c r="D17" i="23"/>
  <c r="E17" i="23" s="1"/>
  <c r="D16" i="23"/>
  <c r="E16" i="23" s="1"/>
  <c r="D15" i="23"/>
  <c r="E15" i="23" s="1"/>
  <c r="D14" i="23"/>
  <c r="E14" i="23" s="1"/>
  <c r="D13" i="23"/>
  <c r="E13" i="23" s="1"/>
  <c r="D12" i="23"/>
  <c r="E12" i="23" s="1"/>
  <c r="D11" i="23"/>
  <c r="E11" i="23" s="1"/>
  <c r="D10" i="23"/>
  <c r="E10" i="23" s="1"/>
  <c r="D9" i="23"/>
  <c r="E9" i="23" s="1"/>
  <c r="D8" i="23"/>
  <c r="E8" i="23" s="1"/>
  <c r="D7" i="23"/>
  <c r="E7" i="23" s="1"/>
  <c r="D5" i="23"/>
  <c r="E5" i="23" s="1"/>
  <c r="D4" i="23"/>
  <c r="E4" i="23" s="1"/>
  <c r="D3" i="23"/>
  <c r="D15" i="4"/>
  <c r="D158" i="22"/>
  <c r="E158" i="22" s="1"/>
  <c r="D157" i="22"/>
  <c r="E157" i="22" s="1"/>
  <c r="D156" i="22"/>
  <c r="E156" i="22" s="1"/>
  <c r="D155" i="22"/>
  <c r="E155" i="22" s="1"/>
  <c r="D154" i="22"/>
  <c r="E154" i="22" s="1"/>
  <c r="D153" i="22"/>
  <c r="E153" i="22" s="1"/>
  <c r="D152" i="22"/>
  <c r="E152" i="22" s="1"/>
  <c r="D151" i="22"/>
  <c r="E151" i="22" s="1"/>
  <c r="D150" i="22"/>
  <c r="E150" i="22" s="1"/>
  <c r="D149" i="22"/>
  <c r="E149" i="22" s="1"/>
  <c r="D148" i="22"/>
  <c r="E148" i="22" s="1"/>
  <c r="D147" i="22"/>
  <c r="E147" i="22" s="1"/>
  <c r="D146" i="22"/>
  <c r="E146" i="22" s="1"/>
  <c r="D145" i="22"/>
  <c r="E145" i="22" s="1"/>
  <c r="D144" i="22"/>
  <c r="E144" i="22" s="1"/>
  <c r="D143" i="22"/>
  <c r="E143" i="22" s="1"/>
  <c r="D142" i="22"/>
  <c r="E142" i="22" s="1"/>
  <c r="D141" i="22"/>
  <c r="E141" i="22" s="1"/>
  <c r="D140" i="22"/>
  <c r="E140" i="22" s="1"/>
  <c r="D139" i="22"/>
  <c r="E139" i="22" s="1"/>
  <c r="D138" i="22"/>
  <c r="E138" i="22" s="1"/>
  <c r="D137" i="22"/>
  <c r="E137" i="22" s="1"/>
  <c r="D136" i="22"/>
  <c r="E136" i="22" s="1"/>
  <c r="D135" i="22"/>
  <c r="E135" i="22" s="1"/>
  <c r="D134" i="22"/>
  <c r="E134" i="22" s="1"/>
  <c r="D133" i="22"/>
  <c r="E133" i="22" s="1"/>
  <c r="D132" i="22"/>
  <c r="E132" i="22" s="1"/>
  <c r="D131" i="22"/>
  <c r="E131" i="22" s="1"/>
  <c r="D130" i="22"/>
  <c r="E130" i="22" s="1"/>
  <c r="D129" i="22"/>
  <c r="E129" i="22" s="1"/>
  <c r="D128" i="22"/>
  <c r="E128" i="22" s="1"/>
  <c r="D127" i="22"/>
  <c r="E127" i="22" s="1"/>
  <c r="D126" i="22"/>
  <c r="E126" i="22" s="1"/>
  <c r="D125" i="22"/>
  <c r="E125" i="22" s="1"/>
  <c r="D124" i="22"/>
  <c r="E124" i="22" s="1"/>
  <c r="D123" i="22"/>
  <c r="E123" i="22" s="1"/>
  <c r="D122" i="22"/>
  <c r="E122" i="22" s="1"/>
  <c r="D121" i="22"/>
  <c r="E121" i="22" s="1"/>
  <c r="D120" i="22"/>
  <c r="E120" i="22" s="1"/>
  <c r="D119" i="22"/>
  <c r="E119" i="22" s="1"/>
  <c r="D118" i="22"/>
  <c r="E118" i="22" s="1"/>
  <c r="D117" i="22"/>
  <c r="E117" i="22" s="1"/>
  <c r="D116" i="22"/>
  <c r="E116" i="22" s="1"/>
  <c r="D115" i="22"/>
  <c r="E115" i="22" s="1"/>
  <c r="D114" i="22"/>
  <c r="E114" i="22" s="1"/>
  <c r="D113" i="22"/>
  <c r="E113" i="22" s="1"/>
  <c r="D112" i="22"/>
  <c r="E112" i="22" s="1"/>
  <c r="D111" i="22"/>
  <c r="E111" i="22" s="1"/>
  <c r="D110" i="22"/>
  <c r="E110" i="22" s="1"/>
  <c r="D109" i="22"/>
  <c r="E109" i="22" s="1"/>
  <c r="D108" i="22"/>
  <c r="E108" i="22" s="1"/>
  <c r="D107" i="22"/>
  <c r="E107" i="22" s="1"/>
  <c r="D106" i="22"/>
  <c r="E106" i="22" s="1"/>
  <c r="D105" i="22"/>
  <c r="E105" i="22" s="1"/>
  <c r="D104" i="22"/>
  <c r="E104" i="22" s="1"/>
  <c r="D103" i="22"/>
  <c r="E103" i="22" s="1"/>
  <c r="D102" i="22"/>
  <c r="E102" i="22" s="1"/>
  <c r="D101" i="22"/>
  <c r="E101" i="22" s="1"/>
  <c r="D100" i="22"/>
  <c r="E100" i="22" s="1"/>
  <c r="D99" i="22"/>
  <c r="E99" i="22" s="1"/>
  <c r="D98" i="22"/>
  <c r="E98" i="22" s="1"/>
  <c r="D97" i="22"/>
  <c r="E97" i="22" s="1"/>
  <c r="D96" i="22"/>
  <c r="E96" i="22" s="1"/>
  <c r="D95" i="22"/>
  <c r="E95" i="22" s="1"/>
  <c r="D94" i="22"/>
  <c r="E94" i="22" s="1"/>
  <c r="D93" i="22"/>
  <c r="E93" i="22" s="1"/>
  <c r="D92" i="22"/>
  <c r="E92" i="22" s="1"/>
  <c r="D91" i="22"/>
  <c r="E91" i="22" s="1"/>
  <c r="D90" i="22"/>
  <c r="E90" i="22" s="1"/>
  <c r="D89" i="22"/>
  <c r="E89" i="22" s="1"/>
  <c r="D88" i="22"/>
  <c r="E88" i="22" s="1"/>
  <c r="D87" i="22"/>
  <c r="E87" i="22" s="1"/>
  <c r="D86" i="22"/>
  <c r="E86" i="22" s="1"/>
  <c r="D85" i="22"/>
  <c r="E85" i="22" s="1"/>
  <c r="D84" i="22"/>
  <c r="E84" i="22" s="1"/>
  <c r="D83" i="22"/>
  <c r="E83" i="22" s="1"/>
  <c r="D82" i="22"/>
  <c r="E82" i="22" s="1"/>
  <c r="D81" i="22"/>
  <c r="D80" i="22"/>
  <c r="E80" i="22" s="1"/>
  <c r="D79" i="22"/>
  <c r="E79" i="22" s="1"/>
  <c r="D78" i="22"/>
  <c r="E78" i="22" s="1"/>
  <c r="D77" i="22"/>
  <c r="E77" i="22" s="1"/>
  <c r="D76" i="22"/>
  <c r="E76" i="22" s="1"/>
  <c r="D75" i="22"/>
  <c r="E75" i="22" s="1"/>
  <c r="D74" i="22"/>
  <c r="E74" i="22" s="1"/>
  <c r="D73" i="22"/>
  <c r="E73" i="22" s="1"/>
  <c r="D72" i="22"/>
  <c r="E72" i="22" s="1"/>
  <c r="D71" i="22"/>
  <c r="E71" i="22" s="1"/>
  <c r="D70" i="22"/>
  <c r="E70" i="22" s="1"/>
  <c r="D69" i="22"/>
  <c r="D68" i="22"/>
  <c r="E68" i="22" s="1"/>
  <c r="D67" i="22"/>
  <c r="E67" i="22" s="1"/>
  <c r="D66" i="22"/>
  <c r="E66" i="22" s="1"/>
  <c r="D65" i="22"/>
  <c r="E65" i="22" s="1"/>
  <c r="D64" i="22"/>
  <c r="E64" i="22" s="1"/>
  <c r="D63" i="22"/>
  <c r="E63" i="22" s="1"/>
  <c r="D62" i="22"/>
  <c r="E62" i="22" s="1"/>
  <c r="D61" i="22"/>
  <c r="E61" i="22" s="1"/>
  <c r="D60" i="22"/>
  <c r="E60" i="22" s="1"/>
  <c r="D59" i="22"/>
  <c r="E59" i="22" s="1"/>
  <c r="D58" i="22"/>
  <c r="E58" i="22" s="1"/>
  <c r="D57" i="22"/>
  <c r="E57" i="22" s="1"/>
  <c r="D56" i="22"/>
  <c r="E56" i="22" s="1"/>
  <c r="D55" i="22"/>
  <c r="E55" i="22" s="1"/>
  <c r="D54" i="22"/>
  <c r="E54" i="22" s="1"/>
  <c r="D53" i="22"/>
  <c r="E53" i="22" s="1"/>
  <c r="D52" i="22"/>
  <c r="E52" i="22" s="1"/>
  <c r="D51" i="22"/>
  <c r="E51" i="22" s="1"/>
  <c r="D50" i="22"/>
  <c r="E50" i="22" s="1"/>
  <c r="D49" i="22"/>
  <c r="E49" i="22" s="1"/>
  <c r="D48" i="22"/>
  <c r="E48" i="22" s="1"/>
  <c r="D47" i="22"/>
  <c r="E47" i="22" s="1"/>
  <c r="D46" i="22"/>
  <c r="E46" i="22" s="1"/>
  <c r="D45" i="22"/>
  <c r="E45" i="22" s="1"/>
  <c r="D44" i="22"/>
  <c r="E44" i="22" s="1"/>
  <c r="D43" i="22"/>
  <c r="E43" i="22" s="1"/>
  <c r="D42" i="22"/>
  <c r="E42" i="22" s="1"/>
  <c r="D41" i="22"/>
  <c r="E41" i="22" s="1"/>
  <c r="D40" i="22"/>
  <c r="E40" i="22" s="1"/>
  <c r="D39" i="22"/>
  <c r="E39" i="22" s="1"/>
  <c r="D38" i="22"/>
  <c r="E38" i="22" s="1"/>
  <c r="D37" i="22"/>
  <c r="E37" i="22" s="1"/>
  <c r="D36" i="22"/>
  <c r="E36" i="22" s="1"/>
  <c r="D35" i="22"/>
  <c r="E35" i="22" s="1"/>
  <c r="D34" i="22"/>
  <c r="E34" i="22" s="1"/>
  <c r="D33" i="22"/>
  <c r="E33" i="22" s="1"/>
  <c r="D32" i="22"/>
  <c r="E32" i="22" s="1"/>
  <c r="D31" i="22"/>
  <c r="E31" i="22" s="1"/>
  <c r="D30" i="22"/>
  <c r="E30" i="22" s="1"/>
  <c r="D29" i="22"/>
  <c r="E29" i="22" s="1"/>
  <c r="D28" i="22"/>
  <c r="E28" i="22" s="1"/>
  <c r="D27" i="22"/>
  <c r="E27" i="22" s="1"/>
  <c r="D26" i="22"/>
  <c r="E26" i="22" s="1"/>
  <c r="D25" i="22"/>
  <c r="E25" i="22" s="1"/>
  <c r="D24" i="22"/>
  <c r="E24" i="22" s="1"/>
  <c r="D23" i="22"/>
  <c r="E23" i="22" s="1"/>
  <c r="D22" i="22"/>
  <c r="E22" i="22" s="1"/>
  <c r="D21" i="22"/>
  <c r="E21" i="22" s="1"/>
  <c r="D20" i="22"/>
  <c r="E20" i="22" s="1"/>
  <c r="D19" i="22"/>
  <c r="E19" i="22" s="1"/>
  <c r="D18" i="22"/>
  <c r="E18" i="22" s="1"/>
  <c r="D17" i="22"/>
  <c r="E17" i="22" s="1"/>
  <c r="D16" i="22"/>
  <c r="E16" i="22" s="1"/>
  <c r="D15" i="22"/>
  <c r="E15" i="22" s="1"/>
  <c r="D14" i="22"/>
  <c r="E14" i="22" s="1"/>
  <c r="D13" i="22"/>
  <c r="E13" i="22" s="1"/>
  <c r="D12" i="22"/>
  <c r="E12" i="22" s="1"/>
  <c r="D11" i="22"/>
  <c r="E11" i="22" s="1"/>
  <c r="D10" i="22"/>
  <c r="E10" i="22" s="1"/>
  <c r="D9" i="22"/>
  <c r="E9" i="22" s="1"/>
  <c r="D8" i="22"/>
  <c r="E8" i="22" s="1"/>
  <c r="D7" i="22"/>
  <c r="E7" i="22" s="1"/>
  <c r="D6" i="22"/>
  <c r="E6" i="22" s="1"/>
  <c r="D5" i="22"/>
  <c r="E5" i="22" s="1"/>
  <c r="D4" i="22"/>
  <c r="E4" i="22" s="1"/>
  <c r="D3" i="22"/>
  <c r="D139" i="21"/>
  <c r="E139" i="21" s="1"/>
  <c r="D131" i="21"/>
  <c r="E131" i="21" s="1"/>
  <c r="D117" i="21"/>
  <c r="E117" i="21" s="1"/>
  <c r="D82" i="21"/>
  <c r="E82" i="21" s="1"/>
  <c r="D41" i="21"/>
  <c r="E41" i="21" s="1"/>
  <c r="D7" i="21"/>
  <c r="E7" i="21" s="1"/>
  <c r="D14" i="4"/>
  <c r="D10" i="21"/>
  <c r="E10" i="21" s="1"/>
  <c r="D14" i="20"/>
  <c r="E14" i="20" s="1"/>
  <c r="D165" i="21"/>
  <c r="E165" i="21" s="1"/>
  <c r="D164" i="21"/>
  <c r="E164" i="21" s="1"/>
  <c r="D163" i="21"/>
  <c r="E163" i="21" s="1"/>
  <c r="D162" i="21"/>
  <c r="E162" i="21" s="1"/>
  <c r="D161" i="21"/>
  <c r="E161" i="21" s="1"/>
  <c r="D160" i="21"/>
  <c r="E160" i="21" s="1"/>
  <c r="D159" i="21"/>
  <c r="E159" i="21" s="1"/>
  <c r="D158" i="21"/>
  <c r="E158" i="21" s="1"/>
  <c r="D157" i="21"/>
  <c r="E157" i="21" s="1"/>
  <c r="D156" i="21"/>
  <c r="E156" i="21" s="1"/>
  <c r="D155" i="21"/>
  <c r="E155" i="21" s="1"/>
  <c r="D154" i="21"/>
  <c r="E154" i="21" s="1"/>
  <c r="D153" i="21"/>
  <c r="E153" i="21" s="1"/>
  <c r="D152" i="21"/>
  <c r="E152" i="21" s="1"/>
  <c r="D151" i="21"/>
  <c r="E151" i="21" s="1"/>
  <c r="D150" i="21"/>
  <c r="E150" i="21" s="1"/>
  <c r="D149" i="21"/>
  <c r="E149" i="21" s="1"/>
  <c r="D148" i="21"/>
  <c r="E148" i="21" s="1"/>
  <c r="D147" i="21"/>
  <c r="E147" i="21" s="1"/>
  <c r="D146" i="21"/>
  <c r="E146" i="21" s="1"/>
  <c r="D145" i="21"/>
  <c r="E145" i="21" s="1"/>
  <c r="D144" i="21"/>
  <c r="E144" i="21" s="1"/>
  <c r="D143" i="21"/>
  <c r="E143" i="21" s="1"/>
  <c r="D142" i="21"/>
  <c r="E142" i="21" s="1"/>
  <c r="D141" i="21"/>
  <c r="E141" i="21" s="1"/>
  <c r="D140" i="21"/>
  <c r="E140" i="21" s="1"/>
  <c r="D138" i="21"/>
  <c r="E138" i="21" s="1"/>
  <c r="D137" i="21"/>
  <c r="E137" i="21" s="1"/>
  <c r="D136" i="21"/>
  <c r="E136" i="21" s="1"/>
  <c r="D135" i="21"/>
  <c r="E135" i="21" s="1"/>
  <c r="D134" i="21"/>
  <c r="E134" i="21" s="1"/>
  <c r="D133" i="21"/>
  <c r="E133" i="21" s="1"/>
  <c r="D132" i="21"/>
  <c r="E132" i="21" s="1"/>
  <c r="D130" i="21"/>
  <c r="E130" i="21" s="1"/>
  <c r="D129" i="21"/>
  <c r="E129" i="21" s="1"/>
  <c r="D128" i="21"/>
  <c r="E128" i="21" s="1"/>
  <c r="D127" i="21"/>
  <c r="E127" i="21" s="1"/>
  <c r="D126" i="21"/>
  <c r="E126" i="21" s="1"/>
  <c r="D125" i="21"/>
  <c r="E125" i="21" s="1"/>
  <c r="D124" i="21"/>
  <c r="E124" i="21" s="1"/>
  <c r="D123" i="21"/>
  <c r="E123" i="21" s="1"/>
  <c r="D122" i="21"/>
  <c r="E122" i="21" s="1"/>
  <c r="D121" i="21"/>
  <c r="E121" i="21" s="1"/>
  <c r="D120" i="21"/>
  <c r="E120" i="21" s="1"/>
  <c r="D119" i="21"/>
  <c r="E119" i="21" s="1"/>
  <c r="D118" i="21"/>
  <c r="E118" i="21" s="1"/>
  <c r="D116" i="21"/>
  <c r="E116" i="21" s="1"/>
  <c r="D115" i="21"/>
  <c r="E115" i="21" s="1"/>
  <c r="D114" i="21"/>
  <c r="E114" i="21" s="1"/>
  <c r="D113" i="21"/>
  <c r="E113" i="21" s="1"/>
  <c r="D112" i="21"/>
  <c r="E112" i="21" s="1"/>
  <c r="D111" i="21"/>
  <c r="E111" i="21" s="1"/>
  <c r="D110" i="21"/>
  <c r="E110" i="21" s="1"/>
  <c r="D109" i="21"/>
  <c r="E109" i="21" s="1"/>
  <c r="D108" i="21"/>
  <c r="E108" i="21" s="1"/>
  <c r="D107" i="21"/>
  <c r="E107" i="21" s="1"/>
  <c r="D106" i="21"/>
  <c r="E106" i="21" s="1"/>
  <c r="D105" i="21"/>
  <c r="E105" i="21" s="1"/>
  <c r="D104" i="21"/>
  <c r="E104" i="21" s="1"/>
  <c r="D103" i="21"/>
  <c r="E103" i="21" s="1"/>
  <c r="D102" i="21"/>
  <c r="E102" i="21" s="1"/>
  <c r="D101" i="21"/>
  <c r="E101" i="21" s="1"/>
  <c r="D100" i="21"/>
  <c r="E100" i="21" s="1"/>
  <c r="D99" i="21"/>
  <c r="E99" i="21" s="1"/>
  <c r="D98" i="21"/>
  <c r="E98" i="21" s="1"/>
  <c r="D97" i="21"/>
  <c r="E97" i="21" s="1"/>
  <c r="D96" i="21"/>
  <c r="E96" i="21" s="1"/>
  <c r="D95" i="21"/>
  <c r="E95" i="21" s="1"/>
  <c r="D94" i="21"/>
  <c r="E94" i="21" s="1"/>
  <c r="D93" i="21"/>
  <c r="E93" i="21" s="1"/>
  <c r="D92" i="21"/>
  <c r="E92" i="21" s="1"/>
  <c r="D91" i="21"/>
  <c r="E91" i="21" s="1"/>
  <c r="D90" i="21"/>
  <c r="E90" i="21" s="1"/>
  <c r="D89" i="21"/>
  <c r="E89" i="21" s="1"/>
  <c r="D88" i="21"/>
  <c r="E88" i="21" s="1"/>
  <c r="D87" i="21"/>
  <c r="E87" i="21" s="1"/>
  <c r="D86" i="21"/>
  <c r="D85" i="21"/>
  <c r="E85" i="21" s="1"/>
  <c r="D84" i="21"/>
  <c r="E84" i="21" s="1"/>
  <c r="D83" i="21"/>
  <c r="E83" i="21" s="1"/>
  <c r="D81" i="21"/>
  <c r="E81" i="21" s="1"/>
  <c r="D80" i="21"/>
  <c r="E80" i="21" s="1"/>
  <c r="D79" i="21"/>
  <c r="E79" i="21" s="1"/>
  <c r="D78" i="21"/>
  <c r="E78" i="21" s="1"/>
  <c r="D77" i="21"/>
  <c r="E77" i="21" s="1"/>
  <c r="D76" i="21"/>
  <c r="E76" i="21" s="1"/>
  <c r="D75" i="21"/>
  <c r="E75" i="21" s="1"/>
  <c r="D74" i="21"/>
  <c r="E74" i="21" s="1"/>
  <c r="D73" i="21"/>
  <c r="E73" i="21" s="1"/>
  <c r="D72" i="21"/>
  <c r="E72" i="21" s="1"/>
  <c r="D71" i="21"/>
  <c r="E71" i="21" s="1"/>
  <c r="D70" i="21"/>
  <c r="E70" i="21" s="1"/>
  <c r="D69" i="21"/>
  <c r="E69" i="21" s="1"/>
  <c r="D68" i="21"/>
  <c r="E68" i="21" s="1"/>
  <c r="D67" i="21"/>
  <c r="E67" i="21" s="1"/>
  <c r="D66" i="21"/>
  <c r="E66" i="21" s="1"/>
  <c r="D65" i="21"/>
  <c r="E65" i="21" s="1"/>
  <c r="D64" i="21"/>
  <c r="E64" i="21" s="1"/>
  <c r="D63" i="21"/>
  <c r="E63" i="21" s="1"/>
  <c r="D62" i="21"/>
  <c r="E62" i="21" s="1"/>
  <c r="D61" i="21"/>
  <c r="E61" i="21" s="1"/>
  <c r="D60" i="21"/>
  <c r="E60" i="21" s="1"/>
  <c r="D59" i="21"/>
  <c r="E59" i="21" s="1"/>
  <c r="D58" i="21"/>
  <c r="E58" i="21" s="1"/>
  <c r="D57" i="21"/>
  <c r="E57" i="21" s="1"/>
  <c r="D56" i="21"/>
  <c r="E56" i="21" s="1"/>
  <c r="D55" i="21"/>
  <c r="E55" i="21" s="1"/>
  <c r="D54" i="21"/>
  <c r="E54" i="21" s="1"/>
  <c r="D53" i="21"/>
  <c r="E53" i="21" s="1"/>
  <c r="D52" i="21"/>
  <c r="E52" i="21" s="1"/>
  <c r="D51" i="21"/>
  <c r="E51" i="21" s="1"/>
  <c r="D50" i="21"/>
  <c r="E50" i="21" s="1"/>
  <c r="D49" i="21"/>
  <c r="E49" i="21" s="1"/>
  <c r="D48" i="21"/>
  <c r="E48" i="21" s="1"/>
  <c r="D47" i="21"/>
  <c r="E47" i="21" s="1"/>
  <c r="D46" i="21"/>
  <c r="E46" i="21" s="1"/>
  <c r="D45" i="21"/>
  <c r="E45" i="21" s="1"/>
  <c r="D44" i="21"/>
  <c r="E44" i="21" s="1"/>
  <c r="D43" i="21"/>
  <c r="E43" i="21" s="1"/>
  <c r="D42" i="21"/>
  <c r="E42" i="21" s="1"/>
  <c r="D40" i="21"/>
  <c r="E40" i="21" s="1"/>
  <c r="D39" i="21"/>
  <c r="E39" i="21" s="1"/>
  <c r="D38" i="21"/>
  <c r="E38" i="21" s="1"/>
  <c r="D37" i="21"/>
  <c r="E37" i="21" s="1"/>
  <c r="D36" i="21"/>
  <c r="E36" i="21" s="1"/>
  <c r="D35" i="21"/>
  <c r="E35" i="21" s="1"/>
  <c r="D34" i="21"/>
  <c r="E34" i="21" s="1"/>
  <c r="D33" i="21"/>
  <c r="E33" i="21" s="1"/>
  <c r="D32" i="21"/>
  <c r="E32" i="21" s="1"/>
  <c r="D31" i="21"/>
  <c r="E31" i="21" s="1"/>
  <c r="D30" i="21"/>
  <c r="E30" i="21" s="1"/>
  <c r="D29" i="21"/>
  <c r="E29" i="21" s="1"/>
  <c r="D28" i="21"/>
  <c r="E28" i="21" s="1"/>
  <c r="D27" i="21"/>
  <c r="E27" i="21" s="1"/>
  <c r="D26" i="21"/>
  <c r="E26" i="21" s="1"/>
  <c r="D25" i="21"/>
  <c r="E25" i="21" s="1"/>
  <c r="D24" i="21"/>
  <c r="E24" i="21" s="1"/>
  <c r="D23" i="21"/>
  <c r="E23" i="21" s="1"/>
  <c r="D22" i="21"/>
  <c r="E22" i="21" s="1"/>
  <c r="D21" i="21"/>
  <c r="E21" i="21" s="1"/>
  <c r="D20" i="21"/>
  <c r="E20" i="21" s="1"/>
  <c r="D19" i="21"/>
  <c r="E19" i="21" s="1"/>
  <c r="D18" i="21"/>
  <c r="E18" i="21" s="1"/>
  <c r="D17" i="21"/>
  <c r="E17" i="21" s="1"/>
  <c r="D16" i="21"/>
  <c r="E16" i="21" s="1"/>
  <c r="D15" i="21"/>
  <c r="E15" i="21" s="1"/>
  <c r="D14" i="21"/>
  <c r="E14" i="21" s="1"/>
  <c r="D13" i="21"/>
  <c r="E13" i="21" s="1"/>
  <c r="D12" i="21"/>
  <c r="E12" i="21" s="1"/>
  <c r="D11" i="21"/>
  <c r="E11" i="21" s="1"/>
  <c r="D9" i="21"/>
  <c r="E9" i="21" s="1"/>
  <c r="D8" i="21"/>
  <c r="E8" i="21" s="1"/>
  <c r="D6" i="21"/>
  <c r="E6" i="21" s="1"/>
  <c r="D5" i="21"/>
  <c r="E5" i="21" s="1"/>
  <c r="D4" i="21"/>
  <c r="E4" i="21" s="1"/>
  <c r="D3" i="21"/>
  <c r="D12" i="4"/>
  <c r="D13" i="4"/>
  <c r="D184" i="20"/>
  <c r="E184" i="20" s="1"/>
  <c r="D185" i="20"/>
  <c r="E185" i="20" s="1"/>
  <c r="D30" i="20"/>
  <c r="E30" i="20" s="1"/>
  <c r="D183" i="20"/>
  <c r="E183" i="20" s="1"/>
  <c r="D182" i="20"/>
  <c r="E182" i="20" s="1"/>
  <c r="D181" i="20"/>
  <c r="E181" i="20" s="1"/>
  <c r="D180" i="20"/>
  <c r="E180" i="20" s="1"/>
  <c r="D179" i="20"/>
  <c r="E179" i="20" s="1"/>
  <c r="D178" i="20"/>
  <c r="E178" i="20" s="1"/>
  <c r="D177" i="20"/>
  <c r="E177" i="20" s="1"/>
  <c r="D176" i="20"/>
  <c r="E176" i="20" s="1"/>
  <c r="D175" i="20"/>
  <c r="E175" i="20" s="1"/>
  <c r="D174" i="20"/>
  <c r="E174" i="20" s="1"/>
  <c r="D173" i="20"/>
  <c r="E173" i="20" s="1"/>
  <c r="D172" i="20"/>
  <c r="E172" i="20" s="1"/>
  <c r="D171" i="20"/>
  <c r="E171" i="20" s="1"/>
  <c r="D170" i="20"/>
  <c r="E170" i="20" s="1"/>
  <c r="D169" i="20"/>
  <c r="E169" i="20" s="1"/>
  <c r="D168" i="20"/>
  <c r="E168" i="20" s="1"/>
  <c r="D167" i="20"/>
  <c r="E167" i="20" s="1"/>
  <c r="D166" i="20"/>
  <c r="E166" i="20" s="1"/>
  <c r="D165" i="20"/>
  <c r="E165" i="20" s="1"/>
  <c r="D164" i="20"/>
  <c r="E164" i="20" s="1"/>
  <c r="D163" i="20"/>
  <c r="E163" i="20" s="1"/>
  <c r="D162" i="20"/>
  <c r="E162" i="20" s="1"/>
  <c r="D161" i="20"/>
  <c r="E161" i="20" s="1"/>
  <c r="D160" i="20"/>
  <c r="E160" i="20" s="1"/>
  <c r="D159" i="20"/>
  <c r="E159" i="20" s="1"/>
  <c r="D158" i="20"/>
  <c r="E158" i="20" s="1"/>
  <c r="D157" i="20"/>
  <c r="E157" i="20" s="1"/>
  <c r="D156" i="20"/>
  <c r="E156" i="20" s="1"/>
  <c r="D155" i="20"/>
  <c r="E155" i="20" s="1"/>
  <c r="D154" i="20"/>
  <c r="E154" i="20" s="1"/>
  <c r="D153" i="20"/>
  <c r="E153" i="20" s="1"/>
  <c r="D152" i="20"/>
  <c r="E152" i="20" s="1"/>
  <c r="D151" i="20"/>
  <c r="E151" i="20" s="1"/>
  <c r="D150" i="20"/>
  <c r="E150" i="20" s="1"/>
  <c r="D149" i="20"/>
  <c r="E149" i="20" s="1"/>
  <c r="D148" i="20"/>
  <c r="E148" i="20" s="1"/>
  <c r="D147" i="20"/>
  <c r="E147" i="20" s="1"/>
  <c r="D146" i="20"/>
  <c r="E146" i="20" s="1"/>
  <c r="D145" i="20"/>
  <c r="E145" i="20" s="1"/>
  <c r="D144" i="20"/>
  <c r="E144" i="20" s="1"/>
  <c r="D143" i="20"/>
  <c r="E143" i="20" s="1"/>
  <c r="D142" i="20"/>
  <c r="E142" i="20" s="1"/>
  <c r="D141" i="20"/>
  <c r="E141" i="20" s="1"/>
  <c r="D140" i="20"/>
  <c r="E140" i="20" s="1"/>
  <c r="D139" i="20"/>
  <c r="E139" i="20" s="1"/>
  <c r="D138" i="20"/>
  <c r="E138" i="20" s="1"/>
  <c r="D137" i="20"/>
  <c r="E137" i="20" s="1"/>
  <c r="D136" i="20"/>
  <c r="E136" i="20" s="1"/>
  <c r="D135" i="20"/>
  <c r="E135" i="20" s="1"/>
  <c r="D134" i="20"/>
  <c r="E134" i="20" s="1"/>
  <c r="D133" i="20"/>
  <c r="E133" i="20" s="1"/>
  <c r="D132" i="20"/>
  <c r="E132" i="20" s="1"/>
  <c r="D131" i="20"/>
  <c r="E131" i="20" s="1"/>
  <c r="D130" i="20"/>
  <c r="E130" i="20" s="1"/>
  <c r="D129" i="20"/>
  <c r="E129" i="20" s="1"/>
  <c r="D128" i="20"/>
  <c r="E128" i="20" s="1"/>
  <c r="D127" i="20"/>
  <c r="E127" i="20" s="1"/>
  <c r="D126" i="20"/>
  <c r="E126" i="20" s="1"/>
  <c r="D125" i="20"/>
  <c r="E125" i="20" s="1"/>
  <c r="D124" i="20"/>
  <c r="E124" i="20" s="1"/>
  <c r="D123" i="20"/>
  <c r="E123" i="20" s="1"/>
  <c r="D122" i="20"/>
  <c r="E122" i="20" s="1"/>
  <c r="D121" i="20"/>
  <c r="E121" i="20" s="1"/>
  <c r="D120" i="20"/>
  <c r="E120" i="20" s="1"/>
  <c r="D119" i="20"/>
  <c r="E119" i="20" s="1"/>
  <c r="D118" i="20"/>
  <c r="E118" i="20" s="1"/>
  <c r="D117" i="20"/>
  <c r="E117" i="20" s="1"/>
  <c r="D116" i="20"/>
  <c r="E116" i="20" s="1"/>
  <c r="D115" i="20"/>
  <c r="E115" i="20" s="1"/>
  <c r="D114" i="20"/>
  <c r="E114" i="20" s="1"/>
  <c r="D113" i="20"/>
  <c r="E113" i="20" s="1"/>
  <c r="D112" i="20"/>
  <c r="E112" i="20" s="1"/>
  <c r="D111" i="20"/>
  <c r="E111" i="20" s="1"/>
  <c r="D110" i="20"/>
  <c r="E110" i="20" s="1"/>
  <c r="D109" i="20"/>
  <c r="E109" i="20" s="1"/>
  <c r="D108" i="20"/>
  <c r="E108" i="20" s="1"/>
  <c r="D107" i="20"/>
  <c r="E107" i="20" s="1"/>
  <c r="D106" i="20"/>
  <c r="E106" i="20" s="1"/>
  <c r="D105" i="20"/>
  <c r="E105" i="20" s="1"/>
  <c r="D104" i="20"/>
  <c r="E104" i="20" s="1"/>
  <c r="D103" i="20"/>
  <c r="E103" i="20" s="1"/>
  <c r="D102" i="20"/>
  <c r="E102" i="20" s="1"/>
  <c r="D101" i="20"/>
  <c r="E101" i="20" s="1"/>
  <c r="D100" i="20"/>
  <c r="E100" i="20" s="1"/>
  <c r="D99" i="20"/>
  <c r="E99" i="20" s="1"/>
  <c r="D98" i="20"/>
  <c r="E98" i="20" s="1"/>
  <c r="D97" i="20"/>
  <c r="E97" i="20" s="1"/>
  <c r="D96" i="20"/>
  <c r="E96" i="20" s="1"/>
  <c r="D95" i="20"/>
  <c r="D94" i="20"/>
  <c r="E94" i="20" s="1"/>
  <c r="D93" i="20"/>
  <c r="E93" i="20" s="1"/>
  <c r="D92" i="20"/>
  <c r="E92" i="20" s="1"/>
  <c r="D91" i="20"/>
  <c r="E91" i="20" s="1"/>
  <c r="D90" i="20"/>
  <c r="E90" i="20" s="1"/>
  <c r="D89" i="20"/>
  <c r="E89" i="20" s="1"/>
  <c r="D88" i="20"/>
  <c r="E88" i="20" s="1"/>
  <c r="D87" i="20"/>
  <c r="E87" i="20" s="1"/>
  <c r="D86" i="20"/>
  <c r="E86" i="20" s="1"/>
  <c r="D85" i="20"/>
  <c r="E85" i="20" s="1"/>
  <c r="D84" i="20"/>
  <c r="E84" i="20" s="1"/>
  <c r="D83" i="20"/>
  <c r="E83" i="20" s="1"/>
  <c r="D82" i="20"/>
  <c r="E82" i="20" s="1"/>
  <c r="D81" i="20"/>
  <c r="E81" i="20" s="1"/>
  <c r="D80" i="20"/>
  <c r="E80" i="20" s="1"/>
  <c r="D79" i="20"/>
  <c r="E79" i="20" s="1"/>
  <c r="D78" i="20"/>
  <c r="E78" i="20" s="1"/>
  <c r="D77" i="20"/>
  <c r="E77" i="20" s="1"/>
  <c r="D76" i="20"/>
  <c r="E76" i="20" s="1"/>
  <c r="D75" i="20"/>
  <c r="E75" i="20" s="1"/>
  <c r="D74" i="20"/>
  <c r="E74" i="20" s="1"/>
  <c r="D73" i="20"/>
  <c r="E73" i="20" s="1"/>
  <c r="D72" i="20"/>
  <c r="E72" i="20" s="1"/>
  <c r="D71" i="20"/>
  <c r="E71" i="20" s="1"/>
  <c r="D70" i="20"/>
  <c r="E70" i="20" s="1"/>
  <c r="D69" i="20"/>
  <c r="E69" i="20" s="1"/>
  <c r="D68" i="20"/>
  <c r="E68" i="20" s="1"/>
  <c r="D67" i="20"/>
  <c r="E67" i="20" s="1"/>
  <c r="D66" i="20"/>
  <c r="E66" i="20" s="1"/>
  <c r="D65" i="20"/>
  <c r="E65" i="20" s="1"/>
  <c r="D64" i="20"/>
  <c r="E64" i="20" s="1"/>
  <c r="D63" i="20"/>
  <c r="E63" i="20" s="1"/>
  <c r="D62" i="20"/>
  <c r="E62" i="20" s="1"/>
  <c r="D61" i="20"/>
  <c r="E61" i="20" s="1"/>
  <c r="D60" i="20"/>
  <c r="E60" i="20" s="1"/>
  <c r="D59" i="20"/>
  <c r="E59" i="20" s="1"/>
  <c r="D58" i="20"/>
  <c r="E58" i="20" s="1"/>
  <c r="D57" i="20"/>
  <c r="E57" i="20" s="1"/>
  <c r="D56" i="20"/>
  <c r="E56" i="20" s="1"/>
  <c r="D55" i="20"/>
  <c r="E55" i="20" s="1"/>
  <c r="D54" i="20"/>
  <c r="E54" i="20" s="1"/>
  <c r="D53" i="20"/>
  <c r="E53" i="20" s="1"/>
  <c r="D52" i="20"/>
  <c r="E52" i="20" s="1"/>
  <c r="D51" i="20"/>
  <c r="E51" i="20" s="1"/>
  <c r="D50" i="20"/>
  <c r="E50" i="20" s="1"/>
  <c r="D49" i="20"/>
  <c r="E49" i="20" s="1"/>
  <c r="D48" i="20"/>
  <c r="E48" i="20" s="1"/>
  <c r="D47" i="20"/>
  <c r="E47" i="20" s="1"/>
  <c r="D46" i="20"/>
  <c r="E46" i="20" s="1"/>
  <c r="D45" i="20"/>
  <c r="E45" i="20" s="1"/>
  <c r="D44" i="20"/>
  <c r="E44" i="20" s="1"/>
  <c r="D43" i="20"/>
  <c r="E43" i="20" s="1"/>
  <c r="D42" i="20"/>
  <c r="E42" i="20" s="1"/>
  <c r="D41" i="20"/>
  <c r="E41" i="20" s="1"/>
  <c r="D40" i="20"/>
  <c r="E40" i="20" s="1"/>
  <c r="D39" i="20"/>
  <c r="E39" i="20" s="1"/>
  <c r="D38" i="20"/>
  <c r="E38" i="20" s="1"/>
  <c r="D37" i="20"/>
  <c r="E37" i="20" s="1"/>
  <c r="D36" i="20"/>
  <c r="E36" i="20" s="1"/>
  <c r="D35" i="20"/>
  <c r="E35" i="20" s="1"/>
  <c r="D34" i="20"/>
  <c r="E34" i="20" s="1"/>
  <c r="D33" i="20"/>
  <c r="E33" i="20" s="1"/>
  <c r="D32" i="20"/>
  <c r="E32" i="20" s="1"/>
  <c r="D31" i="20"/>
  <c r="E31" i="20" s="1"/>
  <c r="D29" i="20"/>
  <c r="E29" i="20" s="1"/>
  <c r="D28" i="20"/>
  <c r="E28" i="20" s="1"/>
  <c r="D27" i="20"/>
  <c r="E27" i="20" s="1"/>
  <c r="D26" i="20"/>
  <c r="E26" i="20" s="1"/>
  <c r="D25" i="20"/>
  <c r="E25" i="20" s="1"/>
  <c r="D24" i="20"/>
  <c r="E24" i="20" s="1"/>
  <c r="D23" i="20"/>
  <c r="E23" i="20" s="1"/>
  <c r="D22" i="20"/>
  <c r="E22" i="20" s="1"/>
  <c r="D21" i="20"/>
  <c r="E21" i="20" s="1"/>
  <c r="D20" i="20"/>
  <c r="E20" i="20" s="1"/>
  <c r="D19" i="20"/>
  <c r="E19" i="20" s="1"/>
  <c r="D18" i="20"/>
  <c r="E18" i="20" s="1"/>
  <c r="D17" i="20"/>
  <c r="E17" i="20" s="1"/>
  <c r="D16" i="20"/>
  <c r="E16" i="20" s="1"/>
  <c r="D15" i="20"/>
  <c r="E15" i="20" s="1"/>
  <c r="D13" i="20"/>
  <c r="E13" i="20" s="1"/>
  <c r="D12" i="20"/>
  <c r="E12" i="20" s="1"/>
  <c r="D11" i="20"/>
  <c r="E11" i="20" s="1"/>
  <c r="D10" i="20"/>
  <c r="E10" i="20" s="1"/>
  <c r="D9" i="20"/>
  <c r="E9" i="20" s="1"/>
  <c r="D8" i="20"/>
  <c r="E8" i="20" s="1"/>
  <c r="D7" i="20"/>
  <c r="E7" i="20" s="1"/>
  <c r="D6" i="20"/>
  <c r="E6" i="20" s="1"/>
  <c r="D5" i="20"/>
  <c r="E5" i="20" s="1"/>
  <c r="D4" i="20"/>
  <c r="E4" i="20" s="1"/>
  <c r="D3" i="20"/>
  <c r="D69" i="19"/>
  <c r="E69" i="19" s="1"/>
  <c r="D70" i="19"/>
  <c r="E70" i="19" s="1"/>
  <c r="D71" i="19"/>
  <c r="E71" i="19" s="1"/>
  <c r="D72" i="19"/>
  <c r="E72" i="19" s="1"/>
  <c r="D180" i="19"/>
  <c r="E180" i="19" s="1"/>
  <c r="D181" i="19"/>
  <c r="E181" i="19" s="1"/>
  <c r="D182" i="19"/>
  <c r="E182" i="19" s="1"/>
  <c r="D183" i="19"/>
  <c r="E183" i="19" s="1"/>
  <c r="D184" i="19"/>
  <c r="E184" i="19" s="1"/>
  <c r="D185" i="19"/>
  <c r="E185" i="19" s="1"/>
  <c r="D186" i="19"/>
  <c r="E186" i="19" s="1"/>
  <c r="D187" i="19"/>
  <c r="E187" i="19" s="1"/>
  <c r="D188" i="19"/>
  <c r="E188" i="19" s="1"/>
  <c r="D189" i="19"/>
  <c r="E189" i="19" s="1"/>
  <c r="D41" i="19"/>
  <c r="E41" i="19" s="1"/>
  <c r="D12" i="19"/>
  <c r="E12" i="19" s="1"/>
  <c r="D31" i="19"/>
  <c r="E31" i="19" s="1"/>
  <c r="D32" i="19"/>
  <c r="E32" i="19" s="1"/>
  <c r="D33" i="19"/>
  <c r="E33" i="19" s="1"/>
  <c r="D34" i="19"/>
  <c r="E34" i="19" s="1"/>
  <c r="D35" i="19"/>
  <c r="E35" i="19" s="1"/>
  <c r="D36" i="19"/>
  <c r="E36" i="19" s="1"/>
  <c r="D37" i="19"/>
  <c r="E37" i="19" s="1"/>
  <c r="D38" i="19"/>
  <c r="E38" i="19" s="1"/>
  <c r="D60" i="19"/>
  <c r="E60" i="19" s="1"/>
  <c r="D79" i="19"/>
  <c r="E79" i="19" s="1"/>
  <c r="D4" i="19"/>
  <c r="E4" i="19" s="1"/>
  <c r="D5" i="19"/>
  <c r="E5" i="19" s="1"/>
  <c r="D6" i="19"/>
  <c r="E6" i="19" s="1"/>
  <c r="D7" i="19"/>
  <c r="E7" i="19" s="1"/>
  <c r="D8" i="19"/>
  <c r="E8" i="19" s="1"/>
  <c r="D9" i="19"/>
  <c r="E9" i="19" s="1"/>
  <c r="D10" i="19"/>
  <c r="E10" i="19" s="1"/>
  <c r="D11" i="19"/>
  <c r="E11" i="19" s="1"/>
  <c r="D13" i="19"/>
  <c r="E13" i="19" s="1"/>
  <c r="D14" i="19"/>
  <c r="E14" i="19" s="1"/>
  <c r="D15" i="19"/>
  <c r="E15" i="19" s="1"/>
  <c r="D16" i="19"/>
  <c r="E16" i="19" s="1"/>
  <c r="D17" i="19"/>
  <c r="E17" i="19" s="1"/>
  <c r="D18" i="19"/>
  <c r="E18" i="19" s="1"/>
  <c r="D19" i="19"/>
  <c r="E19" i="19" s="1"/>
  <c r="D20" i="19"/>
  <c r="E20" i="19" s="1"/>
  <c r="D21" i="19"/>
  <c r="E21" i="19" s="1"/>
  <c r="D22" i="19"/>
  <c r="E22" i="19" s="1"/>
  <c r="D23" i="19"/>
  <c r="E23" i="19" s="1"/>
  <c r="D179" i="19"/>
  <c r="E179" i="19" s="1"/>
  <c r="D178" i="19"/>
  <c r="E178" i="19" s="1"/>
  <c r="D177" i="19"/>
  <c r="E177" i="19" s="1"/>
  <c r="D176" i="19"/>
  <c r="E176" i="19" s="1"/>
  <c r="D175" i="19"/>
  <c r="E175" i="19" s="1"/>
  <c r="D174" i="19"/>
  <c r="E174" i="19" s="1"/>
  <c r="D173" i="19"/>
  <c r="E173" i="19" s="1"/>
  <c r="D172" i="19"/>
  <c r="E172" i="19" s="1"/>
  <c r="D171" i="19"/>
  <c r="E171" i="19" s="1"/>
  <c r="D170" i="19"/>
  <c r="E170" i="19" s="1"/>
  <c r="D169" i="19"/>
  <c r="E169" i="19" s="1"/>
  <c r="D168" i="19"/>
  <c r="E168" i="19" s="1"/>
  <c r="D167" i="19"/>
  <c r="E167" i="19" s="1"/>
  <c r="D166" i="19"/>
  <c r="E166" i="19" s="1"/>
  <c r="D165" i="19"/>
  <c r="E165" i="19" s="1"/>
  <c r="D164" i="19"/>
  <c r="E164" i="19" s="1"/>
  <c r="D163" i="19"/>
  <c r="E163" i="19" s="1"/>
  <c r="D162" i="19"/>
  <c r="E162" i="19" s="1"/>
  <c r="D161" i="19"/>
  <c r="E161" i="19" s="1"/>
  <c r="D160" i="19"/>
  <c r="E160" i="19" s="1"/>
  <c r="D159" i="19"/>
  <c r="E159" i="19" s="1"/>
  <c r="D158" i="19"/>
  <c r="E158" i="19" s="1"/>
  <c r="D157" i="19"/>
  <c r="E157" i="19" s="1"/>
  <c r="D156" i="19"/>
  <c r="E156" i="19" s="1"/>
  <c r="D155" i="19"/>
  <c r="E155" i="19" s="1"/>
  <c r="D154" i="19"/>
  <c r="E154" i="19" s="1"/>
  <c r="D153" i="19"/>
  <c r="E153" i="19" s="1"/>
  <c r="D152" i="19"/>
  <c r="E152" i="19" s="1"/>
  <c r="D151" i="19"/>
  <c r="E151" i="19" s="1"/>
  <c r="D150" i="19"/>
  <c r="E150" i="19" s="1"/>
  <c r="D149" i="19"/>
  <c r="E149" i="19" s="1"/>
  <c r="D148" i="19"/>
  <c r="E148" i="19" s="1"/>
  <c r="D147" i="19"/>
  <c r="E147" i="19" s="1"/>
  <c r="D146" i="19"/>
  <c r="E146" i="19" s="1"/>
  <c r="D145" i="19"/>
  <c r="E145" i="19" s="1"/>
  <c r="D144" i="19"/>
  <c r="E144" i="19" s="1"/>
  <c r="D143" i="19"/>
  <c r="E143" i="19" s="1"/>
  <c r="D142" i="19"/>
  <c r="E142" i="19" s="1"/>
  <c r="D141" i="19"/>
  <c r="E141" i="19" s="1"/>
  <c r="D140" i="19"/>
  <c r="E140" i="19" s="1"/>
  <c r="D139" i="19"/>
  <c r="E139" i="19" s="1"/>
  <c r="D138" i="19"/>
  <c r="E138" i="19" s="1"/>
  <c r="D137" i="19"/>
  <c r="E137" i="19" s="1"/>
  <c r="D136" i="19"/>
  <c r="E136" i="19" s="1"/>
  <c r="D135" i="19"/>
  <c r="E135" i="19" s="1"/>
  <c r="D134" i="19"/>
  <c r="E134" i="19" s="1"/>
  <c r="D133" i="19"/>
  <c r="E133" i="19" s="1"/>
  <c r="D132" i="19"/>
  <c r="E132" i="19" s="1"/>
  <c r="D131" i="19"/>
  <c r="E131" i="19" s="1"/>
  <c r="D130" i="19"/>
  <c r="E130" i="19" s="1"/>
  <c r="D129" i="19"/>
  <c r="E129" i="19" s="1"/>
  <c r="D128" i="19"/>
  <c r="E128" i="19" s="1"/>
  <c r="D127" i="19"/>
  <c r="E127" i="19" s="1"/>
  <c r="D126" i="19"/>
  <c r="E126" i="19" s="1"/>
  <c r="D125" i="19"/>
  <c r="E125" i="19" s="1"/>
  <c r="D124" i="19"/>
  <c r="E124" i="19" s="1"/>
  <c r="D123" i="19"/>
  <c r="E123" i="19" s="1"/>
  <c r="D122" i="19"/>
  <c r="E122" i="19" s="1"/>
  <c r="D121" i="19"/>
  <c r="E121" i="19" s="1"/>
  <c r="D120" i="19"/>
  <c r="E120" i="19" s="1"/>
  <c r="D119" i="19"/>
  <c r="E119" i="19" s="1"/>
  <c r="D118" i="19"/>
  <c r="E118" i="19" s="1"/>
  <c r="D117" i="19"/>
  <c r="E117" i="19" s="1"/>
  <c r="D116" i="19"/>
  <c r="E116" i="19" s="1"/>
  <c r="D115" i="19"/>
  <c r="E115" i="19" s="1"/>
  <c r="D114" i="19"/>
  <c r="E114" i="19" s="1"/>
  <c r="D113" i="19"/>
  <c r="E113" i="19" s="1"/>
  <c r="D112" i="19"/>
  <c r="E112" i="19" s="1"/>
  <c r="D111" i="19"/>
  <c r="E111" i="19" s="1"/>
  <c r="D110" i="19"/>
  <c r="E110" i="19" s="1"/>
  <c r="D109" i="19"/>
  <c r="E109" i="19" s="1"/>
  <c r="D108" i="19"/>
  <c r="E108" i="19" s="1"/>
  <c r="D107" i="19"/>
  <c r="E107" i="19" s="1"/>
  <c r="D106" i="19"/>
  <c r="E106" i="19" s="1"/>
  <c r="D105" i="19"/>
  <c r="E105" i="19" s="1"/>
  <c r="D104" i="19"/>
  <c r="E104" i="19" s="1"/>
  <c r="D103" i="19"/>
  <c r="E103" i="19" s="1"/>
  <c r="D102" i="19"/>
  <c r="D101" i="19"/>
  <c r="E101" i="19" s="1"/>
  <c r="D100" i="19"/>
  <c r="E100" i="19" s="1"/>
  <c r="D99" i="19"/>
  <c r="E99" i="19" s="1"/>
  <c r="D98" i="19"/>
  <c r="D97" i="19"/>
  <c r="E97" i="19" s="1"/>
  <c r="D96" i="19"/>
  <c r="D95" i="19"/>
  <c r="E95" i="19" s="1"/>
  <c r="D94" i="19"/>
  <c r="E94" i="19" s="1"/>
  <c r="D93" i="19"/>
  <c r="E93" i="19" s="1"/>
  <c r="D92" i="19"/>
  <c r="E92" i="19" s="1"/>
  <c r="D91" i="19"/>
  <c r="E91" i="19" s="1"/>
  <c r="D90" i="19"/>
  <c r="E90" i="19" s="1"/>
  <c r="D89" i="19"/>
  <c r="E89" i="19" s="1"/>
  <c r="D88" i="19"/>
  <c r="E88" i="19" s="1"/>
  <c r="D87" i="19"/>
  <c r="E87" i="19" s="1"/>
  <c r="D86" i="19"/>
  <c r="D85" i="19"/>
  <c r="E85" i="19" s="1"/>
  <c r="D84" i="19"/>
  <c r="E84" i="19" s="1"/>
  <c r="D83" i="19"/>
  <c r="E83" i="19" s="1"/>
  <c r="D82" i="19"/>
  <c r="E82" i="19" s="1"/>
  <c r="D81" i="19"/>
  <c r="E81" i="19" s="1"/>
  <c r="D80" i="19"/>
  <c r="E80" i="19" s="1"/>
  <c r="D78" i="19"/>
  <c r="E78" i="19" s="1"/>
  <c r="D77" i="19"/>
  <c r="E77" i="19" s="1"/>
  <c r="D76" i="19"/>
  <c r="E76" i="19" s="1"/>
  <c r="D75" i="19"/>
  <c r="E75" i="19" s="1"/>
  <c r="D74" i="19"/>
  <c r="E74" i="19" s="1"/>
  <c r="D73" i="19"/>
  <c r="E73" i="19" s="1"/>
  <c r="D68" i="19"/>
  <c r="E68" i="19" s="1"/>
  <c r="D67" i="19"/>
  <c r="E67" i="19" s="1"/>
  <c r="D66" i="19"/>
  <c r="E66" i="19" s="1"/>
  <c r="D65" i="19"/>
  <c r="E65" i="19" s="1"/>
  <c r="D64" i="19"/>
  <c r="E64" i="19" s="1"/>
  <c r="D63" i="19"/>
  <c r="E63" i="19" s="1"/>
  <c r="D62" i="19"/>
  <c r="E62" i="19" s="1"/>
  <c r="D61" i="19"/>
  <c r="E61" i="19" s="1"/>
  <c r="D59" i="19"/>
  <c r="E59" i="19" s="1"/>
  <c r="D58" i="19"/>
  <c r="E58" i="19" s="1"/>
  <c r="D57" i="19"/>
  <c r="E57" i="19" s="1"/>
  <c r="D56" i="19"/>
  <c r="E56" i="19" s="1"/>
  <c r="D55" i="19"/>
  <c r="E55" i="19" s="1"/>
  <c r="D54" i="19"/>
  <c r="E54" i="19" s="1"/>
  <c r="D53" i="19"/>
  <c r="E53" i="19" s="1"/>
  <c r="D52" i="19"/>
  <c r="E52" i="19" s="1"/>
  <c r="D51" i="19"/>
  <c r="E51" i="19" s="1"/>
  <c r="D50" i="19"/>
  <c r="E50" i="19" s="1"/>
  <c r="D49" i="19"/>
  <c r="E49" i="19" s="1"/>
  <c r="D48" i="19"/>
  <c r="E48" i="19" s="1"/>
  <c r="D47" i="19"/>
  <c r="E47" i="19" s="1"/>
  <c r="D46" i="19"/>
  <c r="E46" i="19" s="1"/>
  <c r="D45" i="19"/>
  <c r="E45" i="19" s="1"/>
  <c r="D44" i="19"/>
  <c r="E44" i="19" s="1"/>
  <c r="D43" i="19"/>
  <c r="E43" i="19" s="1"/>
  <c r="D42" i="19"/>
  <c r="E42" i="19" s="1"/>
  <c r="D40" i="19"/>
  <c r="E40" i="19" s="1"/>
  <c r="D39" i="19"/>
  <c r="E39" i="19" s="1"/>
  <c r="D30" i="19"/>
  <c r="E30" i="19" s="1"/>
  <c r="D29" i="19"/>
  <c r="E29" i="19" s="1"/>
  <c r="D28" i="19"/>
  <c r="E28" i="19" s="1"/>
  <c r="D27" i="19"/>
  <c r="E27" i="19" s="1"/>
  <c r="D26" i="19"/>
  <c r="E26" i="19" s="1"/>
  <c r="D25" i="19"/>
  <c r="E25" i="19" s="1"/>
  <c r="D24" i="19"/>
  <c r="E24" i="19" s="1"/>
  <c r="D3" i="19"/>
  <c r="D168" i="18"/>
  <c r="E168" i="18" s="1"/>
  <c r="D141" i="18"/>
  <c r="E141" i="18" s="1"/>
  <c r="D167" i="18"/>
  <c r="E167" i="18" s="1"/>
  <c r="D169" i="18"/>
  <c r="E169" i="18" s="1"/>
  <c r="D170" i="18"/>
  <c r="E170" i="18" s="1"/>
  <c r="D171" i="18"/>
  <c r="E171" i="18" s="1"/>
  <c r="D172" i="18"/>
  <c r="E172" i="18" s="1"/>
  <c r="D173" i="18"/>
  <c r="E173" i="18" s="1"/>
  <c r="D107" i="18"/>
  <c r="E107" i="18" s="1"/>
  <c r="D99" i="18"/>
  <c r="E99" i="18" s="1"/>
  <c r="D100" i="18"/>
  <c r="E100" i="18" s="1"/>
  <c r="D11" i="4"/>
  <c r="D83" i="18"/>
  <c r="E83" i="18" s="1"/>
  <c r="D166" i="18"/>
  <c r="E166" i="18" s="1"/>
  <c r="D165" i="18"/>
  <c r="E165" i="18" s="1"/>
  <c r="D164" i="18"/>
  <c r="E164" i="18" s="1"/>
  <c r="D163" i="18"/>
  <c r="E163" i="18" s="1"/>
  <c r="D162" i="18"/>
  <c r="E162" i="18" s="1"/>
  <c r="D161" i="18"/>
  <c r="E161" i="18" s="1"/>
  <c r="D160" i="18"/>
  <c r="E160" i="18" s="1"/>
  <c r="D159" i="18"/>
  <c r="E159" i="18" s="1"/>
  <c r="D158" i="18"/>
  <c r="E158" i="18" s="1"/>
  <c r="D157" i="18"/>
  <c r="E157" i="18" s="1"/>
  <c r="D156" i="18"/>
  <c r="E156" i="18" s="1"/>
  <c r="D155" i="18"/>
  <c r="E155" i="18" s="1"/>
  <c r="D154" i="18"/>
  <c r="E154" i="18" s="1"/>
  <c r="D153" i="18"/>
  <c r="E153" i="18" s="1"/>
  <c r="D152" i="18"/>
  <c r="E152" i="18" s="1"/>
  <c r="D151" i="18"/>
  <c r="E151" i="18" s="1"/>
  <c r="D150" i="18"/>
  <c r="E150" i="18" s="1"/>
  <c r="D149" i="18"/>
  <c r="E149" i="18" s="1"/>
  <c r="D148" i="18"/>
  <c r="E148" i="18" s="1"/>
  <c r="D147" i="18"/>
  <c r="E147" i="18" s="1"/>
  <c r="D146" i="18"/>
  <c r="E146" i="18" s="1"/>
  <c r="D145" i="18"/>
  <c r="E145" i="18" s="1"/>
  <c r="D144" i="18"/>
  <c r="E144" i="18" s="1"/>
  <c r="D143" i="18"/>
  <c r="E143" i="18" s="1"/>
  <c r="D142" i="18"/>
  <c r="E142" i="18" s="1"/>
  <c r="D140" i="18"/>
  <c r="E140" i="18" s="1"/>
  <c r="D139" i="18"/>
  <c r="E139" i="18" s="1"/>
  <c r="D138" i="18"/>
  <c r="E138" i="18" s="1"/>
  <c r="D137" i="18"/>
  <c r="E137" i="18" s="1"/>
  <c r="D136" i="18"/>
  <c r="E136" i="18" s="1"/>
  <c r="D135" i="18"/>
  <c r="E135" i="18" s="1"/>
  <c r="D134" i="18"/>
  <c r="E134" i="18" s="1"/>
  <c r="D133" i="18"/>
  <c r="E133" i="18" s="1"/>
  <c r="D132" i="18"/>
  <c r="E132" i="18" s="1"/>
  <c r="D131" i="18"/>
  <c r="E131" i="18" s="1"/>
  <c r="D130" i="18"/>
  <c r="E130" i="18" s="1"/>
  <c r="D129" i="18"/>
  <c r="E129" i="18" s="1"/>
  <c r="D128" i="18"/>
  <c r="E128" i="18" s="1"/>
  <c r="D127" i="18"/>
  <c r="E127" i="18" s="1"/>
  <c r="D126" i="18"/>
  <c r="E126" i="18" s="1"/>
  <c r="D125" i="18"/>
  <c r="E125" i="18" s="1"/>
  <c r="D124" i="18"/>
  <c r="E124" i="18" s="1"/>
  <c r="D123" i="18"/>
  <c r="E123" i="18" s="1"/>
  <c r="D122" i="18"/>
  <c r="E122" i="18" s="1"/>
  <c r="D121" i="18"/>
  <c r="E121" i="18" s="1"/>
  <c r="D120" i="18"/>
  <c r="E120" i="18" s="1"/>
  <c r="D119" i="18"/>
  <c r="E119" i="18" s="1"/>
  <c r="D118" i="18"/>
  <c r="E118" i="18" s="1"/>
  <c r="D117" i="18"/>
  <c r="E117" i="18" s="1"/>
  <c r="D116" i="18"/>
  <c r="E116" i="18" s="1"/>
  <c r="D115" i="18"/>
  <c r="E115" i="18" s="1"/>
  <c r="D114" i="18"/>
  <c r="E114" i="18" s="1"/>
  <c r="D113" i="18"/>
  <c r="E113" i="18" s="1"/>
  <c r="D112" i="18"/>
  <c r="E112" i="18" s="1"/>
  <c r="D111" i="18"/>
  <c r="E111" i="18" s="1"/>
  <c r="D110" i="18"/>
  <c r="E110" i="18" s="1"/>
  <c r="D109" i="18"/>
  <c r="E109" i="18" s="1"/>
  <c r="D108" i="18"/>
  <c r="E108" i="18" s="1"/>
  <c r="D106" i="18"/>
  <c r="E106" i="18" s="1"/>
  <c r="D105" i="18"/>
  <c r="E105" i="18" s="1"/>
  <c r="D104" i="18"/>
  <c r="E104" i="18" s="1"/>
  <c r="D103" i="18"/>
  <c r="E103" i="18" s="1"/>
  <c r="D102" i="18"/>
  <c r="E102" i="18" s="1"/>
  <c r="D101" i="18"/>
  <c r="E101" i="18" s="1"/>
  <c r="D98" i="18"/>
  <c r="E98" i="18" s="1"/>
  <c r="D97" i="18"/>
  <c r="E97" i="18" s="1"/>
  <c r="D96" i="18"/>
  <c r="E96" i="18" s="1"/>
  <c r="D95" i="18"/>
  <c r="E95" i="18" s="1"/>
  <c r="D94" i="18"/>
  <c r="E94" i="18" s="1"/>
  <c r="D93" i="18"/>
  <c r="E93" i="18" s="1"/>
  <c r="D92" i="18"/>
  <c r="E92" i="18" s="1"/>
  <c r="D91" i="18"/>
  <c r="E91" i="18" s="1"/>
  <c r="D90" i="18"/>
  <c r="E90" i="18" s="1"/>
  <c r="D89" i="18"/>
  <c r="E89" i="18" s="1"/>
  <c r="D88" i="18"/>
  <c r="D87" i="18"/>
  <c r="E87" i="18" s="1"/>
  <c r="D86" i="18"/>
  <c r="E86" i="18" s="1"/>
  <c r="D85" i="18"/>
  <c r="E85" i="18" s="1"/>
  <c r="D84" i="18"/>
  <c r="E84" i="18" s="1"/>
  <c r="D82" i="18"/>
  <c r="E82" i="18" s="1"/>
  <c r="D81" i="18"/>
  <c r="E81" i="18" s="1"/>
  <c r="D80" i="18"/>
  <c r="E80" i="18" s="1"/>
  <c r="D79" i="18"/>
  <c r="E79" i="18" s="1"/>
  <c r="D78" i="18"/>
  <c r="E78" i="18" s="1"/>
  <c r="D77" i="18"/>
  <c r="E77" i="18" s="1"/>
  <c r="D76" i="18"/>
  <c r="E76" i="18" s="1"/>
  <c r="D75" i="18"/>
  <c r="E75" i="18" s="1"/>
  <c r="D74" i="18"/>
  <c r="E74" i="18" s="1"/>
  <c r="D73" i="18"/>
  <c r="E73" i="18" s="1"/>
  <c r="D72" i="18"/>
  <c r="E72" i="18" s="1"/>
  <c r="D71" i="18"/>
  <c r="E71" i="18" s="1"/>
  <c r="D70" i="18"/>
  <c r="E70" i="18" s="1"/>
  <c r="D69" i="18"/>
  <c r="E69" i="18" s="1"/>
  <c r="D68" i="18"/>
  <c r="E68" i="18" s="1"/>
  <c r="D67" i="18"/>
  <c r="E67" i="18" s="1"/>
  <c r="D66" i="18"/>
  <c r="E66" i="18" s="1"/>
  <c r="D65" i="18"/>
  <c r="E65" i="18" s="1"/>
  <c r="D64" i="18"/>
  <c r="E64" i="18" s="1"/>
  <c r="D63" i="18"/>
  <c r="E63" i="18" s="1"/>
  <c r="D62" i="18"/>
  <c r="E62" i="18" s="1"/>
  <c r="D61" i="18"/>
  <c r="E61" i="18" s="1"/>
  <c r="D60" i="18"/>
  <c r="E60" i="18" s="1"/>
  <c r="D59" i="18"/>
  <c r="E59" i="18" s="1"/>
  <c r="D58" i="18"/>
  <c r="E58" i="18" s="1"/>
  <c r="D57" i="18"/>
  <c r="E57" i="18" s="1"/>
  <c r="D56" i="18"/>
  <c r="E56" i="18" s="1"/>
  <c r="D55" i="18"/>
  <c r="E55" i="18" s="1"/>
  <c r="D54" i="18"/>
  <c r="E54" i="18" s="1"/>
  <c r="D53" i="18"/>
  <c r="E53" i="18" s="1"/>
  <c r="D52" i="18"/>
  <c r="E52" i="18" s="1"/>
  <c r="D51" i="18"/>
  <c r="E51" i="18" s="1"/>
  <c r="D50" i="18"/>
  <c r="E50" i="18" s="1"/>
  <c r="D49" i="18"/>
  <c r="E49" i="18" s="1"/>
  <c r="D48" i="18"/>
  <c r="E48" i="18" s="1"/>
  <c r="D47" i="18"/>
  <c r="E47" i="18" s="1"/>
  <c r="D46" i="18"/>
  <c r="E46" i="18" s="1"/>
  <c r="D45" i="18"/>
  <c r="E45" i="18" s="1"/>
  <c r="D44" i="18"/>
  <c r="E44" i="18" s="1"/>
  <c r="D43" i="18"/>
  <c r="E43" i="18" s="1"/>
  <c r="D42" i="18"/>
  <c r="E42" i="18" s="1"/>
  <c r="D41" i="18"/>
  <c r="E41" i="18" s="1"/>
  <c r="D40" i="18"/>
  <c r="E40" i="18" s="1"/>
  <c r="D39" i="18"/>
  <c r="E39" i="18" s="1"/>
  <c r="D38" i="18"/>
  <c r="E38" i="18" s="1"/>
  <c r="D37" i="18"/>
  <c r="E37" i="18" s="1"/>
  <c r="D36" i="18"/>
  <c r="E36" i="18" s="1"/>
  <c r="D35" i="18"/>
  <c r="E35" i="18" s="1"/>
  <c r="D34" i="18"/>
  <c r="E34" i="18" s="1"/>
  <c r="D33" i="18"/>
  <c r="E33" i="18" s="1"/>
  <c r="D32" i="18"/>
  <c r="E32" i="18" s="1"/>
  <c r="D31" i="18"/>
  <c r="E31" i="18" s="1"/>
  <c r="D30" i="18"/>
  <c r="E30" i="18" s="1"/>
  <c r="D29" i="18"/>
  <c r="E29" i="18" s="1"/>
  <c r="D28" i="18"/>
  <c r="E28" i="18" s="1"/>
  <c r="D27" i="18"/>
  <c r="E27" i="18" s="1"/>
  <c r="D26" i="18"/>
  <c r="E26" i="18" s="1"/>
  <c r="D25" i="18"/>
  <c r="E25" i="18" s="1"/>
  <c r="D24" i="18"/>
  <c r="E24" i="18" s="1"/>
  <c r="D23" i="18"/>
  <c r="E23" i="18" s="1"/>
  <c r="D22" i="18"/>
  <c r="E22" i="18" s="1"/>
  <c r="D21" i="18"/>
  <c r="E21" i="18" s="1"/>
  <c r="D20" i="18"/>
  <c r="E20" i="18" s="1"/>
  <c r="D19" i="18"/>
  <c r="E19" i="18" s="1"/>
  <c r="D18" i="18"/>
  <c r="E18" i="18" s="1"/>
  <c r="D17" i="18"/>
  <c r="E17" i="18" s="1"/>
  <c r="D16" i="18"/>
  <c r="E16" i="18" s="1"/>
  <c r="D15" i="18"/>
  <c r="E15" i="18" s="1"/>
  <c r="D14" i="18"/>
  <c r="E14" i="18" s="1"/>
  <c r="D13" i="18"/>
  <c r="E13" i="18" s="1"/>
  <c r="D12" i="18"/>
  <c r="E12" i="18" s="1"/>
  <c r="D11" i="18"/>
  <c r="E11" i="18" s="1"/>
  <c r="D10" i="18"/>
  <c r="E10" i="18" s="1"/>
  <c r="D9" i="18"/>
  <c r="E9" i="18" s="1"/>
  <c r="D8" i="18"/>
  <c r="E8" i="18" s="1"/>
  <c r="D7" i="18"/>
  <c r="E7" i="18" s="1"/>
  <c r="D6" i="18"/>
  <c r="E6" i="18" s="1"/>
  <c r="D5" i="18"/>
  <c r="E5" i="18" s="1"/>
  <c r="D4" i="18"/>
  <c r="E4" i="18" s="1"/>
  <c r="D3" i="18"/>
  <c r="D10" i="4"/>
  <c r="D139" i="17"/>
  <c r="E139" i="17" s="1"/>
  <c r="D30" i="17"/>
  <c r="E30" i="17" s="1"/>
  <c r="D31" i="17"/>
  <c r="E31" i="17" s="1"/>
  <c r="D96" i="17"/>
  <c r="E96" i="17" s="1"/>
  <c r="D97" i="17"/>
  <c r="E97" i="17" s="1"/>
  <c r="D98" i="17"/>
  <c r="E98" i="17" s="1"/>
  <c r="D100" i="17"/>
  <c r="E100" i="17" s="1"/>
  <c r="D101" i="17"/>
  <c r="E101" i="17" s="1"/>
  <c r="D102" i="17"/>
  <c r="E102" i="17" s="1"/>
  <c r="D103" i="17"/>
  <c r="E103" i="17" s="1"/>
  <c r="D104" i="17"/>
  <c r="E104" i="17" s="1"/>
  <c r="D105" i="17"/>
  <c r="E105" i="17" s="1"/>
  <c r="D106" i="17"/>
  <c r="E106" i="17" s="1"/>
  <c r="D107" i="17"/>
  <c r="E107" i="17" s="1"/>
  <c r="D108" i="17"/>
  <c r="E108" i="17" s="1"/>
  <c r="D28" i="17"/>
  <c r="E28" i="17" s="1"/>
  <c r="D80" i="17"/>
  <c r="E80" i="17" s="1"/>
  <c r="D81" i="17"/>
  <c r="E81" i="17" s="1"/>
  <c r="D85" i="17"/>
  <c r="E85" i="17" s="1"/>
  <c r="D23" i="17"/>
  <c r="E23" i="17" s="1"/>
  <c r="D27" i="17"/>
  <c r="E27" i="17" s="1"/>
  <c r="D17" i="17"/>
  <c r="E17" i="17" s="1"/>
  <c r="D18" i="17"/>
  <c r="E18" i="17" s="1"/>
  <c r="D19" i="17"/>
  <c r="E19" i="17" s="1"/>
  <c r="D84" i="17"/>
  <c r="E84" i="17" s="1"/>
  <c r="D166" i="17"/>
  <c r="E166" i="17" s="1"/>
  <c r="D165" i="17"/>
  <c r="E165" i="17" s="1"/>
  <c r="D164" i="17"/>
  <c r="E164" i="17" s="1"/>
  <c r="D163" i="17"/>
  <c r="E163" i="17" s="1"/>
  <c r="D162" i="17"/>
  <c r="E162" i="17" s="1"/>
  <c r="D161" i="17"/>
  <c r="E161" i="17" s="1"/>
  <c r="D160" i="17"/>
  <c r="E160" i="17" s="1"/>
  <c r="D159" i="17"/>
  <c r="E159" i="17" s="1"/>
  <c r="D158" i="17"/>
  <c r="E158" i="17" s="1"/>
  <c r="D157" i="17"/>
  <c r="E157" i="17" s="1"/>
  <c r="D156" i="17"/>
  <c r="E156" i="17" s="1"/>
  <c r="D155" i="17"/>
  <c r="E155" i="17" s="1"/>
  <c r="D154" i="17"/>
  <c r="E154" i="17" s="1"/>
  <c r="D153" i="17"/>
  <c r="E153" i="17" s="1"/>
  <c r="D152" i="17"/>
  <c r="E152" i="17" s="1"/>
  <c r="D151" i="17"/>
  <c r="E151" i="17" s="1"/>
  <c r="D150" i="17"/>
  <c r="E150" i="17" s="1"/>
  <c r="D149" i="17"/>
  <c r="E149" i="17" s="1"/>
  <c r="D148" i="17"/>
  <c r="E148" i="17" s="1"/>
  <c r="D147" i="17"/>
  <c r="E147" i="17" s="1"/>
  <c r="D146" i="17"/>
  <c r="E146" i="17" s="1"/>
  <c r="D145" i="17"/>
  <c r="E145" i="17" s="1"/>
  <c r="D144" i="17"/>
  <c r="E144" i="17" s="1"/>
  <c r="D143" i="17"/>
  <c r="E143" i="17" s="1"/>
  <c r="D142" i="17"/>
  <c r="E142" i="17" s="1"/>
  <c r="D141" i="17"/>
  <c r="E141" i="17" s="1"/>
  <c r="D140" i="17"/>
  <c r="E140" i="17" s="1"/>
  <c r="D138" i="17"/>
  <c r="E138" i="17" s="1"/>
  <c r="D137" i="17"/>
  <c r="E137" i="17" s="1"/>
  <c r="D136" i="17"/>
  <c r="E136" i="17" s="1"/>
  <c r="D135" i="17"/>
  <c r="E135" i="17" s="1"/>
  <c r="D134" i="17"/>
  <c r="E134" i="17" s="1"/>
  <c r="D133" i="17"/>
  <c r="E133" i="17" s="1"/>
  <c r="D132" i="17"/>
  <c r="E132" i="17" s="1"/>
  <c r="D131" i="17"/>
  <c r="E131" i="17" s="1"/>
  <c r="D130" i="17"/>
  <c r="E130" i="17" s="1"/>
  <c r="D129" i="17"/>
  <c r="E129" i="17" s="1"/>
  <c r="D128" i="17"/>
  <c r="E128" i="17" s="1"/>
  <c r="D127" i="17"/>
  <c r="E127" i="17" s="1"/>
  <c r="D126" i="17"/>
  <c r="E126" i="17" s="1"/>
  <c r="D125" i="17"/>
  <c r="E125" i="17" s="1"/>
  <c r="D124" i="17"/>
  <c r="E124" i="17" s="1"/>
  <c r="D123" i="17"/>
  <c r="E123" i="17" s="1"/>
  <c r="D122" i="17"/>
  <c r="E122" i="17" s="1"/>
  <c r="D121" i="17"/>
  <c r="E121" i="17" s="1"/>
  <c r="D120" i="17"/>
  <c r="E120" i="17" s="1"/>
  <c r="D119" i="17"/>
  <c r="E119" i="17" s="1"/>
  <c r="D118" i="17"/>
  <c r="E118" i="17" s="1"/>
  <c r="D117" i="17"/>
  <c r="E117" i="17" s="1"/>
  <c r="D116" i="17"/>
  <c r="E116" i="17" s="1"/>
  <c r="D115" i="17"/>
  <c r="E115" i="17" s="1"/>
  <c r="D114" i="17"/>
  <c r="E114" i="17" s="1"/>
  <c r="D113" i="17"/>
  <c r="E113" i="17" s="1"/>
  <c r="D112" i="17"/>
  <c r="E112" i="17" s="1"/>
  <c r="D111" i="17"/>
  <c r="E111" i="17" s="1"/>
  <c r="D110" i="17"/>
  <c r="E110" i="17" s="1"/>
  <c r="D109" i="17"/>
  <c r="E109" i="17" s="1"/>
  <c r="D95" i="17"/>
  <c r="E95" i="17" s="1"/>
  <c r="D94" i="17"/>
  <c r="E94" i="17" s="1"/>
  <c r="D93" i="17"/>
  <c r="E93" i="17" s="1"/>
  <c r="D92" i="17"/>
  <c r="E92" i="17" s="1"/>
  <c r="D91" i="17"/>
  <c r="E91" i="17" s="1"/>
  <c r="D90" i="17"/>
  <c r="E90" i="17" s="1"/>
  <c r="D89" i="17"/>
  <c r="E89" i="17" s="1"/>
  <c r="D88" i="17"/>
  <c r="E88" i="17" s="1"/>
  <c r="D87" i="17"/>
  <c r="E87" i="17" s="1"/>
  <c r="D86" i="17"/>
  <c r="E86" i="17" s="1"/>
  <c r="D83" i="17"/>
  <c r="D82" i="17"/>
  <c r="E82" i="17" s="1"/>
  <c r="D79" i="17"/>
  <c r="E79" i="17" s="1"/>
  <c r="D78" i="17"/>
  <c r="E78" i="17" s="1"/>
  <c r="D77" i="17"/>
  <c r="E77" i="17" s="1"/>
  <c r="D76" i="17"/>
  <c r="E76" i="17" s="1"/>
  <c r="D75" i="17"/>
  <c r="E75" i="17" s="1"/>
  <c r="D74" i="17"/>
  <c r="E74" i="17" s="1"/>
  <c r="D73" i="17"/>
  <c r="E73" i="17" s="1"/>
  <c r="D72" i="17"/>
  <c r="E72" i="17" s="1"/>
  <c r="D71" i="17"/>
  <c r="E71" i="17" s="1"/>
  <c r="D70" i="17"/>
  <c r="E70" i="17" s="1"/>
  <c r="D69" i="17"/>
  <c r="E69" i="17" s="1"/>
  <c r="D68" i="17"/>
  <c r="E68" i="17" s="1"/>
  <c r="D67" i="17"/>
  <c r="E67" i="17" s="1"/>
  <c r="D66" i="17"/>
  <c r="E66" i="17" s="1"/>
  <c r="D65" i="17"/>
  <c r="E65" i="17" s="1"/>
  <c r="D64" i="17"/>
  <c r="E64" i="17" s="1"/>
  <c r="D63" i="17"/>
  <c r="E63" i="17" s="1"/>
  <c r="D62" i="17"/>
  <c r="E62" i="17" s="1"/>
  <c r="D61" i="17"/>
  <c r="E61" i="17" s="1"/>
  <c r="D60" i="17"/>
  <c r="E60" i="17" s="1"/>
  <c r="D59" i="17"/>
  <c r="E59" i="17" s="1"/>
  <c r="D58" i="17"/>
  <c r="E58" i="17" s="1"/>
  <c r="D57" i="17"/>
  <c r="E57" i="17" s="1"/>
  <c r="D56" i="17"/>
  <c r="E56" i="17" s="1"/>
  <c r="D55" i="17"/>
  <c r="E55" i="17" s="1"/>
  <c r="D54" i="17"/>
  <c r="E54" i="17" s="1"/>
  <c r="D53" i="17"/>
  <c r="E53" i="17" s="1"/>
  <c r="D52" i="17"/>
  <c r="E52" i="17" s="1"/>
  <c r="D51" i="17"/>
  <c r="E51" i="17" s="1"/>
  <c r="D50" i="17"/>
  <c r="E50" i="17" s="1"/>
  <c r="D49" i="17"/>
  <c r="E49" i="17" s="1"/>
  <c r="D48" i="17"/>
  <c r="E48" i="17" s="1"/>
  <c r="D47" i="17"/>
  <c r="E47" i="17" s="1"/>
  <c r="D46" i="17"/>
  <c r="E46" i="17" s="1"/>
  <c r="D45" i="17"/>
  <c r="E45" i="17" s="1"/>
  <c r="D44" i="17"/>
  <c r="E44" i="17" s="1"/>
  <c r="D43" i="17"/>
  <c r="E43" i="17" s="1"/>
  <c r="D42" i="17"/>
  <c r="E42" i="17" s="1"/>
  <c r="D41" i="17"/>
  <c r="E41" i="17" s="1"/>
  <c r="D40" i="17"/>
  <c r="E40" i="17" s="1"/>
  <c r="D39" i="17"/>
  <c r="E39" i="17" s="1"/>
  <c r="D38" i="17"/>
  <c r="E38" i="17" s="1"/>
  <c r="D37" i="17"/>
  <c r="E37" i="17" s="1"/>
  <c r="D36" i="17"/>
  <c r="E36" i="17" s="1"/>
  <c r="D35" i="17"/>
  <c r="E35" i="17" s="1"/>
  <c r="D34" i="17"/>
  <c r="E34" i="17" s="1"/>
  <c r="D33" i="17"/>
  <c r="E33" i="17" s="1"/>
  <c r="D32" i="17"/>
  <c r="E32" i="17" s="1"/>
  <c r="D29" i="17"/>
  <c r="E29" i="17" s="1"/>
  <c r="D26" i="17"/>
  <c r="E26" i="17" s="1"/>
  <c r="D25" i="17"/>
  <c r="E25" i="17" s="1"/>
  <c r="D24" i="17"/>
  <c r="E24" i="17" s="1"/>
  <c r="D22" i="17"/>
  <c r="E22" i="17" s="1"/>
  <c r="D21" i="17"/>
  <c r="E21" i="17" s="1"/>
  <c r="D20" i="17"/>
  <c r="E20" i="17" s="1"/>
  <c r="D16" i="17"/>
  <c r="E16" i="17" s="1"/>
  <c r="D15" i="17"/>
  <c r="E15" i="17" s="1"/>
  <c r="D14" i="17"/>
  <c r="E14" i="17" s="1"/>
  <c r="D13" i="17"/>
  <c r="E13" i="17" s="1"/>
  <c r="D12" i="17"/>
  <c r="E12" i="17" s="1"/>
  <c r="D11" i="17"/>
  <c r="E11" i="17" s="1"/>
  <c r="D10" i="17"/>
  <c r="E10" i="17" s="1"/>
  <c r="D9" i="17"/>
  <c r="E9" i="17" s="1"/>
  <c r="D8" i="17"/>
  <c r="E8" i="17" s="1"/>
  <c r="D7" i="17"/>
  <c r="E7" i="17" s="1"/>
  <c r="D6" i="17"/>
  <c r="E6" i="17" s="1"/>
  <c r="D5" i="17"/>
  <c r="E5" i="17" s="1"/>
  <c r="D4" i="17"/>
  <c r="E4" i="17" s="1"/>
  <c r="D3" i="17"/>
  <c r="D9" i="4"/>
  <c r="D184" i="16"/>
  <c r="E184" i="16" s="1"/>
  <c r="D185" i="16"/>
  <c r="E185" i="16" s="1"/>
  <c r="D186" i="16"/>
  <c r="E186" i="16" s="1"/>
  <c r="D187" i="16"/>
  <c r="E187" i="16" s="1"/>
  <c r="D188" i="16"/>
  <c r="E188" i="16" s="1"/>
  <c r="D189" i="16"/>
  <c r="E189" i="16" s="1"/>
  <c r="D190" i="16"/>
  <c r="E190" i="16" s="1"/>
  <c r="D191" i="16"/>
  <c r="E191" i="16" s="1"/>
  <c r="D192" i="16"/>
  <c r="E192" i="16" s="1"/>
  <c r="D193" i="16"/>
  <c r="E193" i="16" s="1"/>
  <c r="D194" i="16"/>
  <c r="E194" i="16" s="1"/>
  <c r="D195" i="16"/>
  <c r="E195" i="16" s="1"/>
  <c r="D196" i="16"/>
  <c r="E196" i="16" s="1"/>
  <c r="D197" i="16"/>
  <c r="E197" i="16" s="1"/>
  <c r="D198" i="16"/>
  <c r="E198" i="16" s="1"/>
  <c r="D163" i="16"/>
  <c r="E163" i="16" s="1"/>
  <c r="D164" i="16"/>
  <c r="E164" i="16" s="1"/>
  <c r="D165" i="16"/>
  <c r="E165" i="16" s="1"/>
  <c r="D166" i="16"/>
  <c r="E166" i="16" s="1"/>
  <c r="D175" i="16"/>
  <c r="E175" i="16" s="1"/>
  <c r="D153" i="16"/>
  <c r="E153" i="16" s="1"/>
  <c r="D154" i="16"/>
  <c r="E154" i="16" s="1"/>
  <c r="D155" i="16"/>
  <c r="E155" i="16" s="1"/>
  <c r="D156" i="16"/>
  <c r="E156" i="16" s="1"/>
  <c r="D157" i="16"/>
  <c r="E157" i="16" s="1"/>
  <c r="D158" i="16"/>
  <c r="E158" i="16" s="1"/>
  <c r="D159" i="16"/>
  <c r="E159" i="16" s="1"/>
  <c r="D160" i="16"/>
  <c r="E160" i="16" s="1"/>
  <c r="D161" i="16"/>
  <c r="E161" i="16" s="1"/>
  <c r="D162" i="16"/>
  <c r="E162" i="16" s="1"/>
  <c r="D176" i="16"/>
  <c r="E176" i="16" s="1"/>
  <c r="D177" i="16"/>
  <c r="E177" i="16" s="1"/>
  <c r="D178" i="16"/>
  <c r="E178" i="16" s="1"/>
  <c r="D179" i="16"/>
  <c r="E179" i="16" s="1"/>
  <c r="D180" i="16"/>
  <c r="E180" i="16" s="1"/>
  <c r="D181" i="16"/>
  <c r="E181" i="16" s="1"/>
  <c r="D182" i="16"/>
  <c r="E182" i="16" s="1"/>
  <c r="D183" i="16"/>
  <c r="E183" i="16" s="1"/>
  <c r="D167" i="16"/>
  <c r="E167" i="16" s="1"/>
  <c r="D168" i="16"/>
  <c r="E168" i="16" s="1"/>
  <c r="D169" i="16"/>
  <c r="E169" i="16" s="1"/>
  <c r="D170" i="16"/>
  <c r="E170" i="16" s="1"/>
  <c r="D171" i="16"/>
  <c r="E171" i="16" s="1"/>
  <c r="D172" i="16"/>
  <c r="E172" i="16" s="1"/>
  <c r="D173" i="16"/>
  <c r="E173" i="16" s="1"/>
  <c r="D174" i="16"/>
  <c r="E174" i="16" s="1"/>
  <c r="D145" i="16"/>
  <c r="E145" i="16" s="1"/>
  <c r="D146" i="16"/>
  <c r="E146" i="16" s="1"/>
  <c r="D147" i="16"/>
  <c r="E147" i="16" s="1"/>
  <c r="D148" i="16"/>
  <c r="E148" i="16" s="1"/>
  <c r="D149" i="16"/>
  <c r="E149" i="16" s="1"/>
  <c r="D150" i="16"/>
  <c r="E150" i="16" s="1"/>
  <c r="D151" i="16"/>
  <c r="E151" i="16" s="1"/>
  <c r="D152" i="16"/>
  <c r="E152" i="16" s="1"/>
  <c r="D48" i="16"/>
  <c r="E48" i="16" s="1"/>
  <c r="D73" i="16"/>
  <c r="E73" i="16" s="1"/>
  <c r="D40" i="16"/>
  <c r="E40" i="16" s="1"/>
  <c r="D50" i="16"/>
  <c r="E50" i="16" s="1"/>
  <c r="D79" i="16"/>
  <c r="E79" i="16" s="1"/>
  <c r="D104" i="16"/>
  <c r="E104" i="16" s="1"/>
  <c r="D144" i="16"/>
  <c r="E144" i="16" s="1"/>
  <c r="D143" i="16"/>
  <c r="E143" i="16" s="1"/>
  <c r="D142" i="16"/>
  <c r="E142" i="16" s="1"/>
  <c r="D141" i="16"/>
  <c r="E141" i="16" s="1"/>
  <c r="D140" i="16"/>
  <c r="E140" i="16" s="1"/>
  <c r="D139" i="16"/>
  <c r="E139" i="16" s="1"/>
  <c r="D138" i="16"/>
  <c r="E138" i="16" s="1"/>
  <c r="D137" i="16"/>
  <c r="E137" i="16" s="1"/>
  <c r="D136" i="16"/>
  <c r="E136" i="16" s="1"/>
  <c r="D135" i="16"/>
  <c r="E135" i="16" s="1"/>
  <c r="D134" i="16"/>
  <c r="E134" i="16" s="1"/>
  <c r="D133" i="16"/>
  <c r="E133" i="16" s="1"/>
  <c r="D132" i="16"/>
  <c r="E132" i="16" s="1"/>
  <c r="D131" i="16"/>
  <c r="E131" i="16" s="1"/>
  <c r="D130" i="16"/>
  <c r="E130" i="16" s="1"/>
  <c r="D129" i="16"/>
  <c r="E129" i="16" s="1"/>
  <c r="D128" i="16"/>
  <c r="E128" i="16" s="1"/>
  <c r="D127" i="16"/>
  <c r="E127" i="16" s="1"/>
  <c r="D126" i="16"/>
  <c r="E126" i="16" s="1"/>
  <c r="D125" i="16"/>
  <c r="E125" i="16" s="1"/>
  <c r="D124" i="16"/>
  <c r="E124" i="16" s="1"/>
  <c r="D123" i="16"/>
  <c r="E123" i="16" s="1"/>
  <c r="D122" i="16"/>
  <c r="E122" i="16" s="1"/>
  <c r="D121" i="16"/>
  <c r="E121" i="16" s="1"/>
  <c r="D120" i="16"/>
  <c r="E120" i="16" s="1"/>
  <c r="D119" i="16"/>
  <c r="E119" i="16" s="1"/>
  <c r="D118" i="16"/>
  <c r="E118" i="16" s="1"/>
  <c r="D117" i="16"/>
  <c r="E117" i="16" s="1"/>
  <c r="D116" i="16"/>
  <c r="E116" i="16" s="1"/>
  <c r="D115" i="16"/>
  <c r="E115" i="16" s="1"/>
  <c r="D114" i="16"/>
  <c r="E114" i="16" s="1"/>
  <c r="D113" i="16"/>
  <c r="E113" i="16" s="1"/>
  <c r="D112" i="16"/>
  <c r="E112" i="16" s="1"/>
  <c r="D111" i="16"/>
  <c r="E111" i="16" s="1"/>
  <c r="D110" i="16"/>
  <c r="E110" i="16" s="1"/>
  <c r="D109" i="16"/>
  <c r="E109" i="16" s="1"/>
  <c r="D108" i="16"/>
  <c r="E108" i="16" s="1"/>
  <c r="D107" i="16"/>
  <c r="E107" i="16" s="1"/>
  <c r="D106" i="16"/>
  <c r="E106" i="16" s="1"/>
  <c r="D105" i="16"/>
  <c r="E105" i="16" s="1"/>
  <c r="D103" i="16"/>
  <c r="E103" i="16" s="1"/>
  <c r="D102" i="16"/>
  <c r="D101" i="16"/>
  <c r="E101" i="16" s="1"/>
  <c r="D100" i="16"/>
  <c r="E100" i="16" s="1"/>
  <c r="D99" i="16"/>
  <c r="E99" i="16" s="1"/>
  <c r="D98" i="16"/>
  <c r="E98" i="16" s="1"/>
  <c r="D97" i="16"/>
  <c r="E97" i="16" s="1"/>
  <c r="D96" i="16"/>
  <c r="E96" i="16" s="1"/>
  <c r="D95" i="16"/>
  <c r="D94" i="16"/>
  <c r="E94" i="16" s="1"/>
  <c r="D93" i="16"/>
  <c r="E93" i="16" s="1"/>
  <c r="D92" i="16"/>
  <c r="E92" i="16" s="1"/>
  <c r="D91" i="16"/>
  <c r="E91" i="16" s="1"/>
  <c r="D90" i="16"/>
  <c r="E90" i="16" s="1"/>
  <c r="D89" i="16"/>
  <c r="E89" i="16" s="1"/>
  <c r="D88" i="16"/>
  <c r="E88" i="16" s="1"/>
  <c r="D87" i="16"/>
  <c r="E87" i="16" s="1"/>
  <c r="D86" i="16"/>
  <c r="E86" i="16" s="1"/>
  <c r="D85" i="16"/>
  <c r="E85" i="16" s="1"/>
  <c r="D84" i="16"/>
  <c r="E84" i="16" s="1"/>
  <c r="D83" i="16"/>
  <c r="E83" i="16" s="1"/>
  <c r="D82" i="16"/>
  <c r="E82" i="16" s="1"/>
  <c r="D81" i="16"/>
  <c r="E81" i="16" s="1"/>
  <c r="D80" i="16"/>
  <c r="E80" i="16" s="1"/>
  <c r="D78" i="16"/>
  <c r="E78" i="16" s="1"/>
  <c r="D77" i="16"/>
  <c r="E77" i="16" s="1"/>
  <c r="D76" i="16"/>
  <c r="E76" i="16" s="1"/>
  <c r="D75" i="16"/>
  <c r="E75" i="16" s="1"/>
  <c r="D74" i="16"/>
  <c r="E74" i="16" s="1"/>
  <c r="D72" i="16"/>
  <c r="E72" i="16" s="1"/>
  <c r="D71" i="16"/>
  <c r="E71" i="16" s="1"/>
  <c r="D70" i="16"/>
  <c r="E70" i="16" s="1"/>
  <c r="D69" i="16"/>
  <c r="E69" i="16" s="1"/>
  <c r="D68" i="16"/>
  <c r="E68" i="16" s="1"/>
  <c r="D67" i="16"/>
  <c r="E67" i="16" s="1"/>
  <c r="D66" i="16"/>
  <c r="E66" i="16" s="1"/>
  <c r="D65" i="16"/>
  <c r="E65" i="16" s="1"/>
  <c r="D64" i="16"/>
  <c r="E64" i="16" s="1"/>
  <c r="D63" i="16"/>
  <c r="E63" i="16" s="1"/>
  <c r="D62" i="16"/>
  <c r="E62" i="16" s="1"/>
  <c r="D61" i="16"/>
  <c r="E61" i="16" s="1"/>
  <c r="D60" i="16"/>
  <c r="E60" i="16" s="1"/>
  <c r="D59" i="16"/>
  <c r="E59" i="16" s="1"/>
  <c r="D58" i="16"/>
  <c r="E58" i="16" s="1"/>
  <c r="D57" i="16"/>
  <c r="E57" i="16" s="1"/>
  <c r="D56" i="16"/>
  <c r="E56" i="16" s="1"/>
  <c r="D55" i="16"/>
  <c r="E55" i="16" s="1"/>
  <c r="D54" i="16"/>
  <c r="E54" i="16" s="1"/>
  <c r="D53" i="16"/>
  <c r="E53" i="16" s="1"/>
  <c r="D52" i="16"/>
  <c r="E52" i="16" s="1"/>
  <c r="D51" i="16"/>
  <c r="E51" i="16" s="1"/>
  <c r="D49" i="16"/>
  <c r="E49" i="16" s="1"/>
  <c r="D47" i="16"/>
  <c r="E47" i="16" s="1"/>
  <c r="D46" i="16"/>
  <c r="E46" i="16" s="1"/>
  <c r="D45" i="16"/>
  <c r="E45" i="16" s="1"/>
  <c r="D44" i="16"/>
  <c r="E44" i="16" s="1"/>
  <c r="D43" i="16"/>
  <c r="E43" i="16" s="1"/>
  <c r="D42" i="16"/>
  <c r="E42" i="16" s="1"/>
  <c r="D41" i="16"/>
  <c r="E41" i="16" s="1"/>
  <c r="D39" i="16"/>
  <c r="E39" i="16" s="1"/>
  <c r="D38" i="16"/>
  <c r="E38" i="16" s="1"/>
  <c r="D37" i="16"/>
  <c r="E37" i="16" s="1"/>
  <c r="D36" i="16"/>
  <c r="E36" i="16" s="1"/>
  <c r="D35" i="16"/>
  <c r="E35" i="16" s="1"/>
  <c r="D34" i="16"/>
  <c r="E34" i="16" s="1"/>
  <c r="D33" i="16"/>
  <c r="E33" i="16" s="1"/>
  <c r="D32" i="16"/>
  <c r="E32" i="16" s="1"/>
  <c r="D31" i="16"/>
  <c r="E31" i="16" s="1"/>
  <c r="D30" i="16"/>
  <c r="E30" i="16" s="1"/>
  <c r="D29" i="16"/>
  <c r="E29" i="16" s="1"/>
  <c r="D28" i="16"/>
  <c r="E28" i="16" s="1"/>
  <c r="D27" i="16"/>
  <c r="E27" i="16" s="1"/>
  <c r="D26" i="16"/>
  <c r="E26" i="16" s="1"/>
  <c r="D25" i="16"/>
  <c r="E25" i="16" s="1"/>
  <c r="D24" i="16"/>
  <c r="E24" i="16" s="1"/>
  <c r="D23" i="16"/>
  <c r="E23" i="16" s="1"/>
  <c r="D22" i="16"/>
  <c r="E22" i="16" s="1"/>
  <c r="D21" i="16"/>
  <c r="E21" i="16" s="1"/>
  <c r="D20" i="16"/>
  <c r="E20" i="16" s="1"/>
  <c r="D19" i="16"/>
  <c r="E19" i="16" s="1"/>
  <c r="D18" i="16"/>
  <c r="E18" i="16" s="1"/>
  <c r="D17" i="16"/>
  <c r="E17" i="16" s="1"/>
  <c r="D16" i="16"/>
  <c r="E16" i="16" s="1"/>
  <c r="D15" i="16"/>
  <c r="E15" i="16" s="1"/>
  <c r="D14" i="16"/>
  <c r="E14" i="16" s="1"/>
  <c r="D13" i="16"/>
  <c r="E13" i="16" s="1"/>
  <c r="D12" i="16"/>
  <c r="E12" i="16" s="1"/>
  <c r="D11" i="16"/>
  <c r="E11" i="16" s="1"/>
  <c r="D10" i="16"/>
  <c r="E10" i="16" s="1"/>
  <c r="D9" i="16"/>
  <c r="E9" i="16" s="1"/>
  <c r="D8" i="16"/>
  <c r="E8" i="16" s="1"/>
  <c r="D7" i="16"/>
  <c r="E7" i="16" s="1"/>
  <c r="D6" i="16"/>
  <c r="E6" i="16" s="1"/>
  <c r="D5" i="16"/>
  <c r="E5" i="16" s="1"/>
  <c r="D4" i="16"/>
  <c r="E4" i="16" s="1"/>
  <c r="D3" i="16"/>
  <c r="D4" i="4"/>
  <c r="D5" i="4"/>
  <c r="D6" i="4"/>
  <c r="D7" i="4"/>
  <c r="D3" i="2"/>
  <c r="D61" i="15"/>
  <c r="E61" i="15" s="1"/>
  <c r="D62" i="15"/>
  <c r="E62" i="15" s="1"/>
  <c r="D139" i="15"/>
  <c r="E139" i="15" s="1"/>
  <c r="D140" i="15"/>
  <c r="E140" i="15" s="1"/>
  <c r="D141" i="15"/>
  <c r="E141" i="15" s="1"/>
  <c r="D142" i="15"/>
  <c r="E142" i="15" s="1"/>
  <c r="D143" i="15"/>
  <c r="E143" i="15" s="1"/>
  <c r="D144" i="15"/>
  <c r="E144" i="15" s="1"/>
  <c r="D145" i="15"/>
  <c r="E145" i="15" s="1"/>
  <c r="D146" i="15"/>
  <c r="E146" i="15" s="1"/>
  <c r="D147" i="15"/>
  <c r="E147" i="15" s="1"/>
  <c r="D82" i="15"/>
  <c r="E82" i="15" s="1"/>
  <c r="L13" i="3" l="1"/>
  <c r="L2" i="3"/>
  <c r="S7" i="3"/>
  <c r="U12" i="3"/>
  <c r="E103" i="25"/>
  <c r="J14" i="3"/>
  <c r="E3" i="26"/>
  <c r="J10" i="3"/>
  <c r="E73" i="29"/>
  <c r="E22" i="4" s="1"/>
  <c r="U21" i="3"/>
  <c r="E96" i="19"/>
  <c r="P21" i="3"/>
  <c r="R21" i="3" s="1"/>
  <c r="K21" i="3"/>
  <c r="E3" i="19"/>
  <c r="S21" i="3"/>
  <c r="E86" i="19"/>
  <c r="J21" i="3"/>
  <c r="E105" i="25"/>
  <c r="E18" i="4" s="1"/>
  <c r="J12" i="3"/>
  <c r="V14" i="3"/>
  <c r="E84" i="26"/>
  <c r="U15" i="3"/>
  <c r="E73" i="28"/>
  <c r="E3" i="2"/>
  <c r="K3" i="3"/>
  <c r="E95" i="20"/>
  <c r="E13" i="4" s="1"/>
  <c r="V18" i="3"/>
  <c r="E84" i="27"/>
  <c r="K10" i="3"/>
  <c r="E3" i="29"/>
  <c r="S16" i="3"/>
  <c r="E69" i="22"/>
  <c r="K16" i="3"/>
  <c r="E81" i="22"/>
  <c r="E15" i="4" s="1"/>
  <c r="J6" i="3"/>
  <c r="E86" i="23"/>
  <c r="E16" i="4" s="1"/>
  <c r="J15" i="3"/>
  <c r="E75" i="28"/>
  <c r="E20" i="4" s="1"/>
  <c r="K2" i="3"/>
  <c r="E102" i="16"/>
  <c r="E9" i="4" s="1"/>
  <c r="V21" i="3"/>
  <c r="E102" i="19"/>
  <c r="K18" i="3"/>
  <c r="E81" i="27"/>
  <c r="E19" i="4" s="1"/>
  <c r="J18" i="3"/>
  <c r="O18" i="3"/>
  <c r="Q18" i="3" s="1"/>
  <c r="E3" i="27"/>
  <c r="K7" i="3"/>
  <c r="E3" i="21"/>
  <c r="J2" i="3"/>
  <c r="E3" i="16"/>
  <c r="J7" i="3"/>
  <c r="E86" i="21"/>
  <c r="E14" i="4" s="1"/>
  <c r="E98" i="19"/>
  <c r="E12" i="4" s="1"/>
  <c r="K20" i="3"/>
  <c r="E3" i="17"/>
  <c r="J5" i="3"/>
  <c r="E3" i="18"/>
  <c r="K5" i="3"/>
  <c r="E88" i="18"/>
  <c r="E11" i="4" s="1"/>
  <c r="J3" i="3"/>
  <c r="E3" i="20"/>
  <c r="J16" i="3"/>
  <c r="I16" i="3" s="1"/>
  <c r="E3" i="22"/>
  <c r="T2" i="3"/>
  <c r="E95" i="16"/>
  <c r="J20" i="3"/>
  <c r="E83" i="17"/>
  <c r="E10" i="4" s="1"/>
  <c r="K6" i="3"/>
  <c r="E3" i="23"/>
  <c r="K12" i="3"/>
  <c r="E3" i="25"/>
  <c r="K14" i="3"/>
  <c r="E81" i="26"/>
  <c r="E17" i="4" s="1"/>
  <c r="K15" i="3"/>
  <c r="E3" i="28"/>
  <c r="E3" i="31"/>
  <c r="J19" i="3"/>
  <c r="O19" i="3"/>
  <c r="Q19" i="3" s="1"/>
  <c r="P19" i="3"/>
  <c r="R19" i="3" s="1"/>
  <c r="V19" i="3"/>
  <c r="T19" i="3"/>
  <c r="L4" i="3"/>
  <c r="L5" i="3"/>
  <c r="U19" i="3"/>
  <c r="S19" i="3"/>
  <c r="K19" i="3"/>
  <c r="I19" i="3" s="1"/>
  <c r="L19" i="3"/>
  <c r="L15" i="3"/>
  <c r="L18" i="3"/>
  <c r="L12" i="3"/>
  <c r="L6" i="3"/>
  <c r="L16" i="3"/>
  <c r="L7" i="3"/>
  <c r="L21" i="3"/>
  <c r="L20" i="3"/>
  <c r="L8" i="3"/>
  <c r="L11" i="3"/>
  <c r="L17" i="3"/>
  <c r="S20" i="3"/>
  <c r="P20" i="3"/>
  <c r="R20" i="3" s="1"/>
  <c r="U20" i="3"/>
  <c r="V5" i="3"/>
  <c r="T5" i="3"/>
  <c r="O5" i="3"/>
  <c r="Q5" i="3" s="1"/>
  <c r="S5" i="3"/>
  <c r="U5" i="3"/>
  <c r="S3" i="3"/>
  <c r="O3" i="3"/>
  <c r="Q3" i="3" s="1"/>
  <c r="U3" i="3"/>
  <c r="V3" i="3"/>
  <c r="T3" i="3"/>
  <c r="U7" i="3"/>
  <c r="P7" i="3"/>
  <c r="R7" i="3" s="1"/>
  <c r="V7" i="3"/>
  <c r="V16" i="3"/>
  <c r="U16" i="3"/>
  <c r="T16" i="3"/>
  <c r="O16" i="3"/>
  <c r="Q16" i="3" s="1"/>
  <c r="P16" i="3"/>
  <c r="R16" i="3" s="1"/>
  <c r="V6" i="3"/>
  <c r="S6" i="3"/>
  <c r="U6" i="3"/>
  <c r="T6" i="3"/>
  <c r="P6" i="3"/>
  <c r="R6" i="3" s="1"/>
  <c r="P12" i="3"/>
  <c r="R12" i="3" s="1"/>
  <c r="T12" i="3"/>
  <c r="V12" i="3"/>
  <c r="S12" i="3"/>
  <c r="O12" i="3"/>
  <c r="Q12" i="3" s="1"/>
  <c r="P14" i="3"/>
  <c r="R14" i="3" s="1"/>
  <c r="T14" i="3"/>
  <c r="S14" i="3"/>
  <c r="O14" i="3"/>
  <c r="Q14" i="3" s="1"/>
  <c r="U14" i="3"/>
  <c r="S18" i="3"/>
  <c r="U18" i="3"/>
  <c r="P18" i="3"/>
  <c r="R18" i="3" s="1"/>
  <c r="T18" i="3"/>
  <c r="S15" i="3"/>
  <c r="P15" i="3"/>
  <c r="R15" i="3" s="1"/>
  <c r="T15" i="3"/>
  <c r="V15" i="3"/>
  <c r="T10" i="3"/>
  <c r="V10" i="3"/>
  <c r="S10" i="3"/>
  <c r="U10" i="3"/>
  <c r="O20" i="3"/>
  <c r="Q20" i="3" s="1"/>
  <c r="P10" i="3"/>
  <c r="R10" i="3" s="1"/>
  <c r="O10" i="3"/>
  <c r="Q10" i="3" s="1"/>
  <c r="O15" i="3"/>
  <c r="Q15" i="3" s="1"/>
  <c r="O6" i="3"/>
  <c r="Q6" i="3" s="1"/>
  <c r="P5" i="3"/>
  <c r="R5" i="3" s="1"/>
  <c r="P3" i="3"/>
  <c r="R3" i="3" s="1"/>
  <c r="P2" i="3"/>
  <c r="R2" i="3" s="1"/>
  <c r="O21" i="3"/>
  <c r="Q21" i="3" s="1"/>
  <c r="O2" i="3"/>
  <c r="Q2" i="3" s="1"/>
  <c r="S2" i="3"/>
  <c r="T7" i="3"/>
  <c r="O7" i="3"/>
  <c r="Q7" i="3" s="1"/>
  <c r="T21" i="3"/>
  <c r="V20" i="3"/>
  <c r="T20" i="3"/>
  <c r="U2" i="3"/>
  <c r="V2" i="3"/>
  <c r="D4" i="15"/>
  <c r="E4" i="15" s="1"/>
  <c r="D5" i="15"/>
  <c r="E5" i="15" s="1"/>
  <c r="D6" i="15"/>
  <c r="E6" i="15" s="1"/>
  <c r="D7" i="15"/>
  <c r="E7" i="15" s="1"/>
  <c r="D8" i="15"/>
  <c r="E8" i="15" s="1"/>
  <c r="D9" i="15"/>
  <c r="E9" i="15" s="1"/>
  <c r="D10" i="15"/>
  <c r="E10" i="15" s="1"/>
  <c r="D11" i="15"/>
  <c r="E11" i="15" s="1"/>
  <c r="D12" i="15"/>
  <c r="E12" i="15" s="1"/>
  <c r="D13" i="15"/>
  <c r="E13" i="15" s="1"/>
  <c r="D14" i="15"/>
  <c r="E14" i="15" s="1"/>
  <c r="D15" i="15"/>
  <c r="E15" i="15" s="1"/>
  <c r="D16" i="15"/>
  <c r="E16" i="15" s="1"/>
  <c r="D17" i="15"/>
  <c r="E17" i="15" s="1"/>
  <c r="D18" i="15"/>
  <c r="E18" i="15" s="1"/>
  <c r="D19" i="15"/>
  <c r="E19" i="15" s="1"/>
  <c r="D20" i="15"/>
  <c r="E20" i="15" s="1"/>
  <c r="D21" i="15"/>
  <c r="E21" i="15" s="1"/>
  <c r="D22" i="15"/>
  <c r="E22" i="15" s="1"/>
  <c r="D23" i="15"/>
  <c r="E23" i="15" s="1"/>
  <c r="D24" i="15"/>
  <c r="E24" i="15" s="1"/>
  <c r="D25" i="15"/>
  <c r="E25" i="15" s="1"/>
  <c r="D26" i="15"/>
  <c r="E26" i="15" s="1"/>
  <c r="D27" i="15"/>
  <c r="E27" i="15" s="1"/>
  <c r="D28" i="15"/>
  <c r="E28" i="15" s="1"/>
  <c r="D29" i="15"/>
  <c r="E29" i="15" s="1"/>
  <c r="D30" i="15"/>
  <c r="E30" i="15" s="1"/>
  <c r="D31" i="15"/>
  <c r="E31" i="15" s="1"/>
  <c r="D32" i="15"/>
  <c r="E32" i="15" s="1"/>
  <c r="D33" i="15"/>
  <c r="E33" i="15" s="1"/>
  <c r="D34" i="15"/>
  <c r="E34" i="15" s="1"/>
  <c r="D35" i="15"/>
  <c r="E35" i="15" s="1"/>
  <c r="D36" i="15"/>
  <c r="E36" i="15" s="1"/>
  <c r="D37" i="15"/>
  <c r="E37" i="15" s="1"/>
  <c r="D38" i="15"/>
  <c r="E38" i="15" s="1"/>
  <c r="D39" i="15"/>
  <c r="E39" i="15" s="1"/>
  <c r="D40" i="15"/>
  <c r="E40" i="15" s="1"/>
  <c r="D41" i="15"/>
  <c r="E41" i="15" s="1"/>
  <c r="D42" i="15"/>
  <c r="E42" i="15" s="1"/>
  <c r="D43" i="15"/>
  <c r="E43" i="15" s="1"/>
  <c r="D44" i="15"/>
  <c r="E44" i="15" s="1"/>
  <c r="D45" i="15"/>
  <c r="E45" i="15" s="1"/>
  <c r="D46" i="15"/>
  <c r="E46" i="15" s="1"/>
  <c r="D47" i="15"/>
  <c r="E47" i="15" s="1"/>
  <c r="D48" i="15"/>
  <c r="E48" i="15" s="1"/>
  <c r="D49" i="15"/>
  <c r="E49" i="15" s="1"/>
  <c r="D50" i="15"/>
  <c r="E50" i="15" s="1"/>
  <c r="D51" i="15"/>
  <c r="E51" i="15" s="1"/>
  <c r="D52" i="15"/>
  <c r="E52" i="15" s="1"/>
  <c r="D53" i="15"/>
  <c r="E53" i="15" s="1"/>
  <c r="D54" i="15"/>
  <c r="E54" i="15" s="1"/>
  <c r="D55" i="15"/>
  <c r="E55" i="15" s="1"/>
  <c r="D56" i="15"/>
  <c r="E56" i="15" s="1"/>
  <c r="D57" i="15"/>
  <c r="E57" i="15" s="1"/>
  <c r="D58" i="15"/>
  <c r="E58" i="15" s="1"/>
  <c r="D59" i="15"/>
  <c r="E59" i="15" s="1"/>
  <c r="D60" i="15"/>
  <c r="E60" i="15" s="1"/>
  <c r="D63" i="15"/>
  <c r="E63" i="15" s="1"/>
  <c r="D64" i="15"/>
  <c r="E64" i="15" s="1"/>
  <c r="D65" i="15"/>
  <c r="E65" i="15" s="1"/>
  <c r="D66" i="15"/>
  <c r="E66" i="15" s="1"/>
  <c r="D67" i="15"/>
  <c r="E67" i="15" s="1"/>
  <c r="D68" i="15"/>
  <c r="E68" i="15" s="1"/>
  <c r="D69" i="15"/>
  <c r="E69" i="15" s="1"/>
  <c r="D70" i="15"/>
  <c r="E70" i="15" s="1"/>
  <c r="D71" i="15"/>
  <c r="E71" i="15" s="1"/>
  <c r="D72" i="15"/>
  <c r="E72" i="15" s="1"/>
  <c r="D107" i="5"/>
  <c r="E107" i="5" s="1"/>
  <c r="D138" i="15"/>
  <c r="E138" i="15" s="1"/>
  <c r="D137" i="15"/>
  <c r="E137" i="15" s="1"/>
  <c r="D136" i="15"/>
  <c r="E136" i="15" s="1"/>
  <c r="D135" i="15"/>
  <c r="E135" i="15" s="1"/>
  <c r="D134" i="15"/>
  <c r="E134" i="15" s="1"/>
  <c r="D133" i="15"/>
  <c r="E133" i="15" s="1"/>
  <c r="D132" i="15"/>
  <c r="E132" i="15" s="1"/>
  <c r="D131" i="15"/>
  <c r="E131" i="15" s="1"/>
  <c r="D130" i="15"/>
  <c r="E130" i="15" s="1"/>
  <c r="D129" i="15"/>
  <c r="E129" i="15" s="1"/>
  <c r="D128" i="15"/>
  <c r="E128" i="15" s="1"/>
  <c r="D127" i="15"/>
  <c r="E127" i="15" s="1"/>
  <c r="D126" i="15"/>
  <c r="E126" i="15" s="1"/>
  <c r="D125" i="15"/>
  <c r="E125" i="15" s="1"/>
  <c r="D124" i="15"/>
  <c r="E124" i="15" s="1"/>
  <c r="D123" i="15"/>
  <c r="E123" i="15" s="1"/>
  <c r="D122" i="15"/>
  <c r="E122" i="15" s="1"/>
  <c r="D121" i="15"/>
  <c r="E121" i="15" s="1"/>
  <c r="D120" i="15"/>
  <c r="E120" i="15" s="1"/>
  <c r="D119" i="15"/>
  <c r="E119" i="15" s="1"/>
  <c r="D118" i="15"/>
  <c r="E118" i="15" s="1"/>
  <c r="D117" i="15"/>
  <c r="E117" i="15" s="1"/>
  <c r="D116" i="15"/>
  <c r="E116" i="15" s="1"/>
  <c r="D115" i="15"/>
  <c r="E115" i="15" s="1"/>
  <c r="D114" i="15"/>
  <c r="E114" i="15" s="1"/>
  <c r="D113" i="15"/>
  <c r="E113" i="15" s="1"/>
  <c r="D112" i="15"/>
  <c r="E112" i="15" s="1"/>
  <c r="D111" i="15"/>
  <c r="E111" i="15" s="1"/>
  <c r="D110" i="15"/>
  <c r="E110" i="15" s="1"/>
  <c r="D109" i="15"/>
  <c r="E109" i="15" s="1"/>
  <c r="D108" i="15"/>
  <c r="E108" i="15" s="1"/>
  <c r="D107" i="15"/>
  <c r="E107" i="15" s="1"/>
  <c r="D106" i="15"/>
  <c r="E106" i="15" s="1"/>
  <c r="D105" i="15"/>
  <c r="E105" i="15" s="1"/>
  <c r="D104" i="15"/>
  <c r="E104" i="15" s="1"/>
  <c r="D103" i="15"/>
  <c r="E103" i="15" s="1"/>
  <c r="D102" i="15"/>
  <c r="E102" i="15" s="1"/>
  <c r="D101" i="15"/>
  <c r="E101" i="15" s="1"/>
  <c r="D100" i="15"/>
  <c r="E100" i="15" s="1"/>
  <c r="D99" i="15"/>
  <c r="E99" i="15" s="1"/>
  <c r="D98" i="15"/>
  <c r="E98" i="15" s="1"/>
  <c r="D97" i="15"/>
  <c r="E97" i="15" s="1"/>
  <c r="D96" i="15"/>
  <c r="E96" i="15" s="1"/>
  <c r="D95" i="15"/>
  <c r="E95" i="15" s="1"/>
  <c r="D94" i="15"/>
  <c r="E94" i="15" s="1"/>
  <c r="D93" i="15"/>
  <c r="E93" i="15" s="1"/>
  <c r="D92" i="15"/>
  <c r="E92" i="15" s="1"/>
  <c r="D91" i="15"/>
  <c r="E91" i="15" s="1"/>
  <c r="D90" i="15"/>
  <c r="E90" i="15" s="1"/>
  <c r="D89" i="15"/>
  <c r="E89" i="15" s="1"/>
  <c r="D88" i="15"/>
  <c r="E88" i="15" s="1"/>
  <c r="D87" i="15"/>
  <c r="E87" i="15" s="1"/>
  <c r="D86" i="15"/>
  <c r="E86" i="15" s="1"/>
  <c r="D85" i="15"/>
  <c r="E85" i="15" s="1"/>
  <c r="D84" i="15"/>
  <c r="E84" i="15" s="1"/>
  <c r="D83" i="15"/>
  <c r="E83" i="15" s="1"/>
  <c r="D81" i="15"/>
  <c r="E81" i="15" s="1"/>
  <c r="D80" i="15"/>
  <c r="E80" i="15" s="1"/>
  <c r="D79" i="15"/>
  <c r="E79" i="15" s="1"/>
  <c r="D78" i="15"/>
  <c r="E78" i="15" s="1"/>
  <c r="D77" i="15"/>
  <c r="E77" i="15" s="1"/>
  <c r="D76" i="15"/>
  <c r="E76" i="15" s="1"/>
  <c r="D75" i="15"/>
  <c r="D74" i="15"/>
  <c r="E74" i="15" s="1"/>
  <c r="D73" i="15"/>
  <c r="E73" i="15" s="1"/>
  <c r="D3" i="15"/>
  <c r="D52" i="14"/>
  <c r="E52" i="14" s="1"/>
  <c r="D92" i="14"/>
  <c r="E92" i="14" s="1"/>
  <c r="D93" i="14"/>
  <c r="E93" i="14" s="1"/>
  <c r="D73" i="14"/>
  <c r="E73" i="14" s="1"/>
  <c r="D54" i="14"/>
  <c r="E54" i="14" s="1"/>
  <c r="D157" i="14"/>
  <c r="E157" i="14" s="1"/>
  <c r="D156" i="14"/>
  <c r="E156" i="14" s="1"/>
  <c r="D155" i="14"/>
  <c r="E155" i="14" s="1"/>
  <c r="D154" i="14"/>
  <c r="E154" i="14" s="1"/>
  <c r="D153" i="14"/>
  <c r="E153" i="14" s="1"/>
  <c r="D152" i="14"/>
  <c r="E152" i="14" s="1"/>
  <c r="D151" i="14"/>
  <c r="E151" i="14" s="1"/>
  <c r="D150" i="14"/>
  <c r="E150" i="14" s="1"/>
  <c r="D149" i="14"/>
  <c r="E149" i="14" s="1"/>
  <c r="D148" i="14"/>
  <c r="E148" i="14" s="1"/>
  <c r="D147" i="14"/>
  <c r="E147" i="14" s="1"/>
  <c r="D146" i="14"/>
  <c r="E146" i="14" s="1"/>
  <c r="D145" i="14"/>
  <c r="E145" i="14" s="1"/>
  <c r="D144" i="14"/>
  <c r="E144" i="14" s="1"/>
  <c r="D143" i="14"/>
  <c r="E143" i="14" s="1"/>
  <c r="D142" i="14"/>
  <c r="E142" i="14" s="1"/>
  <c r="D141" i="14"/>
  <c r="E141" i="14" s="1"/>
  <c r="D140" i="14"/>
  <c r="E140" i="14" s="1"/>
  <c r="D139" i="14"/>
  <c r="E139" i="14" s="1"/>
  <c r="D138" i="14"/>
  <c r="E138" i="14" s="1"/>
  <c r="D137" i="14"/>
  <c r="E137" i="14" s="1"/>
  <c r="D136" i="14"/>
  <c r="E136" i="14" s="1"/>
  <c r="D135" i="14"/>
  <c r="E135" i="14" s="1"/>
  <c r="D134" i="14"/>
  <c r="E134" i="14" s="1"/>
  <c r="D133" i="14"/>
  <c r="E133" i="14" s="1"/>
  <c r="D132" i="14"/>
  <c r="E132" i="14" s="1"/>
  <c r="D131" i="14"/>
  <c r="E131" i="14" s="1"/>
  <c r="D130" i="14"/>
  <c r="E130" i="14" s="1"/>
  <c r="D129" i="14"/>
  <c r="E129" i="14" s="1"/>
  <c r="D128" i="14"/>
  <c r="E128" i="14" s="1"/>
  <c r="D127" i="14"/>
  <c r="E127" i="14" s="1"/>
  <c r="D126" i="14"/>
  <c r="E126" i="14" s="1"/>
  <c r="D125" i="14"/>
  <c r="E125" i="14" s="1"/>
  <c r="D124" i="14"/>
  <c r="E124" i="14" s="1"/>
  <c r="D123" i="14"/>
  <c r="E123" i="14" s="1"/>
  <c r="D122" i="14"/>
  <c r="E122" i="14" s="1"/>
  <c r="D121" i="14"/>
  <c r="E121" i="14" s="1"/>
  <c r="D120" i="14"/>
  <c r="E120" i="14" s="1"/>
  <c r="D119" i="14"/>
  <c r="E119" i="14" s="1"/>
  <c r="D118" i="14"/>
  <c r="E118" i="14" s="1"/>
  <c r="D117" i="14"/>
  <c r="E117" i="14" s="1"/>
  <c r="D116" i="14"/>
  <c r="E116" i="14" s="1"/>
  <c r="D115" i="14"/>
  <c r="E115" i="14" s="1"/>
  <c r="D114" i="14"/>
  <c r="E114" i="14" s="1"/>
  <c r="D113" i="14"/>
  <c r="E113" i="14" s="1"/>
  <c r="D112" i="14"/>
  <c r="E112" i="14" s="1"/>
  <c r="D111" i="14"/>
  <c r="E111" i="14" s="1"/>
  <c r="D110" i="14"/>
  <c r="E110" i="14" s="1"/>
  <c r="D109" i="14"/>
  <c r="E109" i="14" s="1"/>
  <c r="D108" i="14"/>
  <c r="E108" i="14" s="1"/>
  <c r="D107" i="14"/>
  <c r="E107" i="14" s="1"/>
  <c r="D106" i="14"/>
  <c r="E106" i="14" s="1"/>
  <c r="D105" i="14"/>
  <c r="E105" i="14" s="1"/>
  <c r="D104" i="14"/>
  <c r="E104" i="14" s="1"/>
  <c r="D103" i="14"/>
  <c r="E103" i="14" s="1"/>
  <c r="D102" i="14"/>
  <c r="E102" i="14" s="1"/>
  <c r="D101" i="14"/>
  <c r="E101" i="14" s="1"/>
  <c r="D100" i="14"/>
  <c r="E100" i="14" s="1"/>
  <c r="D99" i="14"/>
  <c r="E99" i="14" s="1"/>
  <c r="D98" i="14"/>
  <c r="E98" i="14" s="1"/>
  <c r="D97" i="14"/>
  <c r="E97" i="14" s="1"/>
  <c r="D96" i="14"/>
  <c r="E96" i="14" s="1"/>
  <c r="D95" i="14"/>
  <c r="E95" i="14" s="1"/>
  <c r="D94" i="14"/>
  <c r="E94" i="14" s="1"/>
  <c r="D91" i="14"/>
  <c r="E91" i="14" s="1"/>
  <c r="D90" i="14"/>
  <c r="E90" i="14" s="1"/>
  <c r="D89" i="14"/>
  <c r="E89" i="14" s="1"/>
  <c r="D88" i="14"/>
  <c r="E88" i="14" s="1"/>
  <c r="D87" i="14"/>
  <c r="E87" i="14" s="1"/>
  <c r="D86" i="14"/>
  <c r="E86" i="14" s="1"/>
  <c r="D85" i="14"/>
  <c r="E85" i="14" s="1"/>
  <c r="D84" i="14"/>
  <c r="E84" i="14" s="1"/>
  <c r="D83" i="14"/>
  <c r="E83" i="14" s="1"/>
  <c r="D82" i="14"/>
  <c r="E82" i="14" s="1"/>
  <c r="D81" i="14"/>
  <c r="E81" i="14" s="1"/>
  <c r="D80" i="14"/>
  <c r="E80" i="14" s="1"/>
  <c r="D79" i="14"/>
  <c r="D78" i="14"/>
  <c r="E78" i="14" s="1"/>
  <c r="D77" i="14"/>
  <c r="D76" i="14"/>
  <c r="E76" i="14" s="1"/>
  <c r="D75" i="14"/>
  <c r="E75" i="14" s="1"/>
  <c r="D74" i="14"/>
  <c r="E74" i="14" s="1"/>
  <c r="D72" i="14"/>
  <c r="E72" i="14" s="1"/>
  <c r="D71" i="14"/>
  <c r="E71" i="14" s="1"/>
  <c r="D70" i="14"/>
  <c r="E70" i="14" s="1"/>
  <c r="D69" i="14"/>
  <c r="E69" i="14" s="1"/>
  <c r="D68" i="14"/>
  <c r="D67" i="14"/>
  <c r="E67" i="14" s="1"/>
  <c r="D65" i="14"/>
  <c r="E65" i="14" s="1"/>
  <c r="D64" i="14"/>
  <c r="E64" i="14" s="1"/>
  <c r="D63" i="14"/>
  <c r="E63" i="14" s="1"/>
  <c r="D62" i="14"/>
  <c r="E62" i="14" s="1"/>
  <c r="D61" i="14"/>
  <c r="E61" i="14" s="1"/>
  <c r="D60" i="14"/>
  <c r="E60" i="14" s="1"/>
  <c r="D59" i="14"/>
  <c r="E59" i="14" s="1"/>
  <c r="D58" i="14"/>
  <c r="E58" i="14" s="1"/>
  <c r="D57" i="14"/>
  <c r="E57" i="14" s="1"/>
  <c r="D56" i="14"/>
  <c r="E56" i="14" s="1"/>
  <c r="D55" i="14"/>
  <c r="E55" i="14" s="1"/>
  <c r="D53" i="14"/>
  <c r="E53" i="14" s="1"/>
  <c r="D51" i="14"/>
  <c r="E51" i="14" s="1"/>
  <c r="D50" i="14"/>
  <c r="E50" i="14" s="1"/>
  <c r="D49" i="14"/>
  <c r="E49" i="14" s="1"/>
  <c r="D48" i="14"/>
  <c r="E48" i="14" s="1"/>
  <c r="D47" i="14"/>
  <c r="E47" i="14" s="1"/>
  <c r="D46" i="14"/>
  <c r="E46" i="14" s="1"/>
  <c r="D45" i="14"/>
  <c r="E45" i="14" s="1"/>
  <c r="D44" i="14"/>
  <c r="E44" i="14" s="1"/>
  <c r="D43" i="14"/>
  <c r="E43" i="14" s="1"/>
  <c r="D42" i="14"/>
  <c r="E42" i="14" s="1"/>
  <c r="D41" i="14"/>
  <c r="E41" i="14" s="1"/>
  <c r="D40" i="14"/>
  <c r="E40" i="14" s="1"/>
  <c r="D39" i="14"/>
  <c r="E39" i="14" s="1"/>
  <c r="D38" i="14"/>
  <c r="E38" i="14" s="1"/>
  <c r="D37" i="14"/>
  <c r="E37" i="14" s="1"/>
  <c r="D36" i="14"/>
  <c r="E36" i="14" s="1"/>
  <c r="D35" i="14"/>
  <c r="E35" i="14" s="1"/>
  <c r="D34" i="14"/>
  <c r="E34" i="14" s="1"/>
  <c r="D33" i="14"/>
  <c r="E33" i="14" s="1"/>
  <c r="D32" i="14"/>
  <c r="E32" i="14" s="1"/>
  <c r="D31" i="14"/>
  <c r="E31" i="14" s="1"/>
  <c r="D30" i="14"/>
  <c r="E30" i="14" s="1"/>
  <c r="D29" i="14"/>
  <c r="E29" i="14" s="1"/>
  <c r="D28" i="14"/>
  <c r="E28" i="14" s="1"/>
  <c r="D27" i="14"/>
  <c r="E27" i="14" s="1"/>
  <c r="D26" i="14"/>
  <c r="E26" i="14" s="1"/>
  <c r="D25" i="14"/>
  <c r="E25" i="14" s="1"/>
  <c r="D24" i="14"/>
  <c r="E24" i="14" s="1"/>
  <c r="D23" i="14"/>
  <c r="E23" i="14" s="1"/>
  <c r="D22" i="14"/>
  <c r="E22" i="14" s="1"/>
  <c r="D21" i="14"/>
  <c r="E21" i="14" s="1"/>
  <c r="D20" i="14"/>
  <c r="E20" i="14" s="1"/>
  <c r="D19" i="14"/>
  <c r="E19" i="14" s="1"/>
  <c r="D18" i="14"/>
  <c r="E18" i="14" s="1"/>
  <c r="D17" i="14"/>
  <c r="E17" i="14" s="1"/>
  <c r="D16" i="14"/>
  <c r="E16" i="14" s="1"/>
  <c r="D15" i="14"/>
  <c r="E15" i="14" s="1"/>
  <c r="D14" i="14"/>
  <c r="E14" i="14" s="1"/>
  <c r="D13" i="14"/>
  <c r="E13" i="14" s="1"/>
  <c r="D12" i="14"/>
  <c r="E12" i="14" s="1"/>
  <c r="D11" i="14"/>
  <c r="E11" i="14" s="1"/>
  <c r="D10" i="14"/>
  <c r="E10" i="14" s="1"/>
  <c r="D9" i="14"/>
  <c r="E9" i="14" s="1"/>
  <c r="D8" i="14"/>
  <c r="E8" i="14" s="1"/>
  <c r="D7" i="14"/>
  <c r="E7" i="14" s="1"/>
  <c r="D6" i="14"/>
  <c r="E6" i="14" s="1"/>
  <c r="D5" i="14"/>
  <c r="E5" i="14" s="1"/>
  <c r="D4" i="14"/>
  <c r="E4" i="14" s="1"/>
  <c r="D3" i="14"/>
  <c r="D196" i="13"/>
  <c r="E196" i="13" s="1"/>
  <c r="D120" i="13"/>
  <c r="E120" i="13" s="1"/>
  <c r="D171" i="13"/>
  <c r="E171" i="13" s="1"/>
  <c r="D172" i="13"/>
  <c r="E172" i="13" s="1"/>
  <c r="D173" i="13"/>
  <c r="E173" i="13" s="1"/>
  <c r="D174" i="13"/>
  <c r="E174" i="13" s="1"/>
  <c r="D158" i="13"/>
  <c r="E158" i="13" s="1"/>
  <c r="D159" i="13"/>
  <c r="E159" i="13" s="1"/>
  <c r="D160" i="13"/>
  <c r="E160" i="13" s="1"/>
  <c r="D161" i="13"/>
  <c r="E161" i="13" s="1"/>
  <c r="D162" i="13"/>
  <c r="E162" i="13" s="1"/>
  <c r="D163" i="13"/>
  <c r="E163" i="13" s="1"/>
  <c r="D167" i="13"/>
  <c r="E167" i="13" s="1"/>
  <c r="D168" i="13"/>
  <c r="E168" i="13" s="1"/>
  <c r="D157" i="13"/>
  <c r="E157" i="13" s="1"/>
  <c r="D198" i="13"/>
  <c r="E198" i="13" s="1"/>
  <c r="D199" i="13"/>
  <c r="E199" i="13" s="1"/>
  <c r="D200" i="13"/>
  <c r="E200" i="13" s="1"/>
  <c r="D201" i="13"/>
  <c r="E201" i="13" s="1"/>
  <c r="D202" i="13"/>
  <c r="E202" i="13" s="1"/>
  <c r="D203" i="13"/>
  <c r="E203" i="13" s="1"/>
  <c r="D204" i="13"/>
  <c r="E204" i="13" s="1"/>
  <c r="D205" i="13"/>
  <c r="E205" i="13" s="1"/>
  <c r="D206" i="13"/>
  <c r="E206" i="13" s="1"/>
  <c r="D208" i="13"/>
  <c r="E208" i="13" s="1"/>
  <c r="D209" i="13"/>
  <c r="E209" i="13" s="1"/>
  <c r="D210" i="13"/>
  <c r="E210" i="13" s="1"/>
  <c r="D63" i="13"/>
  <c r="E63" i="13" s="1"/>
  <c r="D46" i="13"/>
  <c r="E46" i="13" s="1"/>
  <c r="D47" i="13"/>
  <c r="E47" i="13" s="1"/>
  <c r="D18" i="13"/>
  <c r="E18" i="13" s="1"/>
  <c r="D14" i="13"/>
  <c r="E14" i="13" s="1"/>
  <c r="D21" i="13"/>
  <c r="E21" i="13" s="1"/>
  <c r="D22" i="13"/>
  <c r="E22" i="13" s="1"/>
  <c r="D44" i="13"/>
  <c r="E44" i="13" s="1"/>
  <c r="D3" i="13"/>
  <c r="D197" i="13"/>
  <c r="E197" i="13" s="1"/>
  <c r="D195" i="13"/>
  <c r="E195" i="13" s="1"/>
  <c r="D194" i="13"/>
  <c r="E194" i="13" s="1"/>
  <c r="D193" i="13"/>
  <c r="E193" i="13" s="1"/>
  <c r="D192" i="13"/>
  <c r="E192" i="13" s="1"/>
  <c r="D191" i="13"/>
  <c r="E191" i="13" s="1"/>
  <c r="D190" i="13"/>
  <c r="E190" i="13" s="1"/>
  <c r="D189" i="13"/>
  <c r="E189" i="13" s="1"/>
  <c r="D188" i="13"/>
  <c r="E188" i="13" s="1"/>
  <c r="D187" i="13"/>
  <c r="E187" i="13" s="1"/>
  <c r="D186" i="13"/>
  <c r="E186" i="13" s="1"/>
  <c r="D185" i="13"/>
  <c r="E185" i="13" s="1"/>
  <c r="D184" i="13"/>
  <c r="E184" i="13" s="1"/>
  <c r="D183" i="13"/>
  <c r="E183" i="13" s="1"/>
  <c r="D182" i="13"/>
  <c r="E182" i="13" s="1"/>
  <c r="D181" i="13"/>
  <c r="E181" i="13" s="1"/>
  <c r="D180" i="13"/>
  <c r="E180" i="13" s="1"/>
  <c r="D179" i="13"/>
  <c r="E179" i="13" s="1"/>
  <c r="D178" i="13"/>
  <c r="E178" i="13" s="1"/>
  <c r="D177" i="13"/>
  <c r="E177" i="13" s="1"/>
  <c r="D176" i="13"/>
  <c r="E176" i="13" s="1"/>
  <c r="D175" i="13"/>
  <c r="E175" i="13" s="1"/>
  <c r="D170" i="13"/>
  <c r="E170" i="13" s="1"/>
  <c r="D169" i="13"/>
  <c r="E169" i="13" s="1"/>
  <c r="D166" i="13"/>
  <c r="E166" i="13" s="1"/>
  <c r="D165" i="13"/>
  <c r="E165" i="13" s="1"/>
  <c r="D164" i="13"/>
  <c r="E164" i="13" s="1"/>
  <c r="D156" i="13"/>
  <c r="E156" i="13" s="1"/>
  <c r="D155" i="13"/>
  <c r="E155" i="13" s="1"/>
  <c r="D154" i="13"/>
  <c r="E154" i="13" s="1"/>
  <c r="D153" i="13"/>
  <c r="E153" i="13" s="1"/>
  <c r="D152" i="13"/>
  <c r="E152" i="13" s="1"/>
  <c r="D151" i="13"/>
  <c r="E151" i="13" s="1"/>
  <c r="D150" i="13"/>
  <c r="E150" i="13" s="1"/>
  <c r="D149" i="13"/>
  <c r="E149" i="13" s="1"/>
  <c r="D148" i="13"/>
  <c r="E148" i="13" s="1"/>
  <c r="D147" i="13"/>
  <c r="E147" i="13" s="1"/>
  <c r="D146" i="13"/>
  <c r="E146" i="13" s="1"/>
  <c r="D145" i="13"/>
  <c r="E145" i="13" s="1"/>
  <c r="D144" i="13"/>
  <c r="E144" i="13" s="1"/>
  <c r="D143" i="13"/>
  <c r="E143" i="13" s="1"/>
  <c r="D142" i="13"/>
  <c r="E142" i="13" s="1"/>
  <c r="D141" i="13"/>
  <c r="E141" i="13" s="1"/>
  <c r="D140" i="13"/>
  <c r="E140" i="13" s="1"/>
  <c r="D139" i="13"/>
  <c r="E139" i="13" s="1"/>
  <c r="D138" i="13"/>
  <c r="E138" i="13" s="1"/>
  <c r="D137" i="13"/>
  <c r="E137" i="13" s="1"/>
  <c r="D136" i="13"/>
  <c r="E136" i="13" s="1"/>
  <c r="D135" i="13"/>
  <c r="E135" i="13" s="1"/>
  <c r="D134" i="13"/>
  <c r="E134" i="13" s="1"/>
  <c r="D133" i="13"/>
  <c r="E133" i="13" s="1"/>
  <c r="D132" i="13"/>
  <c r="E132" i="13" s="1"/>
  <c r="D131" i="13"/>
  <c r="E131" i="13" s="1"/>
  <c r="D130" i="13"/>
  <c r="E130" i="13" s="1"/>
  <c r="D129" i="13"/>
  <c r="E129" i="13" s="1"/>
  <c r="D128" i="13"/>
  <c r="E128" i="13" s="1"/>
  <c r="D127" i="13"/>
  <c r="E127" i="13" s="1"/>
  <c r="D126" i="13"/>
  <c r="E126" i="13" s="1"/>
  <c r="D125" i="13"/>
  <c r="E125" i="13" s="1"/>
  <c r="D124" i="13"/>
  <c r="E124" i="13" s="1"/>
  <c r="D123" i="13"/>
  <c r="E123" i="13" s="1"/>
  <c r="D122" i="13"/>
  <c r="E122" i="13" s="1"/>
  <c r="D121" i="13"/>
  <c r="E121" i="13" s="1"/>
  <c r="D119" i="13"/>
  <c r="E119" i="13" s="1"/>
  <c r="D118" i="13"/>
  <c r="E118" i="13" s="1"/>
  <c r="D117" i="13"/>
  <c r="E117" i="13" s="1"/>
  <c r="D116" i="13"/>
  <c r="E116" i="13" s="1"/>
  <c r="D115" i="13"/>
  <c r="E115" i="13" s="1"/>
  <c r="D114" i="13"/>
  <c r="E114" i="13" s="1"/>
  <c r="D113" i="13"/>
  <c r="E113" i="13" s="1"/>
  <c r="D112" i="13"/>
  <c r="E112" i="13" s="1"/>
  <c r="D111" i="13"/>
  <c r="E111" i="13" s="1"/>
  <c r="D110" i="13"/>
  <c r="E110" i="13" s="1"/>
  <c r="D109" i="13"/>
  <c r="E109" i="13" s="1"/>
  <c r="D108" i="13"/>
  <c r="E108" i="13" s="1"/>
  <c r="D107" i="13"/>
  <c r="D106" i="13"/>
  <c r="E106" i="13" s="1"/>
  <c r="D105" i="13"/>
  <c r="E105" i="13" s="1"/>
  <c r="D104" i="13"/>
  <c r="E104" i="13" s="1"/>
  <c r="D103" i="13"/>
  <c r="E103" i="13" s="1"/>
  <c r="D102" i="13"/>
  <c r="E102" i="13" s="1"/>
  <c r="D101" i="13"/>
  <c r="E101" i="13" s="1"/>
  <c r="D100" i="13"/>
  <c r="E100" i="13" s="1"/>
  <c r="D99" i="13"/>
  <c r="E99" i="13" s="1"/>
  <c r="D98" i="13"/>
  <c r="E98" i="13" s="1"/>
  <c r="D97" i="13"/>
  <c r="E97" i="13" s="1"/>
  <c r="D96" i="13"/>
  <c r="E96" i="13" s="1"/>
  <c r="D95" i="13"/>
  <c r="E95" i="13" s="1"/>
  <c r="D94" i="13"/>
  <c r="E94" i="13" s="1"/>
  <c r="D93" i="13"/>
  <c r="E93" i="13" s="1"/>
  <c r="D92" i="13"/>
  <c r="E92" i="13" s="1"/>
  <c r="D91" i="13"/>
  <c r="E91" i="13" s="1"/>
  <c r="D90" i="13"/>
  <c r="E90" i="13" s="1"/>
  <c r="D89" i="13"/>
  <c r="E89" i="13" s="1"/>
  <c r="D88" i="13"/>
  <c r="E88" i="13" s="1"/>
  <c r="D87" i="13"/>
  <c r="E87" i="13" s="1"/>
  <c r="D86" i="13"/>
  <c r="E86" i="13" s="1"/>
  <c r="D85" i="13"/>
  <c r="E85" i="13" s="1"/>
  <c r="D84" i="13"/>
  <c r="E84" i="13" s="1"/>
  <c r="D83" i="13"/>
  <c r="E83" i="13" s="1"/>
  <c r="D82" i="13"/>
  <c r="E82" i="13" s="1"/>
  <c r="D81" i="13"/>
  <c r="E81" i="13" s="1"/>
  <c r="D80" i="13"/>
  <c r="E80" i="13" s="1"/>
  <c r="D79" i="13"/>
  <c r="E79" i="13" s="1"/>
  <c r="D78" i="13"/>
  <c r="E78" i="13" s="1"/>
  <c r="D77" i="13"/>
  <c r="E77" i="13" s="1"/>
  <c r="D76" i="13"/>
  <c r="E76" i="13" s="1"/>
  <c r="D75" i="13"/>
  <c r="E75" i="13" s="1"/>
  <c r="D74" i="13"/>
  <c r="E74" i="13" s="1"/>
  <c r="D73" i="13"/>
  <c r="E73" i="13" s="1"/>
  <c r="D72" i="13"/>
  <c r="E72" i="13" s="1"/>
  <c r="D71" i="13"/>
  <c r="E71" i="13" s="1"/>
  <c r="D70" i="13"/>
  <c r="E70" i="13" s="1"/>
  <c r="D69" i="13"/>
  <c r="E69" i="13" s="1"/>
  <c r="D68" i="13"/>
  <c r="E68" i="13" s="1"/>
  <c r="D67" i="13"/>
  <c r="E67" i="13" s="1"/>
  <c r="D66" i="13"/>
  <c r="E66" i="13" s="1"/>
  <c r="D65" i="13"/>
  <c r="E65" i="13" s="1"/>
  <c r="D64" i="13"/>
  <c r="E64" i="13" s="1"/>
  <c r="D62" i="13"/>
  <c r="E62" i="13" s="1"/>
  <c r="D61" i="13"/>
  <c r="E61" i="13" s="1"/>
  <c r="D60" i="13"/>
  <c r="E60" i="13" s="1"/>
  <c r="D59" i="13"/>
  <c r="E59" i="13" s="1"/>
  <c r="D58" i="13"/>
  <c r="E58" i="13" s="1"/>
  <c r="D57" i="13"/>
  <c r="E57" i="13" s="1"/>
  <c r="D56" i="13"/>
  <c r="E56" i="13" s="1"/>
  <c r="D55" i="13"/>
  <c r="E55" i="13" s="1"/>
  <c r="D54" i="13"/>
  <c r="E54" i="13" s="1"/>
  <c r="D53" i="13"/>
  <c r="E53" i="13" s="1"/>
  <c r="D52" i="13"/>
  <c r="E52" i="13" s="1"/>
  <c r="D51" i="13"/>
  <c r="E51" i="13" s="1"/>
  <c r="D50" i="13"/>
  <c r="E50" i="13" s="1"/>
  <c r="D49" i="13"/>
  <c r="E49" i="13" s="1"/>
  <c r="D48" i="13"/>
  <c r="E48" i="13" s="1"/>
  <c r="D45" i="13"/>
  <c r="E45" i="13" s="1"/>
  <c r="D43" i="13"/>
  <c r="E43" i="13" s="1"/>
  <c r="D42" i="13"/>
  <c r="E42" i="13" s="1"/>
  <c r="D41" i="13"/>
  <c r="E41" i="13" s="1"/>
  <c r="D40" i="13"/>
  <c r="E40" i="13" s="1"/>
  <c r="D39" i="13"/>
  <c r="E39" i="13" s="1"/>
  <c r="D38" i="13"/>
  <c r="E38" i="13" s="1"/>
  <c r="D37" i="13"/>
  <c r="E37" i="13" s="1"/>
  <c r="D36" i="13"/>
  <c r="E36" i="13" s="1"/>
  <c r="D35" i="13"/>
  <c r="E35" i="13" s="1"/>
  <c r="D34" i="13"/>
  <c r="E34" i="13" s="1"/>
  <c r="D33" i="13"/>
  <c r="E33" i="13" s="1"/>
  <c r="D32" i="13"/>
  <c r="E32" i="13" s="1"/>
  <c r="D31" i="13"/>
  <c r="E31" i="13" s="1"/>
  <c r="D30" i="13"/>
  <c r="E30" i="13" s="1"/>
  <c r="D29" i="13"/>
  <c r="E29" i="13" s="1"/>
  <c r="D28" i="13"/>
  <c r="E28" i="13" s="1"/>
  <c r="D27" i="13"/>
  <c r="E27" i="13" s="1"/>
  <c r="D26" i="13"/>
  <c r="E26" i="13" s="1"/>
  <c r="D25" i="13"/>
  <c r="E25" i="13" s="1"/>
  <c r="D24" i="13"/>
  <c r="E24" i="13" s="1"/>
  <c r="D23" i="13"/>
  <c r="E23" i="13" s="1"/>
  <c r="D20" i="13"/>
  <c r="E20" i="13" s="1"/>
  <c r="D19" i="13"/>
  <c r="E19" i="13" s="1"/>
  <c r="D17" i="13"/>
  <c r="E17" i="13" s="1"/>
  <c r="D16" i="13"/>
  <c r="E16" i="13" s="1"/>
  <c r="D15" i="13"/>
  <c r="E15" i="13" s="1"/>
  <c r="D13" i="13"/>
  <c r="E13" i="13" s="1"/>
  <c r="D12" i="13"/>
  <c r="E12" i="13" s="1"/>
  <c r="D11" i="13"/>
  <c r="E11" i="13" s="1"/>
  <c r="D10" i="13"/>
  <c r="E10" i="13" s="1"/>
  <c r="D9" i="13"/>
  <c r="E9" i="13" s="1"/>
  <c r="D8" i="13"/>
  <c r="E8" i="13" s="1"/>
  <c r="D7" i="13"/>
  <c r="E7" i="13" s="1"/>
  <c r="D6" i="13"/>
  <c r="E6" i="13" s="1"/>
  <c r="D5" i="13"/>
  <c r="E5" i="13" s="1"/>
  <c r="D4" i="13"/>
  <c r="E4" i="13" s="1"/>
  <c r="D98" i="6"/>
  <c r="E98" i="6" s="1"/>
  <c r="D76" i="6"/>
  <c r="E76" i="6" s="1"/>
  <c r="D52" i="6"/>
  <c r="E52" i="6" s="1"/>
  <c r="D53" i="6"/>
  <c r="E53" i="6" s="1"/>
  <c r="D54" i="6"/>
  <c r="E54" i="6" s="1"/>
  <c r="D50" i="6"/>
  <c r="E50" i="6" s="1"/>
  <c r="D90" i="6"/>
  <c r="E90" i="6" s="1"/>
  <c r="D42" i="6"/>
  <c r="E42" i="6" s="1"/>
  <c r="D30" i="5"/>
  <c r="E30" i="5" s="1"/>
  <c r="D117" i="5"/>
  <c r="E117" i="5" s="1"/>
  <c r="D3" i="5"/>
  <c r="D60" i="5"/>
  <c r="E60" i="5" s="1"/>
  <c r="D63" i="5"/>
  <c r="E63" i="5" s="1"/>
  <c r="D18" i="5"/>
  <c r="E18" i="5" s="1"/>
  <c r="D9" i="5"/>
  <c r="E9" i="5" s="1"/>
  <c r="D8" i="5"/>
  <c r="E8" i="5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D4" i="2"/>
  <c r="E4" i="2" s="1"/>
  <c r="I2" i="3" l="1"/>
  <c r="I15" i="3"/>
  <c r="J13" i="3"/>
  <c r="J11" i="3"/>
  <c r="E107" i="13"/>
  <c r="E6" i="4" s="1"/>
  <c r="K13" i="3"/>
  <c r="E104" i="2"/>
  <c r="E3" i="4" s="1"/>
  <c r="E3" i="5"/>
  <c r="U8" i="3"/>
  <c r="E77" i="14"/>
  <c r="K4" i="3"/>
  <c r="E3" i="15"/>
  <c r="T4" i="3"/>
  <c r="E68" i="14"/>
  <c r="K11" i="3"/>
  <c r="E3" i="13"/>
  <c r="J8" i="3"/>
  <c r="E3" i="14"/>
  <c r="K8" i="3"/>
  <c r="E79" i="14"/>
  <c r="E7" i="4" s="1"/>
  <c r="E97" i="2"/>
  <c r="T13" i="3" s="1"/>
  <c r="J4" i="3"/>
  <c r="E75" i="15"/>
  <c r="E8" i="4" s="1"/>
  <c r="I6" i="3"/>
  <c r="I5" i="3"/>
  <c r="I21" i="3"/>
  <c r="I3" i="3"/>
  <c r="I12" i="3"/>
  <c r="I18" i="3"/>
  <c r="I10" i="3"/>
  <c r="I20" i="3"/>
  <c r="I14" i="3"/>
  <c r="O11" i="3"/>
  <c r="Q11" i="3" s="1"/>
  <c r="O8" i="3"/>
  <c r="Q8" i="3" s="1"/>
  <c r="P8" i="3"/>
  <c r="R8" i="3" s="1"/>
  <c r="T11" i="3"/>
  <c r="P13" i="3"/>
  <c r="R13" i="3" s="1"/>
  <c r="P4" i="3"/>
  <c r="R4" i="3" s="1"/>
  <c r="O13" i="3"/>
  <c r="Q13" i="3" s="1"/>
  <c r="P11" i="3"/>
  <c r="R11" i="3" s="1"/>
  <c r="S8" i="3"/>
  <c r="O4" i="3"/>
  <c r="Q4" i="3" s="1"/>
  <c r="I7" i="3"/>
  <c r="V13" i="3"/>
  <c r="V4" i="3"/>
  <c r="T8" i="3"/>
  <c r="V8" i="3"/>
  <c r="V11" i="3"/>
  <c r="S11" i="3"/>
  <c r="U11" i="3"/>
  <c r="U13" i="3"/>
  <c r="S13" i="3"/>
  <c r="S4" i="3"/>
  <c r="U4" i="3"/>
  <c r="D4" i="5"/>
  <c r="E4" i="5" s="1"/>
  <c r="D5" i="5"/>
  <c r="E5" i="5" s="1"/>
  <c r="D6" i="5"/>
  <c r="E6" i="5" s="1"/>
  <c r="D7" i="5"/>
  <c r="E7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1" i="5"/>
  <c r="E61" i="5" s="1"/>
  <c r="D62" i="5"/>
  <c r="E62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D70" i="5"/>
  <c r="E70" i="5" s="1"/>
  <c r="D71" i="5"/>
  <c r="E71" i="5" s="1"/>
  <c r="D72" i="5"/>
  <c r="E72" i="5" s="1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 s="1"/>
  <c r="D81" i="5"/>
  <c r="E81" i="5" s="1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 s="1"/>
  <c r="D89" i="5"/>
  <c r="E89" i="5" s="1"/>
  <c r="D90" i="5"/>
  <c r="E90" i="5" s="1"/>
  <c r="D91" i="5"/>
  <c r="E91" i="5" s="1"/>
  <c r="D92" i="5"/>
  <c r="E92" i="5" s="1"/>
  <c r="D93" i="5"/>
  <c r="E93" i="5" s="1"/>
  <c r="D94" i="5"/>
  <c r="E94" i="5" s="1"/>
  <c r="D95" i="5"/>
  <c r="E95" i="5" s="1"/>
  <c r="D96" i="5"/>
  <c r="E96" i="5" s="1"/>
  <c r="D97" i="5"/>
  <c r="E97" i="5" s="1"/>
  <c r="D98" i="5"/>
  <c r="E98" i="5" s="1"/>
  <c r="D99" i="5"/>
  <c r="E99" i="5" s="1"/>
  <c r="D100" i="5"/>
  <c r="E100" i="5" s="1"/>
  <c r="D101" i="5"/>
  <c r="E101" i="5" s="1"/>
  <c r="D102" i="5"/>
  <c r="E102" i="5" s="1"/>
  <c r="D103" i="5"/>
  <c r="E103" i="5" s="1"/>
  <c r="D104" i="5"/>
  <c r="E104" i="5" s="1"/>
  <c r="D105" i="5"/>
  <c r="E105" i="5" s="1"/>
  <c r="D106" i="5"/>
  <c r="E106" i="5" s="1"/>
  <c r="D108" i="5"/>
  <c r="E108" i="5" s="1"/>
  <c r="D109" i="5"/>
  <c r="E109" i="5" s="1"/>
  <c r="D110" i="5"/>
  <c r="E110" i="5" s="1"/>
  <c r="D111" i="5"/>
  <c r="E111" i="5" s="1"/>
  <c r="D112" i="5"/>
  <c r="E112" i="5" s="1"/>
  <c r="D113" i="5"/>
  <c r="E113" i="5" s="1"/>
  <c r="D114" i="5"/>
  <c r="E114" i="5" s="1"/>
  <c r="D115" i="5"/>
  <c r="E115" i="5" s="1"/>
  <c r="D116" i="5"/>
  <c r="D118" i="5"/>
  <c r="E118" i="5" s="1"/>
  <c r="D119" i="5"/>
  <c r="E119" i="5" s="1"/>
  <c r="D120" i="5"/>
  <c r="E120" i="5" s="1"/>
  <c r="D121" i="5"/>
  <c r="E121" i="5" s="1"/>
  <c r="D122" i="5"/>
  <c r="E122" i="5" s="1"/>
  <c r="D123" i="5"/>
  <c r="E123" i="5" s="1"/>
  <c r="D124" i="5"/>
  <c r="E124" i="5" s="1"/>
  <c r="D125" i="5"/>
  <c r="E125" i="5" s="1"/>
  <c r="D126" i="5"/>
  <c r="E126" i="5" s="1"/>
  <c r="D127" i="5"/>
  <c r="E127" i="5" s="1"/>
  <c r="D128" i="5"/>
  <c r="E128" i="5" s="1"/>
  <c r="D129" i="5"/>
  <c r="E129" i="5" s="1"/>
  <c r="D130" i="5"/>
  <c r="E130" i="5" s="1"/>
  <c r="D131" i="5"/>
  <c r="E131" i="5" s="1"/>
  <c r="D132" i="5"/>
  <c r="E132" i="5" s="1"/>
  <c r="D133" i="5"/>
  <c r="E133" i="5" s="1"/>
  <c r="D134" i="5"/>
  <c r="E134" i="5" s="1"/>
  <c r="D135" i="5"/>
  <c r="E135" i="5" s="1"/>
  <c r="D136" i="5"/>
  <c r="E136" i="5" s="1"/>
  <c r="D137" i="5"/>
  <c r="E137" i="5" s="1"/>
  <c r="D138" i="5"/>
  <c r="E138" i="5" s="1"/>
  <c r="D139" i="5"/>
  <c r="E139" i="5" s="1"/>
  <c r="D140" i="5"/>
  <c r="E140" i="5" s="1"/>
  <c r="D141" i="5"/>
  <c r="E141" i="5" s="1"/>
  <c r="D142" i="5"/>
  <c r="E142" i="5" s="1"/>
  <c r="D143" i="5"/>
  <c r="E143" i="5" s="1"/>
  <c r="D144" i="5"/>
  <c r="E144" i="5" s="1"/>
  <c r="D145" i="5"/>
  <c r="E145" i="5" s="1"/>
  <c r="D146" i="5"/>
  <c r="E146" i="5" s="1"/>
  <c r="D147" i="5"/>
  <c r="E147" i="5" s="1"/>
  <c r="D148" i="5"/>
  <c r="E148" i="5" s="1"/>
  <c r="D149" i="5"/>
  <c r="E149" i="5" s="1"/>
  <c r="D150" i="5"/>
  <c r="E150" i="5" s="1"/>
  <c r="D151" i="5"/>
  <c r="E151" i="5" s="1"/>
  <c r="D152" i="5"/>
  <c r="E152" i="5" s="1"/>
  <c r="D153" i="5"/>
  <c r="E153" i="5" s="1"/>
  <c r="D154" i="5"/>
  <c r="E154" i="5" s="1"/>
  <c r="D155" i="5"/>
  <c r="E155" i="5" s="1"/>
  <c r="D157" i="5"/>
  <c r="E157" i="5" s="1"/>
  <c r="D158" i="5"/>
  <c r="E158" i="5" s="1"/>
  <c r="D159" i="5"/>
  <c r="E159" i="5" s="1"/>
  <c r="D160" i="5"/>
  <c r="E160" i="5" s="1"/>
  <c r="D161" i="5"/>
  <c r="E161" i="5" s="1"/>
  <c r="D162" i="5"/>
  <c r="E162" i="5" s="1"/>
  <c r="D163" i="5"/>
  <c r="E163" i="5" s="1"/>
  <c r="D164" i="5"/>
  <c r="E164" i="5" s="1"/>
  <c r="D165" i="5"/>
  <c r="E165" i="5" s="1"/>
  <c r="D166" i="5"/>
  <c r="E166" i="5" s="1"/>
  <c r="D167" i="5"/>
  <c r="E167" i="5" s="1"/>
  <c r="D168" i="5"/>
  <c r="E168" i="5" s="1"/>
  <c r="D169" i="5"/>
  <c r="E169" i="5" s="1"/>
  <c r="D170" i="5"/>
  <c r="E170" i="5" s="1"/>
  <c r="D171" i="5"/>
  <c r="E171" i="5" s="1"/>
  <c r="D172" i="5"/>
  <c r="E172" i="5" s="1"/>
  <c r="D173" i="5"/>
  <c r="E173" i="5" s="1"/>
  <c r="D174" i="5"/>
  <c r="E174" i="5" s="1"/>
  <c r="D175" i="5"/>
  <c r="E175" i="5" s="1"/>
  <c r="D176" i="5"/>
  <c r="E176" i="5" s="1"/>
  <c r="D177" i="5"/>
  <c r="E177" i="5" s="1"/>
  <c r="D178" i="5"/>
  <c r="E178" i="5" s="1"/>
  <c r="D179" i="5"/>
  <c r="E179" i="5" s="1"/>
  <c r="D180" i="5"/>
  <c r="E180" i="5" s="1"/>
  <c r="D181" i="5"/>
  <c r="E181" i="5" s="1"/>
  <c r="D182" i="5"/>
  <c r="E182" i="5" s="1"/>
  <c r="D183" i="5"/>
  <c r="E183" i="5" s="1"/>
  <c r="D184" i="5"/>
  <c r="E184" i="5" s="1"/>
  <c r="D185" i="5"/>
  <c r="E185" i="5" s="1"/>
  <c r="D186" i="5"/>
  <c r="E186" i="5" s="1"/>
  <c r="D187" i="5"/>
  <c r="E187" i="5" s="1"/>
  <c r="D188" i="5"/>
  <c r="E188" i="5" s="1"/>
  <c r="D189" i="5"/>
  <c r="E189" i="5" s="1"/>
  <c r="D190" i="5"/>
  <c r="E190" i="5" s="1"/>
  <c r="D191" i="5"/>
  <c r="E191" i="5" s="1"/>
  <c r="D192" i="5"/>
  <c r="E192" i="5" s="1"/>
  <c r="D193" i="5"/>
  <c r="E193" i="5" s="1"/>
  <c r="D194" i="5"/>
  <c r="E194" i="5" s="1"/>
  <c r="D195" i="5"/>
  <c r="E195" i="5" s="1"/>
  <c r="D196" i="5"/>
  <c r="E196" i="5" s="1"/>
  <c r="D197" i="5"/>
  <c r="E197" i="5" s="1"/>
  <c r="D198" i="5"/>
  <c r="E198" i="5" s="1"/>
  <c r="D199" i="5"/>
  <c r="E199" i="5" s="1"/>
  <c r="D200" i="5"/>
  <c r="E200" i="5" s="1"/>
  <c r="D201" i="5"/>
  <c r="E201" i="5" s="1"/>
  <c r="D202" i="5"/>
  <c r="E202" i="5" s="1"/>
  <c r="D203" i="5"/>
  <c r="E203" i="5" s="1"/>
  <c r="D204" i="5"/>
  <c r="E204" i="5" s="1"/>
  <c r="D205" i="5"/>
  <c r="E205" i="5" s="1"/>
  <c r="D206" i="5"/>
  <c r="E206" i="5" s="1"/>
  <c r="D207" i="5"/>
  <c r="E207" i="5" s="1"/>
  <c r="D208" i="5"/>
  <c r="E208" i="5" s="1"/>
  <c r="D209" i="5"/>
  <c r="E209" i="5" s="1"/>
  <c r="D210" i="5"/>
  <c r="E210" i="5" s="1"/>
  <c r="D211" i="5"/>
  <c r="E211" i="5" s="1"/>
  <c r="D212" i="5"/>
  <c r="E212" i="5" s="1"/>
  <c r="D213" i="5"/>
  <c r="E213" i="5" s="1"/>
  <c r="D214" i="5"/>
  <c r="E214" i="5" s="1"/>
  <c r="D215" i="5"/>
  <c r="E215" i="5" s="1"/>
  <c r="D216" i="5"/>
  <c r="E216" i="5" s="1"/>
  <c r="D217" i="5"/>
  <c r="E217" i="5" s="1"/>
  <c r="D218" i="5"/>
  <c r="E218" i="5" s="1"/>
  <c r="D219" i="5"/>
  <c r="E219" i="5" s="1"/>
  <c r="D220" i="5"/>
  <c r="E220" i="5" s="1"/>
  <c r="D221" i="5"/>
  <c r="E221" i="5" s="1"/>
  <c r="D222" i="5"/>
  <c r="E222" i="5" s="1"/>
  <c r="D223" i="5"/>
  <c r="E223" i="5" s="1"/>
  <c r="D224" i="5"/>
  <c r="E224" i="5" s="1"/>
  <c r="D225" i="5"/>
  <c r="E225" i="5" s="1"/>
  <c r="D3" i="6"/>
  <c r="D4" i="6"/>
  <c r="E4" i="6" s="1"/>
  <c r="D5" i="6"/>
  <c r="E5" i="6" s="1"/>
  <c r="D6" i="6"/>
  <c r="E6" i="6" s="1"/>
  <c r="D7" i="6"/>
  <c r="E7" i="6" s="1"/>
  <c r="D8" i="6"/>
  <c r="E8" i="6" s="1"/>
  <c r="D9" i="6"/>
  <c r="E9" i="6" s="1"/>
  <c r="D10" i="6"/>
  <c r="E10" i="6" s="1"/>
  <c r="D11" i="6"/>
  <c r="E11" i="6" s="1"/>
  <c r="D12" i="6"/>
  <c r="E12" i="6" s="1"/>
  <c r="D13" i="6"/>
  <c r="E13" i="6" s="1"/>
  <c r="D14" i="6"/>
  <c r="E14" i="6" s="1"/>
  <c r="D15" i="6"/>
  <c r="E15" i="6" s="1"/>
  <c r="D16" i="6"/>
  <c r="E16" i="6" s="1"/>
  <c r="D17" i="6"/>
  <c r="E17" i="6" s="1"/>
  <c r="D18" i="6"/>
  <c r="E18" i="6" s="1"/>
  <c r="D19" i="6"/>
  <c r="E19" i="6" s="1"/>
  <c r="D20" i="6"/>
  <c r="E20" i="6" s="1"/>
  <c r="D21" i="6"/>
  <c r="E21" i="6" s="1"/>
  <c r="D22" i="6"/>
  <c r="E22" i="6" s="1"/>
  <c r="D23" i="6"/>
  <c r="E23" i="6" s="1"/>
  <c r="D24" i="6"/>
  <c r="E24" i="6" s="1"/>
  <c r="D25" i="6"/>
  <c r="E25" i="6" s="1"/>
  <c r="D26" i="6"/>
  <c r="E26" i="6" s="1"/>
  <c r="D27" i="6"/>
  <c r="E27" i="6" s="1"/>
  <c r="D28" i="6"/>
  <c r="E28" i="6" s="1"/>
  <c r="D29" i="6"/>
  <c r="E29" i="6" s="1"/>
  <c r="D30" i="6"/>
  <c r="E30" i="6" s="1"/>
  <c r="D31" i="6"/>
  <c r="E31" i="6" s="1"/>
  <c r="D32" i="6"/>
  <c r="E32" i="6" s="1"/>
  <c r="D33" i="6"/>
  <c r="E33" i="6" s="1"/>
  <c r="D34" i="6"/>
  <c r="E34" i="6" s="1"/>
  <c r="D35" i="6"/>
  <c r="E35" i="6" s="1"/>
  <c r="D36" i="6"/>
  <c r="E36" i="6" s="1"/>
  <c r="D37" i="6"/>
  <c r="E37" i="6" s="1"/>
  <c r="D38" i="6"/>
  <c r="E38" i="6" s="1"/>
  <c r="D39" i="6"/>
  <c r="E39" i="6" s="1"/>
  <c r="D40" i="6"/>
  <c r="E40" i="6" s="1"/>
  <c r="D41" i="6"/>
  <c r="E41" i="6" s="1"/>
  <c r="D43" i="6"/>
  <c r="E43" i="6" s="1"/>
  <c r="D44" i="6"/>
  <c r="E44" i="6" s="1"/>
  <c r="D45" i="6"/>
  <c r="E45" i="6" s="1"/>
  <c r="D46" i="6"/>
  <c r="E46" i="6" s="1"/>
  <c r="D47" i="6"/>
  <c r="E47" i="6" s="1"/>
  <c r="D48" i="6"/>
  <c r="E48" i="6" s="1"/>
  <c r="D49" i="6"/>
  <c r="E49" i="6" s="1"/>
  <c r="D51" i="6"/>
  <c r="E51" i="6" s="1"/>
  <c r="D55" i="6"/>
  <c r="E55" i="6" s="1"/>
  <c r="D56" i="6"/>
  <c r="E56" i="6" s="1"/>
  <c r="D57" i="6"/>
  <c r="E57" i="6" s="1"/>
  <c r="D58" i="6"/>
  <c r="E58" i="6" s="1"/>
  <c r="D59" i="6"/>
  <c r="E59" i="6" s="1"/>
  <c r="D60" i="6"/>
  <c r="E60" i="6" s="1"/>
  <c r="D61" i="6"/>
  <c r="E61" i="6" s="1"/>
  <c r="D62" i="6"/>
  <c r="E62" i="6" s="1"/>
  <c r="D63" i="6"/>
  <c r="E63" i="6" s="1"/>
  <c r="D64" i="6"/>
  <c r="E64" i="6" s="1"/>
  <c r="D65" i="6"/>
  <c r="E65" i="6" s="1"/>
  <c r="D66" i="6"/>
  <c r="E66" i="6" s="1"/>
  <c r="D67" i="6"/>
  <c r="E67" i="6" s="1"/>
  <c r="D68" i="6"/>
  <c r="E68" i="6" s="1"/>
  <c r="D69" i="6"/>
  <c r="E69" i="6" s="1"/>
  <c r="D70" i="6"/>
  <c r="E70" i="6" s="1"/>
  <c r="D71" i="6"/>
  <c r="E71" i="6" s="1"/>
  <c r="D72" i="6"/>
  <c r="E72" i="6" s="1"/>
  <c r="D73" i="6"/>
  <c r="E73" i="6" s="1"/>
  <c r="D74" i="6"/>
  <c r="E74" i="6" s="1"/>
  <c r="D75" i="6"/>
  <c r="E75" i="6" s="1"/>
  <c r="D77" i="6"/>
  <c r="E77" i="6" s="1"/>
  <c r="D78" i="6"/>
  <c r="E78" i="6" s="1"/>
  <c r="D79" i="6"/>
  <c r="E79" i="6" s="1"/>
  <c r="D80" i="6"/>
  <c r="E80" i="6" s="1"/>
  <c r="D81" i="6"/>
  <c r="E81" i="6" s="1"/>
  <c r="D82" i="6"/>
  <c r="E82" i="6" s="1"/>
  <c r="D83" i="6"/>
  <c r="E83" i="6" s="1"/>
  <c r="D84" i="6"/>
  <c r="E84" i="6" s="1"/>
  <c r="D85" i="6"/>
  <c r="E85" i="6" s="1"/>
  <c r="D86" i="6"/>
  <c r="E86" i="6" s="1"/>
  <c r="D87" i="6"/>
  <c r="E87" i="6" s="1"/>
  <c r="D88" i="6"/>
  <c r="E88" i="6" s="1"/>
  <c r="D89" i="6"/>
  <c r="E89" i="6" s="1"/>
  <c r="D91" i="6"/>
  <c r="E91" i="6" s="1"/>
  <c r="D92" i="6"/>
  <c r="E92" i="6" s="1"/>
  <c r="D93" i="6"/>
  <c r="E93" i="6" s="1"/>
  <c r="D94" i="6"/>
  <c r="E94" i="6" s="1"/>
  <c r="D95" i="6"/>
  <c r="E95" i="6" s="1"/>
  <c r="D96" i="6"/>
  <c r="E96" i="6" s="1"/>
  <c r="D97" i="6"/>
  <c r="E97" i="6" s="1"/>
  <c r="D99" i="6"/>
  <c r="E99" i="6" s="1"/>
  <c r="D100" i="6"/>
  <c r="E100" i="6" s="1"/>
  <c r="D101" i="6"/>
  <c r="E101" i="6" s="1"/>
  <c r="D102" i="6"/>
  <c r="E102" i="6" s="1"/>
  <c r="D103" i="6"/>
  <c r="E103" i="6" s="1"/>
  <c r="D104" i="6"/>
  <c r="E104" i="6" s="1"/>
  <c r="D105" i="6"/>
  <c r="E105" i="6" s="1"/>
  <c r="D106" i="6"/>
  <c r="E106" i="6" s="1"/>
  <c r="D107" i="6"/>
  <c r="E107" i="6" s="1"/>
  <c r="D108" i="6"/>
  <c r="E108" i="6" s="1"/>
  <c r="D109" i="6"/>
  <c r="D110" i="6"/>
  <c r="E110" i="6" s="1"/>
  <c r="D111" i="6"/>
  <c r="E111" i="6" s="1"/>
  <c r="D112" i="6"/>
  <c r="E112" i="6" s="1"/>
  <c r="D113" i="6"/>
  <c r="E113" i="6" s="1"/>
  <c r="D114" i="6"/>
  <c r="E114" i="6" s="1"/>
  <c r="D115" i="6"/>
  <c r="E115" i="6" s="1"/>
  <c r="D116" i="6"/>
  <c r="E116" i="6" s="1"/>
  <c r="D117" i="6"/>
  <c r="E117" i="6" s="1"/>
  <c r="D118" i="6"/>
  <c r="E118" i="6" s="1"/>
  <c r="D119" i="6"/>
  <c r="E119" i="6" s="1"/>
  <c r="D120" i="6"/>
  <c r="E120" i="6" s="1"/>
  <c r="D121" i="6"/>
  <c r="E121" i="6" s="1"/>
  <c r="D122" i="6"/>
  <c r="E122" i="6" s="1"/>
  <c r="D123" i="6"/>
  <c r="E123" i="6" s="1"/>
  <c r="D124" i="6"/>
  <c r="E124" i="6" s="1"/>
  <c r="D125" i="6"/>
  <c r="E125" i="6" s="1"/>
  <c r="D126" i="6"/>
  <c r="E126" i="6" s="1"/>
  <c r="D127" i="6"/>
  <c r="E127" i="6" s="1"/>
  <c r="D128" i="6"/>
  <c r="E128" i="6" s="1"/>
  <c r="D129" i="6"/>
  <c r="E129" i="6" s="1"/>
  <c r="D130" i="6"/>
  <c r="E130" i="6" s="1"/>
  <c r="D131" i="6"/>
  <c r="E131" i="6" s="1"/>
  <c r="D132" i="6"/>
  <c r="E132" i="6" s="1"/>
  <c r="D133" i="6"/>
  <c r="E133" i="6" s="1"/>
  <c r="D134" i="6"/>
  <c r="E134" i="6" s="1"/>
  <c r="D135" i="6"/>
  <c r="E135" i="6" s="1"/>
  <c r="D136" i="6"/>
  <c r="E136" i="6" s="1"/>
  <c r="D137" i="6"/>
  <c r="E137" i="6" s="1"/>
  <c r="D138" i="6"/>
  <c r="E138" i="6" s="1"/>
  <c r="D139" i="6"/>
  <c r="E139" i="6" s="1"/>
  <c r="D140" i="6"/>
  <c r="E140" i="6" s="1"/>
  <c r="D141" i="6"/>
  <c r="E141" i="6" s="1"/>
  <c r="D142" i="6"/>
  <c r="E142" i="6" s="1"/>
  <c r="D143" i="6"/>
  <c r="E143" i="6" s="1"/>
  <c r="D144" i="6"/>
  <c r="E144" i="6" s="1"/>
  <c r="D145" i="6"/>
  <c r="E145" i="6" s="1"/>
  <c r="D146" i="6"/>
  <c r="E146" i="6" s="1"/>
  <c r="D147" i="6"/>
  <c r="E147" i="6" s="1"/>
  <c r="D148" i="6"/>
  <c r="E148" i="6" s="1"/>
  <c r="D149" i="6"/>
  <c r="E149" i="6" s="1"/>
  <c r="D150" i="6"/>
  <c r="E150" i="6" s="1"/>
  <c r="D151" i="6"/>
  <c r="E151" i="6" s="1"/>
  <c r="D152" i="6"/>
  <c r="E152" i="6" s="1"/>
  <c r="D153" i="6"/>
  <c r="E153" i="6" s="1"/>
  <c r="D154" i="6"/>
  <c r="E154" i="6" s="1"/>
  <c r="D155" i="6"/>
  <c r="E155" i="6" s="1"/>
  <c r="D156" i="6"/>
  <c r="E156" i="6" s="1"/>
  <c r="D157" i="6"/>
  <c r="E157" i="6" s="1"/>
  <c r="D158" i="6"/>
  <c r="E158" i="6" s="1"/>
  <c r="D159" i="6"/>
  <c r="E159" i="6" s="1"/>
  <c r="D160" i="6"/>
  <c r="E160" i="6" s="1"/>
  <c r="D161" i="6"/>
  <c r="E161" i="6" s="1"/>
  <c r="D162" i="6"/>
  <c r="E162" i="6" s="1"/>
  <c r="D163" i="6"/>
  <c r="E163" i="6" s="1"/>
  <c r="D164" i="6"/>
  <c r="E164" i="6" s="1"/>
  <c r="D165" i="6"/>
  <c r="E165" i="6" s="1"/>
  <c r="D166" i="6"/>
  <c r="E166" i="6" s="1"/>
  <c r="D167" i="6"/>
  <c r="E167" i="6" s="1"/>
  <c r="D168" i="6"/>
  <c r="E168" i="6" s="1"/>
  <c r="D169" i="6"/>
  <c r="E169" i="6" s="1"/>
  <c r="D170" i="6"/>
  <c r="E170" i="6" s="1"/>
  <c r="D171" i="6"/>
  <c r="E171" i="6" s="1"/>
  <c r="D172" i="6"/>
  <c r="E172" i="6" s="1"/>
  <c r="D173" i="6"/>
  <c r="E173" i="6" s="1"/>
  <c r="D174" i="6"/>
  <c r="E174" i="6" s="1"/>
  <c r="D175" i="6"/>
  <c r="E175" i="6" s="1"/>
  <c r="D176" i="6"/>
  <c r="E176" i="6" s="1"/>
  <c r="D177" i="6"/>
  <c r="E177" i="6" s="1"/>
  <c r="D178" i="6"/>
  <c r="E178" i="6" s="1"/>
  <c r="D179" i="6"/>
  <c r="E179" i="6" s="1"/>
  <c r="D180" i="6"/>
  <c r="E180" i="6" s="1"/>
  <c r="D181" i="6"/>
  <c r="E181" i="6" s="1"/>
  <c r="D182" i="6"/>
  <c r="E182" i="6" s="1"/>
  <c r="D183" i="6"/>
  <c r="E183" i="6" s="1"/>
  <c r="D184" i="6"/>
  <c r="E184" i="6" s="1"/>
  <c r="D185" i="6"/>
  <c r="E185" i="6" s="1"/>
  <c r="D186" i="6"/>
  <c r="E186" i="6" s="1"/>
  <c r="D187" i="6"/>
  <c r="E187" i="6" s="1"/>
  <c r="D188" i="6"/>
  <c r="E188" i="6" s="1"/>
  <c r="D189" i="6"/>
  <c r="E189" i="6" s="1"/>
  <c r="D190" i="6"/>
  <c r="E190" i="6" s="1"/>
  <c r="D191" i="6"/>
  <c r="E191" i="6" s="1"/>
  <c r="D192" i="6"/>
  <c r="E192" i="6" s="1"/>
  <c r="D193" i="6"/>
  <c r="E193" i="6" s="1"/>
  <c r="D194" i="6"/>
  <c r="E194" i="6" s="1"/>
  <c r="D195" i="6"/>
  <c r="E195" i="6" s="1"/>
  <c r="D196" i="6"/>
  <c r="E196" i="6" s="1"/>
  <c r="D197" i="6"/>
  <c r="E197" i="6" s="1"/>
  <c r="D198" i="6"/>
  <c r="E198" i="6" s="1"/>
  <c r="D199" i="6"/>
  <c r="E199" i="6" s="1"/>
  <c r="D200" i="6"/>
  <c r="E200" i="6" s="1"/>
  <c r="D201" i="6"/>
  <c r="E201" i="6" s="1"/>
  <c r="D202" i="6"/>
  <c r="E202" i="6" s="1"/>
  <c r="D203" i="6"/>
  <c r="E203" i="6" s="1"/>
  <c r="D204" i="6"/>
  <c r="E204" i="6" s="1"/>
  <c r="D205" i="6"/>
  <c r="E205" i="6" s="1"/>
  <c r="D206" i="6"/>
  <c r="E206" i="6" s="1"/>
  <c r="D207" i="6"/>
  <c r="E207" i="6" s="1"/>
  <c r="D208" i="6"/>
  <c r="E208" i="6" s="1"/>
  <c r="D209" i="6"/>
  <c r="E209" i="6" s="1"/>
  <c r="D210" i="6"/>
  <c r="E210" i="6" s="1"/>
  <c r="K9" i="3" l="1"/>
  <c r="E109" i="6"/>
  <c r="E5" i="4" s="1"/>
  <c r="K17" i="3"/>
  <c r="J9" i="3"/>
  <c r="E3" i="6"/>
  <c r="J17" i="3"/>
  <c r="E116" i="5"/>
  <c r="E4" i="4" s="1"/>
  <c r="I13" i="3"/>
  <c r="P9" i="3"/>
  <c r="R9" i="3" s="1"/>
  <c r="O9" i="3"/>
  <c r="Q9" i="3" s="1"/>
  <c r="P17" i="3"/>
  <c r="R17" i="3" s="1"/>
  <c r="I8" i="3"/>
  <c r="V17" i="3"/>
  <c r="I11" i="3"/>
  <c r="O17" i="3"/>
  <c r="Q17" i="3" s="1"/>
  <c r="I4" i="3"/>
  <c r="U9" i="3"/>
  <c r="S9" i="3"/>
  <c r="V9" i="3"/>
  <c r="T9" i="3"/>
  <c r="S17" i="3"/>
  <c r="T17" i="3"/>
  <c r="U17" i="3"/>
  <c r="I17" i="3" l="1"/>
  <c r="I9" i="3"/>
</calcChain>
</file>

<file path=xl/sharedStrings.xml><?xml version="1.0" encoding="utf-8"?>
<sst xmlns="http://schemas.openxmlformats.org/spreadsheetml/2006/main" count="37450" uniqueCount="18244">
  <si>
    <t>factors</t>
  </si>
  <si>
    <t>are</t>
  </si>
  <si>
    <t>to</t>
  </si>
  <si>
    <t>the</t>
  </si>
  <si>
    <t>alarming</t>
  </si>
  <si>
    <t>decline</t>
  </si>
  <si>
    <t>in</t>
  </si>
  <si>
    <t>dolphin</t>
  </si>
  <si>
    <t>pollution</t>
  </si>
  <si>
    <t>is</t>
  </si>
  <si>
    <t>one</t>
  </si>
  <si>
    <t>major</t>
  </si>
  <si>
    <t>refers</t>
  </si>
  <si>
    <t>underwater</t>
  </si>
  <si>
    <t>sounds</t>
  </si>
  <si>
    <t>of</t>
  </si>
  <si>
    <t>boat</t>
  </si>
  <si>
    <t>naval</t>
  </si>
  <si>
    <t>torpedo</t>
  </si>
  <si>
    <t>and</t>
  </si>
  <si>
    <t>offshore</t>
  </si>
  <si>
    <t>this</t>
  </si>
  <si>
    <t>noise</t>
  </si>
  <si>
    <t>very</t>
  </si>
  <si>
    <t>stressful</t>
  </si>
  <si>
    <t>interferes</t>
  </si>
  <si>
    <t>with</t>
  </si>
  <si>
    <t>how</t>
  </si>
  <si>
    <t>they</t>
  </si>
  <si>
    <t>communicate</t>
  </si>
  <si>
    <t>can</t>
  </si>
  <si>
    <t>even</t>
  </si>
  <si>
    <t>prove</t>
  </si>
  <si>
    <t>some</t>
  </si>
  <si>
    <t>dolphins</t>
  </si>
  <si>
    <t>swim</t>
  </si>
  <si>
    <t>surface</t>
  </si>
  <si>
    <t>too</t>
  </si>
  <si>
    <t>escape</t>
  </si>
  <si>
    <t>all</t>
  </si>
  <si>
    <t>cause</t>
  </si>
  <si>
    <t>decompression</t>
  </si>
  <si>
    <t>which</t>
  </si>
  <si>
    <t>nitrogen</t>
  </si>
  <si>
    <t>bubbles</t>
  </si>
  <si>
    <t>body</t>
  </si>
  <si>
    <t>lead</t>
  </si>
  <si>
    <t>like</t>
  </si>
  <si>
    <t>have</t>
  </si>
  <si>
    <t>amazing</t>
  </si>
  <si>
    <t>vocal</t>
  </si>
  <si>
    <t>produce</t>
  </si>
  <si>
    <t>a</t>
  </si>
  <si>
    <t>fascinating</t>
  </si>
  <si>
    <t>array</t>
  </si>
  <si>
    <t>pulse</t>
  </si>
  <si>
    <t>by</t>
  </si>
  <si>
    <t>an</t>
  </si>
  <si>
    <t>organ</t>
  </si>
  <si>
    <t>for</t>
  </si>
  <si>
    <t>give</t>
  </si>
  <si>
    <t>signature</t>
  </si>
  <si>
    <t>unique</t>
  </si>
  <si>
    <t>each</t>
  </si>
  <si>
    <t>specific</t>
  </si>
  <si>
    <t>develop</t>
  </si>
  <si>
    <t>their</t>
  </si>
  <si>
    <t>own</t>
  </si>
  <si>
    <t>whistle</t>
  </si>
  <si>
    <t>first</t>
  </si>
  <si>
    <t>year</t>
  </si>
  <si>
    <t>use</t>
  </si>
  <si>
    <t>it</t>
  </si>
  <si>
    <t>whole</t>
  </si>
  <si>
    <t>recognize</t>
  </si>
  <si>
    <t>address</t>
  </si>
  <si>
    <t>individual</t>
  </si>
  <si>
    <t>lifetime</t>
  </si>
  <si>
    <t>special</t>
  </si>
  <si>
    <t>melon</t>
  </si>
  <si>
    <t>classic</t>
  </si>
  <si>
    <t>black</t>
  </si>
  <si>
    <t>white</t>
  </si>
  <si>
    <t>many</t>
  </si>
  <si>
    <t>surfacing</t>
  </si>
  <si>
    <t>fatal</t>
  </si>
  <si>
    <t>traffic</t>
  </si>
  <si>
    <t>sonar</t>
  </si>
  <si>
    <t>testing</t>
  </si>
  <si>
    <t>unnatural</t>
  </si>
  <si>
    <t>navigate</t>
  </si>
  <si>
    <t>cases</t>
  </si>
  <si>
    <t>sickness</t>
  </si>
  <si>
    <t>population</t>
  </si>
  <si>
    <t>construction</t>
  </si>
  <si>
    <t>racket</t>
  </si>
  <si>
    <t>paralysis</t>
  </si>
  <si>
    <t>concreteness</t>
  </si>
  <si>
    <t>familiarity</t>
  </si>
  <si>
    <t>OLD20</t>
  </si>
  <si>
    <t>ability</t>
  </si>
  <si>
    <t>be</t>
  </si>
  <si>
    <t>beluga</t>
  </si>
  <si>
    <t>bubble</t>
  </si>
  <si>
    <t>case</t>
  </si>
  <si>
    <t>click</t>
  </si>
  <si>
    <t>contribute</t>
  </si>
  <si>
    <t>create</t>
  </si>
  <si>
    <t>factor</t>
  </si>
  <si>
    <t>include</t>
  </si>
  <si>
    <t>interfere</t>
  </si>
  <si>
    <t>mimic</t>
  </si>
  <si>
    <t>other</t>
  </si>
  <si>
    <t>power</t>
  </si>
  <si>
    <t>refer</t>
  </si>
  <si>
    <t>sound</t>
  </si>
  <si>
    <t>PLD20</t>
  </si>
  <si>
    <t>ELP (OLD)</t>
  </si>
  <si>
    <t>ELP (PLD)</t>
  </si>
  <si>
    <t>ELP (Log_Freq_HAL)</t>
  </si>
  <si>
    <t>ELP (LgSUBTLWF)</t>
  </si>
  <si>
    <t>ELP (Concreteness_Rating)</t>
  </si>
  <si>
    <t>ELP (Emotional_Arousal)</t>
  </si>
  <si>
    <t>ELP (Emotional_Dominance)</t>
  </si>
  <si>
    <t>ELP (Body_Object_Interaction)</t>
  </si>
  <si>
    <t>ELP (BG_Mean)</t>
  </si>
  <si>
    <t>Excel =len() **full word</t>
  </si>
  <si>
    <t>ELP (NPhon)</t>
  </si>
  <si>
    <t>ELP (NSyll)</t>
  </si>
  <si>
    <t>ELP (NMorph)</t>
  </si>
  <si>
    <t>pos</t>
  </si>
  <si>
    <t>ELP (POS)</t>
  </si>
  <si>
    <t>ELP (I_Mean_Accuracy)</t>
  </si>
  <si>
    <t>ELP (Obs)</t>
  </si>
  <si>
    <t>ELP (Age_Of_Acquisition)</t>
  </si>
  <si>
    <t>ELP (I_NMG_Mean_Accuracy)</t>
  </si>
  <si>
    <t>ELP (I_NMG_Obs)</t>
  </si>
  <si>
    <t>ELP (I_Zscore)</t>
  </si>
  <si>
    <t>ELP (I_NMG_Zscore)</t>
  </si>
  <si>
    <t>sea</t>
  </si>
  <si>
    <t>creatures</t>
  </si>
  <si>
    <t>who</t>
  </si>
  <si>
    <t>mostly</t>
  </si>
  <si>
    <t>prefer</t>
  </si>
  <si>
    <t>tropical</t>
  </si>
  <si>
    <t>thick</t>
  </si>
  <si>
    <t>layer</t>
  </si>
  <si>
    <t>blubber</t>
  </si>
  <si>
    <t>helps</t>
  </si>
  <si>
    <t>them</t>
  </si>
  <si>
    <t>warm</t>
  </si>
  <si>
    <t>cooler</t>
  </si>
  <si>
    <t>waters</t>
  </si>
  <si>
    <t>serves</t>
  </si>
  <si>
    <t>streamline</t>
  </si>
  <si>
    <t>flexible</t>
  </si>
  <si>
    <t>excellent</t>
  </si>
  <si>
    <t>adapted</t>
  </si>
  <si>
    <t>both</t>
  </si>
  <si>
    <t>air</t>
  </si>
  <si>
    <t>live</t>
  </si>
  <si>
    <t>pods</t>
  </si>
  <si>
    <t>up</t>
  </si>
  <si>
    <t>dozen</t>
  </si>
  <si>
    <t>were</t>
  </si>
  <si>
    <t>esteemed</t>
  </si>
  <si>
    <t>as</t>
  </si>
  <si>
    <t>helpers</t>
  </si>
  <si>
    <t>swimming</t>
  </si>
  <si>
    <t>wake</t>
  </si>
  <si>
    <t>ship</t>
  </si>
  <si>
    <t>was</t>
  </si>
  <si>
    <t>considered</t>
  </si>
  <si>
    <t>good</t>
  </si>
  <si>
    <t>omen</t>
  </si>
  <si>
    <t>ancient</t>
  </si>
  <si>
    <t>coins</t>
  </si>
  <si>
    <t>pictured</t>
  </si>
  <si>
    <t>young</t>
  </si>
  <si>
    <t>man</t>
  </si>
  <si>
    <t>riding</t>
  </si>
  <si>
    <t>on</t>
  </si>
  <si>
    <t>back</t>
  </si>
  <si>
    <t>majestic</t>
  </si>
  <si>
    <t>intelligent</t>
  </si>
  <si>
    <t>warmer</t>
  </si>
  <si>
    <t>buoyancy</t>
  </si>
  <si>
    <t>bodies</t>
  </si>
  <si>
    <t>hearing</t>
  </si>
  <si>
    <t>water</t>
  </si>
  <si>
    <t>sociable</t>
  </si>
  <si>
    <t>playful</t>
  </si>
  <si>
    <t>individuals</t>
  </si>
  <si>
    <t>mythology</t>
  </si>
  <si>
    <t>humankind</t>
  </si>
  <si>
    <t>seeing</t>
  </si>
  <si>
    <t>greeks</t>
  </si>
  <si>
    <t>creature</t>
  </si>
  <si>
    <t>devastating</t>
  </si>
  <si>
    <t>over</t>
  </si>
  <si>
    <t>past</t>
  </si>
  <si>
    <t>several</t>
  </si>
  <si>
    <t>decades</t>
  </si>
  <si>
    <t>has</t>
  </si>
  <si>
    <t>estimate</t>
  </si>
  <si>
    <t>current</t>
  </si>
  <si>
    <t>number</t>
  </si>
  <si>
    <t>only</t>
  </si>
  <si>
    <t>mortality</t>
  </si>
  <si>
    <t>rate</t>
  </si>
  <si>
    <t>that</t>
  </si>
  <si>
    <t>consider</t>
  </si>
  <si>
    <t>far</t>
  </si>
  <si>
    <t>culprit</t>
  </si>
  <si>
    <t>fishing</t>
  </si>
  <si>
    <t>particularly</t>
  </si>
  <si>
    <t>these</t>
  </si>
  <si>
    <t>massive</t>
  </si>
  <si>
    <t>been</t>
  </si>
  <si>
    <t>impenetrable</t>
  </si>
  <si>
    <t>long</t>
  </si>
  <si>
    <t>wall</t>
  </si>
  <si>
    <t>ocean</t>
  </si>
  <si>
    <t>alone</t>
  </si>
  <si>
    <t>thirteen</t>
  </si>
  <si>
    <t>percent</t>
  </si>
  <si>
    <t>nineteen</t>
  </si>
  <si>
    <t>eighty</t>
  </si>
  <si>
    <t>gear</t>
  </si>
  <si>
    <t>rectangular</t>
  </si>
  <si>
    <t>fifty</t>
  </si>
  <si>
    <t>twenty</t>
  </si>
  <si>
    <t>deep</t>
  </si>
  <si>
    <t>prey</t>
  </si>
  <si>
    <t>trap</t>
  </si>
  <si>
    <t>passage</t>
  </si>
  <si>
    <t>pos2neg</t>
  </si>
  <si>
    <t>neg2pos</t>
  </si>
  <si>
    <t>adapt</t>
  </si>
  <si>
    <t>alarm</t>
  </si>
  <si>
    <t>ban</t>
  </si>
  <si>
    <t>coin</t>
  </si>
  <si>
    <t>cool</t>
  </si>
  <si>
    <t>decade</t>
  </si>
  <si>
    <t>die</t>
  </si>
  <si>
    <t>help</t>
  </si>
  <si>
    <t>mile</t>
  </si>
  <si>
    <t>nation</t>
  </si>
  <si>
    <t>net</t>
  </si>
  <si>
    <t>picture</t>
  </si>
  <si>
    <t>unite</t>
  </si>
  <si>
    <t>keep</t>
  </si>
  <si>
    <t>depth</t>
  </si>
  <si>
    <t>serve</t>
  </si>
  <si>
    <t>pod</t>
  </si>
  <si>
    <t>esteem</t>
  </si>
  <si>
    <t>helper</t>
  </si>
  <si>
    <t>see</t>
  </si>
  <si>
    <t>greek</t>
  </si>
  <si>
    <t>ride</t>
  </si>
  <si>
    <t>scientist</t>
  </si>
  <si>
    <t>researcher</t>
  </si>
  <si>
    <t>hundred</t>
  </si>
  <si>
    <t>thousand</t>
  </si>
  <si>
    <t>barrier</t>
  </si>
  <si>
    <t>stretch</t>
  </si>
  <si>
    <t>meter</t>
  </si>
  <si>
    <t>intend</t>
  </si>
  <si>
    <t>accidental</t>
  </si>
  <si>
    <t>catch</t>
  </si>
  <si>
    <t>minor</t>
  </si>
  <si>
    <t>abs(valence-WAR minus 5.2)</t>
  </si>
  <si>
    <t>dazzling</t>
  </si>
  <si>
    <t>mantis</t>
  </si>
  <si>
    <t>shrimp</t>
  </si>
  <si>
    <t>aggressive</t>
  </si>
  <si>
    <t>crustacean</t>
  </si>
  <si>
    <t>leaves</t>
  </si>
  <si>
    <t>its</t>
  </si>
  <si>
    <t>burrow</t>
  </si>
  <si>
    <t>hunt</t>
  </si>
  <si>
    <t>two</t>
  </si>
  <si>
    <t>categories</t>
  </si>
  <si>
    <t>barbed</t>
  </si>
  <si>
    <t>forelimbs</t>
  </si>
  <si>
    <t>stab</t>
  </si>
  <si>
    <t>snag</t>
  </si>
  <si>
    <t>bludgeon</t>
  </si>
  <si>
    <t>future</t>
  </si>
  <si>
    <t>large</t>
  </si>
  <si>
    <t>club-like</t>
  </si>
  <si>
    <t>terrifying</t>
  </si>
  <si>
    <t>weapon</t>
  </si>
  <si>
    <t>strikes</t>
  </si>
  <si>
    <t>at</t>
  </si>
  <si>
    <t>so</t>
  </si>
  <si>
    <t>fast</t>
  </si>
  <si>
    <t>around</t>
  </si>
  <si>
    <t>shrimp’s</t>
  </si>
  <si>
    <t>poor</t>
  </si>
  <si>
    <t>victim</t>
  </si>
  <si>
    <t>hit</t>
  </si>
  <si>
    <t>claw</t>
  </si>
  <si>
    <t>then</t>
  </si>
  <si>
    <t>either</t>
  </si>
  <si>
    <t>smashers</t>
  </si>
  <si>
    <t>spearers</t>
  </si>
  <si>
    <t>need</t>
  </si>
  <si>
    <t>dominate</t>
  </si>
  <si>
    <t>combat</t>
  </si>
  <si>
    <t>may</t>
  </si>
  <si>
    <t>origin</t>
  </si>
  <si>
    <t>most</t>
  </si>
  <si>
    <t>complex</t>
  </si>
  <si>
    <t>visual</t>
  </si>
  <si>
    <t>system</t>
  </si>
  <si>
    <t>ever</t>
  </si>
  <si>
    <t>eyeballs</t>
  </si>
  <si>
    <t>mounted</t>
  </si>
  <si>
    <t>stalks</t>
  </si>
  <si>
    <t>move</t>
  </si>
  <si>
    <t>independently</t>
  </si>
  <si>
    <t>eyeball</t>
  </si>
  <si>
    <t>also</t>
  </si>
  <si>
    <t>trinocular</t>
  </si>
  <si>
    <t>advantages</t>
  </si>
  <si>
    <t>provide</t>
  </si>
  <si>
    <t>species</t>
  </si>
  <si>
    <t>types</t>
  </si>
  <si>
    <t>photoreceptor</t>
  </si>
  <si>
    <t>giving</t>
  </si>
  <si>
    <t>perceive</t>
  </si>
  <si>
    <t>immense</t>
  </si>
  <si>
    <t>rainbow</t>
  </si>
  <si>
    <t>from</t>
  </si>
  <si>
    <t>ultraviolet</t>
  </si>
  <si>
    <t>brightly</t>
  </si>
  <si>
    <t>colored</t>
  </si>
  <si>
    <t>such</t>
  </si>
  <si>
    <t>attractive</t>
  </si>
  <si>
    <t>prized</t>
  </si>
  <si>
    <t>peacock</t>
  </si>
  <si>
    <t>crustaceans</t>
  </si>
  <si>
    <t>color</t>
  </si>
  <si>
    <t>language</t>
  </si>
  <si>
    <t>during</t>
  </si>
  <si>
    <t>mating</t>
  </si>
  <si>
    <t>actively</t>
  </si>
  <si>
    <t>illuminating</t>
  </si>
  <si>
    <t>themselves</t>
  </si>
  <si>
    <t>colors</t>
  </si>
  <si>
    <t>leave</t>
  </si>
  <si>
    <t>primary</t>
  </si>
  <si>
    <t>feed</t>
  </si>
  <si>
    <t>there</t>
  </si>
  <si>
    <t>category</t>
  </si>
  <si>
    <t>smash</t>
  </si>
  <si>
    <t>spear</t>
  </si>
  <si>
    <t>forelimb</t>
  </si>
  <si>
    <t>meal</t>
  </si>
  <si>
    <t>club</t>
  </si>
  <si>
    <t>appendage</t>
  </si>
  <si>
    <t>strike</t>
  </si>
  <si>
    <t>speed</t>
  </si>
  <si>
    <t>hour</t>
  </si>
  <si>
    <t>twice</t>
  </si>
  <si>
    <t>shockwave</t>
  </si>
  <si>
    <t>deadly</t>
  </si>
  <si>
    <t>discover</t>
  </si>
  <si>
    <t>discovered</t>
  </si>
  <si>
    <t>mount</t>
  </si>
  <si>
    <t>stalk</t>
  </si>
  <si>
    <t>independent</t>
  </si>
  <si>
    <t>vision</t>
  </si>
  <si>
    <t>together</t>
  </si>
  <si>
    <t>advantage</t>
  </si>
  <si>
    <t>perception</t>
  </si>
  <si>
    <t>more</t>
  </si>
  <si>
    <t>sixteen</t>
  </si>
  <si>
    <t>type</t>
  </si>
  <si>
    <t>cells</t>
  </si>
  <si>
    <t>red</t>
  </si>
  <si>
    <t>bright</t>
  </si>
  <si>
    <t>ritual</t>
  </si>
  <si>
    <t>rituals</t>
  </si>
  <si>
    <t>active</t>
  </si>
  <si>
    <t>illuminate</t>
  </si>
  <si>
    <t>vibrant</t>
  </si>
  <si>
    <t>dam</t>
  </si>
  <si>
    <t>gateway</t>
  </si>
  <si>
    <t>designed</t>
  </si>
  <si>
    <t>direct</t>
  </si>
  <si>
    <t>flow</t>
  </si>
  <si>
    <t>underground</t>
  </si>
  <si>
    <t>known</t>
  </si>
  <si>
    <t>built</t>
  </si>
  <si>
    <t>Jordan</t>
  </si>
  <si>
    <t>five</t>
  </si>
  <si>
    <t>years</t>
  </si>
  <si>
    <t>key</t>
  </si>
  <si>
    <t>purpose</t>
  </si>
  <si>
    <t>drinking</t>
  </si>
  <si>
    <t>cultivating</t>
  </si>
  <si>
    <t>employed</t>
  </si>
  <si>
    <t>hydropower</t>
  </si>
  <si>
    <t>capabilities</t>
  </si>
  <si>
    <t>dams</t>
  </si>
  <si>
    <t>become</t>
  </si>
  <si>
    <t>generator</t>
  </si>
  <si>
    <t>build</t>
  </si>
  <si>
    <t>but</t>
  </si>
  <si>
    <t>do</t>
  </si>
  <si>
    <t>tree</t>
  </si>
  <si>
    <t>branches</t>
  </si>
  <si>
    <t>vegetation</t>
  </si>
  <si>
    <t>form</t>
  </si>
  <si>
    <t>beavers</t>
  </si>
  <si>
    <t>infrastructure</t>
  </si>
  <si>
    <t>contributes</t>
  </si>
  <si>
    <t>local</t>
  </si>
  <si>
    <t>ago</t>
  </si>
  <si>
    <t>farmland</t>
  </si>
  <si>
    <t>electricity</t>
  </si>
  <si>
    <t>humans</t>
  </si>
  <si>
    <t>using</t>
  </si>
  <si>
    <t>wetlands</t>
  </si>
  <si>
    <t>incredible</t>
  </si>
  <si>
    <t>consequences</t>
  </si>
  <si>
    <t>flooding</t>
  </si>
  <si>
    <t>costly</t>
  </si>
  <si>
    <t>damage</t>
  </si>
  <si>
    <t>buildings</t>
  </si>
  <si>
    <t>death</t>
  </si>
  <si>
    <t>nearby</t>
  </si>
  <si>
    <t>typically</t>
  </si>
  <si>
    <t>caused</t>
  </si>
  <si>
    <t>design</t>
  </si>
  <si>
    <t>leading</t>
  </si>
  <si>
    <t>structural</t>
  </si>
  <si>
    <t>risk</t>
  </si>
  <si>
    <t>disastrous</t>
  </si>
  <si>
    <t>not</t>
  </si>
  <si>
    <t>downside</t>
  </si>
  <si>
    <t>drastically</t>
  </si>
  <si>
    <t>degrade</t>
  </si>
  <si>
    <t>causing</t>
  </si>
  <si>
    <t>loss</t>
  </si>
  <si>
    <t>entire</t>
  </si>
  <si>
    <t>ecosystems</t>
  </si>
  <si>
    <t>endangered</t>
  </si>
  <si>
    <t>occupy</t>
  </si>
  <si>
    <t>Chinese</t>
  </si>
  <si>
    <t>river</t>
  </si>
  <si>
    <t>forced</t>
  </si>
  <si>
    <t>into</t>
  </si>
  <si>
    <t>extinction</t>
  </si>
  <si>
    <t>part</t>
  </si>
  <si>
    <t>due</t>
  </si>
  <si>
    <t>Three</t>
  </si>
  <si>
    <t>Gorges</t>
  </si>
  <si>
    <t>always</t>
  </si>
  <si>
    <t>apparent</t>
  </si>
  <si>
    <t>whether</t>
  </si>
  <si>
    <t>benefits</t>
  </si>
  <si>
    <t>adequate</t>
  </si>
  <si>
    <t>outweigh</t>
  </si>
  <si>
    <t>destructive</t>
  </si>
  <si>
    <t>invention</t>
  </si>
  <si>
    <t>when</t>
  </si>
  <si>
    <t>fail</t>
  </si>
  <si>
    <t>catastrophic</t>
  </si>
  <si>
    <t>sudden</t>
  </si>
  <si>
    <t>failures</t>
  </si>
  <si>
    <t>breach</t>
  </si>
  <si>
    <t>new</t>
  </si>
  <si>
    <t>rivers</t>
  </si>
  <si>
    <t>example</t>
  </si>
  <si>
    <t>Dam</t>
  </si>
  <si>
    <t>repercussions</t>
  </si>
  <si>
    <t>Word</t>
  </si>
  <si>
    <t>V.Mean.Sum</t>
  </si>
  <si>
    <t>aardvark</t>
  </si>
  <si>
    <t>abalone</t>
  </si>
  <si>
    <t>abandon</t>
  </si>
  <si>
    <t>abandonment</t>
  </si>
  <si>
    <t>abbey</t>
  </si>
  <si>
    <t>abdomen</t>
  </si>
  <si>
    <t>abdominal</t>
  </si>
  <si>
    <t>abduct</t>
  </si>
  <si>
    <t>abduction</t>
  </si>
  <si>
    <t>abide</t>
  </si>
  <si>
    <t>abiding</t>
  </si>
  <si>
    <t>abject</t>
  </si>
  <si>
    <t>ablaze</t>
  </si>
  <si>
    <t>able</t>
  </si>
  <si>
    <t>abnormal</t>
  </si>
  <si>
    <t>abnormality</t>
  </si>
  <si>
    <t>abode</t>
  </si>
  <si>
    <t>abolish</t>
  </si>
  <si>
    <t>abominable</t>
  </si>
  <si>
    <t>abomination</t>
  </si>
  <si>
    <t>abort</t>
  </si>
  <si>
    <t>abortion</t>
  </si>
  <si>
    <t>abracadabra</t>
  </si>
  <si>
    <t>abrasive</t>
  </si>
  <si>
    <t>abreast</t>
  </si>
  <si>
    <t>abrupt</t>
  </si>
  <si>
    <t>abscess</t>
  </si>
  <si>
    <t>absence</t>
  </si>
  <si>
    <t>absent</t>
  </si>
  <si>
    <t>absinthe</t>
  </si>
  <si>
    <t>absolute</t>
  </si>
  <si>
    <t>absolution</t>
  </si>
  <si>
    <t>absolve</t>
  </si>
  <si>
    <t>absorb</t>
  </si>
  <si>
    <t>abstain</t>
  </si>
  <si>
    <t>abstinence</t>
  </si>
  <si>
    <t>abstract</t>
  </si>
  <si>
    <t>absurd</t>
  </si>
  <si>
    <t>absurdity</t>
  </si>
  <si>
    <t>abundance</t>
  </si>
  <si>
    <t>abundant</t>
  </si>
  <si>
    <t>abuse</t>
  </si>
  <si>
    <t>abusive</t>
  </si>
  <si>
    <t>abysmal</t>
  </si>
  <si>
    <t>abyss</t>
  </si>
  <si>
    <t>academic</t>
  </si>
  <si>
    <t>academy</t>
  </si>
  <si>
    <t>accelerant</t>
  </si>
  <si>
    <t>accelerate</t>
  </si>
  <si>
    <t>accelerated</t>
  </si>
  <si>
    <t>acceleration</t>
  </si>
  <si>
    <t>accelerator</t>
  </si>
  <si>
    <t>accent</t>
  </si>
  <si>
    <t>accept</t>
  </si>
  <si>
    <t>acceptable</t>
  </si>
  <si>
    <t>acceptance</t>
  </si>
  <si>
    <t>access</t>
  </si>
  <si>
    <t>accessible</t>
  </si>
  <si>
    <t>accessory</t>
  </si>
  <si>
    <t>accident</t>
  </si>
  <si>
    <t>acclaim</t>
  </si>
  <si>
    <t>accommodate</t>
  </si>
  <si>
    <t>accommodation</t>
  </si>
  <si>
    <t>accompany</t>
  </si>
  <si>
    <t>accomplice</t>
  </si>
  <si>
    <t>accomplish</t>
  </si>
  <si>
    <t>accomplishment</t>
  </si>
  <si>
    <t>accord</t>
  </si>
  <si>
    <t>accordion</t>
  </si>
  <si>
    <t>account</t>
  </si>
  <si>
    <t>accountability</t>
  </si>
  <si>
    <t>accountable</t>
  </si>
  <si>
    <t>accountant</t>
  </si>
  <si>
    <t>accounting</t>
  </si>
  <si>
    <t>accumulate</t>
  </si>
  <si>
    <t>accuracy</t>
  </si>
  <si>
    <t>accurate</t>
  </si>
  <si>
    <t>accursed</t>
  </si>
  <si>
    <t>accusation</t>
  </si>
  <si>
    <t>accuse</t>
  </si>
  <si>
    <t>ace</t>
  </si>
  <si>
    <t>acetylene</t>
  </si>
  <si>
    <t>ache</t>
  </si>
  <si>
    <t>achieve</t>
  </si>
  <si>
    <t>achievement</t>
  </si>
  <si>
    <t>achy</t>
  </si>
  <si>
    <t>acid</t>
  </si>
  <si>
    <t>acknowledge</t>
  </si>
  <si>
    <t>acknowledgement</t>
  </si>
  <si>
    <t>acne</t>
  </si>
  <si>
    <t>acorn</t>
  </si>
  <si>
    <t>acoustic</t>
  </si>
  <si>
    <t>acoustics</t>
  </si>
  <si>
    <t>acquaintance</t>
  </si>
  <si>
    <t>acquire</t>
  </si>
  <si>
    <t>acquisition</t>
  </si>
  <si>
    <t>acquit</t>
  </si>
  <si>
    <t>acquittal</t>
  </si>
  <si>
    <t>acre</t>
  </si>
  <si>
    <t>acreage</t>
  </si>
  <si>
    <t>acrobat</t>
  </si>
  <si>
    <t>acrylic</t>
  </si>
  <si>
    <t>act</t>
  </si>
  <si>
    <t>action</t>
  </si>
  <si>
    <t>action figure</t>
  </si>
  <si>
    <t>activate</t>
  </si>
  <si>
    <t>activation</t>
  </si>
  <si>
    <t>activist</t>
  </si>
  <si>
    <t>activity</t>
  </si>
  <si>
    <t>actor</t>
  </si>
  <si>
    <t>actress</t>
  </si>
  <si>
    <t>actual</t>
  </si>
  <si>
    <t>actuality</t>
  </si>
  <si>
    <t>acupuncture</t>
  </si>
  <si>
    <t>acute</t>
  </si>
  <si>
    <t>ad</t>
  </si>
  <si>
    <t>adage</t>
  </si>
  <si>
    <t>adamant</t>
  </si>
  <si>
    <t>adaptation</t>
  </si>
  <si>
    <t>add</t>
  </si>
  <si>
    <t>adder</t>
  </si>
  <si>
    <t>addict</t>
  </si>
  <si>
    <t>addicted</t>
  </si>
  <si>
    <t>addiction</t>
  </si>
  <si>
    <t>addictive</t>
  </si>
  <si>
    <t>additional</t>
  </si>
  <si>
    <t>adept</t>
  </si>
  <si>
    <t>adhere</t>
  </si>
  <si>
    <t>adhesive</t>
  </si>
  <si>
    <t>Adidas</t>
  </si>
  <si>
    <t>adjacent</t>
  </si>
  <si>
    <t>adjective</t>
  </si>
  <si>
    <t>adjoining</t>
  </si>
  <si>
    <t>adjourn</t>
  </si>
  <si>
    <t>adjust</t>
  </si>
  <si>
    <t>adjuster</t>
  </si>
  <si>
    <t>adjustment</t>
  </si>
  <si>
    <t>admin</t>
  </si>
  <si>
    <t>administer</t>
  </si>
  <si>
    <t>administration</t>
  </si>
  <si>
    <t>administrative</t>
  </si>
  <si>
    <t>administrator</t>
  </si>
  <si>
    <t>admirable</t>
  </si>
  <si>
    <t>admiral</t>
  </si>
  <si>
    <t>admiralty</t>
  </si>
  <si>
    <t>admiration</t>
  </si>
  <si>
    <t>admire</t>
  </si>
  <si>
    <t>admired</t>
  </si>
  <si>
    <t>admirer</t>
  </si>
  <si>
    <t>admissible</t>
  </si>
  <si>
    <t>admission</t>
  </si>
  <si>
    <t>admit</t>
  </si>
  <si>
    <t>admittance</t>
  </si>
  <si>
    <t>ado</t>
  </si>
  <si>
    <t>adobe</t>
  </si>
  <si>
    <t>adolescence</t>
  </si>
  <si>
    <t>adolescent</t>
  </si>
  <si>
    <t>adopt</t>
  </si>
  <si>
    <t>adoption</t>
  </si>
  <si>
    <t>adoptive</t>
  </si>
  <si>
    <t>adorable</t>
  </si>
  <si>
    <t>adoration</t>
  </si>
  <si>
    <t>adore</t>
  </si>
  <si>
    <t>adoring</t>
  </si>
  <si>
    <t>adrenalin</t>
  </si>
  <si>
    <t>adrenaline</t>
  </si>
  <si>
    <t>adrift</t>
  </si>
  <si>
    <t>adult</t>
  </si>
  <si>
    <t>adulterer</t>
  </si>
  <si>
    <t>adultery</t>
  </si>
  <si>
    <t>adulthood</t>
  </si>
  <si>
    <t>advance</t>
  </si>
  <si>
    <t>advanced</t>
  </si>
  <si>
    <t>advancement</t>
  </si>
  <si>
    <t>advantageous</t>
  </si>
  <si>
    <t>adventure</t>
  </si>
  <si>
    <t>adventurer</t>
  </si>
  <si>
    <t>adventurous</t>
  </si>
  <si>
    <t>adversary</t>
  </si>
  <si>
    <t>adverse</t>
  </si>
  <si>
    <t>adversity</t>
  </si>
  <si>
    <t>advertise</t>
  </si>
  <si>
    <t>advertisement</t>
  </si>
  <si>
    <t>advertising</t>
  </si>
  <si>
    <t>advice</t>
  </si>
  <si>
    <t>advisable</t>
  </si>
  <si>
    <t>advise</t>
  </si>
  <si>
    <t>advisement</t>
  </si>
  <si>
    <t>adviser</t>
  </si>
  <si>
    <t>advisor</t>
  </si>
  <si>
    <t>advisory</t>
  </si>
  <si>
    <t>advocate</t>
  </si>
  <si>
    <t>aerial</t>
  </si>
  <si>
    <t>aerobics</t>
  </si>
  <si>
    <t>aerodynamic</t>
  </si>
  <si>
    <t>aerospace</t>
  </si>
  <si>
    <t>aesthetic</t>
  </si>
  <si>
    <t>affair</t>
  </si>
  <si>
    <t>affect</t>
  </si>
  <si>
    <t>affection</t>
  </si>
  <si>
    <t>affectionate</t>
  </si>
  <si>
    <t>affidavit</t>
  </si>
  <si>
    <t>affiliation</t>
  </si>
  <si>
    <t>affinity</t>
  </si>
  <si>
    <t>affirmation</t>
  </si>
  <si>
    <t>affirmative</t>
  </si>
  <si>
    <t>affliction</t>
  </si>
  <si>
    <t>afford</t>
  </si>
  <si>
    <t>affordable</t>
  </si>
  <si>
    <t>affront</t>
  </si>
  <si>
    <t>afire</t>
  </si>
  <si>
    <t>afloat</t>
  </si>
  <si>
    <t>aforementioned</t>
  </si>
  <si>
    <t>afraid</t>
  </si>
  <si>
    <t>african</t>
  </si>
  <si>
    <t>afterlife</t>
  </si>
  <si>
    <t>aftermath</t>
  </si>
  <si>
    <t>afternoon</t>
  </si>
  <si>
    <t>aftershave</t>
  </si>
  <si>
    <t>age</t>
  </si>
  <si>
    <t>agency</t>
  </si>
  <si>
    <t>agenda</t>
  </si>
  <si>
    <t>agent</t>
  </si>
  <si>
    <t>aggravate</t>
  </si>
  <si>
    <t>aggravation</t>
  </si>
  <si>
    <t>aggression</t>
  </si>
  <si>
    <t>aggressiveness</t>
  </si>
  <si>
    <t>aggressor</t>
  </si>
  <si>
    <t>agile</t>
  </si>
  <si>
    <t>agility</t>
  </si>
  <si>
    <t>aging</t>
  </si>
  <si>
    <t>agitate</t>
  </si>
  <si>
    <t>agitation</t>
  </si>
  <si>
    <t>aglow</t>
  </si>
  <si>
    <t>agonizing</t>
  </si>
  <si>
    <t>agony</t>
  </si>
  <si>
    <t>agree</t>
  </si>
  <si>
    <t>agreeable</t>
  </si>
  <si>
    <t>agreement</t>
  </si>
  <si>
    <t>agricultural</t>
  </si>
  <si>
    <t>agriculture</t>
  </si>
  <si>
    <t>ahoy</t>
  </si>
  <si>
    <t>aid</t>
  </si>
  <si>
    <t>aide</t>
  </si>
  <si>
    <t>aids</t>
  </si>
  <si>
    <t>AIDS</t>
  </si>
  <si>
    <t>ailing</t>
  </si>
  <si>
    <t>ailment</t>
  </si>
  <si>
    <t>aim</t>
  </si>
  <si>
    <t>airbag</t>
  </si>
  <si>
    <t>airborne</t>
  </si>
  <si>
    <t>aircraft</t>
  </si>
  <si>
    <t>aircraft carrier</t>
  </si>
  <si>
    <t>airfield</t>
  </si>
  <si>
    <t>airhead</t>
  </si>
  <si>
    <t>airline</t>
  </si>
  <si>
    <t>airliner</t>
  </si>
  <si>
    <t>airlock</t>
  </si>
  <si>
    <t>airplane</t>
  </si>
  <si>
    <t>airport</t>
  </si>
  <si>
    <t>airship</t>
  </si>
  <si>
    <t>airspace</t>
  </si>
  <si>
    <t>airspeed</t>
  </si>
  <si>
    <t>airstrip</t>
  </si>
  <si>
    <t>airtight</t>
  </si>
  <si>
    <t>airway</t>
  </si>
  <si>
    <t>aisle</t>
  </si>
  <si>
    <t>ajar</t>
  </si>
  <si>
    <t>aka</t>
  </si>
  <si>
    <t>alabaster</t>
  </si>
  <si>
    <t>alarm clock</t>
  </si>
  <si>
    <t>albatross</t>
  </si>
  <si>
    <t>albino</t>
  </si>
  <si>
    <t>album</t>
  </si>
  <si>
    <t>alcohol</t>
  </si>
  <si>
    <t>alcoholic</t>
  </si>
  <si>
    <t>alcoholism</t>
  </si>
  <si>
    <t>alcove</t>
  </si>
  <si>
    <t>alderman</t>
  </si>
  <si>
    <t>ale</t>
  </si>
  <si>
    <t>alert</t>
  </si>
  <si>
    <t>alfalfa</t>
  </si>
  <si>
    <t>algebra</t>
  </si>
  <si>
    <t>algorithm</t>
  </si>
  <si>
    <t>alias</t>
  </si>
  <si>
    <t>alibi</t>
  </si>
  <si>
    <t>alien</t>
  </si>
  <si>
    <t>alienate</t>
  </si>
  <si>
    <t>alienation</t>
  </si>
  <si>
    <t>alight</t>
  </si>
  <si>
    <t>align</t>
  </si>
  <si>
    <t>alignment</t>
  </si>
  <si>
    <t>alimony</t>
  </si>
  <si>
    <t>alive</t>
  </si>
  <si>
    <t>allegation</t>
  </si>
  <si>
    <t>alleged</t>
  </si>
  <si>
    <t>allegiance</t>
  </si>
  <si>
    <t>allegro</t>
  </si>
  <si>
    <t>allergic</t>
  </si>
  <si>
    <t>allergy</t>
  </si>
  <si>
    <t>alleviate</t>
  </si>
  <si>
    <t>alley</t>
  </si>
  <si>
    <t>alleyway</t>
  </si>
  <si>
    <t>alliance</t>
  </si>
  <si>
    <t>allied</t>
  </si>
  <si>
    <t>alligator</t>
  </si>
  <si>
    <t>allow</t>
  </si>
  <si>
    <t>allowance</t>
  </si>
  <si>
    <t>alloy</t>
  </si>
  <si>
    <t>allure</t>
  </si>
  <si>
    <t>alluring</t>
  </si>
  <si>
    <t>ally</t>
  </si>
  <si>
    <t>almanac</t>
  </si>
  <si>
    <t>almighty</t>
  </si>
  <si>
    <t>almond</t>
  </si>
  <si>
    <t>aloha</t>
  </si>
  <si>
    <t>aloof</t>
  </si>
  <si>
    <t>alpha</t>
  </si>
  <si>
    <t>alphabet</t>
  </si>
  <si>
    <t>alphabetical</t>
  </si>
  <si>
    <t>alpine</t>
  </si>
  <si>
    <t>altar</t>
  </si>
  <si>
    <t>altar boy</t>
  </si>
  <si>
    <t>alter</t>
  </si>
  <si>
    <t>alteration</t>
  </si>
  <si>
    <t>altercation</t>
  </si>
  <si>
    <t>alternate</t>
  </si>
  <si>
    <t>alternating</t>
  </si>
  <si>
    <t>alternative</t>
  </si>
  <si>
    <t>altimeter</t>
  </si>
  <si>
    <t>altitude</t>
  </si>
  <si>
    <t>aluminum</t>
  </si>
  <si>
    <t>alumnus</t>
  </si>
  <si>
    <t>alzheimers</t>
  </si>
  <si>
    <t>amaretto</t>
  </si>
  <si>
    <t>amateur</t>
  </si>
  <si>
    <t>amaze</t>
  </si>
  <si>
    <t>amazed</t>
  </si>
  <si>
    <t>amazement</t>
  </si>
  <si>
    <t>ambassador</t>
  </si>
  <si>
    <t>amber</t>
  </si>
  <si>
    <t>ambience</t>
  </si>
  <si>
    <t>ambient</t>
  </si>
  <si>
    <t>ambiguous</t>
  </si>
  <si>
    <t>ambition</t>
  </si>
  <si>
    <t>ambitious</t>
  </si>
  <si>
    <t>ambrosia</t>
  </si>
  <si>
    <t>ambulance</t>
  </si>
  <si>
    <t>ambush</t>
  </si>
  <si>
    <t>amend</t>
  </si>
  <si>
    <t>amendment</t>
  </si>
  <si>
    <t>amends</t>
  </si>
  <si>
    <t>amiable</t>
  </si>
  <si>
    <t>amino</t>
  </si>
  <si>
    <t>ammo</t>
  </si>
  <si>
    <t>ammonia</t>
  </si>
  <si>
    <t>ammonium</t>
  </si>
  <si>
    <t>ammunition</t>
  </si>
  <si>
    <t>amnesia</t>
  </si>
  <si>
    <t>amnesty</t>
  </si>
  <si>
    <t>amorous</t>
  </si>
  <si>
    <t>amount</t>
  </si>
  <si>
    <t>amour</t>
  </si>
  <si>
    <t>amp</t>
  </si>
  <si>
    <t>amphibian</t>
  </si>
  <si>
    <t>amphibious</t>
  </si>
  <si>
    <t>ample</t>
  </si>
  <si>
    <t>amputate</t>
  </si>
  <si>
    <t>amputation</t>
  </si>
  <si>
    <t>amuck</t>
  </si>
  <si>
    <t>amulet</t>
  </si>
  <si>
    <t>amuse</t>
  </si>
  <si>
    <t>amused</t>
  </si>
  <si>
    <t>amusement</t>
  </si>
  <si>
    <t>amusing</t>
  </si>
  <si>
    <t>anaconda</t>
  </si>
  <si>
    <t>anagram</t>
  </si>
  <si>
    <t>anal</t>
  </si>
  <si>
    <t>analogy</t>
  </si>
  <si>
    <t>analysis</t>
  </si>
  <si>
    <t>analyst</t>
  </si>
  <si>
    <t>analytical</t>
  </si>
  <si>
    <t>analyze</t>
  </si>
  <si>
    <t>analyzer</t>
  </si>
  <si>
    <t>anaphylactic</t>
  </si>
  <si>
    <t>anarchist</t>
  </si>
  <si>
    <t>anarchy</t>
  </si>
  <si>
    <t>anatomy</t>
  </si>
  <si>
    <t>ancestor</t>
  </si>
  <si>
    <t>ancestral</t>
  </si>
  <si>
    <t>ancestry</t>
  </si>
  <si>
    <t>anchor</t>
  </si>
  <si>
    <t>anchorage</t>
  </si>
  <si>
    <t>android</t>
  </si>
  <si>
    <t>anecdote</t>
  </si>
  <si>
    <t>anemia</t>
  </si>
  <si>
    <t>anemic</t>
  </si>
  <si>
    <t>anesthesia</t>
  </si>
  <si>
    <t>anesthesiologist</t>
  </si>
  <si>
    <t>anesthetic</t>
  </si>
  <si>
    <t>aneurysm</t>
  </si>
  <si>
    <t>angel</t>
  </si>
  <si>
    <t>angelic</t>
  </si>
  <si>
    <t>anger</t>
  </si>
  <si>
    <t>angina</t>
  </si>
  <si>
    <t>angiogram</t>
  </si>
  <si>
    <t>angle</t>
  </si>
  <si>
    <t>angora</t>
  </si>
  <si>
    <t>angry</t>
  </si>
  <si>
    <t>angst</t>
  </si>
  <si>
    <t>anguish</t>
  </si>
  <si>
    <t>anguished</t>
  </si>
  <si>
    <t>animal</t>
  </si>
  <si>
    <t>animated</t>
  </si>
  <si>
    <t>animation</t>
  </si>
  <si>
    <t>animosity</t>
  </si>
  <si>
    <t>ankle</t>
  </si>
  <si>
    <t>anklet</t>
  </si>
  <si>
    <t>annals</t>
  </si>
  <si>
    <t>annex</t>
  </si>
  <si>
    <t>annihilate</t>
  </si>
  <si>
    <t>annihilation</t>
  </si>
  <si>
    <t>anniversary</t>
  </si>
  <si>
    <t>announce</t>
  </si>
  <si>
    <t>announcement</t>
  </si>
  <si>
    <t>announcer</t>
  </si>
  <si>
    <t>annoy</t>
  </si>
  <si>
    <t>annoyance</t>
  </si>
  <si>
    <t>annoyed</t>
  </si>
  <si>
    <t>annoying</t>
  </si>
  <si>
    <t>annual</t>
  </si>
  <si>
    <t>annul</t>
  </si>
  <si>
    <t>annulment</t>
  </si>
  <si>
    <t>anointed</t>
  </si>
  <si>
    <t>anomaly</t>
  </si>
  <si>
    <t>anonymity</t>
  </si>
  <si>
    <t>anonymous</t>
  </si>
  <si>
    <t>anorexic</t>
  </si>
  <si>
    <t>answer</t>
  </si>
  <si>
    <t>ant</t>
  </si>
  <si>
    <t>antagonistic</t>
  </si>
  <si>
    <t>antagonize</t>
  </si>
  <si>
    <t>antelope</t>
  </si>
  <si>
    <t>antenna</t>
  </si>
  <si>
    <t>anterior</t>
  </si>
  <si>
    <t>anthem</t>
  </si>
  <si>
    <t>anthill</t>
  </si>
  <si>
    <t>anthrax</t>
  </si>
  <si>
    <t>anthropological</t>
  </si>
  <si>
    <t>anthropologist</t>
  </si>
  <si>
    <t>anthropology</t>
  </si>
  <si>
    <t>anti</t>
  </si>
  <si>
    <t>antiaircraft</t>
  </si>
  <si>
    <t>antibiotic</t>
  </si>
  <si>
    <t>antibiotics</t>
  </si>
  <si>
    <t>antichrist</t>
  </si>
  <si>
    <t>anticipate</t>
  </si>
  <si>
    <t>anticipation</t>
  </si>
  <si>
    <t>antics</t>
  </si>
  <si>
    <t>antidote</t>
  </si>
  <si>
    <t>antigravity</t>
  </si>
  <si>
    <t>antiquated</t>
  </si>
  <si>
    <t>antique</t>
  </si>
  <si>
    <t>antiques</t>
  </si>
  <si>
    <t>antiseptic</t>
  </si>
  <si>
    <t>antisocial</t>
  </si>
  <si>
    <t>antsy</t>
  </si>
  <si>
    <t>anus</t>
  </si>
  <si>
    <t>anvil</t>
  </si>
  <si>
    <t>anxiety</t>
  </si>
  <si>
    <t>anxious</t>
  </si>
  <si>
    <t>anytime</t>
  </si>
  <si>
    <t>aorta</t>
  </si>
  <si>
    <t>aortic</t>
  </si>
  <si>
    <t>apache</t>
  </si>
  <si>
    <t>apartment</t>
  </si>
  <si>
    <t>apartments</t>
  </si>
  <si>
    <t>apathy</t>
  </si>
  <si>
    <t>ape</t>
  </si>
  <si>
    <t>apex</t>
  </si>
  <si>
    <t>aphrodisiac</t>
  </si>
  <si>
    <t>apocalypse</t>
  </si>
  <si>
    <t>apologetic</t>
  </si>
  <si>
    <t>apologize</t>
  </si>
  <si>
    <t>apology</t>
  </si>
  <si>
    <t>apostle</t>
  </si>
  <si>
    <t>apothecary</t>
  </si>
  <si>
    <t>appalled</t>
  </si>
  <si>
    <t>appalling</t>
  </si>
  <si>
    <t>apparatus</t>
  </si>
  <si>
    <t>apparel</t>
  </si>
  <si>
    <t>apparition</t>
  </si>
  <si>
    <t>appeal</t>
  </si>
  <si>
    <t>appear</t>
  </si>
  <si>
    <t>appearance</t>
  </si>
  <si>
    <t>appease</t>
  </si>
  <si>
    <t>appendectomy</t>
  </si>
  <si>
    <t>appendicitis</t>
  </si>
  <si>
    <t>appendix</t>
  </si>
  <si>
    <t>appetite</t>
  </si>
  <si>
    <t>appetizer</t>
  </si>
  <si>
    <t>appetizing</t>
  </si>
  <si>
    <t>applaud</t>
  </si>
  <si>
    <t>applause</t>
  </si>
  <si>
    <t>apple</t>
  </si>
  <si>
    <t>apple juice</t>
  </si>
  <si>
    <t>applejack</t>
  </si>
  <si>
    <t>applesauce</t>
  </si>
  <si>
    <t>appliance</t>
  </si>
  <si>
    <t>applicant</t>
  </si>
  <si>
    <t>application</t>
  </si>
  <si>
    <t>apply</t>
  </si>
  <si>
    <t>appoint</t>
  </si>
  <si>
    <t>appointment</t>
  </si>
  <si>
    <t>appraisal</t>
  </si>
  <si>
    <t>appreciate</t>
  </si>
  <si>
    <t>appreciation</t>
  </si>
  <si>
    <t>appreciative</t>
  </si>
  <si>
    <t>apprehend</t>
  </si>
  <si>
    <t>apprehension</t>
  </si>
  <si>
    <t>apprehensive</t>
  </si>
  <si>
    <t>apprentice</t>
  </si>
  <si>
    <t>approach</t>
  </si>
  <si>
    <t>appropriate</t>
  </si>
  <si>
    <t>approval</t>
  </si>
  <si>
    <t>approve</t>
  </si>
  <si>
    <t>approximate</t>
  </si>
  <si>
    <t>apricot</t>
  </si>
  <si>
    <t>apron</t>
  </si>
  <si>
    <t>apt</t>
  </si>
  <si>
    <t>aptitude</t>
  </si>
  <si>
    <t>aqua</t>
  </si>
  <si>
    <t>aquamarine</t>
  </si>
  <si>
    <t>aquarium</t>
  </si>
  <si>
    <t>aquatic</t>
  </si>
  <si>
    <t>arbitrary</t>
  </si>
  <si>
    <t>arbitration</t>
  </si>
  <si>
    <t>arcade</t>
  </si>
  <si>
    <t>arcane</t>
  </si>
  <si>
    <t>arch</t>
  </si>
  <si>
    <t>archaeological</t>
  </si>
  <si>
    <t>archaeologist</t>
  </si>
  <si>
    <t>archaeology</t>
  </si>
  <si>
    <t>archaic</t>
  </si>
  <si>
    <t>archangel</t>
  </si>
  <si>
    <t>archbishop</t>
  </si>
  <si>
    <t>archdiocese</t>
  </si>
  <si>
    <t>archduke</t>
  </si>
  <si>
    <t>archery</t>
  </si>
  <si>
    <t>architect</t>
  </si>
  <si>
    <t>architectural</t>
  </si>
  <si>
    <t>architecture</t>
  </si>
  <si>
    <t>archive</t>
  </si>
  <si>
    <t>arctic</t>
  </si>
  <si>
    <t>ardent</t>
  </si>
  <si>
    <t>area</t>
  </si>
  <si>
    <t>arena</t>
  </si>
  <si>
    <t>argue</t>
  </si>
  <si>
    <t>argument</t>
  </si>
  <si>
    <t>argumentative</t>
  </si>
  <si>
    <t>arise</t>
  </si>
  <si>
    <t>aristocracy</t>
  </si>
  <si>
    <t>aristocrat</t>
  </si>
  <si>
    <t>aristocratic</t>
  </si>
  <si>
    <t>arithmetic</t>
  </si>
  <si>
    <t>ark</t>
  </si>
  <si>
    <t>arm</t>
  </si>
  <si>
    <t>armada</t>
  </si>
  <si>
    <t>armament</t>
  </si>
  <si>
    <t>armchair</t>
  </si>
  <si>
    <t>armed</t>
  </si>
  <si>
    <t>armor</t>
  </si>
  <si>
    <t>armored</t>
  </si>
  <si>
    <t>armory</t>
  </si>
  <si>
    <t>armpit</t>
  </si>
  <si>
    <t>army</t>
  </si>
  <si>
    <t>aroma</t>
  </si>
  <si>
    <t>arouse</t>
  </si>
  <si>
    <t>aroused</t>
  </si>
  <si>
    <t>arraignment</t>
  </si>
  <si>
    <t>arrange</t>
  </si>
  <si>
    <t>arrangement</t>
  </si>
  <si>
    <t>arrest</t>
  </si>
  <si>
    <t>arrhythmia</t>
  </si>
  <si>
    <t>arrival</t>
  </si>
  <si>
    <t>arrive</t>
  </si>
  <si>
    <t>arrogance</t>
  </si>
  <si>
    <t>arrogant</t>
  </si>
  <si>
    <t>arrow</t>
  </si>
  <si>
    <t>arsenal</t>
  </si>
  <si>
    <t>arsenic</t>
  </si>
  <si>
    <t>arson</t>
  </si>
  <si>
    <t>arsonist</t>
  </si>
  <si>
    <t>art</t>
  </si>
  <si>
    <t>arterial</t>
  </si>
  <si>
    <t>artery</t>
  </si>
  <si>
    <t>arthritis</t>
  </si>
  <si>
    <t>artichoke</t>
  </si>
  <si>
    <t>article</t>
  </si>
  <si>
    <t>articulate</t>
  </si>
  <si>
    <t>artifact</t>
  </si>
  <si>
    <t>artificial</t>
  </si>
  <si>
    <t>artillery</t>
  </si>
  <si>
    <t>artist</t>
  </si>
  <si>
    <t>artiste</t>
  </si>
  <si>
    <t>artistic</t>
  </si>
  <si>
    <t>artistry</t>
  </si>
  <si>
    <t>artwork</t>
  </si>
  <si>
    <t>arty</t>
  </si>
  <si>
    <t>asbestos</t>
  </si>
  <si>
    <t>ascend</t>
  </si>
  <si>
    <t>ascendant</t>
  </si>
  <si>
    <t>ascending</t>
  </si>
  <si>
    <t>ascension</t>
  </si>
  <si>
    <t>ascertain</t>
  </si>
  <si>
    <t>ashamed</t>
  </si>
  <si>
    <t>ashtray</t>
  </si>
  <si>
    <t>asinine</t>
  </si>
  <si>
    <t>ask</t>
  </si>
  <si>
    <t>asleep</t>
  </si>
  <si>
    <t>asparagus</t>
  </si>
  <si>
    <t>aspect</t>
  </si>
  <si>
    <t>aspen</t>
  </si>
  <si>
    <t>asphalt</t>
  </si>
  <si>
    <t>asphyxia</t>
  </si>
  <si>
    <t>asphyxiation</t>
  </si>
  <si>
    <t>aspiration</t>
  </si>
  <si>
    <t>aspire</t>
  </si>
  <si>
    <t>aspirin</t>
  </si>
  <si>
    <t>aspiring</t>
  </si>
  <si>
    <t>ass</t>
  </si>
  <si>
    <t>assailant</t>
  </si>
  <si>
    <t>assassin</t>
  </si>
  <si>
    <t>assassinate</t>
  </si>
  <si>
    <t>assassination</t>
  </si>
  <si>
    <t>assault</t>
  </si>
  <si>
    <t>assemble</t>
  </si>
  <si>
    <t>assembly</t>
  </si>
  <si>
    <t>assemblyman</t>
  </si>
  <si>
    <t>assert</t>
  </si>
  <si>
    <t>assertive</t>
  </si>
  <si>
    <t>assess</t>
  </si>
  <si>
    <t>assessment</t>
  </si>
  <si>
    <t>asset</t>
  </si>
  <si>
    <t>asshole</t>
  </si>
  <si>
    <t>assign</t>
  </si>
  <si>
    <t>assignment</t>
  </si>
  <si>
    <t>assimilate</t>
  </si>
  <si>
    <t>assist</t>
  </si>
  <si>
    <t>assistance</t>
  </si>
  <si>
    <t>assistant</t>
  </si>
  <si>
    <t>associate</t>
  </si>
  <si>
    <t>association</t>
  </si>
  <si>
    <t>assorted</t>
  </si>
  <si>
    <t>assortment</t>
  </si>
  <si>
    <t>assume</t>
  </si>
  <si>
    <t>assumption</t>
  </si>
  <si>
    <t>assurance</t>
  </si>
  <si>
    <t>assure</t>
  </si>
  <si>
    <t>asterisk</t>
  </si>
  <si>
    <t>asteroid</t>
  </si>
  <si>
    <t>asthma</t>
  </si>
  <si>
    <t>asthmatic</t>
  </si>
  <si>
    <t>astonish</t>
  </si>
  <si>
    <t>astonished</t>
  </si>
  <si>
    <t>astonishing</t>
  </si>
  <si>
    <t>astound</t>
  </si>
  <si>
    <t>astral</t>
  </si>
  <si>
    <t>astrology</t>
  </si>
  <si>
    <t>astronaut</t>
  </si>
  <si>
    <t>astronomer</t>
  </si>
  <si>
    <t>astronomical</t>
  </si>
  <si>
    <t>astronomy</t>
  </si>
  <si>
    <t>astute</t>
  </si>
  <si>
    <t>asylum</t>
  </si>
  <si>
    <t>atheist</t>
  </si>
  <si>
    <t>athlete</t>
  </si>
  <si>
    <t>athletic</t>
  </si>
  <si>
    <t>athletics</t>
  </si>
  <si>
    <t>atlas</t>
  </si>
  <si>
    <t>atmosphere</t>
  </si>
  <si>
    <t>atmospheric</t>
  </si>
  <si>
    <t>atoll</t>
  </si>
  <si>
    <t>atom</t>
  </si>
  <si>
    <t>atomic</t>
  </si>
  <si>
    <t>atone</t>
  </si>
  <si>
    <t>atrium</t>
  </si>
  <si>
    <t>atrocious</t>
  </si>
  <si>
    <t>atrocity</t>
  </si>
  <si>
    <t>atrophy</t>
  </si>
  <si>
    <t>attach</t>
  </si>
  <si>
    <t>attachment</t>
  </si>
  <si>
    <t>attack</t>
  </si>
  <si>
    <t>attacker</t>
  </si>
  <si>
    <t>attain</t>
  </si>
  <si>
    <t>attempt</t>
  </si>
  <si>
    <t>attempted</t>
  </si>
  <si>
    <t>attend</t>
  </si>
  <si>
    <t>attendance</t>
  </si>
  <si>
    <t>attendant</t>
  </si>
  <si>
    <t>attention</t>
  </si>
  <si>
    <t>attentive</t>
  </si>
  <si>
    <t>attest</t>
  </si>
  <si>
    <t>attic</t>
  </si>
  <si>
    <t>attire</t>
  </si>
  <si>
    <t>attitude</t>
  </si>
  <si>
    <t>attorney</t>
  </si>
  <si>
    <t>attract</t>
  </si>
  <si>
    <t>attraction</t>
  </si>
  <si>
    <t>attribute</t>
  </si>
  <si>
    <t>auburn</t>
  </si>
  <si>
    <t>auction</t>
  </si>
  <si>
    <t>auctioneer</t>
  </si>
  <si>
    <t>audacious</t>
  </si>
  <si>
    <t>audacity</t>
  </si>
  <si>
    <t>audible</t>
  </si>
  <si>
    <t>audience</t>
  </si>
  <si>
    <t>audio</t>
  </si>
  <si>
    <t>audit</t>
  </si>
  <si>
    <t>audition</t>
  </si>
  <si>
    <t>auditor</t>
  </si>
  <si>
    <t>auditorium</t>
  </si>
  <si>
    <t>auditory</t>
  </si>
  <si>
    <t>aunt</t>
  </si>
  <si>
    <t>auntie</t>
  </si>
  <si>
    <t>aura</t>
  </si>
  <si>
    <t>auspicious</t>
  </si>
  <si>
    <t>authentic</t>
  </si>
  <si>
    <t>authenticate</t>
  </si>
  <si>
    <t>authenticity</t>
  </si>
  <si>
    <t>author</t>
  </si>
  <si>
    <t>authority</t>
  </si>
  <si>
    <t>authorization</t>
  </si>
  <si>
    <t>authorize</t>
  </si>
  <si>
    <t>autism</t>
  </si>
  <si>
    <t>autistic</t>
  </si>
  <si>
    <t>auto</t>
  </si>
  <si>
    <t>autobiographical</t>
  </si>
  <si>
    <t>autobiography</t>
  </si>
  <si>
    <t>autograph</t>
  </si>
  <si>
    <t>autographed</t>
  </si>
  <si>
    <t>automated</t>
  </si>
  <si>
    <t>automatic</t>
  </si>
  <si>
    <t>automobile</t>
  </si>
  <si>
    <t>automotive</t>
  </si>
  <si>
    <t>autonomy</t>
  </si>
  <si>
    <t>autopilot</t>
  </si>
  <si>
    <t>autopsy</t>
  </si>
  <si>
    <t>autumn</t>
  </si>
  <si>
    <t>auxiliary</t>
  </si>
  <si>
    <t>avail</t>
  </si>
  <si>
    <t>availability</t>
  </si>
  <si>
    <t>available</t>
  </si>
  <si>
    <t>avalanche</t>
  </si>
  <si>
    <t>avenge</t>
  </si>
  <si>
    <t>avenging</t>
  </si>
  <si>
    <t>avenue</t>
  </si>
  <si>
    <t>average</t>
  </si>
  <si>
    <t>aversion</t>
  </si>
  <si>
    <t>avert</t>
  </si>
  <si>
    <t>aviation</t>
  </si>
  <si>
    <t>aviator</t>
  </si>
  <si>
    <t>avid</t>
  </si>
  <si>
    <t>avocado</t>
  </si>
  <si>
    <t>avoid</t>
  </si>
  <si>
    <t>avoidance</t>
  </si>
  <si>
    <t>await</t>
  </si>
  <si>
    <t>awake</t>
  </si>
  <si>
    <t>awaken</t>
  </si>
  <si>
    <t>awakening</t>
  </si>
  <si>
    <t>award</t>
  </si>
  <si>
    <t>aware</t>
  </si>
  <si>
    <t>awareness</t>
  </si>
  <si>
    <t>awe</t>
  </si>
  <si>
    <t>awed</t>
  </si>
  <si>
    <t>awesome</t>
  </si>
  <si>
    <t>awful</t>
  </si>
  <si>
    <t>awkward</t>
  </si>
  <si>
    <t>awkwardness</t>
  </si>
  <si>
    <t>awning</t>
  </si>
  <si>
    <t>axe</t>
  </si>
  <si>
    <t>axis</t>
  </si>
  <si>
    <t>axle</t>
  </si>
  <si>
    <t>babble</t>
  </si>
  <si>
    <t>babe</t>
  </si>
  <si>
    <t>baboon</t>
  </si>
  <si>
    <t>baby</t>
  </si>
  <si>
    <t>babysit</t>
  </si>
  <si>
    <t>babysitter</t>
  </si>
  <si>
    <t>Bacardi</t>
  </si>
  <si>
    <t>bachelor</t>
  </si>
  <si>
    <t>bachelorette</t>
  </si>
  <si>
    <t>backboard</t>
  </si>
  <si>
    <t>backbone</t>
  </si>
  <si>
    <t>backdoor</t>
  </si>
  <si>
    <t>backdrop</t>
  </si>
  <si>
    <t>backer</t>
  </si>
  <si>
    <t>backfire</t>
  </si>
  <si>
    <t>backgammon</t>
  </si>
  <si>
    <t>background</t>
  </si>
  <si>
    <t>backhand</t>
  </si>
  <si>
    <t>backpack</t>
  </si>
  <si>
    <t>backroom</t>
  </si>
  <si>
    <t>backseat</t>
  </si>
  <si>
    <t>backside</t>
  </si>
  <si>
    <t>backtrack</t>
  </si>
  <si>
    <t>backup</t>
  </si>
  <si>
    <t>backwater</t>
  </si>
  <si>
    <t>backwoods</t>
  </si>
  <si>
    <t>backyard</t>
  </si>
  <si>
    <t>bacon</t>
  </si>
  <si>
    <t>bacteria</t>
  </si>
  <si>
    <t>bacterial</t>
  </si>
  <si>
    <t>bad</t>
  </si>
  <si>
    <t>badass</t>
  </si>
  <si>
    <t>badge</t>
  </si>
  <si>
    <t>badger</t>
  </si>
  <si>
    <t>badness</t>
  </si>
  <si>
    <t>bag</t>
  </si>
  <si>
    <t>bagel</t>
  </si>
  <si>
    <t>baggage</t>
  </si>
  <si>
    <t>baggie</t>
  </si>
  <si>
    <t>baggy</t>
  </si>
  <si>
    <t>bagman</t>
  </si>
  <si>
    <t>bail</t>
  </si>
  <si>
    <t>bailiff</t>
  </si>
  <si>
    <t>bait</t>
  </si>
  <si>
    <t>bake</t>
  </si>
  <si>
    <t>bakery</t>
  </si>
  <si>
    <t>balance</t>
  </si>
  <si>
    <t>balcony</t>
  </si>
  <si>
    <t>bald</t>
  </si>
  <si>
    <t>balding</t>
  </si>
  <si>
    <t>baldy</t>
  </si>
  <si>
    <t>bale</t>
  </si>
  <si>
    <t>ball</t>
  </si>
  <si>
    <t>ballad</t>
  </si>
  <si>
    <t>ballast</t>
  </si>
  <si>
    <t>ballerina</t>
  </si>
  <si>
    <t>ballet</t>
  </si>
  <si>
    <t>ballgame</t>
  </si>
  <si>
    <t>ballistic</t>
  </si>
  <si>
    <t>ballistics</t>
  </si>
  <si>
    <t>balloon</t>
  </si>
  <si>
    <t>ballot</t>
  </si>
  <si>
    <t>ballpark</t>
  </si>
  <si>
    <t>ballplayer</t>
  </si>
  <si>
    <t>ballpoint</t>
  </si>
  <si>
    <t>ballroom</t>
  </si>
  <si>
    <t>ballsy</t>
  </si>
  <si>
    <t>balm</t>
  </si>
  <si>
    <t>balmy</t>
  </si>
  <si>
    <t>bam</t>
  </si>
  <si>
    <t>bamboo</t>
  </si>
  <si>
    <t>banana</t>
  </si>
  <si>
    <t>band</t>
  </si>
  <si>
    <t>bandage</t>
  </si>
  <si>
    <t>bandanna</t>
  </si>
  <si>
    <t>bandit</t>
  </si>
  <si>
    <t>bandstand</t>
  </si>
  <si>
    <t>bandwagon</t>
  </si>
  <si>
    <t>bandwidth</t>
  </si>
  <si>
    <t>bane</t>
  </si>
  <si>
    <t>bang</t>
  </si>
  <si>
    <t>banger</t>
  </si>
  <si>
    <t>banish</t>
  </si>
  <si>
    <t>banister</t>
  </si>
  <si>
    <t>banjo</t>
  </si>
  <si>
    <t>bank</t>
  </si>
  <si>
    <t>banker</t>
  </si>
  <si>
    <t>banking</t>
  </si>
  <si>
    <t>bankroll</t>
  </si>
  <si>
    <t>bankrupt</t>
  </si>
  <si>
    <t>bankruptcy</t>
  </si>
  <si>
    <t>banner</t>
  </si>
  <si>
    <t>banquet</t>
  </si>
  <si>
    <t>banshee</t>
  </si>
  <si>
    <t>banter</t>
  </si>
  <si>
    <t>banzai</t>
  </si>
  <si>
    <t>baptism</t>
  </si>
  <si>
    <t>baptize</t>
  </si>
  <si>
    <t>bar</t>
  </si>
  <si>
    <t>barbarian</t>
  </si>
  <si>
    <t>barbaric</t>
  </si>
  <si>
    <t>barbecue</t>
  </si>
  <si>
    <t>barber</t>
  </si>
  <si>
    <t>barbershop</t>
  </si>
  <si>
    <t>barbie doll</t>
  </si>
  <si>
    <t>bard</t>
  </si>
  <si>
    <t>bare</t>
  </si>
  <si>
    <t>barefoot</t>
  </si>
  <si>
    <t>barf</t>
  </si>
  <si>
    <t>bargain</t>
  </si>
  <si>
    <t>bargaining</t>
  </si>
  <si>
    <t>barge</t>
  </si>
  <si>
    <t>baritone</t>
  </si>
  <si>
    <t>barium</t>
  </si>
  <si>
    <t>bark</t>
  </si>
  <si>
    <t>barkeep</t>
  </si>
  <si>
    <t>barley</t>
  </si>
  <si>
    <t>barmaid</t>
  </si>
  <si>
    <t>barman</t>
  </si>
  <si>
    <t>barn</t>
  </si>
  <si>
    <t>barnacle</t>
  </si>
  <si>
    <t>barnyard</t>
  </si>
  <si>
    <t>barometer</t>
  </si>
  <si>
    <t>baron</t>
  </si>
  <si>
    <t>baroness</t>
  </si>
  <si>
    <t>barracuda</t>
  </si>
  <si>
    <t>barrage</t>
  </si>
  <si>
    <t>barrel</t>
  </si>
  <si>
    <t>barren</t>
  </si>
  <si>
    <t>barricade</t>
  </si>
  <si>
    <t>barrister</t>
  </si>
  <si>
    <t>barroom</t>
  </si>
  <si>
    <t>bartender</t>
  </si>
  <si>
    <t>barter</t>
  </si>
  <si>
    <t>base</t>
  </si>
  <si>
    <t>baseball</t>
  </si>
  <si>
    <t>baseball bat</t>
  </si>
  <si>
    <t>baseline</t>
  </si>
  <si>
    <t>baseman</t>
  </si>
  <si>
    <t>basement</t>
  </si>
  <si>
    <t>bash</t>
  </si>
  <si>
    <t>bashful</t>
  </si>
  <si>
    <t>basic</t>
  </si>
  <si>
    <t>basics</t>
  </si>
  <si>
    <t>basil</t>
  </si>
  <si>
    <t>basin</t>
  </si>
  <si>
    <t>basis</t>
  </si>
  <si>
    <t>bask</t>
  </si>
  <si>
    <t>basket</t>
  </si>
  <si>
    <t>basketball</t>
  </si>
  <si>
    <t>bass</t>
  </si>
  <si>
    <t>bass guitar</t>
  </si>
  <si>
    <t>bastard</t>
  </si>
  <si>
    <t>bat</t>
  </si>
  <si>
    <t>batch</t>
  </si>
  <si>
    <t>bath</t>
  </si>
  <si>
    <t>bathe</t>
  </si>
  <si>
    <t>bathhouse</t>
  </si>
  <si>
    <t>bathing</t>
  </si>
  <si>
    <t>bathrobe</t>
  </si>
  <si>
    <t>bathroom</t>
  </si>
  <si>
    <t>bathtub</t>
  </si>
  <si>
    <t>baton</t>
  </si>
  <si>
    <t>battalion</t>
  </si>
  <si>
    <t>batter</t>
  </si>
  <si>
    <t>battered</t>
  </si>
  <si>
    <t>battering</t>
  </si>
  <si>
    <t>battery</t>
  </si>
  <si>
    <t>battle</t>
  </si>
  <si>
    <t>battlefield</t>
  </si>
  <si>
    <t>battleground</t>
  </si>
  <si>
    <t>battlements</t>
  </si>
  <si>
    <t>battleship</t>
  </si>
  <si>
    <t>batty</t>
  </si>
  <si>
    <t>bauble</t>
  </si>
  <si>
    <t>bawl</t>
  </si>
  <si>
    <t>bay</t>
  </si>
  <si>
    <t>bayonet</t>
  </si>
  <si>
    <t>bayou</t>
  </si>
  <si>
    <t>bazaar</t>
  </si>
  <si>
    <t>bazooka</t>
  </si>
  <si>
    <t>beach</t>
  </si>
  <si>
    <t>beacon</t>
  </si>
  <si>
    <t>bead</t>
  </si>
  <si>
    <t>beady</t>
  </si>
  <si>
    <t>beak</t>
  </si>
  <si>
    <t>beaker</t>
  </si>
  <si>
    <t>beam</t>
  </si>
  <si>
    <t>bean</t>
  </si>
  <si>
    <t>beanbag</t>
  </si>
  <si>
    <t>beanie</t>
  </si>
  <si>
    <t>bear</t>
  </si>
  <si>
    <t>bearable</t>
  </si>
  <si>
    <t>beard</t>
  </si>
  <si>
    <t>bearded</t>
  </si>
  <si>
    <t>bearer</t>
  </si>
  <si>
    <t>bearings</t>
  </si>
  <si>
    <t>bearskin</t>
  </si>
  <si>
    <t>beast</t>
  </si>
  <si>
    <t>beastly</t>
  </si>
  <si>
    <t>beat</t>
  </si>
  <si>
    <t>beater</t>
  </si>
  <si>
    <t>beatnik</t>
  </si>
  <si>
    <t>beautiful</t>
  </si>
  <si>
    <t>beauty</t>
  </si>
  <si>
    <t>beaver</t>
  </si>
  <si>
    <t>bebop</t>
  </si>
  <si>
    <t>bed</t>
  </si>
  <si>
    <t>bedding</t>
  </si>
  <si>
    <t>bedpan</t>
  </si>
  <si>
    <t>bedroom</t>
  </si>
  <si>
    <t>bedside</t>
  </si>
  <si>
    <t>bedspread</t>
  </si>
  <si>
    <t>bedtime</t>
  </si>
  <si>
    <t>bee</t>
  </si>
  <si>
    <t>beef</t>
  </si>
  <si>
    <t>beefsteak</t>
  </si>
  <si>
    <t>beehive</t>
  </si>
  <si>
    <t>beep</t>
  </si>
  <si>
    <t>beeper</t>
  </si>
  <si>
    <t>beer</t>
  </si>
  <si>
    <t>bees</t>
  </si>
  <si>
    <t>beeswax</t>
  </si>
  <si>
    <t>beetle</t>
  </si>
  <si>
    <t>befall</t>
  </si>
  <si>
    <t>befriend</t>
  </si>
  <si>
    <t>beg</t>
  </si>
  <si>
    <t>beggar</t>
  </si>
  <si>
    <t>begin</t>
  </si>
  <si>
    <t>beginner</t>
  </si>
  <si>
    <t>beginning</t>
  </si>
  <si>
    <t>begrudge</t>
  </si>
  <si>
    <t>behave</t>
  </si>
  <si>
    <t>behavior</t>
  </si>
  <si>
    <t>behavioral</t>
  </si>
  <si>
    <t>behold</t>
  </si>
  <si>
    <t>beholden</t>
  </si>
  <si>
    <t>beige</t>
  </si>
  <si>
    <t>belated</t>
  </si>
  <si>
    <t>belay</t>
  </si>
  <si>
    <t>belch</t>
  </si>
  <si>
    <t>belief</t>
  </si>
  <si>
    <t>believable</t>
  </si>
  <si>
    <t>believe</t>
  </si>
  <si>
    <t>believer</t>
  </si>
  <si>
    <t>belittle</t>
  </si>
  <si>
    <t>bell</t>
  </si>
  <si>
    <t>bellboy</t>
  </si>
  <si>
    <t>bellhop</t>
  </si>
  <si>
    <t>belligerent</t>
  </si>
  <si>
    <t>bellman</t>
  </si>
  <si>
    <t>bellow</t>
  </si>
  <si>
    <t>belly</t>
  </si>
  <si>
    <t>bellybutton</t>
  </si>
  <si>
    <t>bellyful</t>
  </si>
  <si>
    <t>belong</t>
  </si>
  <si>
    <t>belongings</t>
  </si>
  <si>
    <t>beloved</t>
  </si>
  <si>
    <t>belt</t>
  </si>
  <si>
    <t>bench</t>
  </si>
  <si>
    <t>bend</t>
  </si>
  <si>
    <t>benefactor</t>
  </si>
  <si>
    <t>beneficial</t>
  </si>
  <si>
    <t>beneficiary</t>
  </si>
  <si>
    <t>benefit</t>
  </si>
  <si>
    <t>benevolence</t>
  </si>
  <si>
    <t>benevolent</t>
  </si>
  <si>
    <t>benign</t>
  </si>
  <si>
    <t>benzene</t>
  </si>
  <si>
    <t>bequeath</t>
  </si>
  <si>
    <t>bereaved</t>
  </si>
  <si>
    <t>bereavement</t>
  </si>
  <si>
    <t>beret</t>
  </si>
  <si>
    <t>berserk</t>
  </si>
  <si>
    <t>berth</t>
  </si>
  <si>
    <t>beryllium</t>
  </si>
  <si>
    <t>beseech</t>
  </si>
  <si>
    <t>bestow</t>
  </si>
  <si>
    <t>bestseller</t>
  </si>
  <si>
    <t>bet</t>
  </si>
  <si>
    <t>beta</t>
  </si>
  <si>
    <t>betray</t>
  </si>
  <si>
    <t>betrayal</t>
  </si>
  <si>
    <t>beverage</t>
  </si>
  <si>
    <t>beware</t>
  </si>
  <si>
    <t>bewildered</t>
  </si>
  <si>
    <t>bias</t>
  </si>
  <si>
    <t>biased</t>
  </si>
  <si>
    <t>bib</t>
  </si>
  <si>
    <t>bible</t>
  </si>
  <si>
    <t>biblical</t>
  </si>
  <si>
    <t>bicarbonate</t>
  </si>
  <si>
    <t>bicentennial</t>
  </si>
  <si>
    <t>biceps</t>
  </si>
  <si>
    <t>bicker</t>
  </si>
  <si>
    <t>bicycle</t>
  </si>
  <si>
    <t>bid</t>
  </si>
  <si>
    <t>bidder</t>
  </si>
  <si>
    <t>bidding</t>
  </si>
  <si>
    <t>bide</t>
  </si>
  <si>
    <t>big</t>
  </si>
  <si>
    <t>bigamy</t>
  </si>
  <si>
    <t>biggie</t>
  </si>
  <si>
    <t>bighorn</t>
  </si>
  <si>
    <t>bigmouth</t>
  </si>
  <si>
    <t>bigot</t>
  </si>
  <si>
    <t>bigotry</t>
  </si>
  <si>
    <t>bike</t>
  </si>
  <si>
    <t>biker</t>
  </si>
  <si>
    <t>bikini</t>
  </si>
  <si>
    <t>bilateral</t>
  </si>
  <si>
    <t>bile</t>
  </si>
  <si>
    <t>bilge</t>
  </si>
  <si>
    <t>bill</t>
  </si>
  <si>
    <t>billboard</t>
  </si>
  <si>
    <t>billiard</t>
  </si>
  <si>
    <t>billing</t>
  </si>
  <si>
    <t>billion</t>
  </si>
  <si>
    <t>billionaire</t>
  </si>
  <si>
    <t>bimbo</t>
  </si>
  <si>
    <t>bin</t>
  </si>
  <si>
    <t>binary</t>
  </si>
  <si>
    <t>bind</t>
  </si>
  <si>
    <t>binder</t>
  </si>
  <si>
    <t>binding</t>
  </si>
  <si>
    <t>binge</t>
  </si>
  <si>
    <t>bingo</t>
  </si>
  <si>
    <t>binoculars</t>
  </si>
  <si>
    <t>bio</t>
  </si>
  <si>
    <t>biochemical</t>
  </si>
  <si>
    <t>biochemist</t>
  </si>
  <si>
    <t>biochemistry</t>
  </si>
  <si>
    <t>biographer</t>
  </si>
  <si>
    <t>biography</t>
  </si>
  <si>
    <t>biological</t>
  </si>
  <si>
    <t>biologist</t>
  </si>
  <si>
    <t>biology</t>
  </si>
  <si>
    <t>bionic</t>
  </si>
  <si>
    <t>biopsy</t>
  </si>
  <si>
    <t>bipolar</t>
  </si>
  <si>
    <t>birch</t>
  </si>
  <si>
    <t>bird</t>
  </si>
  <si>
    <t>birdcage</t>
  </si>
  <si>
    <t>birdie</t>
  </si>
  <si>
    <t>birdman</t>
  </si>
  <si>
    <t>birth</t>
  </si>
  <si>
    <t>birthday</t>
  </si>
  <si>
    <t>birthing</t>
  </si>
  <si>
    <t>birthmark</t>
  </si>
  <si>
    <t>birthplace</t>
  </si>
  <si>
    <t>birthright</t>
  </si>
  <si>
    <t>biscuit</t>
  </si>
  <si>
    <t>bisexual</t>
  </si>
  <si>
    <t>bishop</t>
  </si>
  <si>
    <t>bisque</t>
  </si>
  <si>
    <t>bistro</t>
  </si>
  <si>
    <t>bit</t>
  </si>
  <si>
    <t>bitch</t>
  </si>
  <si>
    <t>bitchy</t>
  </si>
  <si>
    <t>bite</t>
  </si>
  <si>
    <t>biter</t>
  </si>
  <si>
    <t>bitsy</t>
  </si>
  <si>
    <t>bitter</t>
  </si>
  <si>
    <t>bitterness</t>
  </si>
  <si>
    <t>bittersweet</t>
  </si>
  <si>
    <t>bitty</t>
  </si>
  <si>
    <t>biz</t>
  </si>
  <si>
    <t>bizarre</t>
  </si>
  <si>
    <t>blab</t>
  </si>
  <si>
    <t>blabbermouth</t>
  </si>
  <si>
    <t>black snake</t>
  </si>
  <si>
    <t>blackberry</t>
  </si>
  <si>
    <t>blackbird</t>
  </si>
  <si>
    <t>blackboard</t>
  </si>
  <si>
    <t>blacken</t>
  </si>
  <si>
    <t>blackface</t>
  </si>
  <si>
    <t>blackjack</t>
  </si>
  <si>
    <t>blacklist</t>
  </si>
  <si>
    <t>blackmail</t>
  </si>
  <si>
    <t>blackmailer</t>
  </si>
  <si>
    <t>blackness</t>
  </si>
  <si>
    <t>blackout</t>
  </si>
  <si>
    <t>blacksmith</t>
  </si>
  <si>
    <t>bladder</t>
  </si>
  <si>
    <t>blade</t>
  </si>
  <si>
    <t>blame</t>
  </si>
  <si>
    <t>blameless</t>
  </si>
  <si>
    <t>bland</t>
  </si>
  <si>
    <t>blank</t>
  </si>
  <si>
    <t>blanket</t>
  </si>
  <si>
    <t>blare</t>
  </si>
  <si>
    <t>blase</t>
  </si>
  <si>
    <t>blasphemous</t>
  </si>
  <si>
    <t>blasphemy</t>
  </si>
  <si>
    <t>blast</t>
  </si>
  <si>
    <t>blaster</t>
  </si>
  <si>
    <t>blastoff</t>
  </si>
  <si>
    <t>blatant</t>
  </si>
  <si>
    <t>blaze</t>
  </si>
  <si>
    <t>blazer</t>
  </si>
  <si>
    <t>bleach</t>
  </si>
  <si>
    <t>bleak</t>
  </si>
  <si>
    <t>bleed</t>
  </si>
  <si>
    <t>bleeder</t>
  </si>
  <si>
    <t>bleep</t>
  </si>
  <si>
    <t>blemish</t>
  </si>
  <si>
    <t>blend</t>
  </si>
  <si>
    <t>blender</t>
  </si>
  <si>
    <t>bless</t>
  </si>
  <si>
    <t>blessed</t>
  </si>
  <si>
    <t>blessing</t>
  </si>
  <si>
    <t>bleu</t>
  </si>
  <si>
    <t>blight</t>
  </si>
  <si>
    <t>blimp</t>
  </si>
  <si>
    <t>blind</t>
  </si>
  <si>
    <t>blindfold</t>
  </si>
  <si>
    <t>blinding</t>
  </si>
  <si>
    <t>blindness</t>
  </si>
  <si>
    <t>blink</t>
  </si>
  <si>
    <t>blip</t>
  </si>
  <si>
    <t>bliss</t>
  </si>
  <si>
    <t>blissful</t>
  </si>
  <si>
    <t>blister</t>
  </si>
  <si>
    <t>blistering</t>
  </si>
  <si>
    <t>blitz</t>
  </si>
  <si>
    <t>blizzard</t>
  </si>
  <si>
    <t>bloat</t>
  </si>
  <si>
    <t>bloated</t>
  </si>
  <si>
    <t>blob</t>
  </si>
  <si>
    <t>block</t>
  </si>
  <si>
    <t>blockade</t>
  </si>
  <si>
    <t>blockage</t>
  </si>
  <si>
    <t>blockbuster</t>
  </si>
  <si>
    <t>blockhead</t>
  </si>
  <si>
    <t>blog</t>
  </si>
  <si>
    <t>bloke</t>
  </si>
  <si>
    <t>blond</t>
  </si>
  <si>
    <t>blonde</t>
  </si>
  <si>
    <t>blood</t>
  </si>
  <si>
    <t>bloodbath</t>
  </si>
  <si>
    <t>bloodhound</t>
  </si>
  <si>
    <t>bloodline</t>
  </si>
  <si>
    <t>bloodshed</t>
  </si>
  <si>
    <t>bloodshot</t>
  </si>
  <si>
    <t>bloodstream</t>
  </si>
  <si>
    <t>bloodthirsty</t>
  </si>
  <si>
    <t>bloody</t>
  </si>
  <si>
    <t>bloom</t>
  </si>
  <si>
    <t>bloomers</t>
  </si>
  <si>
    <t>blooming</t>
  </si>
  <si>
    <t>blossom</t>
  </si>
  <si>
    <t>blot</t>
  </si>
  <si>
    <t>blotter</t>
  </si>
  <si>
    <t>blouse</t>
  </si>
  <si>
    <t>blow</t>
  </si>
  <si>
    <t>blowfish</t>
  </si>
  <si>
    <t>blowjob</t>
  </si>
  <si>
    <t>blowout</t>
  </si>
  <si>
    <t>blowtorch</t>
  </si>
  <si>
    <t>blue</t>
  </si>
  <si>
    <t>blue spruce</t>
  </si>
  <si>
    <t>blueberry</t>
  </si>
  <si>
    <t>bluebird</t>
  </si>
  <si>
    <t>bluegrass</t>
  </si>
  <si>
    <t>bluejay</t>
  </si>
  <si>
    <t>blueprint</t>
  </si>
  <si>
    <t>blues</t>
  </si>
  <si>
    <t>bluff</t>
  </si>
  <si>
    <t>blunder</t>
  </si>
  <si>
    <t>blunt</t>
  </si>
  <si>
    <t>blur</t>
  </si>
  <si>
    <t>blurry</t>
  </si>
  <si>
    <t>blurt</t>
  </si>
  <si>
    <t>blush</t>
  </si>
  <si>
    <t>boa</t>
  </si>
  <si>
    <t>boa constrictor</t>
  </si>
  <si>
    <t>boar</t>
  </si>
  <si>
    <t>board</t>
  </si>
  <si>
    <t>board game</t>
  </si>
  <si>
    <t>boarder</t>
  </si>
  <si>
    <t>boarding</t>
  </si>
  <si>
    <t>boardroom</t>
  </si>
  <si>
    <t>boardwalk</t>
  </si>
  <si>
    <t>boast</t>
  </si>
  <si>
    <t>boathouse</t>
  </si>
  <si>
    <t>boating</t>
  </si>
  <si>
    <t>boatload</t>
  </si>
  <si>
    <t>boatman</t>
  </si>
  <si>
    <t>bobcat</t>
  </si>
  <si>
    <t>bobsled</t>
  </si>
  <si>
    <t>bode</t>
  </si>
  <si>
    <t>bodega</t>
  </si>
  <si>
    <t>bodily</t>
  </si>
  <si>
    <t>bodyguard</t>
  </si>
  <si>
    <t>bog</t>
  </si>
  <si>
    <t>bogey</t>
  </si>
  <si>
    <t>bogeyman</t>
  </si>
  <si>
    <t>bogus</t>
  </si>
  <si>
    <t>bohemian</t>
  </si>
  <si>
    <t>boil</t>
  </si>
  <si>
    <t>boiler</t>
  </si>
  <si>
    <t>bold</t>
  </si>
  <si>
    <t>bollocks</t>
  </si>
  <si>
    <t>bolt</t>
  </si>
  <si>
    <t>bomb</t>
  </si>
  <si>
    <t>bombardier</t>
  </si>
  <si>
    <t>bombardment</t>
  </si>
  <si>
    <t>bomber</t>
  </si>
  <si>
    <t>bombing</t>
  </si>
  <si>
    <t>bombshell</t>
  </si>
  <si>
    <t>bonanza</t>
  </si>
  <si>
    <t>bonbon</t>
  </si>
  <si>
    <t>bondage</t>
  </si>
  <si>
    <t>bonding</t>
  </si>
  <si>
    <t>bondsman</t>
  </si>
  <si>
    <t>bone</t>
  </si>
  <si>
    <t>bonehead</t>
  </si>
  <si>
    <t>boner</t>
  </si>
  <si>
    <t>bonfire</t>
  </si>
  <si>
    <t>bong</t>
  </si>
  <si>
    <t>bonkers</t>
  </si>
  <si>
    <t>bonnet</t>
  </si>
  <si>
    <t>bonny</t>
  </si>
  <si>
    <t>bonsai</t>
  </si>
  <si>
    <t>bonus</t>
  </si>
  <si>
    <t>bony</t>
  </si>
  <si>
    <t>boob</t>
  </si>
  <si>
    <t>booby</t>
  </si>
  <si>
    <t>booger</t>
  </si>
  <si>
    <t>boogeyman</t>
  </si>
  <si>
    <t>boogie</t>
  </si>
  <si>
    <t>book</t>
  </si>
  <si>
    <t>bookcase</t>
  </si>
  <si>
    <t>bookie</t>
  </si>
  <si>
    <t>bookkeeper</t>
  </si>
  <si>
    <t>bookkeeping</t>
  </si>
  <si>
    <t>booklet</t>
  </si>
  <si>
    <t>bookmaker</t>
  </si>
  <si>
    <t>bookmark</t>
  </si>
  <si>
    <t>bookshop</t>
  </si>
  <si>
    <t>bookstore</t>
  </si>
  <si>
    <t>bookworm</t>
  </si>
  <si>
    <t>boom</t>
  </si>
  <si>
    <t>boomer</t>
  </si>
  <si>
    <t>boomerang</t>
  </si>
  <si>
    <t>boon</t>
  </si>
  <si>
    <t>boost</t>
  </si>
  <si>
    <t>booster</t>
  </si>
  <si>
    <t>boot</t>
  </si>
  <si>
    <t>booth</t>
  </si>
  <si>
    <t>bootleg</t>
  </si>
  <si>
    <t>bootlegger</t>
  </si>
  <si>
    <t>boots</t>
  </si>
  <si>
    <t>booty</t>
  </si>
  <si>
    <t>booze</t>
  </si>
  <si>
    <t>bop</t>
  </si>
  <si>
    <t>bopper</t>
  </si>
  <si>
    <t>border</t>
  </si>
  <si>
    <t>borderline</t>
  </si>
  <si>
    <t>bored</t>
  </si>
  <si>
    <t>boredom</t>
  </si>
  <si>
    <t>boring</t>
  </si>
  <si>
    <t>born</t>
  </si>
  <si>
    <t>boron</t>
  </si>
  <si>
    <t>borough</t>
  </si>
  <si>
    <t>borrow</t>
  </si>
  <si>
    <t>bosom</t>
  </si>
  <si>
    <t>boss</t>
  </si>
  <si>
    <t>bossy</t>
  </si>
  <si>
    <t>botanical</t>
  </si>
  <si>
    <t>botany</t>
  </si>
  <si>
    <t>bother</t>
  </si>
  <si>
    <t>bottle</t>
  </si>
  <si>
    <t>bottleneck</t>
  </si>
  <si>
    <t>bottling</t>
  </si>
  <si>
    <t>bottom</t>
  </si>
  <si>
    <t>bottomless</t>
  </si>
  <si>
    <t>botulism</t>
  </si>
  <si>
    <t>bounce</t>
  </si>
  <si>
    <t>bouncer</t>
  </si>
  <si>
    <t>bouncy</t>
  </si>
  <si>
    <t>bound</t>
  </si>
  <si>
    <t>boundary</t>
  </si>
  <si>
    <t>bountiful</t>
  </si>
  <si>
    <t>bounty</t>
  </si>
  <si>
    <t>bouquet</t>
  </si>
  <si>
    <t>bourbon</t>
  </si>
  <si>
    <t>bout</t>
  </si>
  <si>
    <t>boutique</t>
  </si>
  <si>
    <t>bovine</t>
  </si>
  <si>
    <t>bow</t>
  </si>
  <si>
    <t>bowel</t>
  </si>
  <si>
    <t>bowels</t>
  </si>
  <si>
    <t>bowl</t>
  </si>
  <si>
    <t>bowler</t>
  </si>
  <si>
    <t>bowling</t>
  </si>
  <si>
    <t>box</t>
  </si>
  <si>
    <t>boxcar</t>
  </si>
  <si>
    <t>boxer</t>
  </si>
  <si>
    <t>boxers</t>
  </si>
  <si>
    <t>boxing</t>
  </si>
  <si>
    <t>boy</t>
  </si>
  <si>
    <t>boycott</t>
  </si>
  <si>
    <t>boyfriend</t>
  </si>
  <si>
    <t>boyhood</t>
  </si>
  <si>
    <t>boyish</t>
  </si>
  <si>
    <t>boysenberry</t>
  </si>
  <si>
    <t>bozo</t>
  </si>
  <si>
    <t>bra</t>
  </si>
  <si>
    <t>brace</t>
  </si>
  <si>
    <t>bracelet</t>
  </si>
  <si>
    <t>bracket</t>
  </si>
  <si>
    <t>brag</t>
  </si>
  <si>
    <t>braid</t>
  </si>
  <si>
    <t>brain</t>
  </si>
  <si>
    <t>brainless</t>
  </si>
  <si>
    <t>brainstorm</t>
  </si>
  <si>
    <t>brainwash</t>
  </si>
  <si>
    <t>brainy</t>
  </si>
  <si>
    <t>brake</t>
  </si>
  <si>
    <t>bran</t>
  </si>
  <si>
    <t>branch</t>
  </si>
  <si>
    <t>brand</t>
  </si>
  <si>
    <t>brandy</t>
  </si>
  <si>
    <t>brash</t>
  </si>
  <si>
    <t>brass</t>
  </si>
  <si>
    <t>brass knuckle</t>
  </si>
  <si>
    <t>brassiere</t>
  </si>
  <si>
    <t>brat</t>
  </si>
  <si>
    <t>bratwurst</t>
  </si>
  <si>
    <t>bravado</t>
  </si>
  <si>
    <t>brave</t>
  </si>
  <si>
    <t>bravery</t>
  </si>
  <si>
    <t>brawl</t>
  </si>
  <si>
    <t>brawn</t>
  </si>
  <si>
    <t>brazen</t>
  </si>
  <si>
    <t>bread</t>
  </si>
  <si>
    <t>breadth</t>
  </si>
  <si>
    <t>break</t>
  </si>
  <si>
    <t>breakaway</t>
  </si>
  <si>
    <t>breakdown</t>
  </si>
  <si>
    <t>breaker</t>
  </si>
  <si>
    <t>breakfast</t>
  </si>
  <si>
    <t>breaking and entering</t>
  </si>
  <si>
    <t>breakthrough</t>
  </si>
  <si>
    <t>breakup</t>
  </si>
  <si>
    <t>breast</t>
  </si>
  <si>
    <t>breath</t>
  </si>
  <si>
    <t>breathe</t>
  </si>
  <si>
    <t>breather</t>
  </si>
  <si>
    <t>breathless</t>
  </si>
  <si>
    <t>breathtaking</t>
  </si>
  <si>
    <t>breech</t>
  </si>
  <si>
    <t>breed</t>
  </si>
  <si>
    <t>breeder</t>
  </si>
  <si>
    <t>breeding</t>
  </si>
  <si>
    <t>breeze</t>
  </si>
  <si>
    <t>breezy</t>
  </si>
  <si>
    <t>brethren</t>
  </si>
  <si>
    <t>brew</t>
  </si>
  <si>
    <t>brewery</t>
  </si>
  <si>
    <t>brewing</t>
  </si>
  <si>
    <t>briar</t>
  </si>
  <si>
    <t>bribe</t>
  </si>
  <si>
    <t>bribery</t>
  </si>
  <si>
    <t>brick</t>
  </si>
  <si>
    <t>bridal</t>
  </si>
  <si>
    <t>bride</t>
  </si>
  <si>
    <t>bridegroom</t>
  </si>
  <si>
    <t>bridesmaid</t>
  </si>
  <si>
    <t>bridge</t>
  </si>
  <si>
    <t>brief</t>
  </si>
  <si>
    <t>briefcase</t>
  </si>
  <si>
    <t>briefing</t>
  </si>
  <si>
    <t>brig</t>
  </si>
  <si>
    <t>brigade</t>
  </si>
  <si>
    <t>brighten</t>
  </si>
  <si>
    <t>brightness</t>
  </si>
  <si>
    <t>brilliance</t>
  </si>
  <si>
    <t>brilliant</t>
  </si>
  <si>
    <t>brim</t>
  </si>
  <si>
    <t>brimstone</t>
  </si>
  <si>
    <t>bring</t>
  </si>
  <si>
    <t>brink</t>
  </si>
  <si>
    <t>brisk</t>
  </si>
  <si>
    <t>brisket</t>
  </si>
  <si>
    <t>brittle</t>
  </si>
  <si>
    <t>bro</t>
  </si>
  <si>
    <t>broach</t>
  </si>
  <si>
    <t>broad</t>
  </si>
  <si>
    <t>broadcast</t>
  </si>
  <si>
    <t>broadcasting</t>
  </si>
  <si>
    <t>broaden</t>
  </si>
  <si>
    <t>broadside</t>
  </si>
  <si>
    <t>broadsword</t>
  </si>
  <si>
    <t>broccoli</t>
  </si>
  <si>
    <t>brochure</t>
  </si>
  <si>
    <t>broken</t>
  </si>
  <si>
    <t>brokenhearted</t>
  </si>
  <si>
    <t>broker</t>
  </si>
  <si>
    <t>brokerage</t>
  </si>
  <si>
    <t>bromide</t>
  </si>
  <si>
    <t>bronco</t>
  </si>
  <si>
    <t>bronze</t>
  </si>
  <si>
    <t>brooch</t>
  </si>
  <si>
    <t>brood</t>
  </si>
  <si>
    <t>brooding</t>
  </si>
  <si>
    <t>brook</t>
  </si>
  <si>
    <t>broom</t>
  </si>
  <si>
    <t>broomstick</t>
  </si>
  <si>
    <t>broth</t>
  </si>
  <si>
    <t>brothel</t>
  </si>
  <si>
    <t>brother</t>
  </si>
  <si>
    <t>brotherhood</t>
  </si>
  <si>
    <t>brotherly</t>
  </si>
  <si>
    <t>brow</t>
  </si>
  <si>
    <t>brown</t>
  </si>
  <si>
    <t>brownstone</t>
  </si>
  <si>
    <t>browse</t>
  </si>
  <si>
    <t>bruise</t>
  </si>
  <si>
    <t>bruising</t>
  </si>
  <si>
    <t>brunch</t>
  </si>
  <si>
    <t>brunette</t>
  </si>
  <si>
    <t>brunt</t>
  </si>
  <si>
    <t>brush</t>
  </si>
  <si>
    <t>brutal</t>
  </si>
  <si>
    <t>brutality</t>
  </si>
  <si>
    <t>brute</t>
  </si>
  <si>
    <t>brutish</t>
  </si>
  <si>
    <t>bubbly</t>
  </si>
  <si>
    <t>bubonic</t>
  </si>
  <si>
    <t>buck</t>
  </si>
  <si>
    <t>buckaroo</t>
  </si>
  <si>
    <t>bucket</t>
  </si>
  <si>
    <t>buckle</t>
  </si>
  <si>
    <t>bucko</t>
  </si>
  <si>
    <t>buckshot</t>
  </si>
  <si>
    <t>buckwheat</t>
  </si>
  <si>
    <t>budding</t>
  </si>
  <si>
    <t>buddy</t>
  </si>
  <si>
    <t>budge</t>
  </si>
  <si>
    <t>budget</t>
  </si>
  <si>
    <t>Budweiser</t>
  </si>
  <si>
    <t>buff</t>
  </si>
  <si>
    <t>buffer</t>
  </si>
  <si>
    <t>buffet</t>
  </si>
  <si>
    <t>buffoon</t>
  </si>
  <si>
    <t>bug</t>
  </si>
  <si>
    <t>bugger</t>
  </si>
  <si>
    <t>buggy</t>
  </si>
  <si>
    <t>bugle</t>
  </si>
  <si>
    <t>bugler</t>
  </si>
  <si>
    <t>builder</t>
  </si>
  <si>
    <t>building</t>
  </si>
  <si>
    <t>buildup</t>
  </si>
  <si>
    <t>bulb</t>
  </si>
  <si>
    <t>bulge</t>
  </si>
  <si>
    <t>bulimic</t>
  </si>
  <si>
    <t>bulk</t>
  </si>
  <si>
    <t>bulkhead</t>
  </si>
  <si>
    <t>bulky</t>
  </si>
  <si>
    <t>bull</t>
  </si>
  <si>
    <t>bulldog</t>
  </si>
  <si>
    <t>bulldozer</t>
  </si>
  <si>
    <t>bullet</t>
  </si>
  <si>
    <t>bulletin</t>
  </si>
  <si>
    <t>bulletproof</t>
  </si>
  <si>
    <t>bullfighter</t>
  </si>
  <si>
    <t>bullfrog</t>
  </si>
  <si>
    <t>bullheaded</t>
  </si>
  <si>
    <t>bullhorn</t>
  </si>
  <si>
    <t>bullion</t>
  </si>
  <si>
    <t>bullpen</t>
  </si>
  <si>
    <t>bullshit</t>
  </si>
  <si>
    <t>bully</t>
  </si>
  <si>
    <t>bum</t>
  </si>
  <si>
    <t>bumblebee</t>
  </si>
  <si>
    <t>bummer</t>
  </si>
  <si>
    <t>bump</t>
  </si>
  <si>
    <t>bumper</t>
  </si>
  <si>
    <t>bumpy</t>
  </si>
  <si>
    <t>bun</t>
  </si>
  <si>
    <t>bunch</t>
  </si>
  <si>
    <t>bundle</t>
  </si>
  <si>
    <t>bungalow</t>
  </si>
  <si>
    <t>bungee</t>
  </si>
  <si>
    <t>bunghole</t>
  </si>
  <si>
    <t>bunion</t>
  </si>
  <si>
    <t>bunk</t>
  </si>
  <si>
    <t>bunker</t>
  </si>
  <si>
    <t>bunkhouse</t>
  </si>
  <si>
    <t>bunny</t>
  </si>
  <si>
    <t>buoy</t>
  </si>
  <si>
    <t>burden</t>
  </si>
  <si>
    <t>burdened</t>
  </si>
  <si>
    <t>bureau</t>
  </si>
  <si>
    <t>bureaucracy</t>
  </si>
  <si>
    <t>bureaucrat</t>
  </si>
  <si>
    <t>bureaucratic</t>
  </si>
  <si>
    <t>burger</t>
  </si>
  <si>
    <t>burglar</t>
  </si>
  <si>
    <t>burglary</t>
  </si>
  <si>
    <t>burial</t>
  </si>
  <si>
    <t>burlesque</t>
  </si>
  <si>
    <t>burn</t>
  </si>
  <si>
    <t>burner</t>
  </si>
  <si>
    <t>burp</t>
  </si>
  <si>
    <t>burr</t>
  </si>
  <si>
    <t>burrito</t>
  </si>
  <si>
    <t>burro</t>
  </si>
  <si>
    <t>burst</t>
  </si>
  <si>
    <t>bury</t>
  </si>
  <si>
    <t>bus</t>
  </si>
  <si>
    <t>busboy</t>
  </si>
  <si>
    <t>bush</t>
  </si>
  <si>
    <t>bushel</t>
  </si>
  <si>
    <t>bushy</t>
  </si>
  <si>
    <t>business</t>
  </si>
  <si>
    <t>business man</t>
  </si>
  <si>
    <t>businessman</t>
  </si>
  <si>
    <t>businesswoman</t>
  </si>
  <si>
    <t>busload</t>
  </si>
  <si>
    <t>bust</t>
  </si>
  <si>
    <t>buster</t>
  </si>
  <si>
    <t>bustle</t>
  </si>
  <si>
    <t>busy</t>
  </si>
  <si>
    <t>busybody</t>
  </si>
  <si>
    <t>butcher</t>
  </si>
  <si>
    <t>butler</t>
  </si>
  <si>
    <t>butt</t>
  </si>
  <si>
    <t>butter</t>
  </si>
  <si>
    <t>buttercup</t>
  </si>
  <si>
    <t>butterfly</t>
  </si>
  <si>
    <t>buttermilk</t>
  </si>
  <si>
    <t>butterscotch</t>
  </si>
  <si>
    <t>buttocks</t>
  </si>
  <si>
    <t>button</t>
  </si>
  <si>
    <t>buy</t>
  </si>
  <si>
    <t>buyer</t>
  </si>
  <si>
    <t>buzzard</t>
  </si>
  <si>
    <t>buzzer</t>
  </si>
  <si>
    <t>byline</t>
  </si>
  <si>
    <t>bypass</t>
  </si>
  <si>
    <t>bystander</t>
  </si>
  <si>
    <t>byzantine</t>
  </si>
  <si>
    <t>cab</t>
  </si>
  <si>
    <t>cabana</t>
  </si>
  <si>
    <t>cabaret</t>
  </si>
  <si>
    <t>cabbage</t>
  </si>
  <si>
    <t>cabbie</t>
  </si>
  <si>
    <t>cabernet</t>
  </si>
  <si>
    <t>cabin</t>
  </si>
  <si>
    <t>cabinet</t>
  </si>
  <si>
    <t>cable</t>
  </si>
  <si>
    <t>caboodle</t>
  </si>
  <si>
    <t>caboose</t>
  </si>
  <si>
    <t>cache</t>
  </si>
  <si>
    <t>cactus</t>
  </si>
  <si>
    <t>cadaver</t>
  </si>
  <si>
    <t>caddie</t>
  </si>
  <si>
    <t>cadet</t>
  </si>
  <si>
    <t>cafeteria</t>
  </si>
  <si>
    <t>caffeine</t>
  </si>
  <si>
    <t>cage</t>
  </si>
  <si>
    <t>cagey</t>
  </si>
  <si>
    <t>cahoots</t>
  </si>
  <si>
    <t>cake</t>
  </si>
  <si>
    <t>cakewalk</t>
  </si>
  <si>
    <t>calamari</t>
  </si>
  <si>
    <t>calamity</t>
  </si>
  <si>
    <t>calcium</t>
  </si>
  <si>
    <t>calculate</t>
  </si>
  <si>
    <t>calculation</t>
  </si>
  <si>
    <t>calculator</t>
  </si>
  <si>
    <t>calculus</t>
  </si>
  <si>
    <t>calendar</t>
  </si>
  <si>
    <t>calf</t>
  </si>
  <si>
    <t>caliber</t>
  </si>
  <si>
    <t>calisthenics</t>
  </si>
  <si>
    <t>call</t>
  </si>
  <si>
    <t>callback</t>
  </si>
  <si>
    <t>caller</t>
  </si>
  <si>
    <t>calligraphy</t>
  </si>
  <si>
    <t>callous</t>
  </si>
  <si>
    <t>calm</t>
  </si>
  <si>
    <t>camaraderie</t>
  </si>
  <si>
    <t>camcorder</t>
  </si>
  <si>
    <t>camel</t>
  </si>
  <si>
    <t>cameo</t>
  </si>
  <si>
    <t>camera</t>
  </si>
  <si>
    <t>cameraman</t>
  </si>
  <si>
    <t>camouflage</t>
  </si>
  <si>
    <t>camp</t>
  </si>
  <si>
    <t>campaign</t>
  </si>
  <si>
    <t>camper</t>
  </si>
  <si>
    <t>campfire</t>
  </si>
  <si>
    <t>camping</t>
  </si>
  <si>
    <t>campsite</t>
  </si>
  <si>
    <t>campus</t>
  </si>
  <si>
    <t>can opener</t>
  </si>
  <si>
    <t>canal</t>
  </si>
  <si>
    <t>canary</t>
  </si>
  <si>
    <t>cancel</t>
  </si>
  <si>
    <t>cancellation</t>
  </si>
  <si>
    <t>cancer</t>
  </si>
  <si>
    <t>candid</t>
  </si>
  <si>
    <t>candidacy</t>
  </si>
  <si>
    <t>candidate</t>
  </si>
  <si>
    <t>candle</t>
  </si>
  <si>
    <t>candlelight</t>
  </si>
  <si>
    <t>candlestick</t>
  </si>
  <si>
    <t>candor</t>
  </si>
  <si>
    <t>candy</t>
  </si>
  <si>
    <t>cane</t>
  </si>
  <si>
    <t>canine</t>
  </si>
  <si>
    <t>canister</t>
  </si>
  <si>
    <t>canker</t>
  </si>
  <si>
    <t>cannabis</t>
  </si>
  <si>
    <t>canned</t>
  </si>
  <si>
    <t>cannibal</t>
  </si>
  <si>
    <t>cannibalism</t>
  </si>
  <si>
    <t>cannon</t>
  </si>
  <si>
    <t>cannonball</t>
  </si>
  <si>
    <t>canoe</t>
  </si>
  <si>
    <t>canon</t>
  </si>
  <si>
    <t>canopy</t>
  </si>
  <si>
    <t>cantaloupe</t>
  </si>
  <si>
    <t>canteen</t>
  </si>
  <si>
    <t>cantina</t>
  </si>
  <si>
    <t>canvas</t>
  </si>
  <si>
    <t>canvass</t>
  </si>
  <si>
    <t>canyon</t>
  </si>
  <si>
    <t>cap</t>
  </si>
  <si>
    <t>capability</t>
  </si>
  <si>
    <t>capable</t>
  </si>
  <si>
    <t>capacity</t>
  </si>
  <si>
    <t>caper</t>
  </si>
  <si>
    <t>capital</t>
  </si>
  <si>
    <t>capitalism</t>
  </si>
  <si>
    <t>capitalist</t>
  </si>
  <si>
    <t>capitalize</t>
  </si>
  <si>
    <t>cappuccino</t>
  </si>
  <si>
    <t>capricious</t>
  </si>
  <si>
    <t>capsule</t>
  </si>
  <si>
    <t>captain</t>
  </si>
  <si>
    <t>captive</t>
  </si>
  <si>
    <t>captivity</t>
  </si>
  <si>
    <t>capture</t>
  </si>
  <si>
    <t>car</t>
  </si>
  <si>
    <t>caramel</t>
  </si>
  <si>
    <t>caravan</t>
  </si>
  <si>
    <t>carbon</t>
  </si>
  <si>
    <t>carburetor</t>
  </si>
  <si>
    <t>carcass</t>
  </si>
  <si>
    <t>card</t>
  </si>
  <si>
    <t>cardboard</t>
  </si>
  <si>
    <t>cardiac</t>
  </si>
  <si>
    <t>cardigan</t>
  </si>
  <si>
    <t>cardinal</t>
  </si>
  <si>
    <t>cardiologist</t>
  </si>
  <si>
    <t>cardiology</t>
  </si>
  <si>
    <t>care</t>
  </si>
  <si>
    <t>career</t>
  </si>
  <si>
    <t>carefree</t>
  </si>
  <si>
    <t>careful</t>
  </si>
  <si>
    <t>careless</t>
  </si>
  <si>
    <t>carelessness</t>
  </si>
  <si>
    <t>caress</t>
  </si>
  <si>
    <t>caretaker</t>
  </si>
  <si>
    <t>cargo</t>
  </si>
  <si>
    <t>carjack</t>
  </si>
  <si>
    <t>carnage</t>
  </si>
  <si>
    <t>carnal</t>
  </si>
  <si>
    <t>carnation</t>
  </si>
  <si>
    <t>carnival</t>
  </si>
  <si>
    <t>carnivorous</t>
  </si>
  <si>
    <t>carousel</t>
  </si>
  <si>
    <t>carp</t>
  </si>
  <si>
    <t>carpal</t>
  </si>
  <si>
    <t>carpenter</t>
  </si>
  <si>
    <t>carpentry</t>
  </si>
  <si>
    <t>carpet</t>
  </si>
  <si>
    <t>carpeting</t>
  </si>
  <si>
    <t>carpool</t>
  </si>
  <si>
    <t>carriage</t>
  </si>
  <si>
    <t>carrier</t>
  </si>
  <si>
    <t>carrot</t>
  </si>
  <si>
    <t>carry</t>
  </si>
  <si>
    <t>carsick</t>
  </si>
  <si>
    <t>cart</t>
  </si>
  <si>
    <t>carte</t>
  </si>
  <si>
    <t>cartel</t>
  </si>
  <si>
    <t>cartilage</t>
  </si>
  <si>
    <t>carton</t>
  </si>
  <si>
    <t>cartoon</t>
  </si>
  <si>
    <t>cartridge</t>
  </si>
  <si>
    <t>carve</t>
  </si>
  <si>
    <t>cascade</t>
  </si>
  <si>
    <t>cash</t>
  </si>
  <si>
    <t>cashier</t>
  </si>
  <si>
    <t>cashmere</t>
  </si>
  <si>
    <t>casing</t>
  </si>
  <si>
    <t>casino</t>
  </si>
  <si>
    <t>casket</t>
  </si>
  <si>
    <t>casserole</t>
  </si>
  <si>
    <t>cassette</t>
  </si>
  <si>
    <t>cast</t>
  </si>
  <si>
    <t>castaway</t>
  </si>
  <si>
    <t>caste</t>
  </si>
  <si>
    <t>castle</t>
  </si>
  <si>
    <t>castrate</t>
  </si>
  <si>
    <t>castration</t>
  </si>
  <si>
    <t>casual</t>
  </si>
  <si>
    <t>casualty</t>
  </si>
  <si>
    <t>cat</t>
  </si>
  <si>
    <t>catalog</t>
  </si>
  <si>
    <t>catalogue</t>
  </si>
  <si>
    <t>catalyst</t>
  </si>
  <si>
    <t>catamaran</t>
  </si>
  <si>
    <t>catapult</t>
  </si>
  <si>
    <t>catastrophe</t>
  </si>
  <si>
    <t>catatonic</t>
  </si>
  <si>
    <t>catcher</t>
  </si>
  <si>
    <t>catchphrase</t>
  </si>
  <si>
    <t>catchy</t>
  </si>
  <si>
    <t>cater</t>
  </si>
  <si>
    <t>caterer</t>
  </si>
  <si>
    <t>caterpillar</t>
  </si>
  <si>
    <t>catfish</t>
  </si>
  <si>
    <t>cathedral</t>
  </si>
  <si>
    <t>catheter</t>
  </si>
  <si>
    <t>catholic</t>
  </si>
  <si>
    <t>cathouse</t>
  </si>
  <si>
    <t>catnip</t>
  </si>
  <si>
    <t>cattle</t>
  </si>
  <si>
    <t>catwalk</t>
  </si>
  <si>
    <t>cauldron</t>
  </si>
  <si>
    <t>cauliflower</t>
  </si>
  <si>
    <t>caution</t>
  </si>
  <si>
    <t>cautious</t>
  </si>
  <si>
    <t>cavalier</t>
  </si>
  <si>
    <t>cavalry</t>
  </si>
  <si>
    <t>cave</t>
  </si>
  <si>
    <t>caveman</t>
  </si>
  <si>
    <t>cavern</t>
  </si>
  <si>
    <t>caviar</t>
  </si>
  <si>
    <t>caving</t>
  </si>
  <si>
    <t>cavity</t>
  </si>
  <si>
    <t>cayenne</t>
  </si>
  <si>
    <t>cease</t>
  </si>
  <si>
    <t>cedar</t>
  </si>
  <si>
    <t>ceiling</t>
  </si>
  <si>
    <t>celebrate</t>
  </si>
  <si>
    <t>celebration</t>
  </si>
  <si>
    <t>celebrity</t>
  </si>
  <si>
    <t>celery</t>
  </si>
  <si>
    <t>celestial</t>
  </si>
  <si>
    <t>celibacy</t>
  </si>
  <si>
    <t>celibate</t>
  </si>
  <si>
    <t>cell</t>
  </si>
  <si>
    <t>cellar</t>
  </si>
  <si>
    <t>cellblock</t>
  </si>
  <si>
    <t>cellist</t>
  </si>
  <si>
    <t>cellmate</t>
  </si>
  <si>
    <t>cello</t>
  </si>
  <si>
    <t>cellophane</t>
  </si>
  <si>
    <t>cellular</t>
  </si>
  <si>
    <t>cellulite</t>
  </si>
  <si>
    <t>celluloid</t>
  </si>
  <si>
    <t>cement</t>
  </si>
  <si>
    <t>cemetery</t>
  </si>
  <si>
    <t>censor</t>
  </si>
  <si>
    <t>censorship</t>
  </si>
  <si>
    <t>census</t>
  </si>
  <si>
    <t>cent</t>
  </si>
  <si>
    <t>centennial</t>
  </si>
  <si>
    <t>center</t>
  </si>
  <si>
    <t>centerfold</t>
  </si>
  <si>
    <t>centerpiece</t>
  </si>
  <si>
    <t>centipede</t>
  </si>
  <si>
    <t>central</t>
  </si>
  <si>
    <t>century</t>
  </si>
  <si>
    <t>ceramic</t>
  </si>
  <si>
    <t>ceramics</t>
  </si>
  <si>
    <t>cereal</t>
  </si>
  <si>
    <t>cerebral</t>
  </si>
  <si>
    <t>ceremonial</t>
  </si>
  <si>
    <t>ceremony</t>
  </si>
  <si>
    <t>certain</t>
  </si>
  <si>
    <t>certainty</t>
  </si>
  <si>
    <t>certifiable</t>
  </si>
  <si>
    <t>certificate</t>
  </si>
  <si>
    <t>certified</t>
  </si>
  <si>
    <t>certify</t>
  </si>
  <si>
    <t>cervical</t>
  </si>
  <si>
    <t>cervix</t>
  </si>
  <si>
    <t>cesspool</t>
  </si>
  <si>
    <t>cha cha</t>
  </si>
  <si>
    <t>chain</t>
  </si>
  <si>
    <t>chainsaw</t>
  </si>
  <si>
    <t>chair</t>
  </si>
  <si>
    <t>chairman</t>
  </si>
  <si>
    <t>chalet</t>
  </si>
  <si>
    <t>chalice</t>
  </si>
  <si>
    <t>chalk</t>
  </si>
  <si>
    <t>challenge</t>
  </si>
  <si>
    <t>challenger</t>
  </si>
  <si>
    <t>chamber</t>
  </si>
  <si>
    <t>chambermaid</t>
  </si>
  <si>
    <t>chameleon</t>
  </si>
  <si>
    <t>champ</t>
  </si>
  <si>
    <t>champagne</t>
  </si>
  <si>
    <t>champion</t>
  </si>
  <si>
    <t>championship</t>
  </si>
  <si>
    <t>chance</t>
  </si>
  <si>
    <t>chancellor</t>
  </si>
  <si>
    <t>chandelier</t>
  </si>
  <si>
    <t>change</t>
  </si>
  <si>
    <t>changer</t>
  </si>
  <si>
    <t>channel</t>
  </si>
  <si>
    <t>chant</t>
  </si>
  <si>
    <t>chaos</t>
  </si>
  <si>
    <t>chaotic</t>
  </si>
  <si>
    <t>chap</t>
  </si>
  <si>
    <t>chapel</t>
  </si>
  <si>
    <t>chaperon</t>
  </si>
  <si>
    <t>chaplain</t>
  </si>
  <si>
    <t>chapter</t>
  </si>
  <si>
    <t>character</t>
  </si>
  <si>
    <t>characteristic</t>
  </si>
  <si>
    <t>characterize</t>
  </si>
  <si>
    <t>charade</t>
  </si>
  <si>
    <t>charcoal</t>
  </si>
  <si>
    <t>chardonnay</t>
  </si>
  <si>
    <t>charge</t>
  </si>
  <si>
    <t>charger</t>
  </si>
  <si>
    <t>chariot</t>
  </si>
  <si>
    <t>charisma</t>
  </si>
  <si>
    <t>charismatic</t>
  </si>
  <si>
    <t>charitable</t>
  </si>
  <si>
    <t>charity</t>
  </si>
  <si>
    <t>charlatan</t>
  </si>
  <si>
    <t>charm</t>
  </si>
  <si>
    <t>charmer</t>
  </si>
  <si>
    <t>charming</t>
  </si>
  <si>
    <t>charred</t>
  </si>
  <si>
    <t>chart</t>
  </si>
  <si>
    <t>charter</t>
  </si>
  <si>
    <t>chase</t>
  </si>
  <si>
    <t>chaser</t>
  </si>
  <si>
    <t>chassis</t>
  </si>
  <si>
    <t>chaste</t>
  </si>
  <si>
    <t>chastity</t>
  </si>
  <si>
    <t>chat</t>
  </si>
  <si>
    <t>chateau</t>
  </si>
  <si>
    <t>chatter</t>
  </si>
  <si>
    <t>chatterbox</t>
  </si>
  <si>
    <t>chatty</t>
  </si>
  <si>
    <t>chauffeur</t>
  </si>
  <si>
    <t>chauvinist</t>
  </si>
  <si>
    <t>cheap</t>
  </si>
  <si>
    <t>cheapskate</t>
  </si>
  <si>
    <t>cheat</t>
  </si>
  <si>
    <t>cheater</t>
  </si>
  <si>
    <t>check</t>
  </si>
  <si>
    <t>checkbook</t>
  </si>
  <si>
    <t>checker</t>
  </si>
  <si>
    <t>checkered</t>
  </si>
  <si>
    <t>checkers</t>
  </si>
  <si>
    <t>checklist</t>
  </si>
  <si>
    <t>checkmate</t>
  </si>
  <si>
    <t>checkout</t>
  </si>
  <si>
    <t>checkpoint</t>
  </si>
  <si>
    <t>checkup</t>
  </si>
  <si>
    <t>cheek</t>
  </si>
  <si>
    <t>cheeky</t>
  </si>
  <si>
    <t>cheer</t>
  </si>
  <si>
    <t>cheerful</t>
  </si>
  <si>
    <t>cheerleader</t>
  </si>
  <si>
    <t>cheerleading</t>
  </si>
  <si>
    <t>cheery</t>
  </si>
  <si>
    <t>cheese</t>
  </si>
  <si>
    <t>cheeseburger</t>
  </si>
  <si>
    <t>cheesecake</t>
  </si>
  <si>
    <t>cheesy</t>
  </si>
  <si>
    <t>cheetah</t>
  </si>
  <si>
    <t>chef</t>
  </si>
  <si>
    <t>chemical</t>
  </si>
  <si>
    <t>chemist</t>
  </si>
  <si>
    <t>chemistry</t>
  </si>
  <si>
    <t>chemo</t>
  </si>
  <si>
    <t>chemotherapy</t>
  </si>
  <si>
    <t>cherish</t>
  </si>
  <si>
    <t>cherry</t>
  </si>
  <si>
    <t>cherub</t>
  </si>
  <si>
    <t>chess</t>
  </si>
  <si>
    <t>chest</t>
  </si>
  <si>
    <t>chestnut</t>
  </si>
  <si>
    <t>chew</t>
  </si>
  <si>
    <t>chewy</t>
  </si>
  <si>
    <t>chic</t>
  </si>
  <si>
    <t>chick</t>
  </si>
  <si>
    <t>chicken</t>
  </si>
  <si>
    <t>chicken pox</t>
  </si>
  <si>
    <t>chickenpox</t>
  </si>
  <si>
    <t>chief</t>
  </si>
  <si>
    <t>chiffon</t>
  </si>
  <si>
    <t>child</t>
  </si>
  <si>
    <t>childbirth</t>
  </si>
  <si>
    <t>childhood</t>
  </si>
  <si>
    <t>childish</t>
  </si>
  <si>
    <t>childless</t>
  </si>
  <si>
    <t>childlike</t>
  </si>
  <si>
    <t>children</t>
  </si>
  <si>
    <t>chili</t>
  </si>
  <si>
    <t>chill</t>
  </si>
  <si>
    <t>chilling</t>
  </si>
  <si>
    <t>chilly</t>
  </si>
  <si>
    <t>chime</t>
  </si>
  <si>
    <t>chimney</t>
  </si>
  <si>
    <t>chimp</t>
  </si>
  <si>
    <t>chimpanzee</t>
  </si>
  <si>
    <t>chin</t>
  </si>
  <si>
    <t>chinchilla</t>
  </si>
  <si>
    <t>chip</t>
  </si>
  <si>
    <t>chipmunk</t>
  </si>
  <si>
    <t>chipper</t>
  </si>
  <si>
    <t>chiropractor</t>
  </si>
  <si>
    <t>chirp</t>
  </si>
  <si>
    <t>chisel</t>
  </si>
  <si>
    <t>chiseler</t>
  </si>
  <si>
    <t>chitchat</t>
  </si>
  <si>
    <t>chivalry</t>
  </si>
  <si>
    <t>chloride</t>
  </si>
  <si>
    <t>chlorine</t>
  </si>
  <si>
    <t>chloroform</t>
  </si>
  <si>
    <t>chocolate</t>
  </si>
  <si>
    <t>choice</t>
  </si>
  <si>
    <t>choir</t>
  </si>
  <si>
    <t>choke</t>
  </si>
  <si>
    <t>cholera</t>
  </si>
  <si>
    <t>cholesterol</t>
  </si>
  <si>
    <t>choose</t>
  </si>
  <si>
    <t>choosy</t>
  </si>
  <si>
    <t>chop</t>
  </si>
  <si>
    <t>chopper</t>
  </si>
  <si>
    <t>choppers</t>
  </si>
  <si>
    <t>chord</t>
  </si>
  <si>
    <t>chore</t>
  </si>
  <si>
    <t>choreographer</t>
  </si>
  <si>
    <t>choreography</t>
  </si>
  <si>
    <t>chorus</t>
  </si>
  <si>
    <t>chow</t>
  </si>
  <si>
    <t>chowder</t>
  </si>
  <si>
    <t>christen</t>
  </si>
  <si>
    <t>christening</t>
  </si>
  <si>
    <t>christmas</t>
  </si>
  <si>
    <t>chrome</t>
  </si>
  <si>
    <t>chromium</t>
  </si>
  <si>
    <t>chromosome</t>
  </si>
  <si>
    <t>chronic</t>
  </si>
  <si>
    <t>chronicle</t>
  </si>
  <si>
    <t>chubby</t>
  </si>
  <si>
    <t>chuck</t>
  </si>
  <si>
    <t>chuckle</t>
  </si>
  <si>
    <t>chug</t>
  </si>
  <si>
    <t>chum</t>
  </si>
  <si>
    <t>chummy</t>
  </si>
  <si>
    <t>chump</t>
  </si>
  <si>
    <t>chunk</t>
  </si>
  <si>
    <t>chunky</t>
  </si>
  <si>
    <t>church</t>
  </si>
  <si>
    <t>churn</t>
  </si>
  <si>
    <t>chute</t>
  </si>
  <si>
    <t>chutney</t>
  </si>
  <si>
    <t>cider</t>
  </si>
  <si>
    <t>cigar</t>
  </si>
  <si>
    <t>cigarette</t>
  </si>
  <si>
    <t>cilantro</t>
  </si>
  <si>
    <t>cinch</t>
  </si>
  <si>
    <t>cinder</t>
  </si>
  <si>
    <t>cinema</t>
  </si>
  <si>
    <t>cinematic</t>
  </si>
  <si>
    <t>cinematography</t>
  </si>
  <si>
    <t>cinnamon</t>
  </si>
  <si>
    <t>cipher</t>
  </si>
  <si>
    <t>circle</t>
  </si>
  <si>
    <t>circuit</t>
  </si>
  <si>
    <t>circuitry</t>
  </si>
  <si>
    <t>circular</t>
  </si>
  <si>
    <t>circulate</t>
  </si>
  <si>
    <t>circulation</t>
  </si>
  <si>
    <t>circulatory</t>
  </si>
  <si>
    <t>circumcision</t>
  </si>
  <si>
    <t>circumference</t>
  </si>
  <si>
    <t>circumstance</t>
  </si>
  <si>
    <t>circumstantial</t>
  </si>
  <si>
    <t>circumvent</t>
  </si>
  <si>
    <t>circus</t>
  </si>
  <si>
    <t>cirque</t>
  </si>
  <si>
    <t>cirrhosis</t>
  </si>
  <si>
    <t>citadel</t>
  </si>
  <si>
    <t>citation</t>
  </si>
  <si>
    <t>cite</t>
  </si>
  <si>
    <t>citizen</t>
  </si>
  <si>
    <t>citizenship</t>
  </si>
  <si>
    <t>citrus</t>
  </si>
  <si>
    <t>city</t>
  </si>
  <si>
    <t>citywide</t>
  </si>
  <si>
    <t>civic</t>
  </si>
  <si>
    <t>civics</t>
  </si>
  <si>
    <t>civil</t>
  </si>
  <si>
    <t>civilian</t>
  </si>
  <si>
    <t>civility</t>
  </si>
  <si>
    <t>civilization</t>
  </si>
  <si>
    <t>civilized</t>
  </si>
  <si>
    <t>claim</t>
  </si>
  <si>
    <t>clairvoyant</t>
  </si>
  <si>
    <t>clam</t>
  </si>
  <si>
    <t>clambake</t>
  </si>
  <si>
    <t>clammy</t>
  </si>
  <si>
    <t>clamp</t>
  </si>
  <si>
    <t>clan</t>
  </si>
  <si>
    <t>clandestine</t>
  </si>
  <si>
    <t>clang</t>
  </si>
  <si>
    <t>clap</t>
  </si>
  <si>
    <t>clapper</t>
  </si>
  <si>
    <t>clarification</t>
  </si>
  <si>
    <t>clarify</t>
  </si>
  <si>
    <t>clarinet</t>
  </si>
  <si>
    <t>clarity</t>
  </si>
  <si>
    <t>clash</t>
  </si>
  <si>
    <t>clasp</t>
  </si>
  <si>
    <t>class</t>
  </si>
  <si>
    <t>classic rock</t>
  </si>
  <si>
    <t>classical</t>
  </si>
  <si>
    <t>classification</t>
  </si>
  <si>
    <t>classified</t>
  </si>
  <si>
    <t>classify</t>
  </si>
  <si>
    <t>classmate</t>
  </si>
  <si>
    <t>classroom</t>
  </si>
  <si>
    <t>classy</t>
  </si>
  <si>
    <t>clatter</t>
  </si>
  <si>
    <t>clause</t>
  </si>
  <si>
    <t>claustrophobia</t>
  </si>
  <si>
    <t>claustrophobic</t>
  </si>
  <si>
    <t>clavicle</t>
  </si>
  <si>
    <t>clay</t>
  </si>
  <si>
    <t>clean</t>
  </si>
  <si>
    <t>cleaner</t>
  </si>
  <si>
    <t>cleanliness</t>
  </si>
  <si>
    <t>cleanse</t>
  </si>
  <si>
    <t>cleanser</t>
  </si>
  <si>
    <t>cleansing</t>
  </si>
  <si>
    <t>cleanup</t>
  </si>
  <si>
    <t>clear</t>
  </si>
  <si>
    <t>clearance</t>
  </si>
  <si>
    <t>cleat</t>
  </si>
  <si>
    <t>cleavage</t>
  </si>
  <si>
    <t>cleaver</t>
  </si>
  <si>
    <t>cleft</t>
  </si>
  <si>
    <t>clemency</t>
  </si>
  <si>
    <t>clench</t>
  </si>
  <si>
    <t>clergy</t>
  </si>
  <si>
    <t>cleric</t>
  </si>
  <si>
    <t>clerical</t>
  </si>
  <si>
    <t>clerk</t>
  </si>
  <si>
    <t>clever</t>
  </si>
  <si>
    <t>cleverness</t>
  </si>
  <si>
    <t>clicker</t>
  </si>
  <si>
    <t>client</t>
  </si>
  <si>
    <t>clientele</t>
  </si>
  <si>
    <t>cliff</t>
  </si>
  <si>
    <t>climate</t>
  </si>
  <si>
    <t>climax</t>
  </si>
  <si>
    <t>climb</t>
  </si>
  <si>
    <t>climber</t>
  </si>
  <si>
    <t>clinch</t>
  </si>
  <si>
    <t>cling</t>
  </si>
  <si>
    <t>clingy</t>
  </si>
  <si>
    <t>clinic</t>
  </si>
  <si>
    <t>clinical</t>
  </si>
  <si>
    <t>clink</t>
  </si>
  <si>
    <t>clip</t>
  </si>
  <si>
    <t>clipboard</t>
  </si>
  <si>
    <t>clipper</t>
  </si>
  <si>
    <t>clipping</t>
  </si>
  <si>
    <t>clique</t>
  </si>
  <si>
    <t>clitoris</t>
  </si>
  <si>
    <t>cloak</t>
  </si>
  <si>
    <t>cloaking</t>
  </si>
  <si>
    <t>cloakroom</t>
  </si>
  <si>
    <t>clobber</t>
  </si>
  <si>
    <t>clock</t>
  </si>
  <si>
    <t>clockwork</t>
  </si>
  <si>
    <t>clod</t>
  </si>
  <si>
    <t>clog</t>
  </si>
  <si>
    <t>clone</t>
  </si>
  <si>
    <t>cloning</t>
  </si>
  <si>
    <t>close</t>
  </si>
  <si>
    <t>closeness</t>
  </si>
  <si>
    <t>closet</t>
  </si>
  <si>
    <t>closure</t>
  </si>
  <si>
    <t>clot</t>
  </si>
  <si>
    <t>cloth</t>
  </si>
  <si>
    <t>clothe</t>
  </si>
  <si>
    <t>clothes</t>
  </si>
  <si>
    <t>clothesline</t>
  </si>
  <si>
    <t>clothing</t>
  </si>
  <si>
    <t>cloud</t>
  </si>
  <si>
    <t>clouds</t>
  </si>
  <si>
    <t>cloudy</t>
  </si>
  <si>
    <t>clout</t>
  </si>
  <si>
    <t>clove</t>
  </si>
  <si>
    <t>clover</t>
  </si>
  <si>
    <t>clown</t>
  </si>
  <si>
    <t>clubhouse</t>
  </si>
  <si>
    <t>cluck</t>
  </si>
  <si>
    <t>clue</t>
  </si>
  <si>
    <t>clueless</t>
  </si>
  <si>
    <t>clump</t>
  </si>
  <si>
    <t>clumsy</t>
  </si>
  <si>
    <t>clunk</t>
  </si>
  <si>
    <t>cluster</t>
  </si>
  <si>
    <t>clutch</t>
  </si>
  <si>
    <t>clutter</t>
  </si>
  <si>
    <t>coach</t>
  </si>
  <si>
    <t>coachman</t>
  </si>
  <si>
    <t>coal</t>
  </si>
  <si>
    <t>coalition</t>
  </si>
  <si>
    <t>coarse</t>
  </si>
  <si>
    <t>coast</t>
  </si>
  <si>
    <t>coastal</t>
  </si>
  <si>
    <t>coaster</t>
  </si>
  <si>
    <t>coastline</t>
  </si>
  <si>
    <t>coat</t>
  </si>
  <si>
    <t>coating</t>
  </si>
  <si>
    <t>coax</t>
  </si>
  <si>
    <t>cobalt</t>
  </si>
  <si>
    <t>cobbler</t>
  </si>
  <si>
    <t>cobra</t>
  </si>
  <si>
    <t>cocaine</t>
  </si>
  <si>
    <t>cock</t>
  </si>
  <si>
    <t>cockamamie</t>
  </si>
  <si>
    <t>cockeyed</t>
  </si>
  <si>
    <t>cockpit</t>
  </si>
  <si>
    <t>cockroach</t>
  </si>
  <si>
    <t>cocksucker</t>
  </si>
  <si>
    <t>cocktail</t>
  </si>
  <si>
    <t>cocky</t>
  </si>
  <si>
    <t>cocoa</t>
  </si>
  <si>
    <t>coconut</t>
  </si>
  <si>
    <t>cocoon</t>
  </si>
  <si>
    <t>cod</t>
  </si>
  <si>
    <t>code</t>
  </si>
  <si>
    <t>codeine</t>
  </si>
  <si>
    <t>codfish</t>
  </si>
  <si>
    <t>coding</t>
  </si>
  <si>
    <t>coed</t>
  </si>
  <si>
    <t>coerce</t>
  </si>
  <si>
    <t>coercion</t>
  </si>
  <si>
    <t>coexist</t>
  </si>
  <si>
    <t>coffee</t>
  </si>
  <si>
    <t>coffee table</t>
  </si>
  <si>
    <t>coffeehouse</t>
  </si>
  <si>
    <t>coffeepot</t>
  </si>
  <si>
    <t>coffin</t>
  </si>
  <si>
    <t>cog</t>
  </si>
  <si>
    <t>cognac</t>
  </si>
  <si>
    <t>cognitive</t>
  </si>
  <si>
    <t>coherent</t>
  </si>
  <si>
    <t>coil</t>
  </si>
  <si>
    <t>coincide</t>
  </si>
  <si>
    <t>coincidence</t>
  </si>
  <si>
    <t>coincidental</t>
  </si>
  <si>
    <t>coke</t>
  </si>
  <si>
    <t>Coke</t>
  </si>
  <si>
    <t>cola</t>
  </si>
  <si>
    <t>cold</t>
  </si>
  <si>
    <t>coleslaw</t>
  </si>
  <si>
    <t>colic</t>
  </si>
  <si>
    <t>coliseum</t>
  </si>
  <si>
    <t>collaborate</t>
  </si>
  <si>
    <t>collaboration</t>
  </si>
  <si>
    <t>collaborator</t>
  </si>
  <si>
    <t>collage</t>
  </si>
  <si>
    <t>collagen</t>
  </si>
  <si>
    <t>collapse</t>
  </si>
  <si>
    <t>collar</t>
  </si>
  <si>
    <t>collarbone</t>
  </si>
  <si>
    <t>collateral</t>
  </si>
  <si>
    <t>colleague</t>
  </si>
  <si>
    <t>collect</t>
  </si>
  <si>
    <t>collection</t>
  </si>
  <si>
    <t>collective</t>
  </si>
  <si>
    <t>collector</t>
  </si>
  <si>
    <t>college</t>
  </si>
  <si>
    <t>collegiate</t>
  </si>
  <si>
    <t>collide</t>
  </si>
  <si>
    <t>collie</t>
  </si>
  <si>
    <t>collision</t>
  </si>
  <si>
    <t>cologne</t>
  </si>
  <si>
    <t>colon</t>
  </si>
  <si>
    <t>colonel</t>
  </si>
  <si>
    <t>colonial</t>
  </si>
  <si>
    <t>colonic</t>
  </si>
  <si>
    <t>colonoscopy</t>
  </si>
  <si>
    <t>colony</t>
  </si>
  <si>
    <t>colorful</t>
  </si>
  <si>
    <t>coloring</t>
  </si>
  <si>
    <t>colossal</t>
  </si>
  <si>
    <t>columbine</t>
  </si>
  <si>
    <t>column</t>
  </si>
  <si>
    <t>columnist</t>
  </si>
  <si>
    <t>com</t>
  </si>
  <si>
    <t>coma</t>
  </si>
  <si>
    <t>comatose</t>
  </si>
  <si>
    <t>comb</t>
  </si>
  <si>
    <t>combative</t>
  </si>
  <si>
    <t>combination</t>
  </si>
  <si>
    <t>combine</t>
  </si>
  <si>
    <t>combo</t>
  </si>
  <si>
    <t>combustion</t>
  </si>
  <si>
    <t>come</t>
  </si>
  <si>
    <t>comeback</t>
  </si>
  <si>
    <t>comedian</t>
  </si>
  <si>
    <t>comedy</t>
  </si>
  <si>
    <t>comet</t>
  </si>
  <si>
    <t>comfort</t>
  </si>
  <si>
    <t>comfortable</t>
  </si>
  <si>
    <t>comforter</t>
  </si>
  <si>
    <t>comforting</t>
  </si>
  <si>
    <t>comfy</t>
  </si>
  <si>
    <t>comic</t>
  </si>
  <si>
    <t>comical</t>
  </si>
  <si>
    <t>comics</t>
  </si>
  <si>
    <t>comma</t>
  </si>
  <si>
    <t>command</t>
  </si>
  <si>
    <t>commandant</t>
  </si>
  <si>
    <t>commandeer</t>
  </si>
  <si>
    <t>commander</t>
  </si>
  <si>
    <t>commanding</t>
  </si>
  <si>
    <t>commandment</t>
  </si>
  <si>
    <t>commando</t>
  </si>
  <si>
    <t>commemorate</t>
  </si>
  <si>
    <t>commemorative</t>
  </si>
  <si>
    <t>commence</t>
  </si>
  <si>
    <t>commend</t>
  </si>
  <si>
    <t>commendable</t>
  </si>
  <si>
    <t>commendation</t>
  </si>
  <si>
    <t>comment</t>
  </si>
  <si>
    <t>commentary</t>
  </si>
  <si>
    <t>commentator</t>
  </si>
  <si>
    <t>commerce</t>
  </si>
  <si>
    <t>commercial</t>
  </si>
  <si>
    <t>commie</t>
  </si>
  <si>
    <t>commissary</t>
  </si>
  <si>
    <t>commission</t>
  </si>
  <si>
    <t>commissioner</t>
  </si>
  <si>
    <t>commit</t>
  </si>
  <si>
    <t>commitment</t>
  </si>
  <si>
    <t>committee</t>
  </si>
  <si>
    <t>commodity</t>
  </si>
  <si>
    <t>commodore</t>
  </si>
  <si>
    <t>common</t>
  </si>
  <si>
    <t>commoner</t>
  </si>
  <si>
    <t>commonplace</t>
  </si>
  <si>
    <t>commotion</t>
  </si>
  <si>
    <t>communal</t>
  </si>
  <si>
    <t>commune</t>
  </si>
  <si>
    <t>communication</t>
  </si>
  <si>
    <t>communicator</t>
  </si>
  <si>
    <t>communion</t>
  </si>
  <si>
    <t>communism</t>
  </si>
  <si>
    <t>communist</t>
  </si>
  <si>
    <t>community</t>
  </si>
  <si>
    <t>commute</t>
  </si>
  <si>
    <t>commuter</t>
  </si>
  <si>
    <t>comp</t>
  </si>
  <si>
    <t>compact</t>
  </si>
  <si>
    <t>companion</t>
  </si>
  <si>
    <t>companionship</t>
  </si>
  <si>
    <t>company</t>
  </si>
  <si>
    <t>comparable</t>
  </si>
  <si>
    <t>comparative</t>
  </si>
  <si>
    <t>compare</t>
  </si>
  <si>
    <t>comparison</t>
  </si>
  <si>
    <t>compartment</t>
  </si>
  <si>
    <t>compass</t>
  </si>
  <si>
    <t>compassion</t>
  </si>
  <si>
    <t>compassionate</t>
  </si>
  <si>
    <t>compatibility</t>
  </si>
  <si>
    <t>compatible</t>
  </si>
  <si>
    <t>compel</t>
  </si>
  <si>
    <t>compelling</t>
  </si>
  <si>
    <t>compensate</t>
  </si>
  <si>
    <t>compensation</t>
  </si>
  <si>
    <t>compete</t>
  </si>
  <si>
    <t>competence</t>
  </si>
  <si>
    <t>competent</t>
  </si>
  <si>
    <t>competition</t>
  </si>
  <si>
    <t>competitive</t>
  </si>
  <si>
    <t>competitor</t>
  </si>
  <si>
    <t>compile</t>
  </si>
  <si>
    <t>complacent</t>
  </si>
  <si>
    <t>complain</t>
  </si>
  <si>
    <t>complaint</t>
  </si>
  <si>
    <t>complement</t>
  </si>
  <si>
    <t>complete</t>
  </si>
  <si>
    <t>completion</t>
  </si>
  <si>
    <t>complexion</t>
  </si>
  <si>
    <t>complexity</t>
  </si>
  <si>
    <t>compliance</t>
  </si>
  <si>
    <t>complicate</t>
  </si>
  <si>
    <t>complicated</t>
  </si>
  <si>
    <t>complication</t>
  </si>
  <si>
    <t>complicity</t>
  </si>
  <si>
    <t>compliment</t>
  </si>
  <si>
    <t>complimentary</t>
  </si>
  <si>
    <t>comply</t>
  </si>
  <si>
    <t>component</t>
  </si>
  <si>
    <t>compose</t>
  </si>
  <si>
    <t>composer</t>
  </si>
  <si>
    <t>composite</t>
  </si>
  <si>
    <t>composition</t>
  </si>
  <si>
    <t>compost</t>
  </si>
  <si>
    <t>compound</t>
  </si>
  <si>
    <t>comprehend</t>
  </si>
  <si>
    <t>comprehension</t>
  </si>
  <si>
    <t>comprehensive</t>
  </si>
  <si>
    <t>compress</t>
  </si>
  <si>
    <t>compressed</t>
  </si>
  <si>
    <t>compression</t>
  </si>
  <si>
    <t>compressor</t>
  </si>
  <si>
    <t>compromise</t>
  </si>
  <si>
    <t>compulsion</t>
  </si>
  <si>
    <t>compulsive</t>
  </si>
  <si>
    <t>compulsory</t>
  </si>
  <si>
    <t>compute</t>
  </si>
  <si>
    <t>computer</t>
  </si>
  <si>
    <t>computerized</t>
  </si>
  <si>
    <t>computing</t>
  </si>
  <si>
    <t>comrade</t>
  </si>
  <si>
    <t>con</t>
  </si>
  <si>
    <t>conceal</t>
  </si>
  <si>
    <t>concealment</t>
  </si>
  <si>
    <t>concede</t>
  </si>
  <si>
    <t>conceit</t>
  </si>
  <si>
    <t>conceited</t>
  </si>
  <si>
    <t>conceivable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</si>
  <si>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</si>
  <si>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</si>
  <si>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</si>
  <si>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</si>
  <si>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</si>
  <si>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</si>
  <si>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</si>
  <si>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concert</t>
  </si>
  <si>
    <t>concerto</t>
  </si>
  <si>
    <t>concession</t>
  </si>
  <si>
    <t>conch</t>
  </si>
  <si>
    <t>concierge</t>
  </si>
  <si>
    <t>concise</t>
  </si>
  <si>
    <t>conclude</t>
  </si>
  <si>
    <t>conclusion</t>
  </si>
  <si>
    <t>conclusive</t>
  </si>
  <si>
    <t>concoction</t>
  </si>
  <si>
    <t>concourse</t>
  </si>
  <si>
    <t>concrete</t>
  </si>
  <si>
    <t>concubine</t>
  </si>
  <si>
    <t>concur</t>
  </si>
  <si>
    <t>concussion</t>
  </si>
  <si>
    <t>condemn</t>
  </si>
  <si>
    <t>condemnation</t>
  </si>
  <si>
    <t>condensed</t>
  </si>
  <si>
    <t>condescending</t>
  </si>
  <si>
    <t>condition</t>
  </si>
  <si>
    <t>conditioner</t>
  </si>
  <si>
    <t>conditioning</t>
  </si>
  <si>
    <t>condo</t>
  </si>
  <si>
    <t>condom</t>
  </si>
  <si>
    <t>condone</t>
  </si>
  <si>
    <t>condor</t>
  </si>
  <si>
    <t>conducive</t>
  </si>
  <si>
    <t>conduct</t>
  </si>
  <si>
    <t>conductor</t>
  </si>
  <si>
    <t>conduit</t>
  </si>
  <si>
    <t>cone</t>
  </si>
  <si>
    <t>confederacy</t>
  </si>
  <si>
    <t>confederate</t>
  </si>
  <si>
    <t>confer</t>
  </si>
  <si>
    <t>conference</t>
  </si>
  <si>
    <t>confess</t>
  </si>
  <si>
    <t>confession</t>
  </si>
  <si>
    <t>confessional</t>
  </si>
  <si>
    <t>confetti</t>
  </si>
  <si>
    <t>confidant</t>
  </si>
  <si>
    <t>confide</t>
  </si>
  <si>
    <t>confidence</t>
  </si>
  <si>
    <t>confident</t>
  </si>
  <si>
    <t>confidential</t>
  </si>
  <si>
    <t>confidentiality</t>
  </si>
  <si>
    <t>configuration</t>
  </si>
  <si>
    <t>confine</t>
  </si>
  <si>
    <t>confinement</t>
  </si>
  <si>
    <t>confirm</t>
  </si>
  <si>
    <t>confirmation</t>
  </si>
  <si>
    <t>confiscate</t>
  </si>
  <si>
    <t>conflict</t>
  </si>
  <si>
    <t>conflicting</t>
  </si>
  <si>
    <t>conform</t>
  </si>
  <si>
    <t>confound</t>
  </si>
  <si>
    <t>confounded</t>
  </si>
  <si>
    <t>confront</t>
  </si>
  <si>
    <t>confrontation</t>
  </si>
  <si>
    <t>confuse</t>
  </si>
  <si>
    <t>confused</t>
  </si>
  <si>
    <t>confusing</t>
  </si>
  <si>
    <t>confusion</t>
  </si>
  <si>
    <t>conga</t>
  </si>
  <si>
    <t>congenital</t>
  </si>
  <si>
    <t>congestion</t>
  </si>
  <si>
    <t>conglomerate</t>
  </si>
  <si>
    <t>congrats</t>
  </si>
  <si>
    <t>congratulate</t>
  </si>
  <si>
    <t>congratulation</t>
  </si>
  <si>
    <t>congratulations</t>
  </si>
  <si>
    <t>congregation</t>
  </si>
  <si>
    <t>congress</t>
  </si>
  <si>
    <t>congressional</t>
  </si>
  <si>
    <t>congressman</t>
  </si>
  <si>
    <t>conjecture</t>
  </si>
  <si>
    <t>conjugal</t>
  </si>
  <si>
    <t>conjunction</t>
  </si>
  <si>
    <t>conjure</t>
  </si>
  <si>
    <t>conk</t>
  </si>
  <si>
    <t>connect</t>
  </si>
  <si>
    <t>connection</t>
  </si>
  <si>
    <t>connoisseur</t>
  </si>
  <si>
    <t>conquer</t>
  </si>
  <si>
    <t>conquering</t>
  </si>
  <si>
    <t>conqueror</t>
  </si>
  <si>
    <t>conquest</t>
  </si>
  <si>
    <t>conscience</t>
  </si>
  <si>
    <t>conscientious</t>
  </si>
  <si>
    <t>conscious</t>
  </si>
  <si>
    <t>consciousness</t>
  </si>
  <si>
    <t>consecrated</t>
  </si>
  <si>
    <t>consecutive</t>
  </si>
  <si>
    <t>consensual</t>
  </si>
  <si>
    <t>consensus</t>
  </si>
  <si>
    <t>consent</t>
  </si>
  <si>
    <t>consenting</t>
  </si>
  <si>
    <t>consequence</t>
  </si>
  <si>
    <t>conservation</t>
  </si>
  <si>
    <t>conservative</t>
  </si>
  <si>
    <t>conservatory</t>
  </si>
  <si>
    <t>conserve</t>
  </si>
  <si>
    <t>considerable</t>
  </si>
  <si>
    <t>considerate</t>
  </si>
  <si>
    <t>consideration</t>
  </si>
  <si>
    <t>consignment</t>
  </si>
  <si>
    <t>consist</t>
  </si>
  <si>
    <t>consistency</t>
  </si>
  <si>
    <t>consistent</t>
  </si>
  <si>
    <t>consolation</t>
  </si>
  <si>
    <t>console</t>
  </si>
  <si>
    <t>consoled</t>
  </si>
  <si>
    <t>consolidate</t>
  </si>
  <si>
    <t>consolidated</t>
  </si>
  <si>
    <t>consort</t>
  </si>
  <si>
    <t>conspicuous</t>
  </si>
  <si>
    <t>conspiracy</t>
  </si>
  <si>
    <t>conspire</t>
  </si>
  <si>
    <t>constable</t>
  </si>
  <si>
    <t>constant</t>
  </si>
  <si>
    <t>constellation</t>
  </si>
  <si>
    <t>constipation</t>
  </si>
  <si>
    <t>constituency</t>
  </si>
  <si>
    <t>constitute</t>
  </si>
  <si>
    <t>constitution</t>
  </si>
  <si>
    <t>constitutional</t>
  </si>
  <si>
    <t>construct</t>
  </si>
  <si>
    <t>constructive</t>
  </si>
  <si>
    <t>consul</t>
  </si>
  <si>
    <t>consulate</t>
  </si>
  <si>
    <t>consult</t>
  </si>
  <si>
    <t>consultant</t>
  </si>
  <si>
    <t>consultation</t>
  </si>
  <si>
    <t>consume</t>
  </si>
  <si>
    <t>consumer</t>
  </si>
  <si>
    <t>consummate</t>
  </si>
  <si>
    <t>consumption</t>
  </si>
  <si>
    <t>contact</t>
  </si>
  <si>
    <t>contagion</t>
  </si>
  <si>
    <t>contagious</t>
  </si>
  <si>
    <t>contain</t>
  </si>
  <si>
    <t>container</t>
  </si>
  <si>
    <t>containment</t>
  </si>
  <si>
    <t>contaminate</t>
  </si>
  <si>
    <t>contamination</t>
  </si>
  <si>
    <t>contemplate</t>
  </si>
  <si>
    <t>contemporary</t>
  </si>
  <si>
    <t>contempt</t>
  </si>
  <si>
    <t>contend</t>
  </si>
  <si>
    <t>contender</t>
  </si>
  <si>
    <t>content</t>
  </si>
  <si>
    <t>contention</t>
  </si>
  <si>
    <t>contentment</t>
  </si>
  <si>
    <t>contents</t>
  </si>
  <si>
    <t>contest</t>
  </si>
  <si>
    <t>contestant</t>
  </si>
  <si>
    <t>context</t>
  </si>
  <si>
    <t>continent</t>
  </si>
  <si>
    <t>continental</t>
  </si>
  <si>
    <t>contingency</t>
  </si>
  <si>
    <t>contingent</t>
  </si>
  <si>
    <t>continuance</t>
  </si>
  <si>
    <t>continuation</t>
  </si>
  <si>
    <t>continue</t>
  </si>
  <si>
    <t>continuity</t>
  </si>
  <si>
    <t>continuous</t>
  </si>
  <si>
    <t>continuum</t>
  </si>
  <si>
    <t>contraband</t>
  </si>
  <si>
    <t>contraception</t>
  </si>
  <si>
    <t>contract</t>
  </si>
  <si>
    <t>contraction</t>
  </si>
  <si>
    <t>contractor</t>
  </si>
  <si>
    <t>contradict</t>
  </si>
  <si>
    <t>contradiction</t>
  </si>
  <si>
    <t>contradictory</t>
  </si>
  <si>
    <t>contraption</t>
  </si>
  <si>
    <t>contrary</t>
  </si>
  <si>
    <t>contrast</t>
  </si>
  <si>
    <t>contribution</t>
  </si>
  <si>
    <t>contrition</t>
  </si>
  <si>
    <t>control</t>
  </si>
  <si>
    <t>controller</t>
  </si>
  <si>
    <t>controlling</t>
  </si>
  <si>
    <t>controversial</t>
  </si>
  <si>
    <t>controversy</t>
  </si>
  <si>
    <t>contusion</t>
  </si>
  <si>
    <t>conundrum</t>
  </si>
  <si>
    <t>convene</t>
  </si>
  <si>
    <t>convenience</t>
  </si>
  <si>
    <t>convenient</t>
  </si>
  <si>
    <t>convent</t>
  </si>
  <si>
    <t>convention</t>
  </si>
  <si>
    <t>conventional</t>
  </si>
  <si>
    <t>converge</t>
  </si>
  <si>
    <t>conversation</t>
  </si>
  <si>
    <t>conversational</t>
  </si>
  <si>
    <t>conversationalist</t>
  </si>
  <si>
    <t>converse</t>
  </si>
  <si>
    <t>conversion</t>
  </si>
  <si>
    <t>convert</t>
  </si>
  <si>
    <t>convertible</t>
  </si>
  <si>
    <t>convey</t>
  </si>
  <si>
    <t>convict</t>
  </si>
  <si>
    <t>conviction</t>
  </si>
  <si>
    <t>convince</t>
  </si>
  <si>
    <t>convincing</t>
  </si>
  <si>
    <t>convoy</t>
  </si>
  <si>
    <t>coo</t>
  </si>
  <si>
    <t>cook</t>
  </si>
  <si>
    <t>cookbook</t>
  </si>
  <si>
    <t>cooker</t>
  </si>
  <si>
    <t>cookie</t>
  </si>
  <si>
    <t>cooking</t>
  </si>
  <si>
    <t>cookout</t>
  </si>
  <si>
    <t>coolant</t>
  </si>
  <si>
    <t>coon</t>
  </si>
  <si>
    <t>cooperate</t>
  </si>
  <si>
    <t>cooperation</t>
  </si>
  <si>
    <t>cooperative</t>
  </si>
  <si>
    <t>coordinate</t>
  </si>
  <si>
    <t>coordination</t>
  </si>
  <si>
    <t>coordinator</t>
  </si>
  <si>
    <t>cop</t>
  </si>
  <si>
    <t>copacetic</t>
  </si>
  <si>
    <t>cope</t>
  </si>
  <si>
    <t>copier</t>
  </si>
  <si>
    <t>copilot</t>
  </si>
  <si>
    <t>copper</t>
  </si>
  <si>
    <t>copter</t>
  </si>
  <si>
    <t>copy</t>
  </si>
  <si>
    <t>copycat</t>
  </si>
  <si>
    <t>copyright</t>
  </si>
  <si>
    <t>coral</t>
  </si>
  <si>
    <t>coral snake</t>
  </si>
  <si>
    <t>cord</t>
  </si>
  <si>
    <t>cordial</t>
  </si>
  <si>
    <t>cordless</t>
  </si>
  <si>
    <t>cordon</t>
  </si>
  <si>
    <t>corduroy</t>
  </si>
  <si>
    <t>core</t>
  </si>
  <si>
    <t>cork</t>
  </si>
  <si>
    <t>corkscrew</t>
  </si>
  <si>
    <t>corn</t>
  </si>
  <si>
    <t>cornball</t>
  </si>
  <si>
    <t>cornbread</t>
  </si>
  <si>
    <t>corned</t>
  </si>
  <si>
    <t>corner</t>
  </si>
  <si>
    <t>cornerstone</t>
  </si>
  <si>
    <t>cornfield</t>
  </si>
  <si>
    <t>cornflakes</t>
  </si>
  <si>
    <t>corny</t>
  </si>
  <si>
    <t>coronary</t>
  </si>
  <si>
    <t>coronation</t>
  </si>
  <si>
    <t>coroner</t>
  </si>
  <si>
    <t>corporal</t>
  </si>
  <si>
    <t>corporate</t>
  </si>
  <si>
    <t>corporation</t>
  </si>
  <si>
    <t>corporeal</t>
  </si>
  <si>
    <t>corps</t>
  </si>
  <si>
    <t>corpse</t>
  </si>
  <si>
    <t>corpsman</t>
  </si>
  <si>
    <t>corral</t>
  </si>
  <si>
    <t>correct</t>
  </si>
  <si>
    <t>correction</t>
  </si>
  <si>
    <t>correctional</t>
  </si>
  <si>
    <t>corrective</t>
  </si>
  <si>
    <t>correlation</t>
  </si>
  <si>
    <t>correspond</t>
  </si>
  <si>
    <t>correspondence</t>
  </si>
  <si>
    <t>correspondent</t>
  </si>
  <si>
    <t>corresponding</t>
  </si>
  <si>
    <t>corridor</t>
  </si>
  <si>
    <t>corroborate</t>
  </si>
  <si>
    <t>corrupt</t>
  </si>
  <si>
    <t>corruption</t>
  </si>
  <si>
    <t>corsage</t>
  </si>
  <si>
    <t>corset</t>
  </si>
  <si>
    <t>cortex</t>
  </si>
  <si>
    <t>cortisone</t>
  </si>
  <si>
    <t>cosmetic</t>
  </si>
  <si>
    <t>cosmic</t>
  </si>
  <si>
    <t>cosmopolitan</t>
  </si>
  <si>
    <t>cosmos</t>
  </si>
  <si>
    <t>cost</t>
  </si>
  <si>
    <t>costume</t>
  </si>
  <si>
    <t>cot</t>
  </si>
  <si>
    <t>cottage</t>
  </si>
  <si>
    <t>cotton</t>
  </si>
  <si>
    <t>couch</t>
  </si>
  <si>
    <t>cougar</t>
  </si>
  <si>
    <t>cough</t>
  </si>
  <si>
    <t>council</t>
  </si>
  <si>
    <t>councilman</t>
  </si>
  <si>
    <t>counsel</t>
  </si>
  <si>
    <t>counseling</t>
  </si>
  <si>
    <t>counselor</t>
  </si>
  <si>
    <t>count</t>
  </si>
  <si>
    <t>countdown</t>
  </si>
  <si>
    <t>countenance</t>
  </si>
  <si>
    <t>counter</t>
  </si>
  <si>
    <t>counteract</t>
  </si>
  <si>
    <t>counterattack</t>
  </si>
  <si>
    <t>counterfeit</t>
  </si>
  <si>
    <t>counterpart</t>
  </si>
  <si>
    <t>counterpoint</t>
  </si>
  <si>
    <t>countess</t>
  </si>
  <si>
    <t>countless</t>
  </si>
  <si>
    <t>country</t>
  </si>
  <si>
    <t>countryside</t>
  </si>
  <si>
    <t>county</t>
  </si>
  <si>
    <t>coup</t>
  </si>
  <si>
    <t>coupe</t>
  </si>
  <si>
    <t>couple</t>
  </si>
  <si>
    <t>coupling</t>
  </si>
  <si>
    <t>coupon</t>
  </si>
  <si>
    <t>courage</t>
  </si>
  <si>
    <t>courageous</t>
  </si>
  <si>
    <t>courier</t>
  </si>
  <si>
    <t>court</t>
  </si>
  <si>
    <t>courteous</t>
  </si>
  <si>
    <t>courtesy</t>
  </si>
  <si>
    <t>courthouse</t>
  </si>
  <si>
    <t>courtroom</t>
  </si>
  <si>
    <t>courtship</t>
  </si>
  <si>
    <t>courtside</t>
  </si>
  <si>
    <t>courtyard</t>
  </si>
  <si>
    <t>cousin</t>
  </si>
  <si>
    <t>cove</t>
  </si>
  <si>
    <t>coven</t>
  </si>
  <si>
    <t>covenant</t>
  </si>
  <si>
    <t>cover</t>
  </si>
  <si>
    <t>coverage</t>
  </si>
  <si>
    <t>covert</t>
  </si>
  <si>
    <t>covet</t>
  </si>
  <si>
    <t>coveted</t>
  </si>
  <si>
    <t>cow</t>
  </si>
  <si>
    <t>coward</t>
  </si>
  <si>
    <t>cowardice</t>
  </si>
  <si>
    <t>cowardly</t>
  </si>
  <si>
    <t>cowboy</t>
  </si>
  <si>
    <t>cowgirl</t>
  </si>
  <si>
    <t>cowhand</t>
  </si>
  <si>
    <t>coworker</t>
  </si>
  <si>
    <t>coy</t>
  </si>
  <si>
    <t>coyote</t>
  </si>
  <si>
    <t>cozy</t>
  </si>
  <si>
    <t>crab</t>
  </si>
  <si>
    <t>crabby</t>
  </si>
  <si>
    <t>crack</t>
  </si>
  <si>
    <t>cracker</t>
  </si>
  <si>
    <t>crackerjack</t>
  </si>
  <si>
    <t>crackle</t>
  </si>
  <si>
    <t>crackpot</t>
  </si>
  <si>
    <t>cradle</t>
  </si>
  <si>
    <t>craft</t>
  </si>
  <si>
    <t>craftsman</t>
  </si>
  <si>
    <t>craftsmanship</t>
  </si>
  <si>
    <t>crafty</t>
  </si>
  <si>
    <t>cram</t>
  </si>
  <si>
    <t>cramp</t>
  </si>
  <si>
    <t>cranberry</t>
  </si>
  <si>
    <t>cranberry juice</t>
  </si>
  <si>
    <t>cranial</t>
  </si>
  <si>
    <t>cranium</t>
  </si>
  <si>
    <t>crank</t>
  </si>
  <si>
    <t>cranky</t>
  </si>
  <si>
    <t>cranny</t>
  </si>
  <si>
    <t>crap</t>
  </si>
  <si>
    <t>crappy</t>
  </si>
  <si>
    <t>crash</t>
  </si>
  <si>
    <t>crass</t>
  </si>
  <si>
    <t>crate</t>
  </si>
  <si>
    <t>crater</t>
  </si>
  <si>
    <t>crave</t>
  </si>
  <si>
    <t>crawl</t>
  </si>
  <si>
    <t>crayon</t>
  </si>
  <si>
    <t>craze</t>
  </si>
  <si>
    <t>crazed</t>
  </si>
  <si>
    <t>craziness</t>
  </si>
  <si>
    <t>crazy</t>
  </si>
  <si>
    <t>creak</t>
  </si>
  <si>
    <t>creaking</t>
  </si>
  <si>
    <t>cream</t>
  </si>
  <si>
    <t>creamed</t>
  </si>
  <si>
    <t>creamer</t>
  </si>
  <si>
    <t>creamy</t>
  </si>
  <si>
    <t>crease</t>
  </si>
  <si>
    <t>creation</t>
  </si>
  <si>
    <t>creative</t>
  </si>
  <si>
    <t>creativity</t>
  </si>
  <si>
    <t>creator</t>
  </si>
  <si>
    <t>credence</t>
  </si>
  <si>
    <t>credibility</t>
  </si>
  <si>
    <t>credible</t>
  </si>
  <si>
    <t>credit</t>
  </si>
  <si>
    <t>credit card</t>
  </si>
  <si>
    <t>creed</t>
  </si>
  <si>
    <t>creek</t>
  </si>
  <si>
    <t>creep</t>
  </si>
  <si>
    <t>creeper</t>
  </si>
  <si>
    <t>creepy</t>
  </si>
  <si>
    <t>cremation</t>
  </si>
  <si>
    <t>crepe</t>
  </si>
  <si>
    <t>crescendo</t>
  </si>
  <si>
    <t>crescent</t>
  </si>
  <si>
    <t>crest</t>
  </si>
  <si>
    <t>cretin</t>
  </si>
  <si>
    <t>crevice</t>
  </si>
  <si>
    <t>crew</t>
  </si>
  <si>
    <t>crewman</t>
  </si>
  <si>
    <t>crib</t>
  </si>
  <si>
    <t>cricket</t>
  </si>
  <si>
    <t>crime</t>
  </si>
  <si>
    <t>criminal</t>
  </si>
  <si>
    <t>crimp</t>
  </si>
  <si>
    <t>crimson</t>
  </si>
  <si>
    <t>cringe</t>
  </si>
  <si>
    <t>cripple</t>
  </si>
  <si>
    <t>crippling</t>
  </si>
  <si>
    <t>crisis</t>
  </si>
  <si>
    <t>crisp</t>
  </si>
  <si>
    <t>crispy</t>
  </si>
  <si>
    <t>critic</t>
  </si>
  <si>
    <t>critical</t>
  </si>
  <si>
    <t>criticism</t>
  </si>
  <si>
    <t>criticize</t>
  </si>
  <si>
    <t>critique</t>
  </si>
  <si>
    <t>critter</t>
  </si>
  <si>
    <t>croak</t>
  </si>
  <si>
    <t>croc</t>
  </si>
  <si>
    <t>crock</t>
  </si>
  <si>
    <t>crocodile</t>
  </si>
  <si>
    <t>croissant</t>
  </si>
  <si>
    <t>crook</t>
  </si>
  <si>
    <t>crooked</t>
  </si>
  <si>
    <t>crop</t>
  </si>
  <si>
    <t>croquet</t>
  </si>
  <si>
    <t>cross</t>
  </si>
  <si>
    <t>cross country</t>
  </si>
  <si>
    <t>crossbow</t>
  </si>
  <si>
    <t>crossfire</t>
  </si>
  <si>
    <t>crossover</t>
  </si>
  <si>
    <t>crosswalk</t>
  </si>
  <si>
    <t>crossword</t>
  </si>
  <si>
    <t>crotch</t>
  </si>
  <si>
    <t>crouch</t>
  </si>
  <si>
    <t>crow</t>
  </si>
  <si>
    <t>crowbar</t>
  </si>
  <si>
    <t>crowd</t>
  </si>
  <si>
    <t>crowded</t>
  </si>
  <si>
    <t>crown</t>
  </si>
  <si>
    <t>crucial</t>
  </si>
  <si>
    <t>crucifix</t>
  </si>
  <si>
    <t>crucifixion</t>
  </si>
  <si>
    <t>crucify</t>
  </si>
  <si>
    <t>crud</t>
  </si>
  <si>
    <t>crude</t>
  </si>
  <si>
    <t>cruel</t>
  </si>
  <si>
    <t>cruelty</t>
  </si>
  <si>
    <t>cruise</t>
  </si>
  <si>
    <t>cruise ship</t>
  </si>
  <si>
    <t>cruiser</t>
  </si>
  <si>
    <t>crumb</t>
  </si>
  <si>
    <t>crumble</t>
  </si>
  <si>
    <t>crummy</t>
  </si>
  <si>
    <t>crunch</t>
  </si>
  <si>
    <t>crunchy</t>
  </si>
  <si>
    <t>crusade</t>
  </si>
  <si>
    <t>crusader</t>
  </si>
  <si>
    <t>crush</t>
  </si>
  <si>
    <t>crushed</t>
  </si>
  <si>
    <t>crusher</t>
  </si>
  <si>
    <t>crust</t>
  </si>
  <si>
    <t>crusty</t>
  </si>
  <si>
    <t>crutch</t>
  </si>
  <si>
    <t>cry</t>
  </si>
  <si>
    <t>crybaby</t>
  </si>
  <si>
    <t>crypt</t>
  </si>
  <si>
    <t>cryptic</t>
  </si>
  <si>
    <t>crystal</t>
  </si>
  <si>
    <t>cub</t>
  </si>
  <si>
    <t>cubby</t>
  </si>
  <si>
    <t>cube</t>
  </si>
  <si>
    <t>cubic</t>
  </si>
  <si>
    <t>cubicle</t>
  </si>
  <si>
    <t>cuckold</t>
  </si>
  <si>
    <t>cuckoo</t>
  </si>
  <si>
    <t>cucumber</t>
  </si>
  <si>
    <t>cuddle</t>
  </si>
  <si>
    <t>cue</t>
  </si>
  <si>
    <t>cuff</t>
  </si>
  <si>
    <t>cuisine</t>
  </si>
  <si>
    <t>culinary</t>
  </si>
  <si>
    <t>culmination</t>
  </si>
  <si>
    <t>cult</t>
  </si>
  <si>
    <t>cultivate</t>
  </si>
  <si>
    <t>cultural</t>
  </si>
  <si>
    <t>culture</t>
  </si>
  <si>
    <t>cultured</t>
  </si>
  <si>
    <t>cunning</t>
  </si>
  <si>
    <t>cunt</t>
  </si>
  <si>
    <t>cup</t>
  </si>
  <si>
    <t>cupboard</t>
  </si>
  <si>
    <t>cupcake</t>
  </si>
  <si>
    <t>curator</t>
  </si>
  <si>
    <t>curb</t>
  </si>
  <si>
    <t>curd</t>
  </si>
  <si>
    <t>cure</t>
  </si>
  <si>
    <t>curfew</t>
  </si>
  <si>
    <t>curiosity</t>
  </si>
  <si>
    <t>curious</t>
  </si>
  <si>
    <t>curl</t>
  </si>
  <si>
    <t>curling</t>
  </si>
  <si>
    <t>currency</t>
  </si>
  <si>
    <t>curriculum</t>
  </si>
  <si>
    <t>curry</t>
  </si>
  <si>
    <t>curse</t>
  </si>
  <si>
    <t>curt</t>
  </si>
  <si>
    <t>curtain</t>
  </si>
  <si>
    <t>curtains</t>
  </si>
  <si>
    <t>curtsy</t>
  </si>
  <si>
    <t>curve</t>
  </si>
  <si>
    <t>curved</t>
  </si>
  <si>
    <t>cushion</t>
  </si>
  <si>
    <t>cushy</t>
  </si>
  <si>
    <t>cuss</t>
  </si>
  <si>
    <t>custard</t>
  </si>
  <si>
    <t>custodial</t>
  </si>
  <si>
    <t>custodian</t>
  </si>
  <si>
    <t>custody</t>
  </si>
  <si>
    <t>custom</t>
  </si>
  <si>
    <t>customary</t>
  </si>
  <si>
    <t>customer</t>
  </si>
  <si>
    <t>customized</t>
  </si>
  <si>
    <t>cut</t>
  </si>
  <si>
    <t>cute</t>
  </si>
  <si>
    <t>cutie</t>
  </si>
  <si>
    <t>cutlass</t>
  </si>
  <si>
    <t>cutoff</t>
  </si>
  <si>
    <t>cutter</t>
  </si>
  <si>
    <t>cutthroat</t>
  </si>
  <si>
    <t>cutting board</t>
  </si>
  <si>
    <t>cyanide</t>
  </si>
  <si>
    <t>cyberspace</t>
  </si>
  <si>
    <t>cycle</t>
  </si>
  <si>
    <t>cyclone</t>
  </si>
  <si>
    <t>cylinder</t>
  </si>
  <si>
    <t>cynic</t>
  </si>
  <si>
    <t>cynical</t>
  </si>
  <si>
    <t>cynicism</t>
  </si>
  <si>
    <t>cyst</t>
  </si>
  <si>
    <t>cystic</t>
  </si>
  <si>
    <t>czar</t>
  </si>
  <si>
    <t>dab</t>
  </si>
  <si>
    <t>dabble</t>
  </si>
  <si>
    <t>dad</t>
  </si>
  <si>
    <t>daddy</t>
  </si>
  <si>
    <t>daft</t>
  </si>
  <si>
    <t>dagger</t>
  </si>
  <si>
    <t>daily</t>
  </si>
  <si>
    <t>dainty</t>
  </si>
  <si>
    <t>daiquiri</t>
  </si>
  <si>
    <t>dairy</t>
  </si>
  <si>
    <t>daisy</t>
  </si>
  <si>
    <t>dame</t>
  </si>
  <si>
    <t>damn</t>
  </si>
  <si>
    <t>damnation</t>
  </si>
  <si>
    <t>damp</t>
  </si>
  <si>
    <t>damper</t>
  </si>
  <si>
    <t>damsel</t>
  </si>
  <si>
    <t>dance</t>
  </si>
  <si>
    <t>dancer</t>
  </si>
  <si>
    <t>dandruff</t>
  </si>
  <si>
    <t>dandy</t>
  </si>
  <si>
    <t>danger</t>
  </si>
  <si>
    <t>dangerous</t>
  </si>
  <si>
    <t>dangle</t>
  </si>
  <si>
    <t>dank</t>
  </si>
  <si>
    <t>dare</t>
  </si>
  <si>
    <t>daredevil</t>
  </si>
  <si>
    <t>daresay</t>
  </si>
  <si>
    <t>daring</t>
  </si>
  <si>
    <t>dark</t>
  </si>
  <si>
    <t>darken</t>
  </si>
  <si>
    <t>darkened</t>
  </si>
  <si>
    <t>darkness</t>
  </si>
  <si>
    <t>darkroom</t>
  </si>
  <si>
    <t>darling</t>
  </si>
  <si>
    <t>darn</t>
  </si>
  <si>
    <t>dart</t>
  </si>
  <si>
    <t>dash</t>
  </si>
  <si>
    <t>dashboard</t>
  </si>
  <si>
    <t>dashing</t>
  </si>
  <si>
    <t>database</t>
  </si>
  <si>
    <t>date</t>
  </si>
  <si>
    <t>daughter</t>
  </si>
  <si>
    <t>dawdle</t>
  </si>
  <si>
    <t>dawn</t>
  </si>
  <si>
    <t>day</t>
  </si>
  <si>
    <t>daybreak</t>
  </si>
  <si>
    <t>daycare</t>
  </si>
  <si>
    <t>daydream</t>
  </si>
  <si>
    <t>daylight</t>
  </si>
  <si>
    <t>daytime</t>
  </si>
  <si>
    <t>daze</t>
  </si>
  <si>
    <t>dazzle</t>
  </si>
  <si>
    <t>deacon</t>
  </si>
  <si>
    <t>deactivate</t>
  </si>
  <si>
    <t>dead</t>
  </si>
  <si>
    <t>deadbeat</t>
  </si>
  <si>
    <t>deadline</t>
  </si>
  <si>
    <t>deaf</t>
  </si>
  <si>
    <t>deafening</t>
  </si>
  <si>
    <t>deal</t>
  </si>
  <si>
    <t>dealer</t>
  </si>
  <si>
    <t>dealership</t>
  </si>
  <si>
    <t>deathbed</t>
  </si>
  <si>
    <t>deathly</t>
  </si>
  <si>
    <t>debacle</t>
  </si>
  <si>
    <t>debatable</t>
  </si>
  <si>
    <t>debate</t>
  </si>
  <si>
    <t>debauchery</t>
  </si>
  <si>
    <t>debilitating</t>
  </si>
  <si>
    <t>debrief</t>
  </si>
  <si>
    <t>debriefing</t>
  </si>
  <si>
    <t>debris</t>
  </si>
  <si>
    <t>debt</t>
  </si>
  <si>
    <t>debut</t>
  </si>
  <si>
    <t>debutante</t>
  </si>
  <si>
    <t>decadence</t>
  </si>
  <si>
    <t>decadent</t>
  </si>
  <si>
    <t>decaf</t>
  </si>
  <si>
    <t>decathlon</t>
  </si>
  <si>
    <t>decay</t>
  </si>
  <si>
    <t>decaying</t>
  </si>
  <si>
    <t>deceased</t>
  </si>
  <si>
    <t>decedent</t>
  </si>
  <si>
    <t>deceit</t>
  </si>
  <si>
    <t>deceitful</t>
  </si>
  <si>
    <t>deceive</t>
  </si>
  <si>
    <t>decency</t>
  </si>
  <si>
    <t>decent</t>
  </si>
  <si>
    <t>deception</t>
  </si>
  <si>
    <t>deceptive</t>
  </si>
  <si>
    <t>decide</t>
  </si>
  <si>
    <t>decimal</t>
  </si>
  <si>
    <t>decimeter</t>
  </si>
  <si>
    <t>decipher</t>
  </si>
  <si>
    <t>decision</t>
  </si>
  <si>
    <t>decisive</t>
  </si>
  <si>
    <t>deck</t>
  </si>
  <si>
    <t>declaration</t>
  </si>
  <si>
    <t>declare</t>
  </si>
  <si>
    <t>deco</t>
  </si>
  <si>
    <t>decode</t>
  </si>
  <si>
    <t>decoder</t>
  </si>
  <si>
    <t>decompose</t>
  </si>
  <si>
    <t>decomposition</t>
  </si>
  <si>
    <t>decompress</t>
  </si>
  <si>
    <t>decontamination</t>
  </si>
  <si>
    <t>decor</t>
  </si>
  <si>
    <t>decorate</t>
  </si>
  <si>
    <t>decoration</t>
  </si>
  <si>
    <t>decorative</t>
  </si>
  <si>
    <t>decorator</t>
  </si>
  <si>
    <t>decorum</t>
  </si>
  <si>
    <t>decoy</t>
  </si>
  <si>
    <t>decrease</t>
  </si>
  <si>
    <t>decree</t>
  </si>
  <si>
    <t>decrepit</t>
  </si>
  <si>
    <t>decryption</t>
  </si>
  <si>
    <t>dedicate</t>
  </si>
  <si>
    <t>dedication</t>
  </si>
  <si>
    <t>deduce</t>
  </si>
  <si>
    <t>deduct</t>
  </si>
  <si>
    <t>deductible</t>
  </si>
  <si>
    <t>deduction</t>
  </si>
  <si>
    <t>deed</t>
  </si>
  <si>
    <t>deejay</t>
  </si>
  <si>
    <t>deem</t>
  </si>
  <si>
    <t>deer</t>
  </si>
  <si>
    <t>defamation</t>
  </si>
  <si>
    <t>default</t>
  </si>
  <si>
    <t>defeat</t>
  </si>
  <si>
    <t>defeated</t>
  </si>
  <si>
    <t>defeatist</t>
  </si>
  <si>
    <t>defect</t>
  </si>
  <si>
    <t>defective</t>
  </si>
  <si>
    <t>defector</t>
  </si>
  <si>
    <t>defend</t>
  </si>
  <si>
    <t>defendant</t>
  </si>
  <si>
    <t>defender</t>
  </si>
  <si>
    <t>defense</t>
  </si>
  <si>
    <t>defenseless</t>
  </si>
  <si>
    <t>defensive</t>
  </si>
  <si>
    <t>defer</t>
  </si>
  <si>
    <t>defiance</t>
  </si>
  <si>
    <t>defiant</t>
  </si>
  <si>
    <t>defibrillator</t>
  </si>
  <si>
    <t>deficiency</t>
  </si>
  <si>
    <t>deficient</t>
  </si>
  <si>
    <t>deficit</t>
  </si>
  <si>
    <t>define</t>
  </si>
  <si>
    <t>definite</t>
  </si>
  <si>
    <t>definition</t>
  </si>
  <si>
    <t>definitive</t>
  </si>
  <si>
    <t>deflect</t>
  </si>
  <si>
    <t>deformed</t>
  </si>
  <si>
    <t>deformity</t>
  </si>
  <si>
    <t>defrost</t>
  </si>
  <si>
    <t>deft</t>
  </si>
  <si>
    <t>defuse</t>
  </si>
  <si>
    <t>defy</t>
  </si>
  <si>
    <t>degenerate</t>
  </si>
  <si>
    <t>degeneration</t>
  </si>
  <si>
    <t>degradation</t>
  </si>
  <si>
    <t>degree</t>
  </si>
  <si>
    <t>dehydration</t>
  </si>
  <si>
    <t>delay</t>
  </si>
  <si>
    <t>delayed</t>
  </si>
  <si>
    <t>delegate</t>
  </si>
  <si>
    <t>delegation</t>
  </si>
  <si>
    <t>delete</t>
  </si>
  <si>
    <t>deli</t>
  </si>
  <si>
    <t>deliberate</t>
  </si>
  <si>
    <t>deliberation</t>
  </si>
  <si>
    <t>delicacy</t>
  </si>
  <si>
    <t>delicate</t>
  </si>
  <si>
    <t>delicatessen</t>
  </si>
  <si>
    <t>delicious</t>
  </si>
  <si>
    <t>delight</t>
  </si>
  <si>
    <t>delighted</t>
  </si>
  <si>
    <t>delightful</t>
  </si>
  <si>
    <t>delinquency</t>
  </si>
  <si>
    <t>delinquent</t>
  </si>
  <si>
    <t>delirious</t>
  </si>
  <si>
    <t>delirium</t>
  </si>
  <si>
    <t>deliver</t>
  </si>
  <si>
    <t>deliverance</t>
  </si>
  <si>
    <t>delivery</t>
  </si>
  <si>
    <t>delta</t>
  </si>
  <si>
    <t>delude</t>
  </si>
  <si>
    <t>deluge</t>
  </si>
  <si>
    <t>delusion</t>
  </si>
  <si>
    <t>delusional</t>
  </si>
  <si>
    <t>deluxe</t>
  </si>
  <si>
    <t>demand</t>
  </si>
  <si>
    <t>demeaning</t>
  </si>
  <si>
    <t>demeanor</t>
  </si>
  <si>
    <t>demented</t>
  </si>
  <si>
    <t>dementia</t>
  </si>
  <si>
    <t>demise</t>
  </si>
  <si>
    <t>demo</t>
  </si>
  <si>
    <t>democracy</t>
  </si>
  <si>
    <t>democrat</t>
  </si>
  <si>
    <t>democratic</t>
  </si>
  <si>
    <t>demographic</t>
  </si>
  <si>
    <t>demolish</t>
  </si>
  <si>
    <t>demolition</t>
  </si>
  <si>
    <t>demon</t>
  </si>
  <si>
    <t>demonic</t>
  </si>
  <si>
    <t>demonstrate</t>
  </si>
  <si>
    <t>demonstration</t>
  </si>
  <si>
    <t>demure</t>
  </si>
  <si>
    <t>den</t>
  </si>
  <si>
    <t>deniability</t>
  </si>
  <si>
    <t>denial</t>
  </si>
  <si>
    <t>denim</t>
  </si>
  <si>
    <t>denominator</t>
  </si>
  <si>
    <t>denounce</t>
  </si>
  <si>
    <t>dense</t>
  </si>
  <si>
    <t>density</t>
  </si>
  <si>
    <t>dent</t>
  </si>
  <si>
    <t>dental</t>
  </si>
  <si>
    <t>dentist</t>
  </si>
  <si>
    <t>deny</t>
  </si>
  <si>
    <t>deodorant</t>
  </si>
  <si>
    <t>depart</t>
  </si>
  <si>
    <t>department</t>
  </si>
  <si>
    <t>departmental</t>
  </si>
  <si>
    <t>departure</t>
  </si>
  <si>
    <t>depend</t>
  </si>
  <si>
    <t>dependable</t>
  </si>
  <si>
    <t>dependence</t>
  </si>
  <si>
    <t>dependency</t>
  </si>
  <si>
    <t>dependent</t>
  </si>
  <si>
    <t>depict</t>
  </si>
  <si>
    <t>deplorable</t>
  </si>
  <si>
    <t>deploy</t>
  </si>
  <si>
    <t>deployment</t>
  </si>
  <si>
    <t>deport</t>
  </si>
  <si>
    <t>deportation</t>
  </si>
  <si>
    <t>depose</t>
  </si>
  <si>
    <t>deposit</t>
  </si>
  <si>
    <t>deposition</t>
  </si>
  <si>
    <t>depository</t>
  </si>
  <si>
    <t>depot</t>
  </si>
  <si>
    <t>depravity</t>
  </si>
  <si>
    <t>depress</t>
  </si>
  <si>
    <t>depressed</t>
  </si>
  <si>
    <t>depressing</t>
  </si>
  <si>
    <t>depression</t>
  </si>
  <si>
    <t>depressive</t>
  </si>
  <si>
    <t>deprivation</t>
  </si>
  <si>
    <t>deprive</t>
  </si>
  <si>
    <t>deputy</t>
  </si>
  <si>
    <t>derail</t>
  </si>
  <si>
    <t>derelict</t>
  </si>
  <si>
    <t>derivative</t>
  </si>
  <si>
    <t>derive</t>
  </si>
  <si>
    <t>dermatologist</t>
  </si>
  <si>
    <t>derogatory</t>
  </si>
  <si>
    <t>descend</t>
  </si>
  <si>
    <t>descendant</t>
  </si>
  <si>
    <t>descent</t>
  </si>
  <si>
    <t>describe</t>
  </si>
  <si>
    <t>description</t>
  </si>
  <si>
    <t>descriptive</t>
  </si>
  <si>
    <t>desecrate</t>
  </si>
  <si>
    <t>desecration</t>
  </si>
  <si>
    <t>desert</t>
  </si>
  <si>
    <t>deserter</t>
  </si>
  <si>
    <t>desertion</t>
  </si>
  <si>
    <t>deserve</t>
  </si>
  <si>
    <t>deserving</t>
  </si>
  <si>
    <t>designate</t>
  </si>
  <si>
    <t>designated</t>
  </si>
  <si>
    <t>designer</t>
  </si>
  <si>
    <t>desirable</t>
  </si>
  <si>
    <t>desire</t>
  </si>
  <si>
    <t>desist</t>
  </si>
  <si>
    <t>desk</t>
  </si>
  <si>
    <t>desolate</t>
  </si>
  <si>
    <t>desolation</t>
  </si>
  <si>
    <t>despair</t>
  </si>
  <si>
    <t>despairing</t>
  </si>
  <si>
    <t>desperado</t>
  </si>
  <si>
    <t>desperate</t>
  </si>
  <si>
    <t>desperation</t>
  </si>
  <si>
    <t>despicable</t>
  </si>
  <si>
    <t>despise</t>
  </si>
  <si>
    <t>despondent</t>
  </si>
  <si>
    <t>dessert</t>
  </si>
  <si>
    <t>destination</t>
  </si>
  <si>
    <t>destiny</t>
  </si>
  <si>
    <t>destitute</t>
  </si>
  <si>
    <t>destroy</t>
  </si>
  <si>
    <t>destroyer</t>
  </si>
  <si>
    <t>destruct</t>
  </si>
  <si>
    <t>destruction</t>
  </si>
  <si>
    <t>detach</t>
  </si>
  <si>
    <t>detached</t>
  </si>
  <si>
    <t>detachment</t>
  </si>
  <si>
    <t>detail</t>
  </si>
  <si>
    <t>detailed</t>
  </si>
  <si>
    <t>detain</t>
  </si>
  <si>
    <t>detect</t>
  </si>
  <si>
    <t>detection</t>
  </si>
  <si>
    <t>detective</t>
  </si>
  <si>
    <t>detector</t>
  </si>
  <si>
    <t>detention</t>
  </si>
  <si>
    <t>deter</t>
  </si>
  <si>
    <t>detergent</t>
  </si>
  <si>
    <t>deteriorate</t>
  </si>
  <si>
    <t>deteriorating</t>
  </si>
  <si>
    <t>deterioration</t>
  </si>
  <si>
    <t>determination</t>
  </si>
  <si>
    <t>determine</t>
  </si>
  <si>
    <t>deterrent</t>
  </si>
  <si>
    <t>detest</t>
  </si>
  <si>
    <t>detonate</t>
  </si>
  <si>
    <t>detonation</t>
  </si>
  <si>
    <t>detonator</t>
  </si>
  <si>
    <t>detour</t>
  </si>
  <si>
    <t>detriment</t>
  </si>
  <si>
    <t>deuce</t>
  </si>
  <si>
    <t>deutschmark</t>
  </si>
  <si>
    <t>devastation</t>
  </si>
  <si>
    <t>developer</t>
  </si>
  <si>
    <t>development</t>
  </si>
  <si>
    <t>deviant</t>
  </si>
  <si>
    <t>deviate</t>
  </si>
  <si>
    <t>deviation</t>
  </si>
  <si>
    <t>device</t>
  </si>
  <si>
    <t>devil</t>
  </si>
  <si>
    <t>deviled</t>
  </si>
  <si>
    <t>devilish</t>
  </si>
  <si>
    <t>devious</t>
  </si>
  <si>
    <t>devise</t>
  </si>
  <si>
    <t>devoid</t>
  </si>
  <si>
    <t>devote</t>
  </si>
  <si>
    <t>devoted</t>
  </si>
  <si>
    <t>devotion</t>
  </si>
  <si>
    <t>devour</t>
  </si>
  <si>
    <t>devout</t>
  </si>
  <si>
    <t>dew</t>
  </si>
  <si>
    <t>dexterity</t>
  </si>
  <si>
    <t>diabetes</t>
  </si>
  <si>
    <t>diabetic</t>
  </si>
  <si>
    <t>diabolical</t>
  </si>
  <si>
    <t>diagnose</t>
  </si>
  <si>
    <t>diagnosis</t>
  </si>
  <si>
    <t>diagnostic</t>
  </si>
  <si>
    <t>diagonal</t>
  </si>
  <si>
    <t>diagram</t>
  </si>
  <si>
    <t>dial</t>
  </si>
  <si>
    <t>dialect</t>
  </si>
  <si>
    <t>dialogue</t>
  </si>
  <si>
    <t>dialysis</t>
  </si>
  <si>
    <t>diameter</t>
  </si>
  <si>
    <t>diamond</t>
  </si>
  <si>
    <t>diaper</t>
  </si>
  <si>
    <t>diaphragm</t>
  </si>
  <si>
    <t>diarrhea</t>
  </si>
  <si>
    <t>diary</t>
  </si>
  <si>
    <t>dib</t>
  </si>
  <si>
    <t>dibs</t>
  </si>
  <si>
    <t>dice</t>
  </si>
  <si>
    <t>dicey</t>
  </si>
  <si>
    <t>dick</t>
  </si>
  <si>
    <t>dickhead</t>
  </si>
  <si>
    <t>dictate</t>
  </si>
  <si>
    <t>dictation</t>
  </si>
  <si>
    <t>dictator</t>
  </si>
  <si>
    <t>dictatorship</t>
  </si>
  <si>
    <t>diction</t>
  </si>
  <si>
    <t>dictionary</t>
  </si>
  <si>
    <t>diddle</t>
  </si>
  <si>
    <t>diesel</t>
  </si>
  <si>
    <t>diet</t>
  </si>
  <si>
    <t>differ</t>
  </si>
  <si>
    <t>difference</t>
  </si>
  <si>
    <t>different</t>
  </si>
  <si>
    <t>differential</t>
  </si>
  <si>
    <t>difficult</t>
  </si>
  <si>
    <t>difficulty</t>
  </si>
  <si>
    <t>diffuse</t>
  </si>
  <si>
    <t>dig</t>
  </si>
  <si>
    <t>digest</t>
  </si>
  <si>
    <t>digestion</t>
  </si>
  <si>
    <t>digestive</t>
  </si>
  <si>
    <t>digit</t>
  </si>
  <si>
    <t>digital</t>
  </si>
  <si>
    <t>dignified</t>
  </si>
  <si>
    <t>dignify</t>
  </si>
  <si>
    <t>dignity</t>
  </si>
  <si>
    <t>dike</t>
  </si>
  <si>
    <t>dilation</t>
  </si>
  <si>
    <t>dildo</t>
  </si>
  <si>
    <t>dilemma</t>
  </si>
  <si>
    <t>diligence</t>
  </si>
  <si>
    <t>diligent</t>
  </si>
  <si>
    <t>dill</t>
  </si>
  <si>
    <t>dim</t>
  </si>
  <si>
    <t>dime</t>
  </si>
  <si>
    <t>dimension</t>
  </si>
  <si>
    <t>dimensional</t>
  </si>
  <si>
    <t>diminish</t>
  </si>
  <si>
    <t>diminutive</t>
  </si>
  <si>
    <t>dimwit</t>
  </si>
  <si>
    <t>dine</t>
  </si>
  <si>
    <t>diner</t>
  </si>
  <si>
    <t>dinghy</t>
  </si>
  <si>
    <t>dingo</t>
  </si>
  <si>
    <t>dingy</t>
  </si>
  <si>
    <t>dining</t>
  </si>
  <si>
    <t>dinky</t>
  </si>
  <si>
    <t>dinner</t>
  </si>
  <si>
    <t>dinnertime</t>
  </si>
  <si>
    <t>dinosaur</t>
  </si>
  <si>
    <t>diocese</t>
  </si>
  <si>
    <t>dioxide</t>
  </si>
  <si>
    <t>dip</t>
  </si>
  <si>
    <t>diploma</t>
  </si>
  <si>
    <t>diplomacy</t>
  </si>
  <si>
    <t>diplomat</t>
  </si>
  <si>
    <t>diplomatic</t>
  </si>
  <si>
    <t>dipper</t>
  </si>
  <si>
    <t>dippy</t>
  </si>
  <si>
    <t>dipstick</t>
  </si>
  <si>
    <t>dire</t>
  </si>
  <si>
    <t>direction</t>
  </si>
  <si>
    <t>directive</t>
  </si>
  <si>
    <t>director</t>
  </si>
  <si>
    <t>directory</t>
  </si>
  <si>
    <t>dirt</t>
  </si>
  <si>
    <t>dirty</t>
  </si>
  <si>
    <t>disability</t>
  </si>
  <si>
    <t>disable</t>
  </si>
  <si>
    <t>disabled</t>
  </si>
  <si>
    <t>disadvantage</t>
  </si>
  <si>
    <t>disagree</t>
  </si>
  <si>
    <t>disagreeable</t>
  </si>
  <si>
    <t>disagreement</t>
  </si>
  <si>
    <t>disappear</t>
  </si>
  <si>
    <t>disappearance</t>
  </si>
  <si>
    <t>disappoint</t>
  </si>
  <si>
    <t>disappointed</t>
  </si>
  <si>
    <t>disappointing</t>
  </si>
  <si>
    <t>disappointment</t>
  </si>
  <si>
    <t>disapproval</t>
  </si>
  <si>
    <t>disapprove</t>
  </si>
  <si>
    <t>disarm</t>
  </si>
  <si>
    <t>disaster</t>
  </si>
  <si>
    <t>disband</t>
  </si>
  <si>
    <t>disbelief</t>
  </si>
  <si>
    <t>disc</t>
  </si>
  <si>
    <t>discard</t>
  </si>
  <si>
    <t>discerning</t>
  </si>
  <si>
    <t>discharge</t>
  </si>
  <si>
    <t>disciple</t>
  </si>
  <si>
    <t>disciplinary</t>
  </si>
  <si>
    <t>discipline</t>
  </si>
  <si>
    <t>disciplined</t>
  </si>
  <si>
    <t>disclose</t>
  </si>
  <si>
    <t>disclosure</t>
  </si>
  <si>
    <t>disco</t>
  </si>
  <si>
    <t>discoloration</t>
  </si>
  <si>
    <t>discomfort</t>
  </si>
  <si>
    <t>disconcerting</t>
  </si>
  <si>
    <t>disconnect</t>
  </si>
  <si>
    <t>discontent</t>
  </si>
  <si>
    <t>discontinue</t>
  </si>
  <si>
    <t>discord</t>
  </si>
  <si>
    <t>discount</t>
  </si>
  <si>
    <t>discourage</t>
  </si>
  <si>
    <t>discouraged</t>
  </si>
  <si>
    <t>discouraging</t>
  </si>
  <si>
    <t>discourse</t>
  </si>
  <si>
    <t>discovery</t>
  </si>
  <si>
    <t>discredit</t>
  </si>
  <si>
    <t>discreet</t>
  </si>
  <si>
    <t>discrepancy</t>
  </si>
  <si>
    <t>discretion</t>
  </si>
  <si>
    <t>discretionary</t>
  </si>
  <si>
    <t>discriminate</t>
  </si>
  <si>
    <t>discriminating</t>
  </si>
  <si>
    <t>discrimination</t>
  </si>
  <si>
    <t>discuss</t>
  </si>
  <si>
    <t>discussion</t>
  </si>
  <si>
    <t>disdain</t>
  </si>
  <si>
    <t>disdainful</t>
  </si>
  <si>
    <t>disease</t>
  </si>
  <si>
    <t>diseased</t>
  </si>
  <si>
    <t>disembodied</t>
  </si>
  <si>
    <t>disengage</t>
  </si>
  <si>
    <t>disgrace</t>
  </si>
  <si>
    <t>disgraceful</t>
  </si>
  <si>
    <t>disgruntled</t>
  </si>
  <si>
    <t>disguise</t>
  </si>
  <si>
    <t>disgust</t>
  </si>
  <si>
    <t>disgusted</t>
  </si>
  <si>
    <t>disgusting</t>
  </si>
  <si>
    <t>dish</t>
  </si>
  <si>
    <t>dishonest</t>
  </si>
  <si>
    <t>dishonesty</t>
  </si>
  <si>
    <t>dishonor</t>
  </si>
  <si>
    <t>dishonorable</t>
  </si>
  <si>
    <t>dishwasher</t>
  </si>
  <si>
    <t>disinfect</t>
  </si>
  <si>
    <t>disinfectant</t>
  </si>
  <si>
    <t>disintegrate</t>
  </si>
  <si>
    <t>disk</t>
  </si>
  <si>
    <t>dislike</t>
  </si>
  <si>
    <t>disloyal</t>
  </si>
  <si>
    <t>disloyalty</t>
  </si>
  <si>
    <t>dismal</t>
  </si>
  <si>
    <t>dismantle</t>
  </si>
  <si>
    <t>dismay</t>
  </si>
  <si>
    <t>dismiss</t>
  </si>
  <si>
    <t>dismissal</t>
  </si>
  <si>
    <t>dismissive</t>
  </si>
  <si>
    <t>dismount</t>
  </si>
  <si>
    <t>disobedience</t>
  </si>
  <si>
    <t>disobey</t>
  </si>
  <si>
    <t>disorder</t>
  </si>
  <si>
    <t>disorderly</t>
  </si>
  <si>
    <t>disorientation</t>
  </si>
  <si>
    <t>disoriented</t>
  </si>
  <si>
    <t>disown</t>
  </si>
  <si>
    <t>disparage</t>
  </si>
  <si>
    <t>dispatch</t>
  </si>
  <si>
    <t>dispatcher</t>
  </si>
  <si>
    <t>dispensary</t>
  </si>
  <si>
    <t>dispense</t>
  </si>
  <si>
    <t>dispenser</t>
  </si>
  <si>
    <t>dispersal</t>
  </si>
  <si>
    <t>disperse</t>
  </si>
  <si>
    <t>displace</t>
  </si>
  <si>
    <t>displacement</t>
  </si>
  <si>
    <t>display</t>
  </si>
  <si>
    <t>displease</t>
  </si>
  <si>
    <t>displeased</t>
  </si>
  <si>
    <t>displeasure</t>
  </si>
  <si>
    <t>disposable</t>
  </si>
  <si>
    <t>disposal</t>
  </si>
  <si>
    <t>dispose</t>
  </si>
  <si>
    <t>disposition</t>
  </si>
  <si>
    <t>disprove</t>
  </si>
  <si>
    <t>dispute</t>
  </si>
  <si>
    <t>disqualify</t>
  </si>
  <si>
    <t>disregard</t>
  </si>
  <si>
    <t>disrespect</t>
  </si>
  <si>
    <t>disrespectful</t>
  </si>
  <si>
    <t>disrupt</t>
  </si>
  <si>
    <t>disruption</t>
  </si>
  <si>
    <t>disruptive</t>
  </si>
  <si>
    <t>dissatisfied</t>
  </si>
  <si>
    <t>dissect</t>
  </si>
  <si>
    <t>dissection</t>
  </si>
  <si>
    <t>dissent</t>
  </si>
  <si>
    <t>dissertation</t>
  </si>
  <si>
    <t>dissociative</t>
  </si>
  <si>
    <t>dissolve</t>
  </si>
  <si>
    <t>dissuade</t>
  </si>
  <si>
    <t>distance</t>
  </si>
  <si>
    <t>distant</t>
  </si>
  <si>
    <t>distasteful</t>
  </si>
  <si>
    <t>distilled</t>
  </si>
  <si>
    <t>distinct</t>
  </si>
  <si>
    <t>distinction</t>
  </si>
  <si>
    <t>distinctive</t>
  </si>
  <si>
    <t>distinguish</t>
  </si>
  <si>
    <t>distinguished</t>
  </si>
  <si>
    <t>distinguishing</t>
  </si>
  <si>
    <t>distort</t>
  </si>
  <si>
    <t>distorted</t>
  </si>
  <si>
    <t>distortion</t>
  </si>
  <si>
    <t>distract</t>
  </si>
  <si>
    <t>distraction</t>
  </si>
  <si>
    <t>distraught</t>
  </si>
  <si>
    <t>distress</t>
  </si>
  <si>
    <t>distressed</t>
  </si>
  <si>
    <t>distressing</t>
  </si>
  <si>
    <t>distribute</t>
  </si>
  <si>
    <t>distribution</t>
  </si>
  <si>
    <t>distributor</t>
  </si>
  <si>
    <t>district</t>
  </si>
  <si>
    <t>distrust</t>
  </si>
  <si>
    <t>disturb</t>
  </si>
  <si>
    <t>disturbance</t>
  </si>
  <si>
    <t>disturbing</t>
  </si>
  <si>
    <t>ditch</t>
  </si>
  <si>
    <t>ditto</t>
  </si>
  <si>
    <t>ditty</t>
  </si>
  <si>
    <t>diva</t>
  </si>
  <si>
    <t>dive</t>
  </si>
  <si>
    <t>diver</t>
  </si>
  <si>
    <t>diverse</t>
  </si>
  <si>
    <t>diversion</t>
  </si>
  <si>
    <t>diversionary</t>
  </si>
  <si>
    <t>diversity</t>
  </si>
  <si>
    <t>divert</t>
  </si>
  <si>
    <t>divide</t>
  </si>
  <si>
    <t>divine</t>
  </si>
  <si>
    <t>division</t>
  </si>
  <si>
    <t>divorce</t>
  </si>
  <si>
    <t>divorcee</t>
  </si>
  <si>
    <t>divulge</t>
  </si>
  <si>
    <t>divvy</t>
  </si>
  <si>
    <t>dizziness</t>
  </si>
  <si>
    <t>dizzy</t>
  </si>
  <si>
    <t>doable</t>
  </si>
  <si>
    <t>doc</t>
  </si>
  <si>
    <t>docile</t>
  </si>
  <si>
    <t>dock</t>
  </si>
  <si>
    <t>docket</t>
  </si>
  <si>
    <t>docking</t>
  </si>
  <si>
    <t>doctor</t>
  </si>
  <si>
    <t>doctorate</t>
  </si>
  <si>
    <t>doctrine</t>
  </si>
  <si>
    <t>document</t>
  </si>
  <si>
    <t>documentary</t>
  </si>
  <si>
    <t>documentation</t>
  </si>
  <si>
    <t>documents</t>
  </si>
  <si>
    <t>dodger</t>
  </si>
  <si>
    <t>dodgy</t>
  </si>
  <si>
    <t>dodo</t>
  </si>
  <si>
    <t>doer</t>
  </si>
  <si>
    <t>dog</t>
  </si>
  <si>
    <t>dogface</t>
  </si>
  <si>
    <t>doggy</t>
  </si>
  <si>
    <t>doghouse</t>
  </si>
  <si>
    <t>dojo</t>
  </si>
  <si>
    <t>dole</t>
  </si>
  <si>
    <t>doll</t>
  </si>
  <si>
    <t>dollar</t>
  </si>
  <si>
    <t>dollhouse</t>
  </si>
  <si>
    <t>domain</t>
  </si>
  <si>
    <t>dome</t>
  </si>
  <si>
    <t>domestic</t>
  </si>
  <si>
    <t>domesticated</t>
  </si>
  <si>
    <t>dominance</t>
  </si>
  <si>
    <t>dominant</t>
  </si>
  <si>
    <t>domination</t>
  </si>
  <si>
    <t>dominatrix</t>
  </si>
  <si>
    <t>dominion</t>
  </si>
  <si>
    <t>domino</t>
  </si>
  <si>
    <t>donate</t>
  </si>
  <si>
    <t>donation</t>
  </si>
  <si>
    <t>donkey</t>
  </si>
  <si>
    <t>donor</t>
  </si>
  <si>
    <t>doodle</t>
  </si>
  <si>
    <t>doom</t>
  </si>
  <si>
    <t>doomsday</t>
  </si>
  <si>
    <t>door</t>
  </si>
  <si>
    <t>doorbell</t>
  </si>
  <si>
    <t>doorknob</t>
  </si>
  <si>
    <t>doorman</t>
  </si>
  <si>
    <t>doormat</t>
  </si>
  <si>
    <t>doornail</t>
  </si>
  <si>
    <t>doorstep</t>
  </si>
  <si>
    <t>doorway</t>
  </si>
  <si>
    <t>dopamine</t>
  </si>
  <si>
    <t>dope</t>
  </si>
  <si>
    <t>dopey</t>
  </si>
  <si>
    <t>dork</t>
  </si>
  <si>
    <t>dorky</t>
  </si>
  <si>
    <t>dorm</t>
  </si>
  <si>
    <t>dormant</t>
  </si>
  <si>
    <t>dormitory</t>
  </si>
  <si>
    <t>dorsal</t>
  </si>
  <si>
    <t>dosage</t>
  </si>
  <si>
    <t>dose</t>
  </si>
  <si>
    <t>dossier</t>
  </si>
  <si>
    <t>dot</t>
  </si>
  <si>
    <t>dotted</t>
  </si>
  <si>
    <t>dotty</t>
  </si>
  <si>
    <t>double</t>
  </si>
  <si>
    <t>doubt</t>
  </si>
  <si>
    <t>doubtful</t>
  </si>
  <si>
    <t>douche</t>
  </si>
  <si>
    <t>dough</t>
  </si>
  <si>
    <t>doughboy</t>
  </si>
  <si>
    <t>doughnut</t>
  </si>
  <si>
    <t>douse</t>
  </si>
  <si>
    <t>dove</t>
  </si>
  <si>
    <t>downer</t>
  </si>
  <si>
    <t>downfall</t>
  </si>
  <si>
    <t>downfield</t>
  </si>
  <si>
    <t>download</t>
  </si>
  <si>
    <t>downriver</t>
  </si>
  <si>
    <t>downtime</t>
  </si>
  <si>
    <t>downward</t>
  </si>
  <si>
    <t>downy</t>
  </si>
  <si>
    <t>dowry</t>
  </si>
  <si>
    <t>doze</t>
  </si>
  <si>
    <t>Dr. Pepper</t>
  </si>
  <si>
    <t>drab</t>
  </si>
  <si>
    <t>draft</t>
  </si>
  <si>
    <t>drafty</t>
  </si>
  <si>
    <t>drag</t>
  </si>
  <si>
    <t>dragon</t>
  </si>
  <si>
    <t>dragonfly</t>
  </si>
  <si>
    <t>drain</t>
  </si>
  <si>
    <t>drainage</t>
  </si>
  <si>
    <t>drainpipe</t>
  </si>
  <si>
    <t>drake</t>
  </si>
  <si>
    <t>drama</t>
  </si>
  <si>
    <t>dramatic</t>
  </si>
  <si>
    <t>drape</t>
  </si>
  <si>
    <t>drastic</t>
  </si>
  <si>
    <t>drat</t>
  </si>
  <si>
    <t>draught</t>
  </si>
  <si>
    <t>draw</t>
  </si>
  <si>
    <t>drawback</t>
  </si>
  <si>
    <t>drawbridge</t>
  </si>
  <si>
    <t>drawer</t>
  </si>
  <si>
    <t>dread</t>
  </si>
  <si>
    <t>dreaded</t>
  </si>
  <si>
    <t>dreadful</t>
  </si>
  <si>
    <t>dream</t>
  </si>
  <si>
    <t>dreamboat</t>
  </si>
  <si>
    <t>dreamer</t>
  </si>
  <si>
    <t>dreamland</t>
  </si>
  <si>
    <t>dreamy</t>
  </si>
  <si>
    <t>dreary</t>
  </si>
  <si>
    <t>dredge</t>
  </si>
  <si>
    <t>dress</t>
  </si>
  <si>
    <t>dresser</t>
  </si>
  <si>
    <t>dressmaker</t>
  </si>
  <si>
    <t>dressy</t>
  </si>
  <si>
    <t>dribble</t>
  </si>
  <si>
    <t>drift</t>
  </si>
  <si>
    <t>drifter</t>
  </si>
  <si>
    <t>driftwood</t>
  </si>
  <si>
    <t>drill</t>
  </si>
  <si>
    <t>drink</t>
  </si>
  <si>
    <t>drinker</t>
  </si>
  <si>
    <t>drip</t>
  </si>
  <si>
    <t>drive</t>
  </si>
  <si>
    <t>drivel</t>
  </si>
  <si>
    <t>driver</t>
  </si>
  <si>
    <t>driveway</t>
  </si>
  <si>
    <t>drizzle</t>
  </si>
  <si>
    <t>droll</t>
  </si>
  <si>
    <t>drone</t>
  </si>
  <si>
    <t>drool</t>
  </si>
  <si>
    <t>droopy</t>
  </si>
  <si>
    <t>drop</t>
  </si>
  <si>
    <t>dropout</t>
  </si>
  <si>
    <t>dropper</t>
  </si>
  <si>
    <t>drought</t>
  </si>
  <si>
    <t>drown</t>
  </si>
  <si>
    <t>drowsy</t>
  </si>
  <si>
    <t>drug</t>
  </si>
  <si>
    <t>drug dealing</t>
  </si>
  <si>
    <t>druggist</t>
  </si>
  <si>
    <t>drugs</t>
  </si>
  <si>
    <t>drugstore</t>
  </si>
  <si>
    <t>drum</t>
  </si>
  <si>
    <t>drummer</t>
  </si>
  <si>
    <t>drunk</t>
  </si>
  <si>
    <t>drunk driving</t>
  </si>
  <si>
    <t>drunkard</t>
  </si>
  <si>
    <t>drunken</t>
  </si>
  <si>
    <t>drunkenness</t>
  </si>
  <si>
    <t>dry</t>
  </si>
  <si>
    <t>dryer</t>
  </si>
  <si>
    <t>dual</t>
  </si>
  <si>
    <t>dub</t>
  </si>
  <si>
    <t>dubious</t>
  </si>
  <si>
    <t>duchess</t>
  </si>
  <si>
    <t>duck</t>
  </si>
  <si>
    <t>duckling</t>
  </si>
  <si>
    <t>ducky</t>
  </si>
  <si>
    <t>duct</t>
  </si>
  <si>
    <t>dud</t>
  </si>
  <si>
    <t>dude</t>
  </si>
  <si>
    <t>duel</t>
  </si>
  <si>
    <t>duet</t>
  </si>
  <si>
    <t>duffel</t>
  </si>
  <si>
    <t>dugout</t>
  </si>
  <si>
    <t>duh</t>
  </si>
  <si>
    <t>duke</t>
  </si>
  <si>
    <t>dull</t>
  </si>
  <si>
    <t>dullard</t>
  </si>
  <si>
    <t>dumb</t>
  </si>
  <si>
    <t>dumbbell</t>
  </si>
  <si>
    <t>dummy</t>
  </si>
  <si>
    <t>dump</t>
  </si>
  <si>
    <t>dumpling</t>
  </si>
  <si>
    <t>dumpster</t>
  </si>
  <si>
    <t>dunce</t>
  </si>
  <si>
    <t>dune</t>
  </si>
  <si>
    <t>dung</t>
  </si>
  <si>
    <t>dungeon</t>
  </si>
  <si>
    <t>dunk</t>
  </si>
  <si>
    <t>duo</t>
  </si>
  <si>
    <t>dupe</t>
  </si>
  <si>
    <t>duplex</t>
  </si>
  <si>
    <t>duplicate</t>
  </si>
  <si>
    <t>duration</t>
  </si>
  <si>
    <t>duress</t>
  </si>
  <si>
    <t>dusk</t>
  </si>
  <si>
    <t>dusky</t>
  </si>
  <si>
    <t>dust</t>
  </si>
  <si>
    <t>duster</t>
  </si>
  <si>
    <t>dustpan</t>
  </si>
  <si>
    <t>dusty</t>
  </si>
  <si>
    <t>duty</t>
  </si>
  <si>
    <t>dwarf</t>
  </si>
  <si>
    <t>dweeb</t>
  </si>
  <si>
    <t>dwell</t>
  </si>
  <si>
    <t>dwelling</t>
  </si>
  <si>
    <t>dye</t>
  </si>
  <si>
    <t>dyke</t>
  </si>
  <si>
    <t>dynamic</t>
  </si>
  <si>
    <t>dynamite</t>
  </si>
  <si>
    <t>dynamo</t>
  </si>
  <si>
    <t>dynasty</t>
  </si>
  <si>
    <t>dysentery</t>
  </si>
  <si>
    <t>dysfunction</t>
  </si>
  <si>
    <t>dysfunctional</t>
  </si>
  <si>
    <t>eager</t>
  </si>
  <si>
    <t>eagle</t>
  </si>
  <si>
    <t>ear</t>
  </si>
  <si>
    <t>earful</t>
  </si>
  <si>
    <t>earl</t>
  </si>
  <si>
    <t>earn</t>
  </si>
  <si>
    <t>earnest</t>
  </si>
  <si>
    <t>earnings</t>
  </si>
  <si>
    <t>earpiece</t>
  </si>
  <si>
    <t>earring</t>
  </si>
  <si>
    <t>earrings</t>
  </si>
  <si>
    <t>earth</t>
  </si>
  <si>
    <t>earthling</t>
  </si>
  <si>
    <t>earthly</t>
  </si>
  <si>
    <t>earthquake</t>
  </si>
  <si>
    <t>earthy</t>
  </si>
  <si>
    <t>ease</t>
  </si>
  <si>
    <t>east</t>
  </si>
  <si>
    <t>eastbound</t>
  </si>
  <si>
    <t>eastern</t>
  </si>
  <si>
    <t>easy</t>
  </si>
  <si>
    <t>easygoing</t>
  </si>
  <si>
    <t>eat</t>
  </si>
  <si>
    <t>eater</t>
  </si>
  <si>
    <t>eavesdrop</t>
  </si>
  <si>
    <t>ebony</t>
  </si>
  <si>
    <t>eccentric</t>
  </si>
  <si>
    <t>echelon</t>
  </si>
  <si>
    <t>echinacea</t>
  </si>
  <si>
    <t>echo</t>
  </si>
  <si>
    <t>eclectic</t>
  </si>
  <si>
    <t>eclipse</t>
  </si>
  <si>
    <t>ecological</t>
  </si>
  <si>
    <t>economic</t>
  </si>
  <si>
    <t>economics</t>
  </si>
  <si>
    <t>economy</t>
  </si>
  <si>
    <t>ecosystem</t>
  </si>
  <si>
    <t>ecstasy</t>
  </si>
  <si>
    <t>ecstatic</t>
  </si>
  <si>
    <t>edema</t>
  </si>
  <si>
    <t>edge</t>
  </si>
  <si>
    <t>edgy</t>
  </si>
  <si>
    <t>edible</t>
  </si>
  <si>
    <t>edifice</t>
  </si>
  <si>
    <t>edit</t>
  </si>
  <si>
    <t>editing</t>
  </si>
  <si>
    <t>edition</t>
  </si>
  <si>
    <t>editor</t>
  </si>
  <si>
    <t>editorial</t>
  </si>
  <si>
    <t>educate</t>
  </si>
  <si>
    <t>education</t>
  </si>
  <si>
    <t>educational</t>
  </si>
  <si>
    <t>educator</t>
  </si>
  <si>
    <t>eel</t>
  </si>
  <si>
    <t>eerie</t>
  </si>
  <si>
    <t>effect</t>
  </si>
  <si>
    <t>effective</t>
  </si>
  <si>
    <t>effectiveness</t>
  </si>
  <si>
    <t>efficiency</t>
  </si>
  <si>
    <t>efficient</t>
  </si>
  <si>
    <t>effort</t>
  </si>
  <si>
    <t>effortless</t>
  </si>
  <si>
    <t>egg</t>
  </si>
  <si>
    <t>egghead</t>
  </si>
  <si>
    <t>eggnog</t>
  </si>
  <si>
    <t>eggplant</t>
  </si>
  <si>
    <t>eggshell</t>
  </si>
  <si>
    <t>ego</t>
  </si>
  <si>
    <t>egomaniac</t>
  </si>
  <si>
    <t>egotistical</t>
  </si>
  <si>
    <t>eight</t>
  </si>
  <si>
    <t>eighteen</t>
  </si>
  <si>
    <t>ejaculate</t>
  </si>
  <si>
    <t>ejaculation</t>
  </si>
  <si>
    <t>eject</t>
  </si>
  <si>
    <t>ejection</t>
  </si>
  <si>
    <t>El Nino</t>
  </si>
  <si>
    <t>elaborate</t>
  </si>
  <si>
    <t>elastic</t>
  </si>
  <si>
    <t>elated</t>
  </si>
  <si>
    <t>elbow</t>
  </si>
  <si>
    <t>elder</t>
  </si>
  <si>
    <t>elderly</t>
  </si>
  <si>
    <t>elect</t>
  </si>
  <si>
    <t>election</t>
  </si>
  <si>
    <t>elective</t>
  </si>
  <si>
    <t>electoral</t>
  </si>
  <si>
    <t>electric</t>
  </si>
  <si>
    <t>electric slide</t>
  </si>
  <si>
    <t>electrical</t>
  </si>
  <si>
    <t>electrician</t>
  </si>
  <si>
    <t>electrocute</t>
  </si>
  <si>
    <t>electrocution</t>
  </si>
  <si>
    <t>electromagnetic</t>
  </si>
  <si>
    <t>electron</t>
  </si>
  <si>
    <t>electronic</t>
  </si>
  <si>
    <t>electronics</t>
  </si>
  <si>
    <t>elegance</t>
  </si>
  <si>
    <t>elegant</t>
  </si>
  <si>
    <t>element</t>
  </si>
  <si>
    <t>elemental</t>
  </si>
  <si>
    <t>elementary</t>
  </si>
  <si>
    <t>elephant</t>
  </si>
  <si>
    <t>elevate</t>
  </si>
  <si>
    <t>elevation</t>
  </si>
  <si>
    <t>elevator</t>
  </si>
  <si>
    <t>eleven</t>
  </si>
  <si>
    <t>elf</t>
  </si>
  <si>
    <t>elicit</t>
  </si>
  <si>
    <t>eligible</t>
  </si>
  <si>
    <t>eliminate</t>
  </si>
  <si>
    <t>elimination</t>
  </si>
  <si>
    <t>elite</t>
  </si>
  <si>
    <t>elitist</t>
  </si>
  <si>
    <t>elixir</t>
  </si>
  <si>
    <t>elk</t>
  </si>
  <si>
    <t>elm</t>
  </si>
  <si>
    <t>elope</t>
  </si>
  <si>
    <t>eloquence</t>
  </si>
  <si>
    <t>eloquent</t>
  </si>
  <si>
    <t>elude</t>
  </si>
  <si>
    <t>elusive</t>
  </si>
  <si>
    <t>email</t>
  </si>
  <si>
    <t>emancipation</t>
  </si>
  <si>
    <t>embankment</t>
  </si>
  <si>
    <t>embargo</t>
  </si>
  <si>
    <t>embark</t>
  </si>
  <si>
    <t>embarrass</t>
  </si>
  <si>
    <t>embarrassed</t>
  </si>
  <si>
    <t>embarrassing</t>
  </si>
  <si>
    <t>embarrassment</t>
  </si>
  <si>
    <t>embassy</t>
  </si>
  <si>
    <t>embattled</t>
  </si>
  <si>
    <t>embezzlement</t>
  </si>
  <si>
    <t>embezzler</t>
  </si>
  <si>
    <t>emblem</t>
  </si>
  <si>
    <t>embodiment</t>
  </si>
  <si>
    <t>embolism</t>
  </si>
  <si>
    <t>embrace</t>
  </si>
  <si>
    <t>embroidery</t>
  </si>
  <si>
    <t>embryo</t>
  </si>
  <si>
    <t>emcee</t>
  </si>
  <si>
    <t>emerald</t>
  </si>
  <si>
    <t>emerge</t>
  </si>
  <si>
    <t>emergency</t>
  </si>
  <si>
    <t>emery</t>
  </si>
  <si>
    <t>eminence</t>
  </si>
  <si>
    <t>eminent</t>
  </si>
  <si>
    <t>emissary</t>
  </si>
  <si>
    <t>emission</t>
  </si>
  <si>
    <t>emit</t>
  </si>
  <si>
    <t>emotion</t>
  </si>
  <si>
    <t>emotional</t>
  </si>
  <si>
    <t>empathize</t>
  </si>
  <si>
    <t>empathy</t>
  </si>
  <si>
    <t>emperor</t>
  </si>
  <si>
    <t>emphasis</t>
  </si>
  <si>
    <t>emphasize</t>
  </si>
  <si>
    <t>emphysema</t>
  </si>
  <si>
    <t>empire</t>
  </si>
  <si>
    <t>empirical</t>
  </si>
  <si>
    <t>employ</t>
  </si>
  <si>
    <t>employee</t>
  </si>
  <si>
    <t>employer</t>
  </si>
  <si>
    <t>employment</t>
  </si>
  <si>
    <t>emporium</t>
  </si>
  <si>
    <t>empress</t>
  </si>
  <si>
    <t>emptiness</t>
  </si>
  <si>
    <t>empty</t>
  </si>
  <si>
    <t>emu</t>
  </si>
  <si>
    <t>emulate</t>
  </si>
  <si>
    <t>enable</t>
  </si>
  <si>
    <t>enamel</t>
  </si>
  <si>
    <t>enchanted</t>
  </si>
  <si>
    <t>enchanting</t>
  </si>
  <si>
    <t>enchantment</t>
  </si>
  <si>
    <t>enchantress</t>
  </si>
  <si>
    <t>enchilada</t>
  </si>
  <si>
    <t>enclosure</t>
  </si>
  <si>
    <t>encore</t>
  </si>
  <si>
    <t>encounter</t>
  </si>
  <si>
    <t>encourage</t>
  </si>
  <si>
    <t>encouragement</t>
  </si>
  <si>
    <t>encouraging</t>
  </si>
  <si>
    <t>encryption</t>
  </si>
  <si>
    <t>encyclopedia</t>
  </si>
  <si>
    <t>end</t>
  </si>
  <si>
    <t>end table</t>
  </si>
  <si>
    <t>endanger</t>
  </si>
  <si>
    <t>endangerment</t>
  </si>
  <si>
    <t>endearing</t>
  </si>
  <si>
    <t>endeavor</t>
  </si>
  <si>
    <t>endgame</t>
  </si>
  <si>
    <t>ending</t>
  </si>
  <si>
    <t>endless</t>
  </si>
  <si>
    <t>endorse</t>
  </si>
  <si>
    <t>endorsement</t>
  </si>
  <si>
    <t>endowment</t>
  </si>
  <si>
    <t>endurance</t>
  </si>
  <si>
    <t>endure</t>
  </si>
  <si>
    <t>enduring</t>
  </si>
  <si>
    <t>enema</t>
  </si>
  <si>
    <t>enemy</t>
  </si>
  <si>
    <t>energetic</t>
  </si>
  <si>
    <t>energize</t>
  </si>
  <si>
    <t>energy</t>
  </si>
  <si>
    <t>enforce</t>
  </si>
  <si>
    <t>enforcement</t>
  </si>
  <si>
    <t>enforcer</t>
  </si>
  <si>
    <t>engage</t>
  </si>
  <si>
    <t>engaged</t>
  </si>
  <si>
    <t>engagement</t>
  </si>
  <si>
    <t>engine</t>
  </si>
  <si>
    <t>engineer</t>
  </si>
  <si>
    <t>engineering</t>
  </si>
  <si>
    <t>engraving</t>
  </si>
  <si>
    <t>enhance</t>
  </si>
  <si>
    <t>enhancement</t>
  </si>
  <si>
    <t>enigma</t>
  </si>
  <si>
    <t>enjoy</t>
  </si>
  <si>
    <t>enjoyable</t>
  </si>
  <si>
    <t>enjoyment</t>
  </si>
  <si>
    <t>enlarge</t>
  </si>
  <si>
    <t>enlargement</t>
  </si>
  <si>
    <t>enlighten</t>
  </si>
  <si>
    <t>enlightening</t>
  </si>
  <si>
    <t>enlightenment</t>
  </si>
  <si>
    <t>enlist</t>
  </si>
  <si>
    <t>ennui</t>
  </si>
  <si>
    <t>enormous</t>
  </si>
  <si>
    <t>enraged</t>
  </si>
  <si>
    <t>enroll</t>
  </si>
  <si>
    <t>enrollment</t>
  </si>
  <si>
    <t>ensemble</t>
  </si>
  <si>
    <t>enslave</t>
  </si>
  <si>
    <t>ensure</t>
  </si>
  <si>
    <t>entail</t>
  </si>
  <si>
    <t>enter</t>
  </si>
  <si>
    <t>enterprise</t>
  </si>
  <si>
    <t>enterprising</t>
  </si>
  <si>
    <t>entertain</t>
  </si>
  <si>
    <t>entertainer</t>
  </si>
  <si>
    <t>entertaining</t>
  </si>
  <si>
    <t>entertainment</t>
  </si>
  <si>
    <t>enthusiasm</t>
  </si>
  <si>
    <t>enthusiast</t>
  </si>
  <si>
    <t>enthusiastic</t>
  </si>
  <si>
    <t>entice</t>
  </si>
  <si>
    <t>entirety</t>
  </si>
  <si>
    <t>entitle</t>
  </si>
  <si>
    <t>entity</t>
  </si>
  <si>
    <t>entourage</t>
  </si>
  <si>
    <t>entrails</t>
  </si>
  <si>
    <t>entrance</t>
  </si>
  <si>
    <t>entrapment</t>
  </si>
  <si>
    <t>entree</t>
  </si>
  <si>
    <t>entrepreneur</t>
  </si>
  <si>
    <t>entrust</t>
  </si>
  <si>
    <t>entry</t>
  </si>
  <si>
    <t>envelope</t>
  </si>
  <si>
    <t>envious</t>
  </si>
  <si>
    <t>environment</t>
  </si>
  <si>
    <t>environmental</t>
  </si>
  <si>
    <t>envision</t>
  </si>
  <si>
    <t>envoy</t>
  </si>
  <si>
    <t>envy</t>
  </si>
  <si>
    <t>enzyme</t>
  </si>
  <si>
    <t>epic</t>
  </si>
  <si>
    <t>epidemic</t>
  </si>
  <si>
    <t>epidural</t>
  </si>
  <si>
    <t>epilepsy</t>
  </si>
  <si>
    <t>epileptic</t>
  </si>
  <si>
    <t>epiphany</t>
  </si>
  <si>
    <t>episode</t>
  </si>
  <si>
    <t>epitaph</t>
  </si>
  <si>
    <t>epitome</t>
  </si>
  <si>
    <t>equal</t>
  </si>
  <si>
    <t>equality</t>
  </si>
  <si>
    <t>equalizer</t>
  </si>
  <si>
    <t>equate</t>
  </si>
  <si>
    <t>equation</t>
  </si>
  <si>
    <t>equator</t>
  </si>
  <si>
    <t>equestrian</t>
  </si>
  <si>
    <t>equilibrium</t>
  </si>
  <si>
    <t>equipment</t>
  </si>
  <si>
    <t>equity</t>
  </si>
  <si>
    <t>equivalent</t>
  </si>
  <si>
    <t>era</t>
  </si>
  <si>
    <t>eradicate</t>
  </si>
  <si>
    <t>erase</t>
  </si>
  <si>
    <t>eraser</t>
  </si>
  <si>
    <t>erect</t>
  </si>
  <si>
    <t>erectile</t>
  </si>
  <si>
    <t>erection</t>
  </si>
  <si>
    <t>ergo</t>
  </si>
  <si>
    <t>erosion</t>
  </si>
  <si>
    <t>erotic</t>
  </si>
  <si>
    <t>erotica</t>
  </si>
  <si>
    <t>err</t>
  </si>
  <si>
    <t>errand</t>
  </si>
  <si>
    <t>errant</t>
  </si>
  <si>
    <t>erratic</t>
  </si>
  <si>
    <t>erroneous</t>
  </si>
  <si>
    <t>error</t>
  </si>
  <si>
    <t>erupt</t>
  </si>
  <si>
    <t>eruption</t>
  </si>
  <si>
    <t>escalate</t>
  </si>
  <si>
    <t>escalating</t>
  </si>
  <si>
    <t>escalation</t>
  </si>
  <si>
    <t>escalator</t>
  </si>
  <si>
    <t>escort</t>
  </si>
  <si>
    <t>escrow</t>
  </si>
  <si>
    <t>esophagus</t>
  </si>
  <si>
    <t>espionage</t>
  </si>
  <si>
    <t>espresso</t>
  </si>
  <si>
    <t>esquire</t>
  </si>
  <si>
    <t>essay</t>
  </si>
  <si>
    <t>essence</t>
  </si>
  <si>
    <t>essential</t>
  </si>
  <si>
    <t>establish</t>
  </si>
  <si>
    <t>estate</t>
  </si>
  <si>
    <t>estimation</t>
  </si>
  <si>
    <t>estranged</t>
  </si>
  <si>
    <t>estrogen</t>
  </si>
  <si>
    <t>eternal</t>
  </si>
  <si>
    <t>eternity</t>
  </si>
  <si>
    <t>ether</t>
  </si>
  <si>
    <t>ethic</t>
  </si>
  <si>
    <t>ethical</t>
  </si>
  <si>
    <t>ethics</t>
  </si>
  <si>
    <t>ethnic</t>
  </si>
  <si>
    <t>etiquette</t>
  </si>
  <si>
    <t>eucalyptus</t>
  </si>
  <si>
    <t>eulogy</t>
  </si>
  <si>
    <t>euphemism</t>
  </si>
  <si>
    <t>euphoria</t>
  </si>
  <si>
    <t>euphoric</t>
  </si>
  <si>
    <t>euro</t>
  </si>
  <si>
    <t>euthanasia</t>
  </si>
  <si>
    <t>evacuate</t>
  </si>
  <si>
    <t>evacuation</t>
  </si>
  <si>
    <t>evade</t>
  </si>
  <si>
    <t>evaluate</t>
  </si>
  <si>
    <t>evaluation</t>
  </si>
  <si>
    <t>evaporate</t>
  </si>
  <si>
    <t>evasion</t>
  </si>
  <si>
    <t>evasive</t>
  </si>
  <si>
    <t>evening</t>
  </si>
  <si>
    <t>evens</t>
  </si>
  <si>
    <t>event</t>
  </si>
  <si>
    <t>eventual</t>
  </si>
  <si>
    <t>everlasting</t>
  </si>
  <si>
    <t>everyday</t>
  </si>
  <si>
    <t>everyman</t>
  </si>
  <si>
    <t>evict</t>
  </si>
  <si>
    <t>eviction</t>
  </si>
  <si>
    <t>evidence</t>
  </si>
  <si>
    <t>evident</t>
  </si>
  <si>
    <t>evidentiary</t>
  </si>
  <si>
    <t>evil</t>
  </si>
  <si>
    <t>evolution</t>
  </si>
  <si>
    <t>evolutionary</t>
  </si>
  <si>
    <t>evolve</t>
  </si>
  <si>
    <t>ex</t>
  </si>
  <si>
    <t>exact</t>
  </si>
  <si>
    <t>exacting</t>
  </si>
  <si>
    <t>exaggerate</t>
  </si>
  <si>
    <t>exaggeration</t>
  </si>
  <si>
    <t>exam</t>
  </si>
  <si>
    <t>examination</t>
  </si>
  <si>
    <t>examine</t>
  </si>
  <si>
    <t>examiner</t>
  </si>
  <si>
    <t>excavation</t>
  </si>
  <si>
    <t>exceed</t>
  </si>
  <si>
    <t>excel</t>
  </si>
  <si>
    <t>excellence</t>
  </si>
  <si>
    <t>excelsior</t>
  </si>
  <si>
    <t>exception</t>
  </si>
  <si>
    <t>exceptional</t>
  </si>
  <si>
    <t>excess</t>
  </si>
  <si>
    <t>excessive</t>
  </si>
  <si>
    <t>exchange</t>
  </si>
  <si>
    <t>excitable</t>
  </si>
  <si>
    <t>excite</t>
  </si>
  <si>
    <t>excited</t>
  </si>
  <si>
    <t>excitement</t>
  </si>
  <si>
    <t>exciting</t>
  </si>
  <si>
    <t>exclamation</t>
  </si>
  <si>
    <t>exclude</t>
  </si>
  <si>
    <t>exclusive</t>
  </si>
  <si>
    <t>excrement</t>
  </si>
  <si>
    <t>excruciating</t>
  </si>
  <si>
    <t>excursion</t>
  </si>
  <si>
    <t>excuse</t>
  </si>
  <si>
    <t>exec</t>
  </si>
  <si>
    <t>execute</t>
  </si>
  <si>
    <t>execution</t>
  </si>
  <si>
    <t>executioner</t>
  </si>
  <si>
    <t>executive</t>
  </si>
  <si>
    <t>executor</t>
  </si>
  <si>
    <t>exemplary</t>
  </si>
  <si>
    <t>exempt</t>
  </si>
  <si>
    <t>exemption</t>
  </si>
  <si>
    <t>exercise</t>
  </si>
  <si>
    <t>exert</t>
  </si>
  <si>
    <t>exhale</t>
  </si>
  <si>
    <t>exhaust</t>
  </si>
  <si>
    <t>exhaustion</t>
  </si>
  <si>
    <t>exhaustive</t>
  </si>
  <si>
    <t>exhibit</t>
  </si>
  <si>
    <t>exhibition</t>
  </si>
  <si>
    <t>exhilarated</t>
  </si>
  <si>
    <t>exhilarating</t>
  </si>
  <si>
    <t>exhumation</t>
  </si>
  <si>
    <t>exhume</t>
  </si>
  <si>
    <t>exile</t>
  </si>
  <si>
    <t>exist</t>
  </si>
  <si>
    <t>existence</t>
  </si>
  <si>
    <t>existential</t>
  </si>
  <si>
    <t>existing</t>
  </si>
  <si>
    <t>exit</t>
  </si>
  <si>
    <t>exodus</t>
  </si>
  <si>
    <t>exonerate</t>
  </si>
  <si>
    <t>exorcism</t>
  </si>
  <si>
    <t>exorcist</t>
  </si>
  <si>
    <t>exotic</t>
  </si>
  <si>
    <t>expand</t>
  </si>
  <si>
    <t>expansion</t>
  </si>
  <si>
    <t>expect</t>
  </si>
  <si>
    <t>expectancy</t>
  </si>
  <si>
    <t>expectation</t>
  </si>
  <si>
    <t>expedient</t>
  </si>
  <si>
    <t>expedite</t>
  </si>
  <si>
    <t>expedition</t>
  </si>
  <si>
    <t>expel</t>
  </si>
  <si>
    <t>expendable</t>
  </si>
  <si>
    <t>expense</t>
  </si>
  <si>
    <t>expensive</t>
  </si>
  <si>
    <t>experience</t>
  </si>
  <si>
    <t>experiment</t>
  </si>
  <si>
    <t>experimental</t>
  </si>
  <si>
    <t>experimentation</t>
  </si>
  <si>
    <t>expert</t>
  </si>
  <si>
    <t>expertise</t>
  </si>
  <si>
    <t>expiration</t>
  </si>
  <si>
    <t>expire</t>
  </si>
  <si>
    <t>explain</t>
  </si>
  <si>
    <t>explanation</t>
  </si>
  <si>
    <t>explicit</t>
  </si>
  <si>
    <t>explode</t>
  </si>
  <si>
    <t>exploit</t>
  </si>
  <si>
    <t>exploitation</t>
  </si>
  <si>
    <t>exploration</t>
  </si>
  <si>
    <t>exploratory</t>
  </si>
  <si>
    <t>explore</t>
  </si>
  <si>
    <t>explorer</t>
  </si>
  <si>
    <t>explosion</t>
  </si>
  <si>
    <t>explosive</t>
  </si>
  <si>
    <t>expo</t>
  </si>
  <si>
    <t>export</t>
  </si>
  <si>
    <t>expose</t>
  </si>
  <si>
    <t>exposition</t>
  </si>
  <si>
    <t>exposure</t>
  </si>
  <si>
    <t>express</t>
  </si>
  <si>
    <t>expression</t>
  </si>
  <si>
    <t>expressive</t>
  </si>
  <si>
    <t>expressway</t>
  </si>
  <si>
    <t>expulsion</t>
  </si>
  <si>
    <t>exquisite</t>
  </si>
  <si>
    <t>extend</t>
  </si>
  <si>
    <t>extension</t>
  </si>
  <si>
    <t>extensive</t>
  </si>
  <si>
    <t>extent</t>
  </si>
  <si>
    <t>exterior</t>
  </si>
  <si>
    <t>exterminate</t>
  </si>
  <si>
    <t>extermination</t>
  </si>
  <si>
    <t>exterminator</t>
  </si>
  <si>
    <t>external</t>
  </si>
  <si>
    <t>extinct</t>
  </si>
  <si>
    <t>extinguish</t>
  </si>
  <si>
    <t>extinguisher</t>
  </si>
  <si>
    <t>extort</t>
  </si>
  <si>
    <t>extortion</t>
  </si>
  <si>
    <t>extra</t>
  </si>
  <si>
    <t>extract</t>
  </si>
  <si>
    <t>extraction</t>
  </si>
  <si>
    <t>extracurricular</t>
  </si>
  <si>
    <t>extradition</t>
  </si>
  <si>
    <t>extraordinaire</t>
  </si>
  <si>
    <t>extraordinary</t>
  </si>
  <si>
    <t>extraterrestrial</t>
  </si>
  <si>
    <t>extravagance</t>
  </si>
  <si>
    <t>extravagant</t>
  </si>
  <si>
    <t>extravaganza</t>
  </si>
  <si>
    <t>extreme</t>
  </si>
  <si>
    <t>extremity</t>
  </si>
  <si>
    <t>eye</t>
  </si>
  <si>
    <t>eyebrow</t>
  </si>
  <si>
    <t>eyeful</t>
  </si>
  <si>
    <t>eyeglasses</t>
  </si>
  <si>
    <t>eyelash</t>
  </si>
  <si>
    <t>eyeliner</t>
  </si>
  <si>
    <t>eyes</t>
  </si>
  <si>
    <t>eyesight</t>
  </si>
  <si>
    <t>eyewitness</t>
  </si>
  <si>
    <t>fable</t>
  </si>
  <si>
    <t>fabled</t>
  </si>
  <si>
    <t>fabric</t>
  </si>
  <si>
    <t>fabrication</t>
  </si>
  <si>
    <t>fabulous</t>
  </si>
  <si>
    <t>facade</t>
  </si>
  <si>
    <t>face</t>
  </si>
  <si>
    <t>faceless</t>
  </si>
  <si>
    <t>facial</t>
  </si>
  <si>
    <t>facilitate</t>
  </si>
  <si>
    <t>facility</t>
  </si>
  <si>
    <t>fact</t>
  </si>
  <si>
    <t>faction</t>
  </si>
  <si>
    <t>factory</t>
  </si>
  <si>
    <t>factual</t>
  </si>
  <si>
    <t>faculty</t>
  </si>
  <si>
    <t>fad</t>
  </si>
  <si>
    <t>fade</t>
  </si>
  <si>
    <t>fag</t>
  </si>
  <si>
    <t>faggot</t>
  </si>
  <si>
    <t>failure</t>
  </si>
  <si>
    <t>faint</t>
  </si>
  <si>
    <t>fair</t>
  </si>
  <si>
    <t>fairness</t>
  </si>
  <si>
    <t>fairway</t>
  </si>
  <si>
    <t>fairy</t>
  </si>
  <si>
    <t>faith</t>
  </si>
  <si>
    <t>faithful</t>
  </si>
  <si>
    <t>faithless</t>
  </si>
  <si>
    <t>fake</t>
  </si>
  <si>
    <t>faker</t>
  </si>
  <si>
    <t>falafel</t>
  </si>
  <si>
    <t>falcon</t>
  </si>
  <si>
    <t>fall</t>
  </si>
  <si>
    <t>fallacy</t>
  </si>
  <si>
    <t>fallback</t>
  </si>
  <si>
    <t>fallopian</t>
  </si>
  <si>
    <t>fallout</t>
  </si>
  <si>
    <t>fallow</t>
  </si>
  <si>
    <t>fame</t>
  </si>
  <si>
    <t>famed</t>
  </si>
  <si>
    <t>familiar</t>
  </si>
  <si>
    <t>family</t>
  </si>
  <si>
    <t>famine</t>
  </si>
  <si>
    <t>famished</t>
  </si>
  <si>
    <t>famous</t>
  </si>
  <si>
    <t>fan</t>
  </si>
  <si>
    <t>fanatic</t>
  </si>
  <si>
    <t>fanatical</t>
  </si>
  <si>
    <t>fanciful</t>
  </si>
  <si>
    <t>fancy</t>
  </si>
  <si>
    <t>fanfare</t>
  </si>
  <si>
    <t>fang</t>
  </si>
  <si>
    <t>fantasize</t>
  </si>
  <si>
    <t>fantastic</t>
  </si>
  <si>
    <t>fantasy</t>
  </si>
  <si>
    <t>faraway</t>
  </si>
  <si>
    <t>farce</t>
  </si>
  <si>
    <t>fare</t>
  </si>
  <si>
    <t>farewell</t>
  </si>
  <si>
    <t>farm</t>
  </si>
  <si>
    <t>farmer</t>
  </si>
  <si>
    <t>farmhouse</t>
  </si>
  <si>
    <t>farming</t>
  </si>
  <si>
    <t>fart</t>
  </si>
  <si>
    <t>fascinate</t>
  </si>
  <si>
    <t>fascination</t>
  </si>
  <si>
    <t>fascism</t>
  </si>
  <si>
    <t>fascist</t>
  </si>
  <si>
    <t>fashion</t>
  </si>
  <si>
    <t>fashionable</t>
  </si>
  <si>
    <t>fastball</t>
  </si>
  <si>
    <t>fasten</t>
  </si>
  <si>
    <t>fat</t>
  </si>
  <si>
    <t>fatality</t>
  </si>
  <si>
    <t>fate</t>
  </si>
  <si>
    <t>fated</t>
  </si>
  <si>
    <t>fateful</t>
  </si>
  <si>
    <t>fathead</t>
  </si>
  <si>
    <t>father</t>
  </si>
  <si>
    <t>fatherhood</t>
  </si>
  <si>
    <t>fatherland</t>
  </si>
  <si>
    <t>fatherly</t>
  </si>
  <si>
    <t>fathom</t>
  </si>
  <si>
    <t>fatigue</t>
  </si>
  <si>
    <t>fatigued</t>
  </si>
  <si>
    <t>fatso</t>
  </si>
  <si>
    <t>fatten</t>
  </si>
  <si>
    <t>fatty</t>
  </si>
  <si>
    <t>faucet</t>
  </si>
  <si>
    <t>fault</t>
  </si>
  <si>
    <t>faulty</t>
  </si>
  <si>
    <t>faun</t>
  </si>
  <si>
    <t>fauna</t>
  </si>
  <si>
    <t>faux</t>
  </si>
  <si>
    <t>favor</t>
  </si>
  <si>
    <t>favorable</t>
  </si>
  <si>
    <t>favorite</t>
  </si>
  <si>
    <t>favoritism</t>
  </si>
  <si>
    <t>fawn</t>
  </si>
  <si>
    <t>fax</t>
  </si>
  <si>
    <t>faze</t>
  </si>
  <si>
    <t>fear</t>
  </si>
  <si>
    <t>fearful</t>
  </si>
  <si>
    <t>fearless</t>
  </si>
  <si>
    <t>fearsome</t>
  </si>
  <si>
    <t>feasible</t>
  </si>
  <si>
    <t>feast</t>
  </si>
  <si>
    <t>feat</t>
  </si>
  <si>
    <t>feather</t>
  </si>
  <si>
    <t>feathered</t>
  </si>
  <si>
    <t>feature</t>
  </si>
  <si>
    <t>fecal</t>
  </si>
  <si>
    <t>feces</t>
  </si>
  <si>
    <t>federal</t>
  </si>
  <si>
    <t>federation</t>
  </si>
  <si>
    <t>fee</t>
  </si>
  <si>
    <t>feeble</t>
  </si>
  <si>
    <t>feedback</t>
  </si>
  <si>
    <t>feeder</t>
  </si>
  <si>
    <t>feel</t>
  </si>
  <si>
    <t>feeling</t>
  </si>
  <si>
    <t>feign</t>
  </si>
  <si>
    <t>feisty</t>
  </si>
  <si>
    <t>feline</t>
  </si>
  <si>
    <t>feller</t>
  </si>
  <si>
    <t>fellow</t>
  </si>
  <si>
    <t>fellowship</t>
  </si>
  <si>
    <t>felon</t>
  </si>
  <si>
    <t>felony</t>
  </si>
  <si>
    <t>female</t>
  </si>
  <si>
    <t>feminine</t>
  </si>
  <si>
    <t>femininity</t>
  </si>
  <si>
    <t>feminist</t>
  </si>
  <si>
    <t>femme</t>
  </si>
  <si>
    <t>femoral</t>
  </si>
  <si>
    <t>femur</t>
  </si>
  <si>
    <t>fence</t>
  </si>
  <si>
    <t>fencing</t>
  </si>
  <si>
    <t>fend</t>
  </si>
  <si>
    <t>fender</t>
  </si>
  <si>
    <t>fennel</t>
  </si>
  <si>
    <t>fern</t>
  </si>
  <si>
    <t>ferocious</t>
  </si>
  <si>
    <t>ferret</t>
  </si>
  <si>
    <t>ferry</t>
  </si>
  <si>
    <t>ferryboat</t>
  </si>
  <si>
    <t>fertile</t>
  </si>
  <si>
    <t>fertility</t>
  </si>
  <si>
    <t>fertilize</t>
  </si>
  <si>
    <t>fertilizer</t>
  </si>
  <si>
    <t>fess</t>
  </si>
  <si>
    <t>fest</t>
  </si>
  <si>
    <t>festival</t>
  </si>
  <si>
    <t>festive</t>
  </si>
  <si>
    <t>fetal</t>
  </si>
  <si>
    <t>fetch</t>
  </si>
  <si>
    <t>fetish</t>
  </si>
  <si>
    <t>fetus</t>
  </si>
  <si>
    <t>feud</t>
  </si>
  <si>
    <t>fever</t>
  </si>
  <si>
    <t>feverish</t>
  </si>
  <si>
    <t>fiancee</t>
  </si>
  <si>
    <t>fiasco</t>
  </si>
  <si>
    <t>fib</t>
  </si>
  <si>
    <t>fiber</t>
  </si>
  <si>
    <t>fiberglass</t>
  </si>
  <si>
    <t>fibrosis</t>
  </si>
  <si>
    <t>fickle</t>
  </si>
  <si>
    <t>fiction</t>
  </si>
  <si>
    <t>fictional</t>
  </si>
  <si>
    <t>fictitious</t>
  </si>
  <si>
    <t>fiddle</t>
  </si>
  <si>
    <t>fiddler</t>
  </si>
  <si>
    <t>fidelity</t>
  </si>
  <si>
    <t>field</t>
  </si>
  <si>
    <t>field hockey</t>
  </si>
  <si>
    <t>fielder</t>
  </si>
  <si>
    <t>fiend</t>
  </si>
  <si>
    <t>fiendish</t>
  </si>
  <si>
    <t>fierce</t>
  </si>
  <si>
    <t>fiery</t>
  </si>
  <si>
    <t>fiesta</t>
  </si>
  <si>
    <t>fifteen</t>
  </si>
  <si>
    <t>fig</t>
  </si>
  <si>
    <t>fight</t>
  </si>
  <si>
    <t>fighter</t>
  </si>
  <si>
    <t>figment</t>
  </si>
  <si>
    <t>figure</t>
  </si>
  <si>
    <t>file</t>
  </si>
  <si>
    <t>filet</t>
  </si>
  <si>
    <t>fill</t>
  </si>
  <si>
    <t>filler</t>
  </si>
  <si>
    <t>fillet</t>
  </si>
  <si>
    <t>filly</t>
  </si>
  <si>
    <t>film</t>
  </si>
  <si>
    <t>filmmaker</t>
  </si>
  <si>
    <t>filter</t>
  </si>
  <si>
    <t>filth</t>
  </si>
  <si>
    <t>filthy</t>
  </si>
  <si>
    <t>filtration</t>
  </si>
  <si>
    <t>fin</t>
  </si>
  <si>
    <t>final</t>
  </si>
  <si>
    <t>finale</t>
  </si>
  <si>
    <t>finalist</t>
  </si>
  <si>
    <t>finality</t>
  </si>
  <si>
    <t>finalize</t>
  </si>
  <si>
    <t>finance</t>
  </si>
  <si>
    <t>financial</t>
  </si>
  <si>
    <t>finch</t>
  </si>
  <si>
    <t>find</t>
  </si>
  <si>
    <t>finder</t>
  </si>
  <si>
    <t>fine</t>
  </si>
  <si>
    <t>finesse</t>
  </si>
  <si>
    <t>finger</t>
  </si>
  <si>
    <t>fingernail</t>
  </si>
  <si>
    <t>fingerprint</t>
  </si>
  <si>
    <t>finish</t>
  </si>
  <si>
    <t>finite</t>
  </si>
  <si>
    <t>fir</t>
  </si>
  <si>
    <t>fire</t>
  </si>
  <si>
    <t>firearm</t>
  </si>
  <si>
    <t>fireball</t>
  </si>
  <si>
    <t>firecracker</t>
  </si>
  <si>
    <t>firefight</t>
  </si>
  <si>
    <t>firefighter</t>
  </si>
  <si>
    <t>firefly</t>
  </si>
  <si>
    <t>firehouse</t>
  </si>
  <si>
    <t>firelight</t>
  </si>
  <si>
    <t>fireman</t>
  </si>
  <si>
    <t>fireplace</t>
  </si>
  <si>
    <t>firepower</t>
  </si>
  <si>
    <t>fireside</t>
  </si>
  <si>
    <t>firewall</t>
  </si>
  <si>
    <t>firewood</t>
  </si>
  <si>
    <t>fireworks</t>
  </si>
  <si>
    <t>firm</t>
  </si>
  <si>
    <t>firmament</t>
  </si>
  <si>
    <t>firstborn</t>
  </si>
  <si>
    <t>fiscal</t>
  </si>
  <si>
    <t>fish</t>
  </si>
  <si>
    <t>fisherman</t>
  </si>
  <si>
    <t>fishing boat</t>
  </si>
  <si>
    <t>fishy</t>
  </si>
  <si>
    <t>fissure</t>
  </si>
  <si>
    <t>fist</t>
  </si>
  <si>
    <t>fistfight</t>
  </si>
  <si>
    <t>fistful</t>
  </si>
  <si>
    <t>fit</t>
  </si>
  <si>
    <t>fitness</t>
  </si>
  <si>
    <t>fiver</t>
  </si>
  <si>
    <t>fix</t>
  </si>
  <si>
    <t>fixable</t>
  </si>
  <si>
    <t>fixation</t>
  </si>
  <si>
    <t>fixer</t>
  </si>
  <si>
    <t>fixture</t>
  </si>
  <si>
    <t>fizz</t>
  </si>
  <si>
    <t>fjord</t>
  </si>
  <si>
    <t>flabby</t>
  </si>
  <si>
    <t>flaccid</t>
  </si>
  <si>
    <t>flag</t>
  </si>
  <si>
    <t>flagpole</t>
  </si>
  <si>
    <t>flagrant</t>
  </si>
  <si>
    <t>flagship</t>
  </si>
  <si>
    <t>flagstaff</t>
  </si>
  <si>
    <t>flair</t>
  </si>
  <si>
    <t>flak</t>
  </si>
  <si>
    <t>flake</t>
  </si>
  <si>
    <t>flaky</t>
  </si>
  <si>
    <t>flamboyant</t>
  </si>
  <si>
    <t>flame</t>
  </si>
  <si>
    <t>flamethrower</t>
  </si>
  <si>
    <t>flaming</t>
  </si>
  <si>
    <t>flamingo</t>
  </si>
  <si>
    <t>flammable</t>
  </si>
  <si>
    <t>flan</t>
  </si>
  <si>
    <t>flank</t>
  </si>
  <si>
    <t>flannel</t>
  </si>
  <si>
    <t>flap</t>
  </si>
  <si>
    <t>flare</t>
  </si>
  <si>
    <t>flares</t>
  </si>
  <si>
    <t>flash</t>
  </si>
  <si>
    <t>flashback</t>
  </si>
  <si>
    <t>flashlight</t>
  </si>
  <si>
    <t>flashy</t>
  </si>
  <si>
    <t>flask</t>
  </si>
  <si>
    <t>flat</t>
  </si>
  <si>
    <t>flatbed</t>
  </si>
  <si>
    <t>flatfoot</t>
  </si>
  <si>
    <t>flatten</t>
  </si>
  <si>
    <t>flatter</t>
  </si>
  <si>
    <t>flattered</t>
  </si>
  <si>
    <t>flattering</t>
  </si>
  <si>
    <t>flattery</t>
  </si>
  <si>
    <t>flatulence</t>
  </si>
  <si>
    <t>flaunt</t>
  </si>
  <si>
    <t>flavor</t>
  </si>
  <si>
    <t>flaw</t>
  </si>
  <si>
    <t>flawed</t>
  </si>
  <si>
    <t>flawless</t>
  </si>
  <si>
    <t>flea</t>
  </si>
  <si>
    <t>fleabag</t>
  </si>
  <si>
    <t>flee</t>
  </si>
  <si>
    <t>fleece</t>
  </si>
  <si>
    <t>fleet</t>
  </si>
  <si>
    <t>flesh</t>
  </si>
  <si>
    <t>fleshy</t>
  </si>
  <si>
    <t>flex</t>
  </si>
  <si>
    <t>flexibility</t>
  </si>
  <si>
    <t>flick</t>
  </si>
  <si>
    <t>flicker</t>
  </si>
  <si>
    <t>flier</t>
  </si>
  <si>
    <t>flight</t>
  </si>
  <si>
    <t>flighty</t>
  </si>
  <si>
    <t>flimsy</t>
  </si>
  <si>
    <t>flinch</t>
  </si>
  <si>
    <t>fling</t>
  </si>
  <si>
    <t>flip</t>
  </si>
  <si>
    <t>flip flop</t>
  </si>
  <si>
    <t>flipper</t>
  </si>
  <si>
    <t>flipping</t>
  </si>
  <si>
    <t>flirt</t>
  </si>
  <si>
    <t>flirtation</t>
  </si>
  <si>
    <t>flirty</t>
  </si>
  <si>
    <t>float</t>
  </si>
  <si>
    <t>floater</t>
  </si>
  <si>
    <t>flock</t>
  </si>
  <si>
    <t>flood</t>
  </si>
  <si>
    <t>floor</t>
  </si>
  <si>
    <t>flooring</t>
  </si>
  <si>
    <t>floozy</t>
  </si>
  <si>
    <t>flop</t>
  </si>
  <si>
    <t>floppy</t>
  </si>
  <si>
    <t>floral</t>
  </si>
  <si>
    <t>florist</t>
  </si>
  <si>
    <t>floss</t>
  </si>
  <si>
    <t>flotation</t>
  </si>
  <si>
    <t>flounder</t>
  </si>
  <si>
    <t>flour</t>
  </si>
  <si>
    <t>flourish</t>
  </si>
  <si>
    <t>flower</t>
  </si>
  <si>
    <t>flowery</t>
  </si>
  <si>
    <t>flu</t>
  </si>
  <si>
    <t>flue</t>
  </si>
  <si>
    <t>fluent</t>
  </si>
  <si>
    <t>fluff</t>
  </si>
  <si>
    <t>fluffy</t>
  </si>
  <si>
    <t>fluid</t>
  </si>
  <si>
    <t>fluke</t>
  </si>
  <si>
    <t>flunk</t>
  </si>
  <si>
    <t>flunky</t>
  </si>
  <si>
    <t>fluorescent</t>
  </si>
  <si>
    <t>flurry</t>
  </si>
  <si>
    <t>flush</t>
  </si>
  <si>
    <t>flute</t>
  </si>
  <si>
    <t>flutter</t>
  </si>
  <si>
    <t>flux</t>
  </si>
  <si>
    <t>fly</t>
  </si>
  <si>
    <t>flyboy</t>
  </si>
  <si>
    <t>flyer</t>
  </si>
  <si>
    <t>foam</t>
  </si>
  <si>
    <t>focal</t>
  </si>
  <si>
    <t>focus</t>
  </si>
  <si>
    <t>foe</t>
  </si>
  <si>
    <t>fog</t>
  </si>
  <si>
    <t>foggy</t>
  </si>
  <si>
    <t>foil</t>
  </si>
  <si>
    <t>fold</t>
  </si>
  <si>
    <t>folder</t>
  </si>
  <si>
    <t>foliage</t>
  </si>
  <si>
    <t>folk</t>
  </si>
  <si>
    <t>folklore</t>
  </si>
  <si>
    <t>follow</t>
  </si>
  <si>
    <t>follower</t>
  </si>
  <si>
    <t>folly</t>
  </si>
  <si>
    <t>fond</t>
  </si>
  <si>
    <t>fondle</t>
  </si>
  <si>
    <t>fondness</t>
  </si>
  <si>
    <t>fondue</t>
  </si>
  <si>
    <t>font</t>
  </si>
  <si>
    <t>food</t>
  </si>
  <si>
    <t>fool</t>
  </si>
  <si>
    <t>foolhardy</t>
  </si>
  <si>
    <t>foolish</t>
  </si>
  <si>
    <t>foolishness</t>
  </si>
  <si>
    <t>foolproof</t>
  </si>
  <si>
    <t>foot</t>
  </si>
  <si>
    <t>foot stool</t>
  </si>
  <si>
    <t>footage</t>
  </si>
  <si>
    <t>football</t>
  </si>
  <si>
    <t>foothold</t>
  </si>
  <si>
    <t>footing</t>
  </si>
  <si>
    <t>footlocker</t>
  </si>
  <si>
    <t>footloose</t>
  </si>
  <si>
    <t>footprint</t>
  </si>
  <si>
    <t>footwear</t>
  </si>
  <si>
    <t>footwork</t>
  </si>
  <si>
    <t>forbid</t>
  </si>
  <si>
    <t>forbidding</t>
  </si>
  <si>
    <t>force</t>
  </si>
  <si>
    <t>forceful</t>
  </si>
  <si>
    <t>forceps</t>
  </si>
  <si>
    <t>forces</t>
  </si>
  <si>
    <t>ford</t>
  </si>
  <si>
    <t>fore</t>
  </si>
  <si>
    <t>forearm</t>
  </si>
  <si>
    <t>foreboding</t>
  </si>
  <si>
    <t>forecast</t>
  </si>
  <si>
    <t>foreclose</t>
  </si>
  <si>
    <t>foreclosure</t>
  </si>
  <si>
    <t>forefront</t>
  </si>
  <si>
    <t>forego</t>
  </si>
  <si>
    <t>foregone</t>
  </si>
  <si>
    <t>foreground</t>
  </si>
  <si>
    <t>forehead</t>
  </si>
  <si>
    <t>foreign</t>
  </si>
  <si>
    <t>foreigner</t>
  </si>
  <si>
    <t>foreman</t>
  </si>
  <si>
    <t>foremost</t>
  </si>
  <si>
    <t>forensic</t>
  </si>
  <si>
    <t>forensics</t>
  </si>
  <si>
    <t>foreplay</t>
  </si>
  <si>
    <t>foresee</t>
  </si>
  <si>
    <t>foresight</t>
  </si>
  <si>
    <t>forest</t>
  </si>
  <si>
    <t>forevermore</t>
  </si>
  <si>
    <t>forfeit</t>
  </si>
  <si>
    <t>forge</t>
  </si>
  <si>
    <t>forger</t>
  </si>
  <si>
    <t>forgery</t>
  </si>
  <si>
    <t>forget</t>
  </si>
  <si>
    <t>forgetful</t>
  </si>
  <si>
    <t>forgetfulness</t>
  </si>
  <si>
    <t>forgive</t>
  </si>
  <si>
    <t>forgiveness</t>
  </si>
  <si>
    <t>forgiving</t>
  </si>
  <si>
    <t>fork</t>
  </si>
  <si>
    <t>forklift</t>
  </si>
  <si>
    <t>forlorn</t>
  </si>
  <si>
    <t>formal</t>
  </si>
  <si>
    <t>formaldehyde</t>
  </si>
  <si>
    <t>formality</t>
  </si>
  <si>
    <t>format</t>
  </si>
  <si>
    <t>formation</t>
  </si>
  <si>
    <t>formidable</t>
  </si>
  <si>
    <t>formula</t>
  </si>
  <si>
    <t>formulate</t>
  </si>
  <si>
    <t>fornicate</t>
  </si>
  <si>
    <t>fornication</t>
  </si>
  <si>
    <t>forsake</t>
  </si>
  <si>
    <t>forte</t>
  </si>
  <si>
    <t>forthcoming</t>
  </si>
  <si>
    <t>forthright</t>
  </si>
  <si>
    <t>fortitude</t>
  </si>
  <si>
    <t>fortnight</t>
  </si>
  <si>
    <t>fortress</t>
  </si>
  <si>
    <t>fortuitous</t>
  </si>
  <si>
    <t>fortunate</t>
  </si>
  <si>
    <t>fortune</t>
  </si>
  <si>
    <t>forty</t>
  </si>
  <si>
    <t>forum</t>
  </si>
  <si>
    <t>forwarding</t>
  </si>
  <si>
    <t>fossil</t>
  </si>
  <si>
    <t>foul</t>
  </si>
  <si>
    <t>foundation</t>
  </si>
  <si>
    <t>founder</t>
  </si>
  <si>
    <t>founding</t>
  </si>
  <si>
    <t>foundry</t>
  </si>
  <si>
    <t>fountain</t>
  </si>
  <si>
    <t>four</t>
  </si>
  <si>
    <t>foursome</t>
  </si>
  <si>
    <t>fourteen</t>
  </si>
  <si>
    <t>fowl</t>
  </si>
  <si>
    <t>fox</t>
  </si>
  <si>
    <t>foxhole</t>
  </si>
  <si>
    <t>foxtrot</t>
  </si>
  <si>
    <t>foxy</t>
  </si>
  <si>
    <t>foyer</t>
  </si>
  <si>
    <t>fraction</t>
  </si>
  <si>
    <t>fracture</t>
  </si>
  <si>
    <t>fragile</t>
  </si>
  <si>
    <t>fragment</t>
  </si>
  <si>
    <t>fragrance</t>
  </si>
  <si>
    <t>fragrant</t>
  </si>
  <si>
    <t>frail</t>
  </si>
  <si>
    <t>frame</t>
  </si>
  <si>
    <t>framework</t>
  </si>
  <si>
    <t>franc</t>
  </si>
  <si>
    <t>franchise</t>
  </si>
  <si>
    <t>frantic</t>
  </si>
  <si>
    <t>frat</t>
  </si>
  <si>
    <t>fraternity</t>
  </si>
  <si>
    <t>fraud</t>
  </si>
  <si>
    <t>fraught</t>
  </si>
  <si>
    <t>fray</t>
  </si>
  <si>
    <t>frayed</t>
  </si>
  <si>
    <t>freak</t>
  </si>
  <si>
    <t>freakish</t>
  </si>
  <si>
    <t>freaky</t>
  </si>
  <si>
    <t>freckle</t>
  </si>
  <si>
    <t>free</t>
  </si>
  <si>
    <t>freebie</t>
  </si>
  <si>
    <t>freedom</t>
  </si>
  <si>
    <t>freelance</t>
  </si>
  <si>
    <t>freelancer</t>
  </si>
  <si>
    <t>freeman</t>
  </si>
  <si>
    <t>freestyle</t>
  </si>
  <si>
    <t>freeway</t>
  </si>
  <si>
    <t>freeze</t>
  </si>
  <si>
    <t>freezer</t>
  </si>
  <si>
    <t>freezing</t>
  </si>
  <si>
    <t>freight</t>
  </si>
  <si>
    <t>freighter</t>
  </si>
  <si>
    <t>french horn</t>
  </si>
  <si>
    <t>frenzy</t>
  </si>
  <si>
    <t>frequency</t>
  </si>
  <si>
    <t>frequent</t>
  </si>
  <si>
    <t>fresh</t>
  </si>
  <si>
    <t>freshen</t>
  </si>
  <si>
    <t>freshener</t>
  </si>
  <si>
    <t>freshman</t>
  </si>
  <si>
    <t>freshness</t>
  </si>
  <si>
    <t>freshwater</t>
  </si>
  <si>
    <t>fret</t>
  </si>
  <si>
    <t>friar</t>
  </si>
  <si>
    <t>friction</t>
  </si>
  <si>
    <t>fridge</t>
  </si>
  <si>
    <t>fried</t>
  </si>
  <si>
    <t>friend</t>
  </si>
  <si>
    <t>friendless</t>
  </si>
  <si>
    <t>friendly</t>
  </si>
  <si>
    <t>friendship</t>
  </si>
  <si>
    <t>fright</t>
  </si>
  <si>
    <t>frighten</t>
  </si>
  <si>
    <t>frightened</t>
  </si>
  <si>
    <t>frightening</t>
  </si>
  <si>
    <t>frightful</t>
  </si>
  <si>
    <t>frigid</t>
  </si>
  <si>
    <t>fringe</t>
  </si>
  <si>
    <t>frisbee</t>
  </si>
  <si>
    <t>frisk</t>
  </si>
  <si>
    <t>frisky</t>
  </si>
  <si>
    <t>frivolous</t>
  </si>
  <si>
    <t>frock</t>
  </si>
  <si>
    <t>frog</t>
  </si>
  <si>
    <t>froggy</t>
  </si>
  <si>
    <t>frolic</t>
  </si>
  <si>
    <t>frontal</t>
  </si>
  <si>
    <t>frontier</t>
  </si>
  <si>
    <t>frostbite</t>
  </si>
  <si>
    <t>frosted</t>
  </si>
  <si>
    <t>frosting</t>
  </si>
  <si>
    <t>frosty</t>
  </si>
  <si>
    <t>frown</t>
  </si>
  <si>
    <t>fruit</t>
  </si>
  <si>
    <t>fruit punch</t>
  </si>
  <si>
    <t>fruitcake</t>
  </si>
  <si>
    <t>fruitful</t>
  </si>
  <si>
    <t>fruitless</t>
  </si>
  <si>
    <t>fruity</t>
  </si>
  <si>
    <t>frustrated</t>
  </si>
  <si>
    <t>frustrating</t>
  </si>
  <si>
    <t>frustration</t>
  </si>
  <si>
    <t>fry</t>
  </si>
  <si>
    <t>fryer</t>
  </si>
  <si>
    <t>fuchsia</t>
  </si>
  <si>
    <t>fuck</t>
  </si>
  <si>
    <t>fucker</t>
  </si>
  <si>
    <t>fucking</t>
  </si>
  <si>
    <t>fudge</t>
  </si>
  <si>
    <t>fuel</t>
  </si>
  <si>
    <t>fugitive</t>
  </si>
  <si>
    <t>fulfill</t>
  </si>
  <si>
    <t>fulfillment</t>
  </si>
  <si>
    <t>full</t>
  </si>
  <si>
    <t>fullback</t>
  </si>
  <si>
    <t>fullness</t>
  </si>
  <si>
    <t>fumble</t>
  </si>
  <si>
    <t>fun</t>
  </si>
  <si>
    <t>function</t>
  </si>
  <si>
    <t>functional</t>
  </si>
  <si>
    <t>fund</t>
  </si>
  <si>
    <t>fundamental</t>
  </si>
  <si>
    <t>fundamentalist</t>
  </si>
  <si>
    <t>funding</t>
  </si>
  <si>
    <t>fundraiser</t>
  </si>
  <si>
    <t>fundraising</t>
  </si>
  <si>
    <t>funeral</t>
  </si>
  <si>
    <t>fungus</t>
  </si>
  <si>
    <t>funk</t>
  </si>
  <si>
    <t>funky</t>
  </si>
  <si>
    <t>funnel</t>
  </si>
  <si>
    <t>funny</t>
  </si>
  <si>
    <t>fur</t>
  </si>
  <si>
    <t>furious</t>
  </si>
  <si>
    <t>furlong</t>
  </si>
  <si>
    <t>furlough</t>
  </si>
  <si>
    <t>furnace</t>
  </si>
  <si>
    <t>furnish</t>
  </si>
  <si>
    <t>furnishings</t>
  </si>
  <si>
    <t>furniture</t>
  </si>
  <si>
    <t>furry</t>
  </si>
  <si>
    <t>fury</t>
  </si>
  <si>
    <t>fuse</t>
  </si>
  <si>
    <t>fuselage</t>
  </si>
  <si>
    <t>fusion</t>
  </si>
  <si>
    <t>fuss</t>
  </si>
  <si>
    <t>fussy</t>
  </si>
  <si>
    <t>futile</t>
  </si>
  <si>
    <t>futility</t>
  </si>
  <si>
    <t>futon</t>
  </si>
  <si>
    <t>fuzz</t>
  </si>
  <si>
    <t>fuzzy</t>
  </si>
  <si>
    <t>gab</t>
  </si>
  <si>
    <t>gad</t>
  </si>
  <si>
    <t>gadget</t>
  </si>
  <si>
    <t>gaff</t>
  </si>
  <si>
    <t>gag</t>
  </si>
  <si>
    <t>gaga</t>
  </si>
  <si>
    <t>gaggle</t>
  </si>
  <si>
    <t>gaiety</t>
  </si>
  <si>
    <t>gain</t>
  </si>
  <si>
    <t>gal</t>
  </si>
  <si>
    <t>gala</t>
  </si>
  <si>
    <t>galactic</t>
  </si>
  <si>
    <t>galaxy</t>
  </si>
  <si>
    <t>gall</t>
  </si>
  <si>
    <t>gallant</t>
  </si>
  <si>
    <t>gallbladder</t>
  </si>
  <si>
    <t>gallery</t>
  </si>
  <si>
    <t>galley</t>
  </si>
  <si>
    <t>gallon</t>
  </si>
  <si>
    <t>gallop</t>
  </si>
  <si>
    <t>gallows</t>
  </si>
  <si>
    <t>galore</t>
  </si>
  <si>
    <t>gamble</t>
  </si>
  <si>
    <t>gambler</t>
  </si>
  <si>
    <t>gambling</t>
  </si>
  <si>
    <t>game</t>
  </si>
  <si>
    <t>gaming</t>
  </si>
  <si>
    <t>gamma</t>
  </si>
  <si>
    <t>gander</t>
  </si>
  <si>
    <t>gang</t>
  </si>
  <si>
    <t>gangland</t>
  </si>
  <si>
    <t>gangrene</t>
  </si>
  <si>
    <t>gangster</t>
  </si>
  <si>
    <t>gangway</t>
  </si>
  <si>
    <t>gap</t>
  </si>
  <si>
    <t>gaping</t>
  </si>
  <si>
    <t>garage</t>
  </si>
  <si>
    <t>garbage</t>
  </si>
  <si>
    <t>garbled</t>
  </si>
  <si>
    <t>garden</t>
  </si>
  <si>
    <t>gardener</t>
  </si>
  <si>
    <t>gardening</t>
  </si>
  <si>
    <t>gargle</t>
  </si>
  <si>
    <t>gargoyle</t>
  </si>
  <si>
    <t>garlic</t>
  </si>
  <si>
    <t>garment</t>
  </si>
  <si>
    <t>garnet</t>
  </si>
  <si>
    <t>garnish</t>
  </si>
  <si>
    <t>garrison</t>
  </si>
  <si>
    <t>garter</t>
  </si>
  <si>
    <t>gas</t>
  </si>
  <si>
    <t>gash</t>
  </si>
  <si>
    <t>gasket</t>
  </si>
  <si>
    <t>gasoline</t>
  </si>
  <si>
    <t>gasp</t>
  </si>
  <si>
    <t>gassy</t>
  </si>
  <si>
    <t>gastric</t>
  </si>
  <si>
    <t>gate</t>
  </si>
  <si>
    <t>gatekeeper</t>
  </si>
  <si>
    <t>gather</t>
  </si>
  <si>
    <t>gator</t>
  </si>
  <si>
    <t>gatorade</t>
  </si>
  <si>
    <t>Gatorade</t>
  </si>
  <si>
    <t>gaudy</t>
  </si>
  <si>
    <t>gauge</t>
  </si>
  <si>
    <t>gauntlet</t>
  </si>
  <si>
    <t>gauze</t>
  </si>
  <si>
    <t>gavel</t>
  </si>
  <si>
    <t>gay</t>
  </si>
  <si>
    <t>gaze</t>
  </si>
  <si>
    <t>gazebo</t>
  </si>
  <si>
    <t>gazelle</t>
  </si>
  <si>
    <t>gazette</t>
  </si>
  <si>
    <t>gazillion</t>
  </si>
  <si>
    <t>geek</t>
  </si>
  <si>
    <t>geeky</t>
  </si>
  <si>
    <t>geezer</t>
  </si>
  <si>
    <t>geisha</t>
  </si>
  <si>
    <t>gel</t>
  </si>
  <si>
    <t>gelatin</t>
  </si>
  <si>
    <t>gelding</t>
  </si>
  <si>
    <t>gem</t>
  </si>
  <si>
    <t>gender</t>
  </si>
  <si>
    <t>genealogy</t>
  </si>
  <si>
    <t>general</t>
  </si>
  <si>
    <t>generate</t>
  </si>
  <si>
    <t>generation</t>
  </si>
  <si>
    <t>generic</t>
  </si>
  <si>
    <t>generosity</t>
  </si>
  <si>
    <t>generous</t>
  </si>
  <si>
    <t>genetic</t>
  </si>
  <si>
    <t>genetics</t>
  </si>
  <si>
    <t>genie</t>
  </si>
  <si>
    <t>genital</t>
  </si>
  <si>
    <t>genitalia</t>
  </si>
  <si>
    <t>genius</t>
  </si>
  <si>
    <t>genocide</t>
  </si>
  <si>
    <t>genome</t>
  </si>
  <si>
    <t>genre</t>
  </si>
  <si>
    <t>gent</t>
  </si>
  <si>
    <t>genteel</t>
  </si>
  <si>
    <t>gentile</t>
  </si>
  <si>
    <t>gentle</t>
  </si>
  <si>
    <t>gentleman</t>
  </si>
  <si>
    <t>gentlemanly</t>
  </si>
  <si>
    <t>gentry</t>
  </si>
  <si>
    <t>genuine</t>
  </si>
  <si>
    <t>geographic</t>
  </si>
  <si>
    <t>geographical</t>
  </si>
  <si>
    <t>geography</t>
  </si>
  <si>
    <t>geological</t>
  </si>
  <si>
    <t>geologist</t>
  </si>
  <si>
    <t>geology</t>
  </si>
  <si>
    <t>geometric</t>
  </si>
  <si>
    <t>geometry</t>
  </si>
  <si>
    <t>gerbil</t>
  </si>
  <si>
    <t>geriatric</t>
  </si>
  <si>
    <t>germ</t>
  </si>
  <si>
    <t>germs</t>
  </si>
  <si>
    <t>gesture</t>
  </si>
  <si>
    <t>get</t>
  </si>
  <si>
    <t>getaway</t>
  </si>
  <si>
    <t>getup</t>
  </si>
  <si>
    <t>ghastly</t>
  </si>
  <si>
    <t>ghetto</t>
  </si>
  <si>
    <t>ghost</t>
  </si>
  <si>
    <t>ghostly</t>
  </si>
  <si>
    <t>ghoul</t>
  </si>
  <si>
    <t>GI Joe</t>
  </si>
  <si>
    <t>giant</t>
  </si>
  <si>
    <t>gibberish</t>
  </si>
  <si>
    <t>giddy</t>
  </si>
  <si>
    <t>gift</t>
  </si>
  <si>
    <t>gifted</t>
  </si>
  <si>
    <t>gig</t>
  </si>
  <si>
    <t>gigantic</t>
  </si>
  <si>
    <t>giggle</t>
  </si>
  <si>
    <t>gigolo</t>
  </si>
  <si>
    <t>gilded</t>
  </si>
  <si>
    <t>gimmick</t>
  </si>
  <si>
    <t>gimp</t>
  </si>
  <si>
    <t>gin</t>
  </si>
  <si>
    <t>ginger</t>
  </si>
  <si>
    <t>gingerbread</t>
  </si>
  <si>
    <t>ginseng</t>
  </si>
  <si>
    <t>giraffe</t>
  </si>
  <si>
    <t>girder</t>
  </si>
  <si>
    <t>girdle</t>
  </si>
  <si>
    <t>girl</t>
  </si>
  <si>
    <t>girlfriend</t>
  </si>
  <si>
    <t>girlie</t>
  </si>
  <si>
    <t>girlish</t>
  </si>
  <si>
    <t>girly</t>
  </si>
  <si>
    <t>girth</t>
  </si>
  <si>
    <t>gist</t>
  </si>
  <si>
    <t>giveaway</t>
  </si>
  <si>
    <t>giver</t>
  </si>
  <si>
    <t>gizmo</t>
  </si>
  <si>
    <t>gizzard</t>
  </si>
  <si>
    <t>glacier</t>
  </si>
  <si>
    <t>glad</t>
  </si>
  <si>
    <t>glade</t>
  </si>
  <si>
    <t>gladiator</t>
  </si>
  <si>
    <t>glamorous</t>
  </si>
  <si>
    <t>glamour</t>
  </si>
  <si>
    <t>glance</t>
  </si>
  <si>
    <t>gland</t>
  </si>
  <si>
    <t>glare</t>
  </si>
  <si>
    <t>glass</t>
  </si>
  <si>
    <t>glaucoma</t>
  </si>
  <si>
    <t>glaze</t>
  </si>
  <si>
    <t>glazed</t>
  </si>
  <si>
    <t>gleam</t>
  </si>
  <si>
    <t>gleaming</t>
  </si>
  <si>
    <t>glee</t>
  </si>
  <si>
    <t>glide</t>
  </si>
  <si>
    <t>glider</t>
  </si>
  <si>
    <t>glimmer</t>
  </si>
  <si>
    <t>glimpse</t>
  </si>
  <si>
    <t>glisten</t>
  </si>
  <si>
    <t>glitch</t>
  </si>
  <si>
    <t>glitter</t>
  </si>
  <si>
    <t>gloat</t>
  </si>
  <si>
    <t>global</t>
  </si>
  <si>
    <t>globe</t>
  </si>
  <si>
    <t>gloom</t>
  </si>
  <si>
    <t>gloomy</t>
  </si>
  <si>
    <t>glorified</t>
  </si>
  <si>
    <t>glorious</t>
  </si>
  <si>
    <t>glory</t>
  </si>
  <si>
    <t>gloss</t>
  </si>
  <si>
    <t>glossy</t>
  </si>
  <si>
    <t>glove</t>
  </si>
  <si>
    <t>gloves</t>
  </si>
  <si>
    <t>glow</t>
  </si>
  <si>
    <t>glucose</t>
  </si>
  <si>
    <t>glue</t>
  </si>
  <si>
    <t>glum</t>
  </si>
  <si>
    <t>glutton</t>
  </si>
  <si>
    <t>gnat</t>
  </si>
  <si>
    <t>gnome</t>
  </si>
  <si>
    <t>go</t>
  </si>
  <si>
    <t>goal</t>
  </si>
  <si>
    <t>goalie</t>
  </si>
  <si>
    <t>goat</t>
  </si>
  <si>
    <t>goatee</t>
  </si>
  <si>
    <t>gobble</t>
  </si>
  <si>
    <t>goblin</t>
  </si>
  <si>
    <t>god</t>
  </si>
  <si>
    <t>goddamn</t>
  </si>
  <si>
    <t>goddamned</t>
  </si>
  <si>
    <t>goddess</t>
  </si>
  <si>
    <t>godfather</t>
  </si>
  <si>
    <t>godforsaken</t>
  </si>
  <si>
    <t>godless</t>
  </si>
  <si>
    <t>godlike</t>
  </si>
  <si>
    <t>godmother</t>
  </si>
  <si>
    <t>godsend</t>
  </si>
  <si>
    <t>godson</t>
  </si>
  <si>
    <t>goggle</t>
  </si>
  <si>
    <t>goggles</t>
  </si>
  <si>
    <t>gold</t>
  </si>
  <si>
    <t>golden</t>
  </si>
  <si>
    <t>goldfish</t>
  </si>
  <si>
    <t>golf</t>
  </si>
  <si>
    <t>golfer</t>
  </si>
  <si>
    <t>golfing</t>
  </si>
  <si>
    <t>gondola</t>
  </si>
  <si>
    <t>goner</t>
  </si>
  <si>
    <t>gonorrhea</t>
  </si>
  <si>
    <t>goo</t>
  </si>
  <si>
    <t>goober</t>
  </si>
  <si>
    <t>goodie</t>
  </si>
  <si>
    <t>goodness</t>
  </si>
  <si>
    <t>goodwill</t>
  </si>
  <si>
    <t>goody</t>
  </si>
  <si>
    <t>gooey</t>
  </si>
  <si>
    <t>goof</t>
  </si>
  <si>
    <t>goofball</t>
  </si>
  <si>
    <t>goofy</t>
  </si>
  <si>
    <t>goon</t>
  </si>
  <si>
    <t>goop</t>
  </si>
  <si>
    <t>goose</t>
  </si>
  <si>
    <t>gopher</t>
  </si>
  <si>
    <t>gorge</t>
  </si>
  <si>
    <t>gorgeous</t>
  </si>
  <si>
    <t>gorilla</t>
  </si>
  <si>
    <t>gory</t>
  </si>
  <si>
    <t>gospel</t>
  </si>
  <si>
    <t>gossip</t>
  </si>
  <si>
    <t>gothic</t>
  </si>
  <si>
    <t>gouge</t>
  </si>
  <si>
    <t>goulash</t>
  </si>
  <si>
    <t>gourd</t>
  </si>
  <si>
    <t>gourmet</t>
  </si>
  <si>
    <t>gout</t>
  </si>
  <si>
    <t>govern</t>
  </si>
  <si>
    <t>governess</t>
  </si>
  <si>
    <t>government</t>
  </si>
  <si>
    <t>governmental</t>
  </si>
  <si>
    <t>governor</t>
  </si>
  <si>
    <t>Governor</t>
  </si>
  <si>
    <t>gown</t>
  </si>
  <si>
    <t>grab</t>
  </si>
  <si>
    <t>graceful</t>
  </si>
  <si>
    <t>gracious</t>
  </si>
  <si>
    <t>grad</t>
  </si>
  <si>
    <t>grade</t>
  </si>
  <si>
    <t>grader</t>
  </si>
  <si>
    <t>gradual</t>
  </si>
  <si>
    <t>graduate</t>
  </si>
  <si>
    <t>graduation</t>
  </si>
  <si>
    <t>graffiti</t>
  </si>
  <si>
    <t>graft</t>
  </si>
  <si>
    <t>grail</t>
  </si>
  <si>
    <t>grain</t>
  </si>
  <si>
    <t>gram</t>
  </si>
  <si>
    <t>grammar</t>
  </si>
  <si>
    <t>grand</t>
  </si>
  <si>
    <t>Grand Canyon</t>
  </si>
  <si>
    <t>grand theft auto</t>
  </si>
  <si>
    <t>grandchild</t>
  </si>
  <si>
    <t>granddad</t>
  </si>
  <si>
    <t>granddaddy</t>
  </si>
  <si>
    <t>granddaughter</t>
  </si>
  <si>
    <t>grandeur</t>
  </si>
  <si>
    <t>grandfather</t>
  </si>
  <si>
    <t>grandiose</t>
  </si>
  <si>
    <t>grandma</t>
  </si>
  <si>
    <t>grandmother</t>
  </si>
  <si>
    <t>grandpa</t>
  </si>
  <si>
    <t>grandson</t>
  </si>
  <si>
    <t>grandstand</t>
  </si>
  <si>
    <t>granite</t>
  </si>
  <si>
    <t>granny</t>
  </si>
  <si>
    <t>granola</t>
  </si>
  <si>
    <t>grape</t>
  </si>
  <si>
    <t>grape juice</t>
  </si>
  <si>
    <t>grapefruit</t>
  </si>
  <si>
    <t>grapevine</t>
  </si>
  <si>
    <t>graph</t>
  </si>
  <si>
    <t>graphic</t>
  </si>
  <si>
    <t>graphics</t>
  </si>
  <si>
    <t>graphite</t>
  </si>
  <si>
    <t>grappling</t>
  </si>
  <si>
    <t>grasp</t>
  </si>
  <si>
    <t>grass</t>
  </si>
  <si>
    <t>grasshopper</t>
  </si>
  <si>
    <t>grassy</t>
  </si>
  <si>
    <t>grate</t>
  </si>
  <si>
    <t>grateful</t>
  </si>
  <si>
    <t>gratification</t>
  </si>
  <si>
    <t>gratifying</t>
  </si>
  <si>
    <t>gratitude</t>
  </si>
  <si>
    <t>grave</t>
  </si>
  <si>
    <t>gravel</t>
  </si>
  <si>
    <t>graveyard</t>
  </si>
  <si>
    <t>gravitational</t>
  </si>
  <si>
    <t>gravity</t>
  </si>
  <si>
    <t>gravy</t>
  </si>
  <si>
    <t>gray</t>
  </si>
  <si>
    <t>graze</t>
  </si>
  <si>
    <t>grease</t>
  </si>
  <si>
    <t>greased</t>
  </si>
  <si>
    <t>greaser</t>
  </si>
  <si>
    <t>greasy</t>
  </si>
  <si>
    <t>great</t>
  </si>
  <si>
    <t>great aunt</t>
  </si>
  <si>
    <t>great grandfather</t>
  </si>
  <si>
    <t>great grandma</t>
  </si>
  <si>
    <t>great grandmother</t>
  </si>
  <si>
    <t>great grandpa</t>
  </si>
  <si>
    <t>great uncle</t>
  </si>
  <si>
    <t>greatness</t>
  </si>
  <si>
    <t>greed</t>
  </si>
  <si>
    <t>greedy</t>
  </si>
  <si>
    <t>green</t>
  </si>
  <si>
    <t>green bean</t>
  </si>
  <si>
    <t>green pepper</t>
  </si>
  <si>
    <t>green snake</t>
  </si>
  <si>
    <t>greenhouse</t>
  </si>
  <si>
    <t>greet</t>
  </si>
  <si>
    <t>greeting</t>
  </si>
  <si>
    <t>grenade</t>
  </si>
  <si>
    <t>greyhound</t>
  </si>
  <si>
    <t>grid</t>
  </si>
  <si>
    <t>grief</t>
  </si>
  <si>
    <t>grievance</t>
  </si>
  <si>
    <t>grieve</t>
  </si>
  <si>
    <t>grieving</t>
  </si>
  <si>
    <t>grievous</t>
  </si>
  <si>
    <t>grill</t>
  </si>
  <si>
    <t>grilled</t>
  </si>
  <si>
    <t>grim</t>
  </si>
  <si>
    <t>grimy</t>
  </si>
  <si>
    <t>grin</t>
  </si>
  <si>
    <t>grind</t>
  </si>
  <si>
    <t>grinder</t>
  </si>
  <si>
    <t>grindstone</t>
  </si>
  <si>
    <t>gringo</t>
  </si>
  <si>
    <t>grip</t>
  </si>
  <si>
    <t>gripe</t>
  </si>
  <si>
    <t>grisly</t>
  </si>
  <si>
    <t>grit</t>
  </si>
  <si>
    <t>grits</t>
  </si>
  <si>
    <t>gritty</t>
  </si>
  <si>
    <t>grizzly</t>
  </si>
  <si>
    <t>groan</t>
  </si>
  <si>
    <t>grocer</t>
  </si>
  <si>
    <t>grocery</t>
  </si>
  <si>
    <t>groggy</t>
  </si>
  <si>
    <t>groin</t>
  </si>
  <si>
    <t>groom</t>
  </si>
  <si>
    <t>groove</t>
  </si>
  <si>
    <t>groovy</t>
  </si>
  <si>
    <t>grope</t>
  </si>
  <si>
    <t>gross</t>
  </si>
  <si>
    <t>grotesque</t>
  </si>
  <si>
    <t>grotto</t>
  </si>
  <si>
    <t>grouch</t>
  </si>
  <si>
    <t>grouchy</t>
  </si>
  <si>
    <t>ground</t>
  </si>
  <si>
    <t>groundhog</t>
  </si>
  <si>
    <t>grounding</t>
  </si>
  <si>
    <t>groundwork</t>
  </si>
  <si>
    <t>group</t>
  </si>
  <si>
    <t>groupie</t>
  </si>
  <si>
    <t>grouping</t>
  </si>
  <si>
    <t>grouse</t>
  </si>
  <si>
    <t>grove</t>
  </si>
  <si>
    <t>grovel</t>
  </si>
  <si>
    <t>grow</t>
  </si>
  <si>
    <t>growl</t>
  </si>
  <si>
    <t>grownup</t>
  </si>
  <si>
    <t>growth</t>
  </si>
  <si>
    <t>grub</t>
  </si>
  <si>
    <t>grubby</t>
  </si>
  <si>
    <t>grudge</t>
  </si>
  <si>
    <t>gruel</t>
  </si>
  <si>
    <t>grueling</t>
  </si>
  <si>
    <t>gruesome</t>
  </si>
  <si>
    <t>gruff</t>
  </si>
  <si>
    <t>grumpy</t>
  </si>
  <si>
    <t>grunt</t>
  </si>
  <si>
    <t>grunting</t>
  </si>
  <si>
    <t>guacamole</t>
  </si>
  <si>
    <t>guano</t>
  </si>
  <si>
    <t>guarantee</t>
  </si>
  <si>
    <t>guard</t>
  </si>
  <si>
    <t>guardhouse</t>
  </si>
  <si>
    <t>guardian</t>
  </si>
  <si>
    <t>guardianship</t>
  </si>
  <si>
    <t>guerrilla</t>
  </si>
  <si>
    <t>guess</t>
  </si>
  <si>
    <t>guesser</t>
  </si>
  <si>
    <t>guesswork</t>
  </si>
  <si>
    <t>guest</t>
  </si>
  <si>
    <t>guesthouse</t>
  </si>
  <si>
    <t>guidance</t>
  </si>
  <si>
    <t>guide</t>
  </si>
  <si>
    <t>guidebook</t>
  </si>
  <si>
    <t>guiding</t>
  </si>
  <si>
    <t>guild</t>
  </si>
  <si>
    <t>guillotine</t>
  </si>
  <si>
    <t>guilt</t>
  </si>
  <si>
    <t>guilty</t>
  </si>
  <si>
    <t>guinea</t>
  </si>
  <si>
    <t>guise</t>
  </si>
  <si>
    <t>guitar</t>
  </si>
  <si>
    <t>guitarist</t>
  </si>
  <si>
    <t>gull</t>
  </si>
  <si>
    <t>gullet</t>
  </si>
  <si>
    <t>gullible</t>
  </si>
  <si>
    <t>gully</t>
  </si>
  <si>
    <t>gulp</t>
  </si>
  <si>
    <t>gum</t>
  </si>
  <si>
    <t>gumbo</t>
  </si>
  <si>
    <t>gummy</t>
  </si>
  <si>
    <t>gumption</t>
  </si>
  <si>
    <t>gun</t>
  </si>
  <si>
    <t>gunboat</t>
  </si>
  <si>
    <t>gunfight</t>
  </si>
  <si>
    <t>gunfighter</t>
  </si>
  <si>
    <t>gunfire</t>
  </si>
  <si>
    <t>gunk</t>
  </si>
  <si>
    <t>gunman</t>
  </si>
  <si>
    <t>gunner</t>
  </si>
  <si>
    <t>gunnery</t>
  </si>
  <si>
    <t>gunplay</t>
  </si>
  <si>
    <t>gunpoint</t>
  </si>
  <si>
    <t>gunpowder</t>
  </si>
  <si>
    <t>gunshot</t>
  </si>
  <si>
    <t>gunslinger</t>
  </si>
  <si>
    <t>gurney</t>
  </si>
  <si>
    <t>guru</t>
  </si>
  <si>
    <t>gush</t>
  </si>
  <si>
    <t>gusher</t>
  </si>
  <si>
    <t>gust</t>
  </si>
  <si>
    <t>gusto</t>
  </si>
  <si>
    <t>gut</t>
  </si>
  <si>
    <t>gutless</t>
  </si>
  <si>
    <t>gutsy</t>
  </si>
  <si>
    <t>gutter</t>
  </si>
  <si>
    <t>guy</t>
  </si>
  <si>
    <t>guzzler</t>
  </si>
  <si>
    <t>gym</t>
  </si>
  <si>
    <t>gymnasium</t>
  </si>
  <si>
    <t>gymnast</t>
  </si>
  <si>
    <t>gymnastics</t>
  </si>
  <si>
    <t>gynecologist</t>
  </si>
  <si>
    <t>habit</t>
  </si>
  <si>
    <t>habitat</t>
  </si>
  <si>
    <t>habitual</t>
  </si>
  <si>
    <t>hacienda</t>
  </si>
  <si>
    <t>hack</t>
  </si>
  <si>
    <t>hacker</t>
  </si>
  <si>
    <t>hacksaw</t>
  </si>
  <si>
    <t>hag</t>
  </si>
  <si>
    <t>haggle</t>
  </si>
  <si>
    <t>haiku</t>
  </si>
  <si>
    <t>hail</t>
  </si>
  <si>
    <t>hair</t>
  </si>
  <si>
    <t>hairball</t>
  </si>
  <si>
    <t>hairbrush</t>
  </si>
  <si>
    <t>haircut</t>
  </si>
  <si>
    <t>hairdo</t>
  </si>
  <si>
    <t>hairdresser</t>
  </si>
  <si>
    <t>hairdryer</t>
  </si>
  <si>
    <t>hairless</t>
  </si>
  <si>
    <t>hairline</t>
  </si>
  <si>
    <t>hairpin</t>
  </si>
  <si>
    <t>hairspray</t>
  </si>
  <si>
    <t>hairstyle</t>
  </si>
  <si>
    <t>hairy</t>
  </si>
  <si>
    <t>half dollar</t>
  </si>
  <si>
    <t>halfback</t>
  </si>
  <si>
    <t>halftime</t>
  </si>
  <si>
    <t>halibut</t>
  </si>
  <si>
    <t>hall</t>
  </si>
  <si>
    <t>hallmark</t>
  </si>
  <si>
    <t>hallowed</t>
  </si>
  <si>
    <t>hallucination</t>
  </si>
  <si>
    <t>hallway</t>
  </si>
  <si>
    <t>halo</t>
  </si>
  <si>
    <t>halt</t>
  </si>
  <si>
    <t>halter</t>
  </si>
  <si>
    <t>ham</t>
  </si>
  <si>
    <t>hamburger</t>
  </si>
  <si>
    <t>hammer</t>
  </si>
  <si>
    <t>hammerhead</t>
  </si>
  <si>
    <t>hammock</t>
  </si>
  <si>
    <t>hamper</t>
  </si>
  <si>
    <t>hamster</t>
  </si>
  <si>
    <t>hand</t>
  </si>
  <si>
    <t>handbag</t>
  </si>
  <si>
    <t>handball</t>
  </si>
  <si>
    <t>handbook</t>
  </si>
  <si>
    <t>handcuff</t>
  </si>
  <si>
    <t>handful</t>
  </si>
  <si>
    <t>handgun</t>
  </si>
  <si>
    <t>handheld</t>
  </si>
  <si>
    <t>handicap</t>
  </si>
  <si>
    <t>handicapped</t>
  </si>
  <si>
    <t>handiwork</t>
  </si>
  <si>
    <t>handkerchief</t>
  </si>
  <si>
    <t>handle</t>
  </si>
  <si>
    <t>handler</t>
  </si>
  <si>
    <t>handmade</t>
  </si>
  <si>
    <t>handout</t>
  </si>
  <si>
    <t>handprint</t>
  </si>
  <si>
    <t>handshake</t>
  </si>
  <si>
    <t>handsome</t>
  </si>
  <si>
    <t>handwriting</t>
  </si>
  <si>
    <t>handy</t>
  </si>
  <si>
    <t>handyman</t>
  </si>
  <si>
    <t>hang</t>
  </si>
  <si>
    <t>hangar</t>
  </si>
  <si>
    <t>hanger</t>
  </si>
  <si>
    <t>hangman</t>
  </si>
  <si>
    <t>hangout</t>
  </si>
  <si>
    <t>hangover</t>
  </si>
  <si>
    <t>hankering</t>
  </si>
  <si>
    <t>hanky</t>
  </si>
  <si>
    <t>haphazard</t>
  </si>
  <si>
    <t>hapless</t>
  </si>
  <si>
    <t>happen</t>
  </si>
  <si>
    <t>happiness</t>
  </si>
  <si>
    <t>happy</t>
  </si>
  <si>
    <t>harass</t>
  </si>
  <si>
    <t>harassment</t>
  </si>
  <si>
    <t>harbor</t>
  </si>
  <si>
    <t>hard</t>
  </si>
  <si>
    <t>hardball</t>
  </si>
  <si>
    <t>hardcore</t>
  </si>
  <si>
    <t>harden</t>
  </si>
  <si>
    <t>hardened</t>
  </si>
  <si>
    <t>hardheaded</t>
  </si>
  <si>
    <t>hardship</t>
  </si>
  <si>
    <t>hardware</t>
  </si>
  <si>
    <t>hardwood</t>
  </si>
  <si>
    <t>hardworking</t>
  </si>
  <si>
    <t>hare</t>
  </si>
  <si>
    <t>harebrained</t>
  </si>
  <si>
    <t>harem</t>
  </si>
  <si>
    <t>hark</t>
  </si>
  <si>
    <t>harlot</t>
  </si>
  <si>
    <t>harm</t>
  </si>
  <si>
    <t>harmful</t>
  </si>
  <si>
    <t>harmless</t>
  </si>
  <si>
    <t>harmonica</t>
  </si>
  <si>
    <t>harmonious</t>
  </si>
  <si>
    <t>harmony</t>
  </si>
  <si>
    <t>harness</t>
  </si>
  <si>
    <t>harp</t>
  </si>
  <si>
    <t>harpoon</t>
  </si>
  <si>
    <t>harrowing</t>
  </si>
  <si>
    <t>harsh</t>
  </si>
  <si>
    <t>harvest</t>
  </si>
  <si>
    <t>hash</t>
  </si>
  <si>
    <t>hassle</t>
  </si>
  <si>
    <t>haste</t>
  </si>
  <si>
    <t>hasten</t>
  </si>
  <si>
    <t>hasty</t>
  </si>
  <si>
    <t>hat</t>
  </si>
  <si>
    <t>hatch</t>
  </si>
  <si>
    <t>hatchet</t>
  </si>
  <si>
    <t>hate</t>
  </si>
  <si>
    <t>hateful</t>
  </si>
  <si>
    <t>hater</t>
  </si>
  <si>
    <t>hatred</t>
  </si>
  <si>
    <t>haughty</t>
  </si>
  <si>
    <t>haul</t>
  </si>
  <si>
    <t>haunt</t>
  </si>
  <si>
    <t>haven</t>
  </si>
  <si>
    <t>havoc</t>
  </si>
  <si>
    <t>haw</t>
  </si>
  <si>
    <t>hawk</t>
  </si>
  <si>
    <t>hay</t>
  </si>
  <si>
    <t>hayride</t>
  </si>
  <si>
    <t>haystack</t>
  </si>
  <si>
    <t>haywire</t>
  </si>
  <si>
    <t>hazard</t>
  </si>
  <si>
    <t>hazardous</t>
  </si>
  <si>
    <t>haze</t>
  </si>
  <si>
    <t>hazmat</t>
  </si>
  <si>
    <t>hazy</t>
  </si>
  <si>
    <t>head</t>
  </si>
  <si>
    <t>headache</t>
  </si>
  <si>
    <t>headband</t>
  </si>
  <si>
    <t>header</t>
  </si>
  <si>
    <t>headless</t>
  </si>
  <si>
    <t>headlight</t>
  </si>
  <si>
    <t>headline</t>
  </si>
  <si>
    <t>headliner</t>
  </si>
  <si>
    <t>headlock</t>
  </si>
  <si>
    <t>headmaster</t>
  </si>
  <si>
    <t>headphones</t>
  </si>
  <si>
    <t>headquarter</t>
  </si>
  <si>
    <t>headquarters</t>
  </si>
  <si>
    <t>headset</t>
  </si>
  <si>
    <t>headstone</t>
  </si>
  <si>
    <t>headstrong</t>
  </si>
  <si>
    <t>headway</t>
  </si>
  <si>
    <t>heady</t>
  </si>
  <si>
    <t>heal</t>
  </si>
  <si>
    <t>healer</t>
  </si>
  <si>
    <t>healing</t>
  </si>
  <si>
    <t>health</t>
  </si>
  <si>
    <t>healthcare</t>
  </si>
  <si>
    <t>healthy</t>
  </si>
  <si>
    <t>heap</t>
  </si>
  <si>
    <t>hear</t>
  </si>
  <si>
    <t>hearsay</t>
  </si>
  <si>
    <t>hearse</t>
  </si>
  <si>
    <t>heart</t>
  </si>
  <si>
    <t>heart disease</t>
  </si>
  <si>
    <t>heartache</t>
  </si>
  <si>
    <t>heartbeat</t>
  </si>
  <si>
    <t>heartbreak</t>
  </si>
  <si>
    <t>heartbreaker</t>
  </si>
  <si>
    <t>heartbreaking</t>
  </si>
  <si>
    <t>heartbroken</t>
  </si>
  <si>
    <t>heartburn</t>
  </si>
  <si>
    <t>hearted</t>
  </si>
  <si>
    <t>heartfelt</t>
  </si>
  <si>
    <t>hearth</t>
  </si>
  <si>
    <t>heartland</t>
  </si>
  <si>
    <t>heartless</t>
  </si>
  <si>
    <t>hearty</t>
  </si>
  <si>
    <t>heat</t>
  </si>
  <si>
    <t>heater</t>
  </si>
  <si>
    <t>heathen</t>
  </si>
  <si>
    <t>heating</t>
  </si>
  <si>
    <t>heave</t>
  </si>
  <si>
    <t>heaven</t>
  </si>
  <si>
    <t>heavenly</t>
  </si>
  <si>
    <t>heavy</t>
  </si>
  <si>
    <t>heavy metal</t>
  </si>
  <si>
    <t>heavyweight</t>
  </si>
  <si>
    <t>heck</t>
  </si>
  <si>
    <t>hectic</t>
  </si>
  <si>
    <t>hedge</t>
  </si>
  <si>
    <t>heed</t>
  </si>
  <si>
    <t>heel</t>
  </si>
  <si>
    <t>hefty</t>
  </si>
  <si>
    <t>heifer</t>
  </si>
  <si>
    <t>height</t>
  </si>
  <si>
    <t>heightened</t>
  </si>
  <si>
    <t>heinous</t>
  </si>
  <si>
    <t>heir</t>
  </si>
  <si>
    <t>heiress</t>
  </si>
  <si>
    <t>heirloom</t>
  </si>
  <si>
    <t>heist</t>
  </si>
  <si>
    <t>helicopter</t>
  </si>
  <si>
    <t>helipad</t>
  </si>
  <si>
    <t>heliport</t>
  </si>
  <si>
    <t>helium</t>
  </si>
  <si>
    <t>helix</t>
  </si>
  <si>
    <t>hell</t>
  </si>
  <si>
    <t>hellfire</t>
  </si>
  <si>
    <t>hellhole</t>
  </si>
  <si>
    <t>hellish</t>
  </si>
  <si>
    <t>helmet</t>
  </si>
  <si>
    <t>helmsman</t>
  </si>
  <si>
    <t>helpful</t>
  </si>
  <si>
    <t>helpless</t>
  </si>
  <si>
    <t>hem</t>
  </si>
  <si>
    <t>hematoma</t>
  </si>
  <si>
    <t>hemisphere</t>
  </si>
  <si>
    <t>hemlock</t>
  </si>
  <si>
    <t>hemoglobin</t>
  </si>
  <si>
    <t>hemorrhage</t>
  </si>
  <si>
    <t>hemostat</t>
  </si>
  <si>
    <t>hen</t>
  </si>
  <si>
    <t>henhouse</t>
  </si>
  <si>
    <t>hepatitis</t>
  </si>
  <si>
    <t>herald</t>
  </si>
  <si>
    <t>herb</t>
  </si>
  <si>
    <t>herbal</t>
  </si>
  <si>
    <t>herbs</t>
  </si>
  <si>
    <t>herd</t>
  </si>
  <si>
    <t>hereditary</t>
  </si>
  <si>
    <t>heresy</t>
  </si>
  <si>
    <t>heretic</t>
  </si>
  <si>
    <t>heritage</t>
  </si>
  <si>
    <t>hermit</t>
  </si>
  <si>
    <t>hernia</t>
  </si>
  <si>
    <t>hero</t>
  </si>
  <si>
    <t>heroic</t>
  </si>
  <si>
    <t>heroin</t>
  </si>
  <si>
    <t>heroine</t>
  </si>
  <si>
    <t>heroism</t>
  </si>
  <si>
    <t>herpes</t>
  </si>
  <si>
    <t>herring</t>
  </si>
  <si>
    <t>hertz</t>
  </si>
  <si>
    <t>hesitant</t>
  </si>
  <si>
    <t>hesitate</t>
  </si>
  <si>
    <t>hesitation</t>
  </si>
  <si>
    <t>hetero</t>
  </si>
  <si>
    <t>heterosexual</t>
  </si>
  <si>
    <t>hex</t>
  </si>
  <si>
    <t>hiatus</t>
  </si>
  <si>
    <t>hibernation</t>
  </si>
  <si>
    <t>hiccup</t>
  </si>
  <si>
    <t>hick</t>
  </si>
  <si>
    <t>hickey</t>
  </si>
  <si>
    <t>hickory</t>
  </si>
  <si>
    <t>hide</t>
  </si>
  <si>
    <t>hideaway</t>
  </si>
  <si>
    <t>hideous</t>
  </si>
  <si>
    <t>hideout</t>
  </si>
  <si>
    <t>hierarchy</t>
  </si>
  <si>
    <t>hieroglyphics</t>
  </si>
  <si>
    <t>high</t>
  </si>
  <si>
    <t>high heels</t>
  </si>
  <si>
    <t>highball</t>
  </si>
  <si>
    <t>highland</t>
  </si>
  <si>
    <t>highlight</t>
  </si>
  <si>
    <t>highness</t>
  </si>
  <si>
    <t>hightail</t>
  </si>
  <si>
    <t>highway</t>
  </si>
  <si>
    <t>hijack</t>
  </si>
  <si>
    <t>hijacker</t>
  </si>
  <si>
    <t>hike</t>
  </si>
  <si>
    <t>hiking boot</t>
  </si>
  <si>
    <t>hilarious</t>
  </si>
  <si>
    <t>hill</t>
  </si>
  <si>
    <t>hillside</t>
  </si>
  <si>
    <t>hilltop</t>
  </si>
  <si>
    <t>hilly</t>
  </si>
  <si>
    <t>hilt</t>
  </si>
  <si>
    <t>hind</t>
  </si>
  <si>
    <t>hinder</t>
  </si>
  <si>
    <t>hindsight</t>
  </si>
  <si>
    <t>hinge</t>
  </si>
  <si>
    <t>hint</t>
  </si>
  <si>
    <t>hip</t>
  </si>
  <si>
    <t>hip hop</t>
  </si>
  <si>
    <t>hippie</t>
  </si>
  <si>
    <t>hippo</t>
  </si>
  <si>
    <t>hippopotamus</t>
  </si>
  <si>
    <t>hire</t>
  </si>
  <si>
    <t>hiss</t>
  </si>
  <si>
    <t>historian</t>
  </si>
  <si>
    <t>historic</t>
  </si>
  <si>
    <t>historical</t>
  </si>
  <si>
    <t>history</t>
  </si>
  <si>
    <t>hitch</t>
  </si>
  <si>
    <t>hitchhike</t>
  </si>
  <si>
    <t>hitchhiker</t>
  </si>
  <si>
    <t>hitter</t>
  </si>
  <si>
    <t>HIV</t>
  </si>
  <si>
    <t>hive</t>
  </si>
  <si>
    <t>hoard</t>
  </si>
  <si>
    <t>hoarse</t>
  </si>
  <si>
    <t>hoax</t>
  </si>
  <si>
    <t>hobbit</t>
  </si>
  <si>
    <t>hobby</t>
  </si>
  <si>
    <t>hobo</t>
  </si>
  <si>
    <t>hock</t>
  </si>
  <si>
    <t>hockey</t>
  </si>
  <si>
    <t>hoe</t>
  </si>
  <si>
    <t>hog</t>
  </si>
  <si>
    <t>hogwash</t>
  </si>
  <si>
    <t>hoist</t>
  </si>
  <si>
    <t>hokey</t>
  </si>
  <si>
    <t>hold</t>
  </si>
  <si>
    <t>holder</t>
  </si>
  <si>
    <t>holdup</t>
  </si>
  <si>
    <t>hole</t>
  </si>
  <si>
    <t>holiday</t>
  </si>
  <si>
    <t>holiness</t>
  </si>
  <si>
    <t>holistic</t>
  </si>
  <si>
    <t>holler</t>
  </si>
  <si>
    <t>hollow</t>
  </si>
  <si>
    <t>holly</t>
  </si>
  <si>
    <t>hologram</t>
  </si>
  <si>
    <t>holographic</t>
  </si>
  <si>
    <t>holster</t>
  </si>
  <si>
    <t>holy</t>
  </si>
  <si>
    <t>homage</t>
  </si>
  <si>
    <t>hombre</t>
  </si>
  <si>
    <t>hombres</t>
  </si>
  <si>
    <t>home</t>
  </si>
  <si>
    <t>homeboy</t>
  </si>
  <si>
    <t>homecoming</t>
  </si>
  <si>
    <t>homeland</t>
  </si>
  <si>
    <t>homeless</t>
  </si>
  <si>
    <t>homely</t>
  </si>
  <si>
    <t>homemade</t>
  </si>
  <si>
    <t>homeowner</t>
  </si>
  <si>
    <t>homeroom</t>
  </si>
  <si>
    <t>homesick</t>
  </si>
  <si>
    <t>homestead</t>
  </si>
  <si>
    <t>hometown</t>
  </si>
  <si>
    <t>homeward</t>
  </si>
  <si>
    <t>homework</t>
  </si>
  <si>
    <t>homey</t>
  </si>
  <si>
    <t>homicidal</t>
  </si>
  <si>
    <t>homicide</t>
  </si>
  <si>
    <t>homing</t>
  </si>
  <si>
    <t>hominy</t>
  </si>
  <si>
    <t>homo</t>
  </si>
  <si>
    <t>homophobic</t>
  </si>
  <si>
    <t>homosexual</t>
  </si>
  <si>
    <t>homosexuality</t>
  </si>
  <si>
    <t>honcho</t>
  </si>
  <si>
    <t>hone</t>
  </si>
  <si>
    <t>honest</t>
  </si>
  <si>
    <t>honesty</t>
  </si>
  <si>
    <t>honey</t>
  </si>
  <si>
    <t>honeycomb</t>
  </si>
  <si>
    <t>honeymoon</t>
  </si>
  <si>
    <t>honk</t>
  </si>
  <si>
    <t>honky</t>
  </si>
  <si>
    <t>honor</t>
  </si>
  <si>
    <t>honorable</t>
  </si>
  <si>
    <t>honorary</t>
  </si>
  <si>
    <t>hooch</t>
  </si>
  <si>
    <t>hood</t>
  </si>
  <si>
    <t>hoodlum</t>
  </si>
  <si>
    <t>hoof</t>
  </si>
  <si>
    <t>hook</t>
  </si>
  <si>
    <t>hooker</t>
  </si>
  <si>
    <t>hookup</t>
  </si>
  <si>
    <t>hooky</t>
  </si>
  <si>
    <t>hooligan</t>
  </si>
  <si>
    <t>hoop</t>
  </si>
  <si>
    <t>hoopla</t>
  </si>
  <si>
    <t>hoot</t>
  </si>
  <si>
    <t>hooter</t>
  </si>
  <si>
    <t>hop</t>
  </si>
  <si>
    <t>hope</t>
  </si>
  <si>
    <t>hopeful</t>
  </si>
  <si>
    <t>hopeless</t>
  </si>
  <si>
    <t>horde</t>
  </si>
  <si>
    <t>horizon</t>
  </si>
  <si>
    <t>horizontal</t>
  </si>
  <si>
    <t>hormonal</t>
  </si>
  <si>
    <t>hormone</t>
  </si>
  <si>
    <t>horn</t>
  </si>
  <si>
    <t>horned</t>
  </si>
  <si>
    <t>hornet</t>
  </si>
  <si>
    <t>horny</t>
  </si>
  <si>
    <t>horoscope</t>
  </si>
  <si>
    <t>horrendous</t>
  </si>
  <si>
    <t>horrible</t>
  </si>
  <si>
    <t>horrid</t>
  </si>
  <si>
    <t>horrific</t>
  </si>
  <si>
    <t>horrifying</t>
  </si>
  <si>
    <t>horror</t>
  </si>
  <si>
    <t>horse</t>
  </si>
  <si>
    <t>horseback</t>
  </si>
  <si>
    <t>horseman</t>
  </si>
  <si>
    <t>horsepower</t>
  </si>
  <si>
    <t>horseradish</t>
  </si>
  <si>
    <t>horseshit</t>
  </si>
  <si>
    <t>horseshoe</t>
  </si>
  <si>
    <t>horsey</t>
  </si>
  <si>
    <t>hose</t>
  </si>
  <si>
    <t>hospice</t>
  </si>
  <si>
    <t>hospitable</t>
  </si>
  <si>
    <t>hospital</t>
  </si>
  <si>
    <t>hospitality</t>
  </si>
  <si>
    <t>host</t>
  </si>
  <si>
    <t>hostage</t>
  </si>
  <si>
    <t>hostel</t>
  </si>
  <si>
    <t>hostess</t>
  </si>
  <si>
    <t>hostile</t>
  </si>
  <si>
    <t>hostility</t>
  </si>
  <si>
    <t>hot</t>
  </si>
  <si>
    <t>hot sauce</t>
  </si>
  <si>
    <t>hotdog</t>
  </si>
  <si>
    <t>hotel</t>
  </si>
  <si>
    <t>hothead</t>
  </si>
  <si>
    <t>hotline</t>
  </si>
  <si>
    <t>hotshot</t>
  </si>
  <si>
    <t>hound</t>
  </si>
  <si>
    <t>hourglass</t>
  </si>
  <si>
    <t>hourly</t>
  </si>
  <si>
    <t>house</t>
  </si>
  <si>
    <t>houseboat</t>
  </si>
  <si>
    <t>houseboy</t>
  </si>
  <si>
    <t>housebroken</t>
  </si>
  <si>
    <t>houseguest</t>
  </si>
  <si>
    <t>household</t>
  </si>
  <si>
    <t>housekeeper</t>
  </si>
  <si>
    <t>housekeeping</t>
  </si>
  <si>
    <t>housewarming</t>
  </si>
  <si>
    <t>housewife</t>
  </si>
  <si>
    <t>housework</t>
  </si>
  <si>
    <t>housing</t>
  </si>
  <si>
    <t>hovel</t>
  </si>
  <si>
    <t>hover</t>
  </si>
  <si>
    <t>hovercraft</t>
  </si>
  <si>
    <t>howl</t>
  </si>
  <si>
    <t>hub</t>
  </si>
  <si>
    <t>hubby</t>
  </si>
  <si>
    <t>huckleberry</t>
  </si>
  <si>
    <t>huddle</t>
  </si>
  <si>
    <t>hue</t>
  </si>
  <si>
    <t>huff</t>
  </si>
  <si>
    <t>huffy</t>
  </si>
  <si>
    <t>hug</t>
  </si>
  <si>
    <t>huge</t>
  </si>
  <si>
    <t>hugger</t>
  </si>
  <si>
    <t>hulk</t>
  </si>
  <si>
    <t>hull</t>
  </si>
  <si>
    <t>human</t>
  </si>
  <si>
    <t>humane</t>
  </si>
  <si>
    <t>humanitarian</t>
  </si>
  <si>
    <t>humanity</t>
  </si>
  <si>
    <t>humanoid</t>
  </si>
  <si>
    <t>humble</t>
  </si>
  <si>
    <t>humbug</t>
  </si>
  <si>
    <t>humdrum</t>
  </si>
  <si>
    <t>humid</t>
  </si>
  <si>
    <t>humidity</t>
  </si>
  <si>
    <t>humiliate</t>
  </si>
  <si>
    <t>humiliating</t>
  </si>
  <si>
    <t>humiliation</t>
  </si>
  <si>
    <t>humility</t>
  </si>
  <si>
    <t>hummer</t>
  </si>
  <si>
    <t>hummingbird</t>
  </si>
  <si>
    <t>humongous</t>
  </si>
  <si>
    <t>humor</t>
  </si>
  <si>
    <t>humorous</t>
  </si>
  <si>
    <t>hump</t>
  </si>
  <si>
    <t>humpback</t>
  </si>
  <si>
    <t>hunch</t>
  </si>
  <si>
    <t>hunchback</t>
  </si>
  <si>
    <t>hunger</t>
  </si>
  <si>
    <t>hungry</t>
  </si>
  <si>
    <t>hunk</t>
  </si>
  <si>
    <t>hunky</t>
  </si>
  <si>
    <t>hunting</t>
  </si>
  <si>
    <t>huntress</t>
  </si>
  <si>
    <t>hurdle</t>
  </si>
  <si>
    <t>hurl</t>
  </si>
  <si>
    <t>hurricane</t>
  </si>
  <si>
    <t>hurry</t>
  </si>
  <si>
    <t>hurt</t>
  </si>
  <si>
    <t>hurtful</t>
  </si>
  <si>
    <t>husband</t>
  </si>
  <si>
    <t>hushed</t>
  </si>
  <si>
    <t>husk</t>
  </si>
  <si>
    <t>husky</t>
  </si>
  <si>
    <t>hussy</t>
  </si>
  <si>
    <t>hustle</t>
  </si>
  <si>
    <t>hustler</t>
  </si>
  <si>
    <t>hut</t>
  </si>
  <si>
    <t>hyacinth</t>
  </si>
  <si>
    <t>hybrid</t>
  </si>
  <si>
    <t>hydrant</t>
  </si>
  <si>
    <t>hydrate</t>
  </si>
  <si>
    <t>hydraulic</t>
  </si>
  <si>
    <t>hydraulics</t>
  </si>
  <si>
    <t>hydrogen</t>
  </si>
  <si>
    <t>hydroponics</t>
  </si>
  <si>
    <t>hyena</t>
  </si>
  <si>
    <t>hygiene</t>
  </si>
  <si>
    <t>hygienic</t>
  </si>
  <si>
    <t>hygienist</t>
  </si>
  <si>
    <t>hymen</t>
  </si>
  <si>
    <t>hymn</t>
  </si>
  <si>
    <t>hype</t>
  </si>
  <si>
    <t>hyper</t>
  </si>
  <si>
    <t>hyperactive</t>
  </si>
  <si>
    <t>hyperspace</t>
  </si>
  <si>
    <t>hypertension</t>
  </si>
  <si>
    <t>hyperventilate</t>
  </si>
  <si>
    <t>hypnosis</t>
  </si>
  <si>
    <t>hypnotic</t>
  </si>
  <si>
    <t>hypnotist</t>
  </si>
  <si>
    <t>hypnotize</t>
  </si>
  <si>
    <t>hypochondriac</t>
  </si>
  <si>
    <t>hypocrisy</t>
  </si>
  <si>
    <t>hypocrite</t>
  </si>
  <si>
    <t>hypocritical</t>
  </si>
  <si>
    <t>hypodermic</t>
  </si>
  <si>
    <t>hypothalamus</t>
  </si>
  <si>
    <t>hypothermia</t>
  </si>
  <si>
    <t>hypothesis</t>
  </si>
  <si>
    <t>hypothetical</t>
  </si>
  <si>
    <t>hysterectomy</t>
  </si>
  <si>
    <t>hysteria</t>
  </si>
  <si>
    <t>hysterical</t>
  </si>
  <si>
    <t>ibuprofen</t>
  </si>
  <si>
    <t>ice</t>
  </si>
  <si>
    <t>ice tea</t>
  </si>
  <si>
    <t>iceberg</t>
  </si>
  <si>
    <t>icebox</t>
  </si>
  <si>
    <t>icebreaker</t>
  </si>
  <si>
    <t>iced</t>
  </si>
  <si>
    <t>icing</t>
  </si>
  <si>
    <t>icky</t>
  </si>
  <si>
    <t>icon</t>
  </si>
  <si>
    <t>icy</t>
  </si>
  <si>
    <t>id</t>
  </si>
  <si>
    <t>idea</t>
  </si>
  <si>
    <t>ideal</t>
  </si>
  <si>
    <t>idealism</t>
  </si>
  <si>
    <t>idealist</t>
  </si>
  <si>
    <t>idealistic</t>
  </si>
  <si>
    <t>identical</t>
  </si>
  <si>
    <t>identification</t>
  </si>
  <si>
    <t>identify</t>
  </si>
  <si>
    <t>identity</t>
  </si>
  <si>
    <t>ideology</t>
  </si>
  <si>
    <t>idiocy</t>
  </si>
  <si>
    <t>idiot</t>
  </si>
  <si>
    <t>idiotic</t>
  </si>
  <si>
    <t>idle</t>
  </si>
  <si>
    <t>idol</t>
  </si>
  <si>
    <t>idyllic</t>
  </si>
  <si>
    <t>iffy</t>
  </si>
  <si>
    <t>ignite</t>
  </si>
  <si>
    <t>ignition</t>
  </si>
  <si>
    <t>ignorance</t>
  </si>
  <si>
    <t>ignorant</t>
  </si>
  <si>
    <t>ignore</t>
  </si>
  <si>
    <t>iguana</t>
  </si>
  <si>
    <t>illegal</t>
  </si>
  <si>
    <t>illegitimate</t>
  </si>
  <si>
    <t>illicit</t>
  </si>
  <si>
    <t>illiterate</t>
  </si>
  <si>
    <t>illness</t>
  </si>
  <si>
    <t>illogical</t>
  </si>
  <si>
    <t>illumination</t>
  </si>
  <si>
    <t>illusion</t>
  </si>
  <si>
    <t>illustrate</t>
  </si>
  <si>
    <t>illustration</t>
  </si>
  <si>
    <t>illustrious</t>
  </si>
  <si>
    <t>image</t>
  </si>
  <si>
    <t>imagery</t>
  </si>
  <si>
    <t>imaginable</t>
  </si>
  <si>
    <t>imaginary</t>
  </si>
  <si>
    <t>imagination</t>
  </si>
  <si>
    <t>imaginative</t>
  </si>
  <si>
    <t>imagine</t>
  </si>
  <si>
    <t>imaging</t>
  </si>
  <si>
    <t>imbalance</t>
  </si>
  <si>
    <t>imbecile</t>
  </si>
  <si>
    <t>imitate</t>
  </si>
  <si>
    <t>imitation</t>
  </si>
  <si>
    <t>immaculate</t>
  </si>
  <si>
    <t>immaterial</t>
  </si>
  <si>
    <t>immature</t>
  </si>
  <si>
    <t>immediate</t>
  </si>
  <si>
    <t>immigrant</t>
  </si>
  <si>
    <t>immigration</t>
  </si>
  <si>
    <t>imminent</t>
  </si>
  <si>
    <t>immobile</t>
  </si>
  <si>
    <t>immoral</t>
  </si>
  <si>
    <t>immorality</t>
  </si>
  <si>
    <t>immortal</t>
  </si>
  <si>
    <t>immortality</t>
  </si>
  <si>
    <t>immune</t>
  </si>
  <si>
    <t>immunity</t>
  </si>
  <si>
    <t>impact</t>
  </si>
  <si>
    <t>impair</t>
  </si>
  <si>
    <t>impart</t>
  </si>
  <si>
    <t>impartial</t>
  </si>
  <si>
    <t>impatience</t>
  </si>
  <si>
    <t>impatient</t>
  </si>
  <si>
    <t>impeach</t>
  </si>
  <si>
    <t>impeachment</t>
  </si>
  <si>
    <t>impeccable</t>
  </si>
  <si>
    <t>impede</t>
  </si>
  <si>
    <t>impediment</t>
  </si>
  <si>
    <t>impending</t>
  </si>
  <si>
    <t>imperative</t>
  </si>
  <si>
    <t>imperfect</t>
  </si>
  <si>
    <t>imperial</t>
  </si>
  <si>
    <t>imperialist</t>
  </si>
  <si>
    <t>impersonal</t>
  </si>
  <si>
    <t>impersonate</t>
  </si>
  <si>
    <t>impersonation</t>
  </si>
  <si>
    <t>impersonator</t>
  </si>
  <si>
    <t>impertinence</t>
  </si>
  <si>
    <t>impertinent</t>
  </si>
  <si>
    <t>impervious</t>
  </si>
  <si>
    <t>impetuous</t>
  </si>
  <si>
    <t>implant</t>
  </si>
  <si>
    <t>implement</t>
  </si>
  <si>
    <t>implicate</t>
  </si>
  <si>
    <t>implication</t>
  </si>
  <si>
    <t>implore</t>
  </si>
  <si>
    <t>implosion</t>
  </si>
  <si>
    <t>imply</t>
  </si>
  <si>
    <t>impolite</t>
  </si>
  <si>
    <t>import</t>
  </si>
  <si>
    <t>importance</t>
  </si>
  <si>
    <t>important</t>
  </si>
  <si>
    <t>impose</t>
  </si>
  <si>
    <t>imposition</t>
  </si>
  <si>
    <t>impossibility</t>
  </si>
  <si>
    <t>impossible</t>
  </si>
  <si>
    <t>impostor</t>
  </si>
  <si>
    <t>impotence</t>
  </si>
  <si>
    <t>impotent</t>
  </si>
  <si>
    <t>impound</t>
  </si>
  <si>
    <t>impoverished</t>
  </si>
  <si>
    <t>impractical</t>
  </si>
  <si>
    <t>impregnable</t>
  </si>
  <si>
    <t>impregnate</t>
  </si>
  <si>
    <t>impress</t>
  </si>
  <si>
    <t>impressed</t>
  </si>
  <si>
    <t>impression</t>
  </si>
  <si>
    <t>impressionable</t>
  </si>
  <si>
    <t>impressive</t>
  </si>
  <si>
    <t>imprint</t>
  </si>
  <si>
    <t>imprison</t>
  </si>
  <si>
    <t>imprisonment</t>
  </si>
  <si>
    <t>improbable</t>
  </si>
  <si>
    <t>impromptu</t>
  </si>
  <si>
    <t>improper</t>
  </si>
  <si>
    <t>impropriety</t>
  </si>
  <si>
    <t>improve</t>
  </si>
  <si>
    <t>improvement</t>
  </si>
  <si>
    <t>improvisation</t>
  </si>
  <si>
    <t>improvise</t>
  </si>
  <si>
    <t>impudence</t>
  </si>
  <si>
    <t>impudent</t>
  </si>
  <si>
    <t>impulse</t>
  </si>
  <si>
    <t>impulsive</t>
  </si>
  <si>
    <t>impure</t>
  </si>
  <si>
    <t>inability</t>
  </si>
  <si>
    <t>inaccessible</t>
  </si>
  <si>
    <t>inaccurate</t>
  </si>
  <si>
    <t>inactive</t>
  </si>
  <si>
    <t>inadequate</t>
  </si>
  <si>
    <t>inadmissible</t>
  </si>
  <si>
    <t>inalienable</t>
  </si>
  <si>
    <t>inane</t>
  </si>
  <si>
    <t>inanimate</t>
  </si>
  <si>
    <t>inappropriate</t>
  </si>
  <si>
    <t>inaudible</t>
  </si>
  <si>
    <t>inaugural</t>
  </si>
  <si>
    <t>inbound</t>
  </si>
  <si>
    <t>inbred</t>
  </si>
  <si>
    <t>incantation</t>
  </si>
  <si>
    <t>incapable</t>
  </si>
  <si>
    <t>incarceration</t>
  </si>
  <si>
    <t>incarnate</t>
  </si>
  <si>
    <t>incense</t>
  </si>
  <si>
    <t>incentive</t>
  </si>
  <si>
    <t>inception</t>
  </si>
  <si>
    <t>incessant</t>
  </si>
  <si>
    <t>incest</t>
  </si>
  <si>
    <t>inch</t>
  </si>
  <si>
    <t>incident</t>
  </si>
  <si>
    <t>incidental</t>
  </si>
  <si>
    <t>incinerator</t>
  </si>
  <si>
    <t>incision</t>
  </si>
  <si>
    <t>incite</t>
  </si>
  <si>
    <t>inclination</t>
  </si>
  <si>
    <t>inclined</t>
  </si>
  <si>
    <t>incoherent</t>
  </si>
  <si>
    <t>income</t>
  </si>
  <si>
    <t>incoming</t>
  </si>
  <si>
    <t>incomparable</t>
  </si>
  <si>
    <t>incompatible</t>
  </si>
  <si>
    <t>incompetence</t>
  </si>
  <si>
    <t>incompetent</t>
  </si>
  <si>
    <t>incomplete</t>
  </si>
  <si>
    <t>incomprehensible</t>
  </si>
  <si>
    <t>inconceivable</t>
  </si>
  <si>
    <t>inconclusive</t>
  </si>
  <si>
    <t>inconsequential</t>
  </si>
  <si>
    <t>inconsiderate</t>
  </si>
  <si>
    <t>inconsistent</t>
  </si>
  <si>
    <t>inconspicuous</t>
  </si>
  <si>
    <t>inconvenience</t>
  </si>
  <si>
    <t>inconvenient</t>
  </si>
  <si>
    <t>incorporate</t>
  </si>
  <si>
    <t>incorrect</t>
  </si>
  <si>
    <t>incorrigible</t>
  </si>
  <si>
    <t>increase</t>
  </si>
  <si>
    <t>incriminate</t>
  </si>
  <si>
    <t>incriminating</t>
  </si>
  <si>
    <t>incubation</t>
  </si>
  <si>
    <t>incubator</t>
  </si>
  <si>
    <t>incumbent</t>
  </si>
  <si>
    <t>incur</t>
  </si>
  <si>
    <t>incurable</t>
  </si>
  <si>
    <t>indebted</t>
  </si>
  <si>
    <t>indecent</t>
  </si>
  <si>
    <t>indecision</t>
  </si>
  <si>
    <t>indecisive</t>
  </si>
  <si>
    <t>indefinite</t>
  </si>
  <si>
    <t>independence</t>
  </si>
  <si>
    <t>indescribable</t>
  </si>
  <si>
    <t>indestructible</t>
  </si>
  <si>
    <t>indicate</t>
  </si>
  <si>
    <t>indication</t>
  </si>
  <si>
    <t>indicative</t>
  </si>
  <si>
    <t>indicator</t>
  </si>
  <si>
    <t>indict</t>
  </si>
  <si>
    <t>indictment</t>
  </si>
  <si>
    <t>indie</t>
  </si>
  <si>
    <t>indifference</t>
  </si>
  <si>
    <t>indifferent</t>
  </si>
  <si>
    <t>indigenous</t>
  </si>
  <si>
    <t>indigent</t>
  </si>
  <si>
    <t>indigestion</t>
  </si>
  <si>
    <t>indignant</t>
  </si>
  <si>
    <t>indignation</t>
  </si>
  <si>
    <t>indignity</t>
  </si>
  <si>
    <t>indirect</t>
  </si>
  <si>
    <t>indiscreet</t>
  </si>
  <si>
    <t>indiscretion</t>
  </si>
  <si>
    <t>indispensable</t>
  </si>
  <si>
    <t>indisposed</t>
  </si>
  <si>
    <t>indistinct</t>
  </si>
  <si>
    <t>individuality</t>
  </si>
  <si>
    <t>indivisible</t>
  </si>
  <si>
    <t>indoor</t>
  </si>
  <si>
    <t>induce</t>
  </si>
  <si>
    <t>induction</t>
  </si>
  <si>
    <t>indulge</t>
  </si>
  <si>
    <t>indulgence</t>
  </si>
  <si>
    <t>indulgent</t>
  </si>
  <si>
    <t>industrial</t>
  </si>
  <si>
    <t>industrialist</t>
  </si>
  <si>
    <t>industry</t>
  </si>
  <si>
    <t>ineffective</t>
  </si>
  <si>
    <t>ineffectual</t>
  </si>
  <si>
    <t>inefficient</t>
  </si>
  <si>
    <t>inept</t>
  </si>
  <si>
    <t>inertia</t>
  </si>
  <si>
    <t>inevitable</t>
  </si>
  <si>
    <t>inexcusable</t>
  </si>
  <si>
    <t>inexpensive</t>
  </si>
  <si>
    <t>inexperienced</t>
  </si>
  <si>
    <t>inexplicable</t>
  </si>
  <si>
    <t>infallible</t>
  </si>
  <si>
    <t>infamous</t>
  </si>
  <si>
    <t>infamy</t>
  </si>
  <si>
    <t>infant</t>
  </si>
  <si>
    <t>infantile</t>
  </si>
  <si>
    <t>infantry</t>
  </si>
  <si>
    <t>infatuated</t>
  </si>
  <si>
    <t>infatuation</t>
  </si>
  <si>
    <t>infect</t>
  </si>
  <si>
    <t>infection</t>
  </si>
  <si>
    <t>infectious</t>
  </si>
  <si>
    <t>infer</t>
  </si>
  <si>
    <t>inferior</t>
  </si>
  <si>
    <t>inferiority</t>
  </si>
  <si>
    <t>infernal</t>
  </si>
  <si>
    <t>inferno</t>
  </si>
  <si>
    <t>infertility</t>
  </si>
  <si>
    <t>infestation</t>
  </si>
  <si>
    <t>infidel</t>
  </si>
  <si>
    <t>infidelity</t>
  </si>
  <si>
    <t>infield</t>
  </si>
  <si>
    <t>infiltrate</t>
  </si>
  <si>
    <t>infiltration</t>
  </si>
  <si>
    <t>infinite</t>
  </si>
  <si>
    <t>infinity</t>
  </si>
  <si>
    <t>infirmary</t>
  </si>
  <si>
    <t>inflammation</t>
  </si>
  <si>
    <t>inflammatory</t>
  </si>
  <si>
    <t>inflatable</t>
  </si>
  <si>
    <t>inflate</t>
  </si>
  <si>
    <t>inflated</t>
  </si>
  <si>
    <t>inflation</t>
  </si>
  <si>
    <t>inflict</t>
  </si>
  <si>
    <t>influence</t>
  </si>
  <si>
    <t>influential</t>
  </si>
  <si>
    <t>influenza</t>
  </si>
  <si>
    <t>info</t>
  </si>
  <si>
    <t>infomercial</t>
  </si>
  <si>
    <t>inform</t>
  </si>
  <si>
    <t>informal</t>
  </si>
  <si>
    <t>informant</t>
  </si>
  <si>
    <t>information</t>
  </si>
  <si>
    <t>informative</t>
  </si>
  <si>
    <t>informer</t>
  </si>
  <si>
    <t>infraction</t>
  </si>
  <si>
    <t>infrared</t>
  </si>
  <si>
    <t>infuriating</t>
  </si>
  <si>
    <t>infuser</t>
  </si>
  <si>
    <t>ingenious</t>
  </si>
  <si>
    <t>ingenuity</t>
  </si>
  <si>
    <t>ingest</t>
  </si>
  <si>
    <t>ingrate</t>
  </si>
  <si>
    <t>ingredient</t>
  </si>
  <si>
    <t>inhabit</t>
  </si>
  <si>
    <t>inhabitant</t>
  </si>
  <si>
    <t>inhalation</t>
  </si>
  <si>
    <t>inhale</t>
  </si>
  <si>
    <t>inhaler</t>
  </si>
  <si>
    <t>inherent</t>
  </si>
  <si>
    <t>inherit</t>
  </si>
  <si>
    <t>inheritance</t>
  </si>
  <si>
    <t>inhibition</t>
  </si>
  <si>
    <t>inhibitor</t>
  </si>
  <si>
    <t>inhospitable</t>
  </si>
  <si>
    <t>inhuman</t>
  </si>
  <si>
    <t>inhumane</t>
  </si>
  <si>
    <t>iniquity</t>
  </si>
  <si>
    <t>initial</t>
  </si>
  <si>
    <t>initiate</t>
  </si>
  <si>
    <t>initiation</t>
  </si>
  <si>
    <t>initiative</t>
  </si>
  <si>
    <t>inject</t>
  </si>
  <si>
    <t>injection</t>
  </si>
  <si>
    <t>injunction</t>
  </si>
  <si>
    <t>injure</t>
  </si>
  <si>
    <t>injury</t>
  </si>
  <si>
    <t>injustice</t>
  </si>
  <si>
    <t>ink</t>
  </si>
  <si>
    <t>inkling</t>
  </si>
  <si>
    <t>inlet</t>
  </si>
  <si>
    <t>inmate</t>
  </si>
  <si>
    <t>inn</t>
  </si>
  <si>
    <t>innards</t>
  </si>
  <si>
    <t>innate</t>
  </si>
  <si>
    <t>inner</t>
  </si>
  <si>
    <t>innermost</t>
  </si>
  <si>
    <t>inning</t>
  </si>
  <si>
    <t>innkeeper</t>
  </si>
  <si>
    <t>innocence</t>
  </si>
  <si>
    <t>innocent</t>
  </si>
  <si>
    <t>innocuous</t>
  </si>
  <si>
    <t>innovation</t>
  </si>
  <si>
    <t>innovative</t>
  </si>
  <si>
    <t>innuendo</t>
  </si>
  <si>
    <t>inoperable</t>
  </si>
  <si>
    <t>input</t>
  </si>
  <si>
    <t>inquest</t>
  </si>
  <si>
    <t>inquire</t>
  </si>
  <si>
    <t>inquiry</t>
  </si>
  <si>
    <t>inquisitive</t>
  </si>
  <si>
    <t>inquisitor</t>
  </si>
  <si>
    <t>insane</t>
  </si>
  <si>
    <t>insanity</t>
  </si>
  <si>
    <t>insatiable</t>
  </si>
  <si>
    <t>inscription</t>
  </si>
  <si>
    <t>inscrutable</t>
  </si>
  <si>
    <t>insect</t>
  </si>
  <si>
    <t>insecticide</t>
  </si>
  <si>
    <t>insecure</t>
  </si>
  <si>
    <t>insecurity</t>
  </si>
  <si>
    <t>insemination</t>
  </si>
  <si>
    <t>insensitive</t>
  </si>
  <si>
    <t>inseparable</t>
  </si>
  <si>
    <t>insert</t>
  </si>
  <si>
    <t>insertion</t>
  </si>
  <si>
    <t>insider</t>
  </si>
  <si>
    <t>insidious</t>
  </si>
  <si>
    <t>insight</t>
  </si>
  <si>
    <t>insightful</t>
  </si>
  <si>
    <t>insignia</t>
  </si>
  <si>
    <t>insignificant</t>
  </si>
  <si>
    <t>insinuate</t>
  </si>
  <si>
    <t>insipid</t>
  </si>
  <si>
    <t>insist</t>
  </si>
  <si>
    <t>insistence</t>
  </si>
  <si>
    <t>insistent</t>
  </si>
  <si>
    <t>insolence</t>
  </si>
  <si>
    <t>insolent</t>
  </si>
  <si>
    <t>insomnia</t>
  </si>
  <si>
    <t>inspect</t>
  </si>
  <si>
    <t>inspection</t>
  </si>
  <si>
    <t>inspector</t>
  </si>
  <si>
    <t>inspiration</t>
  </si>
  <si>
    <t>inspirational</t>
  </si>
  <si>
    <t>inspire</t>
  </si>
  <si>
    <t>inspired</t>
  </si>
  <si>
    <t>instability</t>
  </si>
  <si>
    <t>install</t>
  </si>
  <si>
    <t>installation</t>
  </si>
  <si>
    <t>installment</t>
  </si>
  <si>
    <t>instant</t>
  </si>
  <si>
    <t>instantaneous</t>
  </si>
  <si>
    <t>instinct</t>
  </si>
  <si>
    <t>instinctive</t>
  </si>
  <si>
    <t>institute</t>
  </si>
  <si>
    <t>institution</t>
  </si>
  <si>
    <t>instruct</t>
  </si>
  <si>
    <t>instruction</t>
  </si>
  <si>
    <t>instructive</t>
  </si>
  <si>
    <t>instructor</t>
  </si>
  <si>
    <t>instrument</t>
  </si>
  <si>
    <t>instrumental</t>
  </si>
  <si>
    <t>insubordination</t>
  </si>
  <si>
    <t>insufferable</t>
  </si>
  <si>
    <t>insufficient</t>
  </si>
  <si>
    <t>insulation</t>
  </si>
  <si>
    <t>insulin</t>
  </si>
  <si>
    <t>insult</t>
  </si>
  <si>
    <t>insulting</t>
  </si>
  <si>
    <t>insurance</t>
  </si>
  <si>
    <t>insure</t>
  </si>
  <si>
    <t>intact</t>
  </si>
  <si>
    <t>intake</t>
  </si>
  <si>
    <t>intangible</t>
  </si>
  <si>
    <t>integral</t>
  </si>
  <si>
    <t>integrate</t>
  </si>
  <si>
    <t>integration</t>
  </si>
  <si>
    <t>integrity</t>
  </si>
  <si>
    <t>intellect</t>
  </si>
  <si>
    <t>intellectual</t>
  </si>
  <si>
    <t>intelligence</t>
  </si>
  <si>
    <t>intense</t>
  </si>
  <si>
    <t>intensity</t>
  </si>
  <si>
    <t>intensive</t>
  </si>
  <si>
    <t>intent</t>
  </si>
  <si>
    <t>intention</t>
  </si>
  <si>
    <t>intentional</t>
  </si>
  <si>
    <t>interact</t>
  </si>
  <si>
    <t>interaction</t>
  </si>
  <si>
    <t>interactive</t>
  </si>
  <si>
    <t>intercede</t>
  </si>
  <si>
    <t>intercept</t>
  </si>
  <si>
    <t>interception</t>
  </si>
  <si>
    <t>interchangeable</t>
  </si>
  <si>
    <t>intercom</t>
  </si>
  <si>
    <t>intercourse</t>
  </si>
  <si>
    <t>interest</t>
  </si>
  <si>
    <t>interested</t>
  </si>
  <si>
    <t>interesting</t>
  </si>
  <si>
    <t>interface</t>
  </si>
  <si>
    <t>interference</t>
  </si>
  <si>
    <t>intergalactic</t>
  </si>
  <si>
    <t>interim</t>
  </si>
  <si>
    <t>interior</t>
  </si>
  <si>
    <t>interject</t>
  </si>
  <si>
    <t>interlude</t>
  </si>
  <si>
    <t>intermediate</t>
  </si>
  <si>
    <t>intermission</t>
  </si>
  <si>
    <t>intermittent</t>
  </si>
  <si>
    <t>intern</t>
  </si>
  <si>
    <t>internal</t>
  </si>
  <si>
    <t>international</t>
  </si>
  <si>
    <t>internet</t>
  </si>
  <si>
    <t>internship</t>
  </si>
  <si>
    <t>interoffice</t>
  </si>
  <si>
    <t>interpret</t>
  </si>
  <si>
    <t>interpretation</t>
  </si>
  <si>
    <t>interpreter</t>
  </si>
  <si>
    <t>interpretive</t>
  </si>
  <si>
    <t>interrogate</t>
  </si>
  <si>
    <t>interrogation</t>
  </si>
  <si>
    <t>interrupt</t>
  </si>
  <si>
    <t>interruption</t>
  </si>
  <si>
    <t>intersection</t>
  </si>
  <si>
    <t>interstate</t>
  </si>
  <si>
    <t>interstellar</t>
  </si>
  <si>
    <t>interval</t>
  </si>
  <si>
    <t>intervene</t>
  </si>
  <si>
    <t>intervention</t>
  </si>
  <si>
    <t>interview</t>
  </si>
  <si>
    <t>interviewer</t>
  </si>
  <si>
    <t>intestinal</t>
  </si>
  <si>
    <t>intestine</t>
  </si>
  <si>
    <t>intimacy</t>
  </si>
  <si>
    <t>intimate</t>
  </si>
  <si>
    <t>intimidate</t>
  </si>
  <si>
    <t>intimidating</t>
  </si>
  <si>
    <t>intimidation</t>
  </si>
  <si>
    <t>intolerable</t>
  </si>
  <si>
    <t>intolerance</t>
  </si>
  <si>
    <t>intolerant</t>
  </si>
  <si>
    <t>intoxicating</t>
  </si>
  <si>
    <t>intracranial</t>
  </si>
  <si>
    <t>intravenous</t>
  </si>
  <si>
    <t>intrepid</t>
  </si>
  <si>
    <t>intricate</t>
  </si>
  <si>
    <t>intrigue</t>
  </si>
  <si>
    <t>intriguing</t>
  </si>
  <si>
    <t>intro</t>
  </si>
  <si>
    <t>introduce</t>
  </si>
  <si>
    <t>introduction</t>
  </si>
  <si>
    <t>intrude</t>
  </si>
  <si>
    <t>intruder</t>
  </si>
  <si>
    <t>intrusion</t>
  </si>
  <si>
    <t>intrusive</t>
  </si>
  <si>
    <t>intubation</t>
  </si>
  <si>
    <t>intuition</t>
  </si>
  <si>
    <t>intuitive</t>
  </si>
  <si>
    <t>invade</t>
  </si>
  <si>
    <t>invader</t>
  </si>
  <si>
    <t>invalid</t>
  </si>
  <si>
    <t>invaluable</t>
  </si>
  <si>
    <t>invasion</t>
  </si>
  <si>
    <t>invasive</t>
  </si>
  <si>
    <t>invent</t>
  </si>
  <si>
    <t>inventive</t>
  </si>
  <si>
    <t>inventor</t>
  </si>
  <si>
    <t>inventory</t>
  </si>
  <si>
    <t>inverted</t>
  </si>
  <si>
    <t>invest</t>
  </si>
  <si>
    <t>investigate</t>
  </si>
  <si>
    <t>investigation</t>
  </si>
  <si>
    <t>investigative</t>
  </si>
  <si>
    <t>investigator</t>
  </si>
  <si>
    <t>investment</t>
  </si>
  <si>
    <t>investor</t>
  </si>
  <si>
    <t>invincible</t>
  </si>
  <si>
    <t>invisibility</t>
  </si>
  <si>
    <t>invisible</t>
  </si>
  <si>
    <t>invitation</t>
  </si>
  <si>
    <t>invite</t>
  </si>
  <si>
    <t>invoice</t>
  </si>
  <si>
    <t>invoke</t>
  </si>
  <si>
    <t>involuntary</t>
  </si>
  <si>
    <t>involve</t>
  </si>
  <si>
    <t>involvement</t>
  </si>
  <si>
    <t>invulnerable</t>
  </si>
  <si>
    <t>iodine</t>
  </si>
  <si>
    <t>ion</t>
  </si>
  <si>
    <t>iota</t>
  </si>
  <si>
    <t>irate</t>
  </si>
  <si>
    <t>iris</t>
  </si>
  <si>
    <t>iron</t>
  </si>
  <si>
    <t>ironclad</t>
  </si>
  <si>
    <t>ironic</t>
  </si>
  <si>
    <t>irony</t>
  </si>
  <si>
    <t>irrational</t>
  </si>
  <si>
    <t>irregular</t>
  </si>
  <si>
    <t>irregularity</t>
  </si>
  <si>
    <t>irrelevant</t>
  </si>
  <si>
    <t>irreparable</t>
  </si>
  <si>
    <t>irreplaceable</t>
  </si>
  <si>
    <t>irresistible</t>
  </si>
  <si>
    <t>irresponsible</t>
  </si>
  <si>
    <t>irreversible</t>
  </si>
  <si>
    <t>irrigate</t>
  </si>
  <si>
    <t>irrigation</t>
  </si>
  <si>
    <t>irritable</t>
  </si>
  <si>
    <t>irritate</t>
  </si>
  <si>
    <t>irritating</t>
  </si>
  <si>
    <t>irritation</t>
  </si>
  <si>
    <t>island</t>
  </si>
  <si>
    <t>isle</t>
  </si>
  <si>
    <t>isolate</t>
  </si>
  <si>
    <t>isolation</t>
  </si>
  <si>
    <t>isotope</t>
  </si>
  <si>
    <t>issue</t>
  </si>
  <si>
    <t>itch</t>
  </si>
  <si>
    <t>itchy</t>
  </si>
  <si>
    <t>item</t>
  </si>
  <si>
    <t>itinerary</t>
  </si>
  <si>
    <t>ivory</t>
  </si>
  <si>
    <t>jab</t>
  </si>
  <si>
    <t>jabber</t>
  </si>
  <si>
    <t>Jack Daniels</t>
  </si>
  <si>
    <t>jackal</t>
  </si>
  <si>
    <t>jackass</t>
  </si>
  <si>
    <t>jacket</t>
  </si>
  <si>
    <t>jackhammer</t>
  </si>
  <si>
    <t>jackpot</t>
  </si>
  <si>
    <t>jackrabbit</t>
  </si>
  <si>
    <t>jade</t>
  </si>
  <si>
    <t>jaded</t>
  </si>
  <si>
    <t>jagged</t>
  </si>
  <si>
    <t>jaguar</t>
  </si>
  <si>
    <t>jail</t>
  </si>
  <si>
    <t>jailbird</t>
  </si>
  <si>
    <t>jailbreak</t>
  </si>
  <si>
    <t>jailer</t>
  </si>
  <si>
    <t>jailhouse</t>
  </si>
  <si>
    <t>jalopy</t>
  </si>
  <si>
    <t>jam</t>
  </si>
  <si>
    <t>jamboree</t>
  </si>
  <si>
    <t>jammer</t>
  </si>
  <si>
    <t>janitor</t>
  </si>
  <si>
    <t>janitorial</t>
  </si>
  <si>
    <t>jar</t>
  </si>
  <si>
    <t>jargon</t>
  </si>
  <si>
    <t>jarhead</t>
  </si>
  <si>
    <t>jasmine</t>
  </si>
  <si>
    <t>java</t>
  </si>
  <si>
    <t>javelin</t>
  </si>
  <si>
    <t>jaw</t>
  </si>
  <si>
    <t>jawbone</t>
  </si>
  <si>
    <t>jaws</t>
  </si>
  <si>
    <t>jazz</t>
  </si>
  <si>
    <t>jazzy</t>
  </si>
  <si>
    <t>jealous</t>
  </si>
  <si>
    <t>jealousy</t>
  </si>
  <si>
    <t>jean</t>
  </si>
  <si>
    <t>jeans</t>
  </si>
  <si>
    <t>jeep</t>
  </si>
  <si>
    <t>jeering</t>
  </si>
  <si>
    <t>jelly</t>
  </si>
  <si>
    <t>jellybean</t>
  </si>
  <si>
    <t>jellyfish</t>
  </si>
  <si>
    <t>jeopardize</t>
  </si>
  <si>
    <t>jeopardy</t>
  </si>
  <si>
    <t>jerk</t>
  </si>
  <si>
    <t>jerky</t>
  </si>
  <si>
    <t>jest</t>
  </si>
  <si>
    <t>jester</t>
  </si>
  <si>
    <t>jet</t>
  </si>
  <si>
    <t>jewel</t>
  </si>
  <si>
    <t>jeweler</t>
  </si>
  <si>
    <t>jewelry</t>
  </si>
  <si>
    <t>jib</t>
  </si>
  <si>
    <t>jiff</t>
  </si>
  <si>
    <t>jiffy</t>
  </si>
  <si>
    <t>jig</t>
  </si>
  <si>
    <t>jiggle</t>
  </si>
  <si>
    <t>jigsaw</t>
  </si>
  <si>
    <t>jihad</t>
  </si>
  <si>
    <t>jingle</t>
  </si>
  <si>
    <t>jinx</t>
  </si>
  <si>
    <t>jittery</t>
  </si>
  <si>
    <t>jive</t>
  </si>
  <si>
    <t>job</t>
  </si>
  <si>
    <t>jockey</t>
  </si>
  <si>
    <t>jockstrap</t>
  </si>
  <si>
    <t>jog</t>
  </si>
  <si>
    <t>jogger</t>
  </si>
  <si>
    <t>join</t>
  </si>
  <si>
    <t>joint</t>
  </si>
  <si>
    <t>joke</t>
  </si>
  <si>
    <t>joker</t>
  </si>
  <si>
    <t>jolly</t>
  </si>
  <si>
    <t>jolt</t>
  </si>
  <si>
    <t>jot</t>
  </si>
  <si>
    <t>jour</t>
  </si>
  <si>
    <t>journal</t>
  </si>
  <si>
    <t>journalism</t>
  </si>
  <si>
    <t>journalist</t>
  </si>
  <si>
    <t>journalistic</t>
  </si>
  <si>
    <t>journey</t>
  </si>
  <si>
    <t>joust</t>
  </si>
  <si>
    <t>joy</t>
  </si>
  <si>
    <t>joyful</t>
  </si>
  <si>
    <t>joyous</t>
  </si>
  <si>
    <t>joyride</t>
  </si>
  <si>
    <t>jubilee</t>
  </si>
  <si>
    <t>judge</t>
  </si>
  <si>
    <t>judgment</t>
  </si>
  <si>
    <t>judgmental</t>
  </si>
  <si>
    <t>judicial</t>
  </si>
  <si>
    <t>judo</t>
  </si>
  <si>
    <t>jug</t>
  </si>
  <si>
    <t>juggle</t>
  </si>
  <si>
    <t>juggler</t>
  </si>
  <si>
    <t>jugular</t>
  </si>
  <si>
    <t>juice</t>
  </si>
  <si>
    <t>juicer</t>
  </si>
  <si>
    <t>juicy</t>
  </si>
  <si>
    <t>juju</t>
  </si>
  <si>
    <t>juke</t>
  </si>
  <si>
    <t>jukebox</t>
  </si>
  <si>
    <t>jumbo</t>
  </si>
  <si>
    <t>jump</t>
  </si>
  <si>
    <t>jump rope</t>
  </si>
  <si>
    <t>jumper</t>
  </si>
  <si>
    <t>jumpsuit</t>
  </si>
  <si>
    <t>jumpy</t>
  </si>
  <si>
    <t>junction</t>
  </si>
  <si>
    <t>juncture</t>
  </si>
  <si>
    <t>jungle</t>
  </si>
  <si>
    <t>junior</t>
  </si>
  <si>
    <t>juniper</t>
  </si>
  <si>
    <t>junk</t>
  </si>
  <si>
    <t>junket</t>
  </si>
  <si>
    <t>junkie</t>
  </si>
  <si>
    <t>junky</t>
  </si>
  <si>
    <t>junkyard</t>
  </si>
  <si>
    <t>jurisdiction</t>
  </si>
  <si>
    <t>juror</t>
  </si>
  <si>
    <t>jury</t>
  </si>
  <si>
    <t>justice</t>
  </si>
  <si>
    <t>justifiable</t>
  </si>
  <si>
    <t>justification</t>
  </si>
  <si>
    <t>justify</t>
  </si>
  <si>
    <t>juvenile</t>
  </si>
  <si>
    <t>kale</t>
  </si>
  <si>
    <t>kamikaze</t>
  </si>
  <si>
    <t>kangaroo</t>
  </si>
  <si>
    <t>kappa</t>
  </si>
  <si>
    <t>kaput</t>
  </si>
  <si>
    <t>karaoke</t>
  </si>
  <si>
    <t>karate</t>
  </si>
  <si>
    <t>karma</t>
  </si>
  <si>
    <t>karmic</t>
  </si>
  <si>
    <t>kayak</t>
  </si>
  <si>
    <t>kazoo</t>
  </si>
  <si>
    <t>kebab</t>
  </si>
  <si>
    <t>keel</t>
  </si>
  <si>
    <t>keen</t>
  </si>
  <si>
    <t>keeper</t>
  </si>
  <si>
    <t>keepsake</t>
  </si>
  <si>
    <t>keg</t>
  </si>
  <si>
    <t>kelp</t>
  </si>
  <si>
    <t>kennel</t>
  </si>
  <si>
    <t>kerchief</t>
  </si>
  <si>
    <t>kernel</t>
  </si>
  <si>
    <t>kerosene</t>
  </si>
  <si>
    <t>ketchup</t>
  </si>
  <si>
    <t>kettle</t>
  </si>
  <si>
    <t>keyboard</t>
  </si>
  <si>
    <t>keyhole</t>
  </si>
  <si>
    <t>keynote</t>
  </si>
  <si>
    <t>keypad</t>
  </si>
  <si>
    <t>keyword</t>
  </si>
  <si>
    <t>khaki</t>
  </si>
  <si>
    <t>kibble</t>
  </si>
  <si>
    <t>kick</t>
  </si>
  <si>
    <t>kickboxing</t>
  </si>
  <si>
    <t>kicker</t>
  </si>
  <si>
    <t>kickoff</t>
  </si>
  <si>
    <t>kid</t>
  </si>
  <si>
    <t>kidder</t>
  </si>
  <si>
    <t>kiddo</t>
  </si>
  <si>
    <t>kidnap</t>
  </si>
  <si>
    <t>kidnapper</t>
  </si>
  <si>
    <t>kidnapping</t>
  </si>
  <si>
    <t>kidney</t>
  </si>
  <si>
    <t>kids</t>
  </si>
  <si>
    <t>kill</t>
  </si>
  <si>
    <t>killer</t>
  </si>
  <si>
    <t>killing</t>
  </si>
  <si>
    <t>killjoy</t>
  </si>
  <si>
    <t>kilo</t>
  </si>
  <si>
    <t>kilometer</t>
  </si>
  <si>
    <t>kilt</t>
  </si>
  <si>
    <t>kimono</t>
  </si>
  <si>
    <t>kin</t>
  </si>
  <si>
    <t>kind</t>
  </si>
  <si>
    <t>kindergarten</t>
  </si>
  <si>
    <t>kindling</t>
  </si>
  <si>
    <t>kindness</t>
  </si>
  <si>
    <t>kindred</t>
  </si>
  <si>
    <t>kinesiology</t>
  </si>
  <si>
    <t>kinetic</t>
  </si>
  <si>
    <t>king</t>
  </si>
  <si>
    <t>king snake</t>
  </si>
  <si>
    <t>kingdom</t>
  </si>
  <si>
    <t>kingpin</t>
  </si>
  <si>
    <t>kink</t>
  </si>
  <si>
    <t>kinky</t>
  </si>
  <si>
    <t>kinship</t>
  </si>
  <si>
    <t>kiosk</t>
  </si>
  <si>
    <t>kiss</t>
  </si>
  <si>
    <t>kisser</t>
  </si>
  <si>
    <t>kissy</t>
  </si>
  <si>
    <t>kit</t>
  </si>
  <si>
    <t>kitchen</t>
  </si>
  <si>
    <t>kite</t>
  </si>
  <si>
    <t>kitten</t>
  </si>
  <si>
    <t>kiwi</t>
  </si>
  <si>
    <t>klutz</t>
  </si>
  <si>
    <t>knack</t>
  </si>
  <si>
    <t>knapsack</t>
  </si>
  <si>
    <t>knee</t>
  </si>
  <si>
    <t>kneecap</t>
  </si>
  <si>
    <t>kneel</t>
  </si>
  <si>
    <t>knick</t>
  </si>
  <si>
    <t>knickers</t>
  </si>
  <si>
    <t>knife</t>
  </si>
  <si>
    <t>knighthood</t>
  </si>
  <si>
    <t>knit</t>
  </si>
  <si>
    <t>knob</t>
  </si>
  <si>
    <t>knock</t>
  </si>
  <si>
    <t>knockoff</t>
  </si>
  <si>
    <t>knockout</t>
  </si>
  <si>
    <t>knoll</t>
  </si>
  <si>
    <t>knot</t>
  </si>
  <si>
    <t>know</t>
  </si>
  <si>
    <t>knowledge</t>
  </si>
  <si>
    <t>knowledgeable</t>
  </si>
  <si>
    <t>knuckle</t>
  </si>
  <si>
    <t>knucklehead</t>
  </si>
  <si>
    <t>koala</t>
  </si>
  <si>
    <t>kook</t>
  </si>
  <si>
    <t>kooky</t>
  </si>
  <si>
    <t>kool-aid</t>
  </si>
  <si>
    <t>kosher</t>
  </si>
  <si>
    <t>kraut</t>
  </si>
  <si>
    <t>kryptonite</t>
  </si>
  <si>
    <t>kudos</t>
  </si>
  <si>
    <t>kumquat</t>
  </si>
  <si>
    <t>lab</t>
  </si>
  <si>
    <t>label</t>
  </si>
  <si>
    <t>labor</t>
  </si>
  <si>
    <t>laboratory</t>
  </si>
  <si>
    <t>laborer</t>
  </si>
  <si>
    <t>labyrinth</t>
  </si>
  <si>
    <t>lace</t>
  </si>
  <si>
    <t>laceration</t>
  </si>
  <si>
    <t>lack</t>
  </si>
  <si>
    <t>lackey</t>
  </si>
  <si>
    <t>lacquer</t>
  </si>
  <si>
    <t>lacrosse</t>
  </si>
  <si>
    <t>lactose</t>
  </si>
  <si>
    <t>lad</t>
  </si>
  <si>
    <t>ladder</t>
  </si>
  <si>
    <t>laddie</t>
  </si>
  <si>
    <t>ladle</t>
  </si>
  <si>
    <t>lady</t>
  </si>
  <si>
    <t>lady bug</t>
  </si>
  <si>
    <t>ladybug</t>
  </si>
  <si>
    <t>ladylike</t>
  </si>
  <si>
    <t>ladyship</t>
  </si>
  <si>
    <t>lag</t>
  </si>
  <si>
    <t>lager</t>
  </si>
  <si>
    <t>lagoon</t>
  </si>
  <si>
    <t>lair</t>
  </si>
  <si>
    <t>lake</t>
  </si>
  <si>
    <t>lamb</t>
  </si>
  <si>
    <t>lame</t>
  </si>
  <si>
    <t>lament</t>
  </si>
  <si>
    <t>lamp</t>
  </si>
  <si>
    <t>lamppost</t>
  </si>
  <si>
    <t>lance</t>
  </si>
  <si>
    <t>lancer</t>
  </si>
  <si>
    <t>land</t>
  </si>
  <si>
    <t>landfall</t>
  </si>
  <si>
    <t>landfill</t>
  </si>
  <si>
    <t>landing</t>
  </si>
  <si>
    <t>landlady</t>
  </si>
  <si>
    <t>landlord</t>
  </si>
  <si>
    <t>landmark</t>
  </si>
  <si>
    <t>landscape</t>
  </si>
  <si>
    <t>landscaping</t>
  </si>
  <si>
    <t>landslide</t>
  </si>
  <si>
    <t>lane</t>
  </si>
  <si>
    <t>lanky</t>
  </si>
  <si>
    <t>lantern</t>
  </si>
  <si>
    <t>lap</t>
  </si>
  <si>
    <t>lapdog</t>
  </si>
  <si>
    <t>lapel</t>
  </si>
  <si>
    <t>lapse</t>
  </si>
  <si>
    <t>laptop</t>
  </si>
  <si>
    <t>larceny</t>
  </si>
  <si>
    <t>lard</t>
  </si>
  <si>
    <t>lark</t>
  </si>
  <si>
    <t>laryngitis</t>
  </si>
  <si>
    <t>larynx</t>
  </si>
  <si>
    <t>lasagna</t>
  </si>
  <si>
    <t>laser</t>
  </si>
  <si>
    <t>lash</t>
  </si>
  <si>
    <t>lass</t>
  </si>
  <si>
    <t>lasso</t>
  </si>
  <si>
    <t>lasting</t>
  </si>
  <si>
    <t>latch</t>
  </si>
  <si>
    <t>late</t>
  </si>
  <si>
    <t>latent</t>
  </si>
  <si>
    <t>lateral</t>
  </si>
  <si>
    <t>latex</t>
  </si>
  <si>
    <t>lather</t>
  </si>
  <si>
    <t>latitude</t>
  </si>
  <si>
    <t>latrine</t>
  </si>
  <si>
    <t>latte</t>
  </si>
  <si>
    <t>laugh</t>
  </si>
  <si>
    <t>laughable</t>
  </si>
  <si>
    <t>laughingstock</t>
  </si>
  <si>
    <t>laughter</t>
  </si>
  <si>
    <t>launch</t>
  </si>
  <si>
    <t>launcher</t>
  </si>
  <si>
    <t>launder</t>
  </si>
  <si>
    <t>laundering</t>
  </si>
  <si>
    <t>laundry</t>
  </si>
  <si>
    <t>lava</t>
  </si>
  <si>
    <t>lavatory</t>
  </si>
  <si>
    <t>lavender</t>
  </si>
  <si>
    <t>lavish</t>
  </si>
  <si>
    <t>law</t>
  </si>
  <si>
    <t>lawful</t>
  </si>
  <si>
    <t>lawless</t>
  </si>
  <si>
    <t>lawlessness</t>
  </si>
  <si>
    <t>lawman</t>
  </si>
  <si>
    <t>lawn</t>
  </si>
  <si>
    <t>lawnmower</t>
  </si>
  <si>
    <t>lawsuit</t>
  </si>
  <si>
    <t>lawyer</t>
  </si>
  <si>
    <t>lax</t>
  </si>
  <si>
    <t>laxative</t>
  </si>
  <si>
    <t>lay</t>
  </si>
  <si>
    <t>layaway</t>
  </si>
  <si>
    <t>layman</t>
  </si>
  <si>
    <t>layout</t>
  </si>
  <si>
    <t>layover</t>
  </si>
  <si>
    <t>laziness</t>
  </si>
  <si>
    <t>lazy</t>
  </si>
  <si>
    <t>leaded</t>
  </si>
  <si>
    <t>leader</t>
  </si>
  <si>
    <t>leadership</t>
  </si>
  <si>
    <t>leaf</t>
  </si>
  <si>
    <t>leafy</t>
  </si>
  <si>
    <t>league</t>
  </si>
  <si>
    <t>leak</t>
  </si>
  <si>
    <t>leakage</t>
  </si>
  <si>
    <t>leaky</t>
  </si>
  <si>
    <t>lean</t>
  </si>
  <si>
    <t>leap</t>
  </si>
  <si>
    <t>learn</t>
  </si>
  <si>
    <t>learner</t>
  </si>
  <si>
    <t>lease</t>
  </si>
  <si>
    <t>leash</t>
  </si>
  <si>
    <t>leather</t>
  </si>
  <si>
    <t>lecherous</t>
  </si>
  <si>
    <t>lecture</t>
  </si>
  <si>
    <t>lecturer</t>
  </si>
  <si>
    <t>ledge</t>
  </si>
  <si>
    <t>ledger</t>
  </si>
  <si>
    <t>leech</t>
  </si>
  <si>
    <t>leeway</t>
  </si>
  <si>
    <t>leftover</t>
  </si>
  <si>
    <t>leftovers</t>
  </si>
  <si>
    <t>lefty</t>
  </si>
  <si>
    <t>leg</t>
  </si>
  <si>
    <t>legacy</t>
  </si>
  <si>
    <t>legal</t>
  </si>
  <si>
    <t>legend</t>
  </si>
  <si>
    <t>legendary</t>
  </si>
  <si>
    <t>legion</t>
  </si>
  <si>
    <t>legislation</t>
  </si>
  <si>
    <t>legislature</t>
  </si>
  <si>
    <t>legit</t>
  </si>
  <si>
    <t>legitimacy</t>
  </si>
  <si>
    <t>legitimate</t>
  </si>
  <si>
    <t>lego</t>
  </si>
  <si>
    <t>legwork</t>
  </si>
  <si>
    <t>leisure</t>
  </si>
  <si>
    <t>leisurely</t>
  </si>
  <si>
    <t>lemon</t>
  </si>
  <si>
    <t>lemonade</t>
  </si>
  <si>
    <t>lend</t>
  </si>
  <si>
    <t>length</t>
  </si>
  <si>
    <t>lengthy</t>
  </si>
  <si>
    <t>leniency</t>
  </si>
  <si>
    <t>lenient</t>
  </si>
  <si>
    <t>lens</t>
  </si>
  <si>
    <t>leopard</t>
  </si>
  <si>
    <t>leotard</t>
  </si>
  <si>
    <t>leper</t>
  </si>
  <si>
    <t>leprechaun</t>
  </si>
  <si>
    <t>leprosy</t>
  </si>
  <si>
    <t>lesbian</t>
  </si>
  <si>
    <t>lesion</t>
  </si>
  <si>
    <t>lessen</t>
  </si>
  <si>
    <t>lesson</t>
  </si>
  <si>
    <t>let</t>
  </si>
  <si>
    <t>lethal</t>
  </si>
  <si>
    <t>letter</t>
  </si>
  <si>
    <t>letterhead</t>
  </si>
  <si>
    <t>lettering</t>
  </si>
  <si>
    <t>lettuce</t>
  </si>
  <si>
    <t>leukemia</t>
  </si>
  <si>
    <t>levee</t>
  </si>
  <si>
    <t>level</t>
  </si>
  <si>
    <t>lever</t>
  </si>
  <si>
    <t>leverage</t>
  </si>
  <si>
    <t>levitate</t>
  </si>
  <si>
    <t>lewd</t>
  </si>
  <si>
    <t>liability</t>
  </si>
  <si>
    <t>liable</t>
  </si>
  <si>
    <t>liaison</t>
  </si>
  <si>
    <t>liar</t>
  </si>
  <si>
    <t>libel</t>
  </si>
  <si>
    <t>liberate</t>
  </si>
  <si>
    <t>liberating</t>
  </si>
  <si>
    <t>liberation</t>
  </si>
  <si>
    <t>liberty</t>
  </si>
  <si>
    <t>libido</t>
  </si>
  <si>
    <t>librarian</t>
  </si>
  <si>
    <t>library</t>
  </si>
  <si>
    <t>lice</t>
  </si>
  <si>
    <t>license</t>
  </si>
  <si>
    <t>lick</t>
  </si>
  <si>
    <t>licorice</t>
  </si>
  <si>
    <t>lid</t>
  </si>
  <si>
    <t>lie</t>
  </si>
  <si>
    <t>liege</t>
  </si>
  <si>
    <t>lieutenant</t>
  </si>
  <si>
    <t>life</t>
  </si>
  <si>
    <t>lifeboat</t>
  </si>
  <si>
    <t>lifeguard</t>
  </si>
  <si>
    <t>lifeless</t>
  </si>
  <si>
    <t>lifelike</t>
  </si>
  <si>
    <t>lifeline</t>
  </si>
  <si>
    <t>lifelong</t>
  </si>
  <si>
    <t>lifer</t>
  </si>
  <si>
    <t>lifesaver</t>
  </si>
  <si>
    <t>lifestyle</t>
  </si>
  <si>
    <t>lift</t>
  </si>
  <si>
    <t>liftoff</t>
  </si>
  <si>
    <t>ligament</t>
  </si>
  <si>
    <t>ligature</t>
  </si>
  <si>
    <t>light</t>
  </si>
  <si>
    <t>light year</t>
  </si>
  <si>
    <t>lightbulb</t>
  </si>
  <si>
    <t>lighten</t>
  </si>
  <si>
    <t>lightheaded</t>
  </si>
  <si>
    <t>lighthouse</t>
  </si>
  <si>
    <t>lighting</t>
  </si>
  <si>
    <t>lightness</t>
  </si>
  <si>
    <t>lightning</t>
  </si>
  <si>
    <t>lightweight</t>
  </si>
  <si>
    <t>likable</t>
  </si>
  <si>
    <t>likelihood</t>
  </si>
  <si>
    <t>likely</t>
  </si>
  <si>
    <t>likeness</t>
  </si>
  <si>
    <t>lilac</t>
  </si>
  <si>
    <t>lily</t>
  </si>
  <si>
    <t>limb</t>
  </si>
  <si>
    <t>limber</t>
  </si>
  <si>
    <t>limbo</t>
  </si>
  <si>
    <t>lime</t>
  </si>
  <si>
    <t>limelight</t>
  </si>
  <si>
    <t>limestone</t>
  </si>
  <si>
    <t>limey</t>
  </si>
  <si>
    <t>limit</t>
  </si>
  <si>
    <t>limitless</t>
  </si>
  <si>
    <t>limo</t>
  </si>
  <si>
    <t>limousine</t>
  </si>
  <si>
    <t>limp</t>
  </si>
  <si>
    <t>line</t>
  </si>
  <si>
    <t>lineage</t>
  </si>
  <si>
    <t>linear</t>
  </si>
  <si>
    <t>linebacker</t>
  </si>
  <si>
    <t>linen</t>
  </si>
  <si>
    <t>liner</t>
  </si>
  <si>
    <t>lineup</t>
  </si>
  <si>
    <t>linger</t>
  </si>
  <si>
    <t>lingerie</t>
  </si>
  <si>
    <t>lingering</t>
  </si>
  <si>
    <t>lingo</t>
  </si>
  <si>
    <t>linguini</t>
  </si>
  <si>
    <t>linguist</t>
  </si>
  <si>
    <t>linguistics</t>
  </si>
  <si>
    <t>link</t>
  </si>
  <si>
    <t>linoleum</t>
  </si>
  <si>
    <t>lint</t>
  </si>
  <si>
    <t>lion</t>
  </si>
  <si>
    <t>lip</t>
  </si>
  <si>
    <t>liposuction</t>
  </si>
  <si>
    <t>lipstick</t>
  </si>
  <si>
    <t>liqueur</t>
  </si>
  <si>
    <t>liquid</t>
  </si>
  <si>
    <t>liquidate</t>
  </si>
  <si>
    <t>liquor</t>
  </si>
  <si>
    <t>lira</t>
  </si>
  <si>
    <t>lisp</t>
  </si>
  <si>
    <t>list</t>
  </si>
  <si>
    <t>listen</t>
  </si>
  <si>
    <t>listener</t>
  </si>
  <si>
    <t>listing</t>
  </si>
  <si>
    <t>listless</t>
  </si>
  <si>
    <t>liter</t>
  </si>
  <si>
    <t>literacy</t>
  </si>
  <si>
    <t>literal</t>
  </si>
  <si>
    <t>literary</t>
  </si>
  <si>
    <t>literature</t>
  </si>
  <si>
    <t>lithium</t>
  </si>
  <si>
    <t>litigation</t>
  </si>
  <si>
    <t>litigator</t>
  </si>
  <si>
    <t>litter</t>
  </si>
  <si>
    <t>little</t>
  </si>
  <si>
    <t>livelihood</t>
  </si>
  <si>
    <t>lively</t>
  </si>
  <si>
    <t>liven</t>
  </si>
  <si>
    <t>liver</t>
  </si>
  <si>
    <t>livery</t>
  </si>
  <si>
    <t>livestock</t>
  </si>
  <si>
    <t>livid</t>
  </si>
  <si>
    <t>lizard</t>
  </si>
  <si>
    <t>llama</t>
  </si>
  <si>
    <t>load</t>
  </si>
  <si>
    <t>loader</t>
  </si>
  <si>
    <t>loaf</t>
  </si>
  <si>
    <t>loafer</t>
  </si>
  <si>
    <t>loan</t>
  </si>
  <si>
    <t>loathe</t>
  </si>
  <si>
    <t>loathing</t>
  </si>
  <si>
    <t>loathsome</t>
  </si>
  <si>
    <t>lobby</t>
  </si>
  <si>
    <t>lobbyist</t>
  </si>
  <si>
    <t>lobe</t>
  </si>
  <si>
    <t>lobotomy</t>
  </si>
  <si>
    <t>lobster</t>
  </si>
  <si>
    <t>localized</t>
  </si>
  <si>
    <t>locate</t>
  </si>
  <si>
    <t>location</t>
  </si>
  <si>
    <t>locator</t>
  </si>
  <si>
    <t>loch</t>
  </si>
  <si>
    <t>lock</t>
  </si>
  <si>
    <t>locker</t>
  </si>
  <si>
    <t>locket</t>
  </si>
  <si>
    <t>locksmith</t>
  </si>
  <si>
    <t>lockup</t>
  </si>
  <si>
    <t>loco</t>
  </si>
  <si>
    <t>locomotive</t>
  </si>
  <si>
    <t>locust</t>
  </si>
  <si>
    <t>lode</t>
  </si>
  <si>
    <t>lodge</t>
  </si>
  <si>
    <t>loft</t>
  </si>
  <si>
    <t>lofty</t>
  </si>
  <si>
    <t>log</t>
  </si>
  <si>
    <t>logic</t>
  </si>
  <si>
    <t>logical</t>
  </si>
  <si>
    <t>logistics</t>
  </si>
  <si>
    <t>logo</t>
  </si>
  <si>
    <t>lollipop</t>
  </si>
  <si>
    <t>lone</t>
  </si>
  <si>
    <t>loneliness</t>
  </si>
  <si>
    <t>lonely</t>
  </si>
  <si>
    <t>loner</t>
  </si>
  <si>
    <t>lonesome</t>
  </si>
  <si>
    <t>longboat</t>
  </si>
  <si>
    <t>longevity</t>
  </si>
  <si>
    <t>longitude</t>
  </si>
  <si>
    <t>longtime</t>
  </si>
  <si>
    <t>look</t>
  </si>
  <si>
    <t>looker</t>
  </si>
  <si>
    <t>lookout</t>
  </si>
  <si>
    <t>loom</t>
  </si>
  <si>
    <t>loon</t>
  </si>
  <si>
    <t>loony</t>
  </si>
  <si>
    <t>loop</t>
  </si>
  <si>
    <t>loophole</t>
  </si>
  <si>
    <t>loopy</t>
  </si>
  <si>
    <t>loose</t>
  </si>
  <si>
    <t>loosen</t>
  </si>
  <si>
    <t>loot</t>
  </si>
  <si>
    <t>lop</t>
  </si>
  <si>
    <t>lopsided</t>
  </si>
  <si>
    <t>lord</t>
  </si>
  <si>
    <t>lordship</t>
  </si>
  <si>
    <t>lore</t>
  </si>
  <si>
    <t>lose</t>
  </si>
  <si>
    <t>loser</t>
  </si>
  <si>
    <t>lost</t>
  </si>
  <si>
    <t>lotion</t>
  </si>
  <si>
    <t>lottery</t>
  </si>
  <si>
    <t>lotto</t>
  </si>
  <si>
    <t>lotus</t>
  </si>
  <si>
    <t>loudmouth</t>
  </si>
  <si>
    <t>loudspeaker</t>
  </si>
  <si>
    <t>lounge</t>
  </si>
  <si>
    <t>louse</t>
  </si>
  <si>
    <t>lousy</t>
  </si>
  <si>
    <t>lovable</t>
  </si>
  <si>
    <t>love</t>
  </si>
  <si>
    <t>loved</t>
  </si>
  <si>
    <t>loveless</t>
  </si>
  <si>
    <t>loveliness</t>
  </si>
  <si>
    <t>lovely</t>
  </si>
  <si>
    <t>lovemaking</t>
  </si>
  <si>
    <t>lover</t>
  </si>
  <si>
    <t>lovesick</t>
  </si>
  <si>
    <t>low</t>
  </si>
  <si>
    <t>lowdown</t>
  </si>
  <si>
    <t>lowlife</t>
  </si>
  <si>
    <t>lowly</t>
  </si>
  <si>
    <t>lox</t>
  </si>
  <si>
    <t>loyal</t>
  </si>
  <si>
    <t>loyalty</t>
  </si>
  <si>
    <t>luau</t>
  </si>
  <si>
    <t>lube</t>
  </si>
  <si>
    <t>lubricant</t>
  </si>
  <si>
    <t>lucid</t>
  </si>
  <si>
    <t>luck</t>
  </si>
  <si>
    <t>lucky</t>
  </si>
  <si>
    <t>lucrative</t>
  </si>
  <si>
    <t>ludicrous</t>
  </si>
  <si>
    <t>lug</t>
  </si>
  <si>
    <t>luggage</t>
  </si>
  <si>
    <t>lukewarm</t>
  </si>
  <si>
    <t>lull</t>
  </si>
  <si>
    <t>lullaby</t>
  </si>
  <si>
    <t>lumbar</t>
  </si>
  <si>
    <t>lumber</t>
  </si>
  <si>
    <t>lumberjack</t>
  </si>
  <si>
    <t>luminous</t>
  </si>
  <si>
    <t>lump</t>
  </si>
  <si>
    <t>lumpy</t>
  </si>
  <si>
    <t>lunacy</t>
  </si>
  <si>
    <t>lunar</t>
  </si>
  <si>
    <t>lunatic</t>
  </si>
  <si>
    <t>lunch</t>
  </si>
  <si>
    <t>lunchbox</t>
  </si>
  <si>
    <t>luncheon</t>
  </si>
  <si>
    <t>lunchtime</t>
  </si>
  <si>
    <t>lung</t>
  </si>
  <si>
    <t>lunge</t>
  </si>
  <si>
    <t>lurch</t>
  </si>
  <si>
    <t>lure</t>
  </si>
  <si>
    <t>lurk</t>
  </si>
  <si>
    <t>luscious</t>
  </si>
  <si>
    <t>lush</t>
  </si>
  <si>
    <t>lust</t>
  </si>
  <si>
    <t>lustful</t>
  </si>
  <si>
    <t>lusty</t>
  </si>
  <si>
    <t>luxurious</t>
  </si>
  <si>
    <t>luxury</t>
  </si>
  <si>
    <t>lycra</t>
  </si>
  <si>
    <t>lye</t>
  </si>
  <si>
    <t>lymphoma</t>
  </si>
  <si>
    <t>lynching</t>
  </si>
  <si>
    <t>lyric</t>
  </si>
  <si>
    <t>lyrical</t>
  </si>
  <si>
    <t>lyrics</t>
  </si>
  <si>
    <t>macadamia</t>
  </si>
  <si>
    <t>macarena</t>
  </si>
  <si>
    <t>macaroni</t>
  </si>
  <si>
    <t>mace</t>
  </si>
  <si>
    <t>mach</t>
  </si>
  <si>
    <t>machete</t>
  </si>
  <si>
    <t>machine</t>
  </si>
  <si>
    <t>machinery</t>
  </si>
  <si>
    <t>macho</t>
  </si>
  <si>
    <t>mackerel</t>
  </si>
  <si>
    <t>macro</t>
  </si>
  <si>
    <t>mad</t>
  </si>
  <si>
    <t>madam</t>
  </si>
  <si>
    <t>madden</t>
  </si>
  <si>
    <t>mademoiselle</t>
  </si>
  <si>
    <t>madhouse</t>
  </si>
  <si>
    <t>madman</t>
  </si>
  <si>
    <t>madness</t>
  </si>
  <si>
    <t>maestro</t>
  </si>
  <si>
    <t>mafia</t>
  </si>
  <si>
    <t>magazine</t>
  </si>
  <si>
    <t>magenta</t>
  </si>
  <si>
    <t>maggot</t>
  </si>
  <si>
    <t>magic</t>
  </si>
  <si>
    <t>magical</t>
  </si>
  <si>
    <t>magician</t>
  </si>
  <si>
    <t>magistrate</t>
  </si>
  <si>
    <t>magna</t>
  </si>
  <si>
    <t>magnesium</t>
  </si>
  <si>
    <t>magnet</t>
  </si>
  <si>
    <t>magnetic</t>
  </si>
  <si>
    <t>magnetism</t>
  </si>
  <si>
    <t>magnification</t>
  </si>
  <si>
    <t>magnificence</t>
  </si>
  <si>
    <t>magnificent</t>
  </si>
  <si>
    <t>magnify</t>
  </si>
  <si>
    <t>magnifying</t>
  </si>
  <si>
    <t>magnitude</t>
  </si>
  <si>
    <t>magnolia</t>
  </si>
  <si>
    <t>magpie</t>
  </si>
  <si>
    <t>mahi mahi</t>
  </si>
  <si>
    <t>mahjong</t>
  </si>
  <si>
    <t>mahogany</t>
  </si>
  <si>
    <t>maid</t>
  </si>
  <si>
    <t>maiden</t>
  </si>
  <si>
    <t>mail</t>
  </si>
  <si>
    <t>mailbox</t>
  </si>
  <si>
    <t>mailing</t>
  </si>
  <si>
    <t>mailman</t>
  </si>
  <si>
    <t>maim</t>
  </si>
  <si>
    <t>main</t>
  </si>
  <si>
    <t>mainframe</t>
  </si>
  <si>
    <t>mainland</t>
  </si>
  <si>
    <t>mainstream</t>
  </si>
  <si>
    <t>maintain</t>
  </si>
  <si>
    <t>maintenance</t>
  </si>
  <si>
    <t>majesty</t>
  </si>
  <si>
    <t>majority</t>
  </si>
  <si>
    <t>make</t>
  </si>
  <si>
    <t>makeover</t>
  </si>
  <si>
    <t>maker</t>
  </si>
  <si>
    <t>makeshift</t>
  </si>
  <si>
    <t>makeup</t>
  </si>
  <si>
    <t>malady</t>
  </si>
  <si>
    <t>malaria</t>
  </si>
  <si>
    <t>malarkey</t>
  </si>
  <si>
    <t>male</t>
  </si>
  <si>
    <t>malfunction</t>
  </si>
  <si>
    <t>malice</t>
  </si>
  <si>
    <t>malicious</t>
  </si>
  <si>
    <t>malignant</t>
  </si>
  <si>
    <t>mall</t>
  </si>
  <si>
    <t>mallet</t>
  </si>
  <si>
    <t>malnutrition</t>
  </si>
  <si>
    <t>malpractice</t>
  </si>
  <si>
    <t>malt</t>
  </si>
  <si>
    <t>mama</t>
  </si>
  <si>
    <t>mambo</t>
  </si>
  <si>
    <t>mammal</t>
  </si>
  <si>
    <t>mammoth</t>
  </si>
  <si>
    <t>mammy</t>
  </si>
  <si>
    <t>manage</t>
  </si>
  <si>
    <t>manageable</t>
  </si>
  <si>
    <t>management</t>
  </si>
  <si>
    <t>manager</t>
  </si>
  <si>
    <t>managerial</t>
  </si>
  <si>
    <t>mandarin</t>
  </si>
  <si>
    <t>mandate</t>
  </si>
  <si>
    <t>mandatory</t>
  </si>
  <si>
    <t>mandible</t>
  </si>
  <si>
    <t>mandolin</t>
  </si>
  <si>
    <t>mane</t>
  </si>
  <si>
    <t>maneuver</t>
  </si>
  <si>
    <t>manger</t>
  </si>
  <si>
    <t>mangle</t>
  </si>
  <si>
    <t>mango</t>
  </si>
  <si>
    <t>mangy</t>
  </si>
  <si>
    <t>manhole</t>
  </si>
  <si>
    <t>manhood</t>
  </si>
  <si>
    <t>manhunt</t>
  </si>
  <si>
    <t>mania</t>
  </si>
  <si>
    <t>maniac</t>
  </si>
  <si>
    <t>maniacal</t>
  </si>
  <si>
    <t>manic</t>
  </si>
  <si>
    <t>manicure</t>
  </si>
  <si>
    <t>manicurist</t>
  </si>
  <si>
    <t>manifest</t>
  </si>
  <si>
    <t>manifestation</t>
  </si>
  <si>
    <t>manifesto</t>
  </si>
  <si>
    <t>manifold</t>
  </si>
  <si>
    <t>manipulate</t>
  </si>
  <si>
    <t>manipulation</t>
  </si>
  <si>
    <t>manipulative</t>
  </si>
  <si>
    <t>mankind</t>
  </si>
  <si>
    <t>manly</t>
  </si>
  <si>
    <t>manned</t>
  </si>
  <si>
    <t>mannequin</t>
  </si>
  <si>
    <t>manner</t>
  </si>
  <si>
    <t>manor</t>
  </si>
  <si>
    <t>manpower</t>
  </si>
  <si>
    <t>mansion</t>
  </si>
  <si>
    <t>mansions</t>
  </si>
  <si>
    <t>manslaughter</t>
  </si>
  <si>
    <t>mantel</t>
  </si>
  <si>
    <t>mantle</t>
  </si>
  <si>
    <t>mantra</t>
  </si>
  <si>
    <t>manual</t>
  </si>
  <si>
    <t>manufacture</t>
  </si>
  <si>
    <t>manufacturer</t>
  </si>
  <si>
    <t>manufacturing</t>
  </si>
  <si>
    <t>manure</t>
  </si>
  <si>
    <t>manuscript</t>
  </si>
  <si>
    <t>map</t>
  </si>
  <si>
    <t>maple</t>
  </si>
  <si>
    <t>mar</t>
  </si>
  <si>
    <t>marathon</t>
  </si>
  <si>
    <t>marble</t>
  </si>
  <si>
    <t>mare</t>
  </si>
  <si>
    <t>margarine</t>
  </si>
  <si>
    <t>margarita</t>
  </si>
  <si>
    <t>margin</t>
  </si>
  <si>
    <t>marginal</t>
  </si>
  <si>
    <t>mariachi</t>
  </si>
  <si>
    <t>marijuana</t>
  </si>
  <si>
    <t>marinara</t>
  </si>
  <si>
    <t>marine</t>
  </si>
  <si>
    <t>mariner</t>
  </si>
  <si>
    <t>marital</t>
  </si>
  <si>
    <t>maritime</t>
  </si>
  <si>
    <t>marker</t>
  </si>
  <si>
    <t>market</t>
  </si>
  <si>
    <t>marketing</t>
  </si>
  <si>
    <t>marketplace</t>
  </si>
  <si>
    <t>marksman</t>
  </si>
  <si>
    <t>marksmanship</t>
  </si>
  <si>
    <t>marmalade</t>
  </si>
  <si>
    <t>maroon</t>
  </si>
  <si>
    <t>marooned</t>
  </si>
  <si>
    <t>marquee</t>
  </si>
  <si>
    <t>marquis</t>
  </si>
  <si>
    <t>marriage</t>
  </si>
  <si>
    <t>marrow</t>
  </si>
  <si>
    <t>marry</t>
  </si>
  <si>
    <t>marshal</t>
  </si>
  <si>
    <t>marshmallow</t>
  </si>
  <si>
    <t>mart</t>
  </si>
  <si>
    <t>martial</t>
  </si>
  <si>
    <t>martini</t>
  </si>
  <si>
    <t>martyr</t>
  </si>
  <si>
    <t>marvel</t>
  </si>
  <si>
    <t>marvelous</t>
  </si>
  <si>
    <t>marzipan</t>
  </si>
  <si>
    <t>mascara</t>
  </si>
  <si>
    <t>mascot</t>
  </si>
  <si>
    <t>masculine</t>
  </si>
  <si>
    <t>masculinity</t>
  </si>
  <si>
    <t>mash</t>
  </si>
  <si>
    <t>mashed</t>
  </si>
  <si>
    <t>mask</t>
  </si>
  <si>
    <t>masked</t>
  </si>
  <si>
    <t>masochist</t>
  </si>
  <si>
    <t>masquerade</t>
  </si>
  <si>
    <t>mass</t>
  </si>
  <si>
    <t>massacre</t>
  </si>
  <si>
    <t>massage</t>
  </si>
  <si>
    <t>masses</t>
  </si>
  <si>
    <t>masseur</t>
  </si>
  <si>
    <t>masseuse</t>
  </si>
  <si>
    <t>mast</t>
  </si>
  <si>
    <t>master</t>
  </si>
  <si>
    <t>masterful</t>
  </si>
  <si>
    <t>mastermind</t>
  </si>
  <si>
    <t>masterpiece</t>
  </si>
  <si>
    <t>mastery</t>
  </si>
  <si>
    <t>masturbate</t>
  </si>
  <si>
    <t>masturbation</t>
  </si>
  <si>
    <t>mat</t>
  </si>
  <si>
    <t>matador</t>
  </si>
  <si>
    <t>match</t>
  </si>
  <si>
    <t>matchbook</t>
  </si>
  <si>
    <t>matching</t>
  </si>
  <si>
    <t>matchmaker</t>
  </si>
  <si>
    <t>mate</t>
  </si>
  <si>
    <t>material</t>
  </si>
  <si>
    <t>materialism</t>
  </si>
  <si>
    <t>materialistic</t>
  </si>
  <si>
    <t>materialize</t>
  </si>
  <si>
    <t>maternal</t>
  </si>
  <si>
    <t>maternity</t>
  </si>
  <si>
    <t>math</t>
  </si>
  <si>
    <t>mathematical</t>
  </si>
  <si>
    <t>mathematician</t>
  </si>
  <si>
    <t>mathematics</t>
  </si>
  <si>
    <t>matinee</t>
  </si>
  <si>
    <t>matrimony</t>
  </si>
  <si>
    <t>matrix</t>
  </si>
  <si>
    <t>matron</t>
  </si>
  <si>
    <t>matter</t>
  </si>
  <si>
    <t>mattress</t>
  </si>
  <si>
    <t>mature</t>
  </si>
  <si>
    <t>maturity</t>
  </si>
  <si>
    <t>maudlin</t>
  </si>
  <si>
    <t>mausoleum</t>
  </si>
  <si>
    <t>mauve</t>
  </si>
  <si>
    <t>maverick</t>
  </si>
  <si>
    <t>maxim</t>
  </si>
  <si>
    <t>maximize</t>
  </si>
  <si>
    <t>maximum</t>
  </si>
  <si>
    <t>mayday</t>
  </si>
  <si>
    <t>mayflower</t>
  </si>
  <si>
    <t>mayhem</t>
  </si>
  <si>
    <t>mayonnaise</t>
  </si>
  <si>
    <t>mayor</t>
  </si>
  <si>
    <t>maze</t>
  </si>
  <si>
    <t>meadow</t>
  </si>
  <si>
    <t>meager</t>
  </si>
  <si>
    <t>mean</t>
  </si>
  <si>
    <t>meanie</t>
  </si>
  <si>
    <t>meaning</t>
  </si>
  <si>
    <t>meaningful</t>
  </si>
  <si>
    <t>meaningless</t>
  </si>
  <si>
    <t>meanness</t>
  </si>
  <si>
    <t>meantime</t>
  </si>
  <si>
    <t>measles</t>
  </si>
  <si>
    <t>measure</t>
  </si>
  <si>
    <t>measurement</t>
  </si>
  <si>
    <t>measuring cup</t>
  </si>
  <si>
    <t>measuring tape</t>
  </si>
  <si>
    <t>meat</t>
  </si>
  <si>
    <t>meatball</t>
  </si>
  <si>
    <t>meathead</t>
  </si>
  <si>
    <t>meatloaf</t>
  </si>
  <si>
    <t>mechanic</t>
  </si>
  <si>
    <t>mechanical</t>
  </si>
  <si>
    <t>mechanics</t>
  </si>
  <si>
    <t>mechanism</t>
  </si>
  <si>
    <t>med</t>
  </si>
  <si>
    <t>medal</t>
  </si>
  <si>
    <t>medallion</t>
  </si>
  <si>
    <t>meddle</t>
  </si>
  <si>
    <t>medial</t>
  </si>
  <si>
    <t>median</t>
  </si>
  <si>
    <t>mediation</t>
  </si>
  <si>
    <t>medic</t>
  </si>
  <si>
    <t>medical</t>
  </si>
  <si>
    <t>medicate</t>
  </si>
  <si>
    <t>medication</t>
  </si>
  <si>
    <t>medicinal</t>
  </si>
  <si>
    <t>medicine</t>
  </si>
  <si>
    <t>medieval</t>
  </si>
  <si>
    <t>mediocre</t>
  </si>
  <si>
    <t>mediocrity</t>
  </si>
  <si>
    <t>meditate</t>
  </si>
  <si>
    <t>meditation</t>
  </si>
  <si>
    <t>medium</t>
  </si>
  <si>
    <t>medley</t>
  </si>
  <si>
    <t>meek</t>
  </si>
  <si>
    <t>meet</t>
  </si>
  <si>
    <t>meeting</t>
  </si>
  <si>
    <t>mega</t>
  </si>
  <si>
    <t>melancholy</t>
  </si>
  <si>
    <t>mellow</t>
  </si>
  <si>
    <t>melodrama</t>
  </si>
  <si>
    <t>melodramatic</t>
  </si>
  <si>
    <t>melody</t>
  </si>
  <si>
    <t>melt</t>
  </si>
  <si>
    <t>meltdown</t>
  </si>
  <si>
    <t>member</t>
  </si>
  <si>
    <t>membership</t>
  </si>
  <si>
    <t>membrane</t>
  </si>
  <si>
    <t>memento</t>
  </si>
  <si>
    <t>memo</t>
  </si>
  <si>
    <t>memorabilia</t>
  </si>
  <si>
    <t>memorable</t>
  </si>
  <si>
    <t>memorandum</t>
  </si>
  <si>
    <t>memorial</t>
  </si>
  <si>
    <t>memories</t>
  </si>
  <si>
    <t>memorize</t>
  </si>
  <si>
    <t>memory</t>
  </si>
  <si>
    <t>menace</t>
  </si>
  <si>
    <t>menacing</t>
  </si>
  <si>
    <t>mend</t>
  </si>
  <si>
    <t>menial</t>
  </si>
  <si>
    <t>meningitis</t>
  </si>
  <si>
    <t>menopause</t>
  </si>
  <si>
    <t>menstrual</t>
  </si>
  <si>
    <t>mental</t>
  </si>
  <si>
    <t>mentality</t>
  </si>
  <si>
    <t>menthol</t>
  </si>
  <si>
    <t>mention</t>
  </si>
  <si>
    <t>mentor</t>
  </si>
  <si>
    <t>menu</t>
  </si>
  <si>
    <t>meow</t>
  </si>
  <si>
    <t>mercenary</t>
  </si>
  <si>
    <t>merchandise</t>
  </si>
  <si>
    <t>merchant</t>
  </si>
  <si>
    <t>merciful</t>
  </si>
  <si>
    <t>merciless</t>
  </si>
  <si>
    <t>mercury</t>
  </si>
  <si>
    <t>mercy</t>
  </si>
  <si>
    <t>mere</t>
  </si>
  <si>
    <t>merengue</t>
  </si>
  <si>
    <t>merge</t>
  </si>
  <si>
    <t>merger</t>
  </si>
  <si>
    <t>meringue</t>
  </si>
  <si>
    <t>merit</t>
  </si>
  <si>
    <t>mermaid</t>
  </si>
  <si>
    <t>merry</t>
  </si>
  <si>
    <t>mescaline</t>
  </si>
  <si>
    <t>mesh</t>
  </si>
  <si>
    <t>mess</t>
  </si>
  <si>
    <t>message</t>
  </si>
  <si>
    <t>messenger</t>
  </si>
  <si>
    <t>messiah</t>
  </si>
  <si>
    <t>messy</t>
  </si>
  <si>
    <t>metabolic</t>
  </si>
  <si>
    <t>metabolism</t>
  </si>
  <si>
    <t>metal</t>
  </si>
  <si>
    <t>metallic</t>
  </si>
  <si>
    <t>metamorphosis</t>
  </si>
  <si>
    <t>metaphor</t>
  </si>
  <si>
    <t>metaphysical</t>
  </si>
  <si>
    <t>meteor</t>
  </si>
  <si>
    <t>meteorite</t>
  </si>
  <si>
    <t>meth</t>
  </si>
  <si>
    <t>methadone</t>
  </si>
  <si>
    <t>methane</t>
  </si>
  <si>
    <t>method</t>
  </si>
  <si>
    <t>methodical</t>
  </si>
  <si>
    <t>methodology</t>
  </si>
  <si>
    <t>meticulous</t>
  </si>
  <si>
    <t>metric</t>
  </si>
  <si>
    <t>metropolis</t>
  </si>
  <si>
    <t>metropolitan</t>
  </si>
  <si>
    <t>mew</t>
  </si>
  <si>
    <t>mezzanine</t>
  </si>
  <si>
    <t>micro</t>
  </si>
  <si>
    <t>microchip</t>
  </si>
  <si>
    <t>microfilm</t>
  </si>
  <si>
    <t>microphone</t>
  </si>
  <si>
    <t>microscope</t>
  </si>
  <si>
    <t>microscopic</t>
  </si>
  <si>
    <t>microwave</t>
  </si>
  <si>
    <t>mid</t>
  </si>
  <si>
    <t>midair</t>
  </si>
  <si>
    <t>midday</t>
  </si>
  <si>
    <t>middle</t>
  </si>
  <si>
    <t>middleman</t>
  </si>
  <si>
    <t>middleweight</t>
  </si>
  <si>
    <t>midget</t>
  </si>
  <si>
    <t>midlife</t>
  </si>
  <si>
    <t>midline</t>
  </si>
  <si>
    <t>midnight</t>
  </si>
  <si>
    <t>midshipman</t>
  </si>
  <si>
    <t>midst</t>
  </si>
  <si>
    <t>midsummer</t>
  </si>
  <si>
    <t>midterm</t>
  </si>
  <si>
    <t>midtown</t>
  </si>
  <si>
    <t>midwife</t>
  </si>
  <si>
    <t>mighty</t>
  </si>
  <si>
    <t>mignon</t>
  </si>
  <si>
    <t>migraine</t>
  </si>
  <si>
    <t>migrate</t>
  </si>
  <si>
    <t>migration</t>
  </si>
  <si>
    <t>mil</t>
  </si>
  <si>
    <t>mild</t>
  </si>
  <si>
    <t>mildew</t>
  </si>
  <si>
    <t>mileage</t>
  </si>
  <si>
    <t>milestone</t>
  </si>
  <si>
    <t>militant</t>
  </si>
  <si>
    <t>military</t>
  </si>
  <si>
    <t>militia</t>
  </si>
  <si>
    <t>milk</t>
  </si>
  <si>
    <t>milkman</t>
  </si>
  <si>
    <t>milkshake</t>
  </si>
  <si>
    <t>milky</t>
  </si>
  <si>
    <t>mill</t>
  </si>
  <si>
    <t>millennium</t>
  </si>
  <si>
    <t>milligram</t>
  </si>
  <si>
    <t>millimeter</t>
  </si>
  <si>
    <t>million</t>
  </si>
  <si>
    <t>millionaire</t>
  </si>
  <si>
    <t>millionth</t>
  </si>
  <si>
    <t>millstone</t>
  </si>
  <si>
    <t>mime</t>
  </si>
  <si>
    <t>mince</t>
  </si>
  <si>
    <t>mincemeat</t>
  </si>
  <si>
    <t>mind</t>
  </si>
  <si>
    <t>mindful</t>
  </si>
  <si>
    <t>mindless</t>
  </si>
  <si>
    <t>minefield</t>
  </si>
  <si>
    <t>miner</t>
  </si>
  <si>
    <t>mineral</t>
  </si>
  <si>
    <t>mingle</t>
  </si>
  <si>
    <t>mini</t>
  </si>
  <si>
    <t>miniature</t>
  </si>
  <si>
    <t>minibus</t>
  </si>
  <si>
    <t>minimal</t>
  </si>
  <si>
    <t>minimize</t>
  </si>
  <si>
    <t>minimum</t>
  </si>
  <si>
    <t>mining</t>
  </si>
  <si>
    <t>minion</t>
  </si>
  <si>
    <t>minister</t>
  </si>
  <si>
    <t>ministry</t>
  </si>
  <si>
    <t>minivan</t>
  </si>
  <si>
    <t>mink</t>
  </si>
  <si>
    <t>minority</t>
  </si>
  <si>
    <t>mint</t>
  </si>
  <si>
    <t>minty</t>
  </si>
  <si>
    <t>minute</t>
  </si>
  <si>
    <t>minx</t>
  </si>
  <si>
    <t>miracle</t>
  </si>
  <si>
    <t>miraculous</t>
  </si>
  <si>
    <t>mirage</t>
  </si>
  <si>
    <t>mire</t>
  </si>
  <si>
    <t>mirror</t>
  </si>
  <si>
    <t>misbehave</t>
  </si>
  <si>
    <t>miscalculation</t>
  </si>
  <si>
    <t>miscarriage</t>
  </si>
  <si>
    <t>miscellaneous</t>
  </si>
  <si>
    <t>mischief</t>
  </si>
  <si>
    <t>mischievous</t>
  </si>
  <si>
    <t>misconception</t>
  </si>
  <si>
    <t>misconduct</t>
  </si>
  <si>
    <t>misdemeanor</t>
  </si>
  <si>
    <t>misdirection</t>
  </si>
  <si>
    <t>miser</t>
  </si>
  <si>
    <t>miserable</t>
  </si>
  <si>
    <t>misery</t>
  </si>
  <si>
    <t>misfire</t>
  </si>
  <si>
    <t>misfit</t>
  </si>
  <si>
    <t>misfortune</t>
  </si>
  <si>
    <t>misguided</t>
  </si>
  <si>
    <t>mishap</t>
  </si>
  <si>
    <t>mislead</t>
  </si>
  <si>
    <t>misleading</t>
  </si>
  <si>
    <t>misplace</t>
  </si>
  <si>
    <t>misread</t>
  </si>
  <si>
    <t>miss</t>
  </si>
  <si>
    <t>missile</t>
  </si>
  <si>
    <t>mission</t>
  </si>
  <si>
    <t>missionary</t>
  </si>
  <si>
    <t>missy</t>
  </si>
  <si>
    <t>mist</t>
  </si>
  <si>
    <t>mistake</t>
  </si>
  <si>
    <t>mister</t>
  </si>
  <si>
    <t>mistletoe</t>
  </si>
  <si>
    <t>mistress</t>
  </si>
  <si>
    <t>mistrial</t>
  </si>
  <si>
    <t>mistrust</t>
  </si>
  <si>
    <t>misty</t>
  </si>
  <si>
    <t>misunderstand</t>
  </si>
  <si>
    <t>misunderstanding</t>
  </si>
  <si>
    <t>misuse</t>
  </si>
  <si>
    <t>mite</t>
  </si>
  <si>
    <t>miter</t>
  </si>
  <si>
    <t>mitigate</t>
  </si>
  <si>
    <t>mitigating</t>
  </si>
  <si>
    <t>mitt</t>
  </si>
  <si>
    <t>mitten</t>
  </si>
  <si>
    <t>mitzvah</t>
  </si>
  <si>
    <t>mix</t>
  </si>
  <si>
    <t>mixer</t>
  </si>
  <si>
    <t>mixture</t>
  </si>
  <si>
    <t>mnemonic</t>
  </si>
  <si>
    <t>moan</t>
  </si>
  <si>
    <t>moat</t>
  </si>
  <si>
    <t>mob</t>
  </si>
  <si>
    <t>mobile</t>
  </si>
  <si>
    <t>mobility</t>
  </si>
  <si>
    <t>mobilize</t>
  </si>
  <si>
    <t>mobster</t>
  </si>
  <si>
    <t>mocha</t>
  </si>
  <si>
    <t>mock</t>
  </si>
  <si>
    <t>mockery</t>
  </si>
  <si>
    <t>mockingbird</t>
  </si>
  <si>
    <t>mod</t>
  </si>
  <si>
    <t>mode</t>
  </si>
  <si>
    <t>model</t>
  </si>
  <si>
    <t>modeling</t>
  </si>
  <si>
    <t>modem</t>
  </si>
  <si>
    <t>moderate</t>
  </si>
  <si>
    <t>moderation</t>
  </si>
  <si>
    <t>modern</t>
  </si>
  <si>
    <t>modest</t>
  </si>
  <si>
    <t>modesty</t>
  </si>
  <si>
    <t>modicum</t>
  </si>
  <si>
    <t>modification</t>
  </si>
  <si>
    <t>modify</t>
  </si>
  <si>
    <t>module</t>
  </si>
  <si>
    <t>mogul</t>
  </si>
  <si>
    <t>moist</t>
  </si>
  <si>
    <t>moisture</t>
  </si>
  <si>
    <t>moisturizer</t>
  </si>
  <si>
    <t>molar</t>
  </si>
  <si>
    <t>molasses</t>
  </si>
  <si>
    <t>mold</t>
  </si>
  <si>
    <t>moldy</t>
  </si>
  <si>
    <t>mole</t>
  </si>
  <si>
    <t>molecular</t>
  </si>
  <si>
    <t>molecule</t>
  </si>
  <si>
    <t>molest</t>
  </si>
  <si>
    <t>molester</t>
  </si>
  <si>
    <t>molten</t>
  </si>
  <si>
    <t>mom</t>
  </si>
  <si>
    <t>moment</t>
  </si>
  <si>
    <t>momentary</t>
  </si>
  <si>
    <t>momentous</t>
  </si>
  <si>
    <t>momentum</t>
  </si>
  <si>
    <t>momma</t>
  </si>
  <si>
    <t>mommy</t>
  </si>
  <si>
    <t>monarch</t>
  </si>
  <si>
    <t>monarchy</t>
  </si>
  <si>
    <t>monastery</t>
  </si>
  <si>
    <t>monetary</t>
  </si>
  <si>
    <t>money</t>
  </si>
  <si>
    <t>mongoloid</t>
  </si>
  <si>
    <t>mongoose</t>
  </si>
  <si>
    <t>mongrel</t>
  </si>
  <si>
    <t>monitor</t>
  </si>
  <si>
    <t>monk</t>
  </si>
  <si>
    <t>monkey</t>
  </si>
  <si>
    <t>mono</t>
  </si>
  <si>
    <t>monogamous</t>
  </si>
  <si>
    <t>monogamy</t>
  </si>
  <si>
    <t>monogrammed</t>
  </si>
  <si>
    <t>monolith</t>
  </si>
  <si>
    <t>monologue</t>
  </si>
  <si>
    <t>monopoly</t>
  </si>
  <si>
    <t>monotonous</t>
  </si>
  <si>
    <t>monoxide</t>
  </si>
  <si>
    <t>monsieur</t>
  </si>
  <si>
    <t>monsoon</t>
  </si>
  <si>
    <t>monster</t>
  </si>
  <si>
    <t>monstrosity</t>
  </si>
  <si>
    <t>monstrous</t>
  </si>
  <si>
    <t>montage</t>
  </si>
  <si>
    <t>month</t>
  </si>
  <si>
    <t>monthly</t>
  </si>
  <si>
    <t>monument</t>
  </si>
  <si>
    <t>monumental</t>
  </si>
  <si>
    <t>moo</t>
  </si>
  <si>
    <t>mooch</t>
  </si>
  <si>
    <t>mood</t>
  </si>
  <si>
    <t>moody</t>
  </si>
  <si>
    <t>moon</t>
  </si>
  <si>
    <t>moonbeam</t>
  </si>
  <si>
    <t>moonlight</t>
  </si>
  <si>
    <t>moonlit</t>
  </si>
  <si>
    <t>moonshine</t>
  </si>
  <si>
    <t>moonwalk</t>
  </si>
  <si>
    <t>moor</t>
  </si>
  <si>
    <t>moose</t>
  </si>
  <si>
    <t>moot</t>
  </si>
  <si>
    <t>mop</t>
  </si>
  <si>
    <t>mope</t>
  </si>
  <si>
    <t>moped</t>
  </si>
  <si>
    <t>moral</t>
  </si>
  <si>
    <t>morale</t>
  </si>
  <si>
    <t>morality</t>
  </si>
  <si>
    <t>moray</t>
  </si>
  <si>
    <t>morbid</t>
  </si>
  <si>
    <t>mores</t>
  </si>
  <si>
    <t>morgue</t>
  </si>
  <si>
    <t>morn</t>
  </si>
  <si>
    <t>morning</t>
  </si>
  <si>
    <t>moron</t>
  </si>
  <si>
    <t>moronic</t>
  </si>
  <si>
    <t>morph</t>
  </si>
  <si>
    <t>morphine</t>
  </si>
  <si>
    <t>morsel</t>
  </si>
  <si>
    <t>mortal</t>
  </si>
  <si>
    <t>mortar</t>
  </si>
  <si>
    <t>mortgage</t>
  </si>
  <si>
    <t>mortician</t>
  </si>
  <si>
    <t>mortuary</t>
  </si>
  <si>
    <t>mosaic</t>
  </si>
  <si>
    <t>mosey</t>
  </si>
  <si>
    <t>mosque</t>
  </si>
  <si>
    <t>mosquito</t>
  </si>
  <si>
    <t>motel</t>
  </si>
  <si>
    <t>moth</t>
  </si>
  <si>
    <t>mother</t>
  </si>
  <si>
    <t>motherfucker</t>
  </si>
  <si>
    <t>motherfucking</t>
  </si>
  <si>
    <t>motherhood</t>
  </si>
  <si>
    <t>motherland</t>
  </si>
  <si>
    <t>motherless</t>
  </si>
  <si>
    <t>motherly</t>
  </si>
  <si>
    <t>motif</t>
  </si>
  <si>
    <t>motion</t>
  </si>
  <si>
    <t>motivate</t>
  </si>
  <si>
    <t>motivation</t>
  </si>
  <si>
    <t>motivational</t>
  </si>
  <si>
    <t>motive</t>
  </si>
  <si>
    <t>motley</t>
  </si>
  <si>
    <t>motor</t>
  </si>
  <si>
    <t>motorbike</t>
  </si>
  <si>
    <t>motorboat</t>
  </si>
  <si>
    <t>motorcade</t>
  </si>
  <si>
    <t>motorcar</t>
  </si>
  <si>
    <t>motorcycle</t>
  </si>
  <si>
    <t>motorist</t>
  </si>
  <si>
    <t>motto</t>
  </si>
  <si>
    <t>mould</t>
  </si>
  <si>
    <t>mound</t>
  </si>
  <si>
    <t>mountain</t>
  </si>
  <si>
    <t>Mountain Dew</t>
  </si>
  <si>
    <t>mountaintop</t>
  </si>
  <si>
    <t>mourn</t>
  </si>
  <si>
    <t>mournful</t>
  </si>
  <si>
    <t>mourning</t>
  </si>
  <si>
    <t>mouse</t>
  </si>
  <si>
    <t>mousetrap</t>
  </si>
  <si>
    <t>mousse</t>
  </si>
  <si>
    <t>moustache</t>
  </si>
  <si>
    <t>mousy</t>
  </si>
  <si>
    <t>mouth</t>
  </si>
  <si>
    <t>mouthful</t>
  </si>
  <si>
    <t>mouthpiece</t>
  </si>
  <si>
    <t>mouthwash</t>
  </si>
  <si>
    <t>movement</t>
  </si>
  <si>
    <t>mover</t>
  </si>
  <si>
    <t>movie</t>
  </si>
  <si>
    <t>mow</t>
  </si>
  <si>
    <t>mower</t>
  </si>
  <si>
    <t>moxie</t>
  </si>
  <si>
    <t>mozzarella</t>
  </si>
  <si>
    <t>muck</t>
  </si>
  <si>
    <t>mucous</t>
  </si>
  <si>
    <t>mucus</t>
  </si>
  <si>
    <t>mud</t>
  </si>
  <si>
    <t>muddle</t>
  </si>
  <si>
    <t>muddy</t>
  </si>
  <si>
    <t>muff</t>
  </si>
  <si>
    <t>muffin</t>
  </si>
  <si>
    <t>muffled</t>
  </si>
  <si>
    <t>muffler</t>
  </si>
  <si>
    <t>mug</t>
  </si>
  <si>
    <t>mugger</t>
  </si>
  <si>
    <t>mulberry</t>
  </si>
  <si>
    <t>mulch</t>
  </si>
  <si>
    <t>mule</t>
  </si>
  <si>
    <t>mull</t>
  </si>
  <si>
    <t>mullet</t>
  </si>
  <si>
    <t>multimedia</t>
  </si>
  <si>
    <t>multinational</t>
  </si>
  <si>
    <t>multiple</t>
  </si>
  <si>
    <t>multiple sclerosis</t>
  </si>
  <si>
    <t>multiplex</t>
  </si>
  <si>
    <t>multiply</t>
  </si>
  <si>
    <t>multitude</t>
  </si>
  <si>
    <t>mum</t>
  </si>
  <si>
    <t>mumble</t>
  </si>
  <si>
    <t>mumbo</t>
  </si>
  <si>
    <t>mummy</t>
  </si>
  <si>
    <t>mumps</t>
  </si>
  <si>
    <t>munch</t>
  </si>
  <si>
    <t>munchkin</t>
  </si>
  <si>
    <t>mundane</t>
  </si>
  <si>
    <t>municipal</t>
  </si>
  <si>
    <t>mural</t>
  </si>
  <si>
    <t>murder</t>
  </si>
  <si>
    <t>murderer</t>
  </si>
  <si>
    <t>murderess</t>
  </si>
  <si>
    <t>murderous</t>
  </si>
  <si>
    <t>murky</t>
  </si>
  <si>
    <t>murmur</t>
  </si>
  <si>
    <t>muscle</t>
  </si>
  <si>
    <t>muscular</t>
  </si>
  <si>
    <t>muse</t>
  </si>
  <si>
    <t>museum</t>
  </si>
  <si>
    <t>mush</t>
  </si>
  <si>
    <t>mushroom</t>
  </si>
  <si>
    <t>mushy</t>
  </si>
  <si>
    <t>music</t>
  </si>
  <si>
    <t>musical</t>
  </si>
  <si>
    <t>musician</t>
  </si>
  <si>
    <t>musk</t>
  </si>
  <si>
    <t>musket</t>
  </si>
  <si>
    <t>musketeer</t>
  </si>
  <si>
    <t>muskrat</t>
  </si>
  <si>
    <t>must</t>
  </si>
  <si>
    <t>mustang</t>
  </si>
  <si>
    <t>mustard</t>
  </si>
  <si>
    <t>muster</t>
  </si>
  <si>
    <t>musty</t>
  </si>
  <si>
    <t>mutant</t>
  </si>
  <si>
    <t>mutate</t>
  </si>
  <si>
    <t>mutation</t>
  </si>
  <si>
    <t>mute</t>
  </si>
  <si>
    <t>muted</t>
  </si>
  <si>
    <t>mutilate</t>
  </si>
  <si>
    <t>mutilated</t>
  </si>
  <si>
    <t>mutilation</t>
  </si>
  <si>
    <t>mutiny</t>
  </si>
  <si>
    <t>mutt</t>
  </si>
  <si>
    <t>mutter</t>
  </si>
  <si>
    <t>mutual</t>
  </si>
  <si>
    <t>muzzle</t>
  </si>
  <si>
    <t>myriad</t>
  </si>
  <si>
    <t>mysterious</t>
  </si>
  <si>
    <t>mystery</t>
  </si>
  <si>
    <t>mystic</t>
  </si>
  <si>
    <t>mystical</t>
  </si>
  <si>
    <t>mysticism</t>
  </si>
  <si>
    <t>mystified</t>
  </si>
  <si>
    <t>mystique</t>
  </si>
  <si>
    <t>myth</t>
  </si>
  <si>
    <t>mythical</t>
  </si>
  <si>
    <t>nab</t>
  </si>
  <si>
    <t>nacho</t>
  </si>
  <si>
    <t>nada</t>
  </si>
  <si>
    <t>nag</t>
  </si>
  <si>
    <t>nail</t>
  </si>
  <si>
    <t>nail gun</t>
  </si>
  <si>
    <t>naive</t>
  </si>
  <si>
    <t>naked</t>
  </si>
  <si>
    <t>nakedness</t>
  </si>
  <si>
    <t>name</t>
  </si>
  <si>
    <t>nameless</t>
  </si>
  <si>
    <t>nana</t>
  </si>
  <si>
    <t>nanny</t>
  </si>
  <si>
    <t>nanometer</t>
  </si>
  <si>
    <t>nap</t>
  </si>
  <si>
    <t>napalm</t>
  </si>
  <si>
    <t>napkin</t>
  </si>
  <si>
    <t>nappy</t>
  </si>
  <si>
    <t>narcissism</t>
  </si>
  <si>
    <t>narcissist</t>
  </si>
  <si>
    <t>narcissistic</t>
  </si>
  <si>
    <t>narcotic</t>
  </si>
  <si>
    <t>narrative</t>
  </si>
  <si>
    <t>narrator</t>
  </si>
  <si>
    <t>narrow</t>
  </si>
  <si>
    <t>nasal</t>
  </si>
  <si>
    <t>nasty</t>
  </si>
  <si>
    <t>national</t>
  </si>
  <si>
    <t>nationality</t>
  </si>
  <si>
    <t>nationwide</t>
  </si>
  <si>
    <t>native</t>
  </si>
  <si>
    <t>natural</t>
  </si>
  <si>
    <t>natural gas</t>
  </si>
  <si>
    <t>nature</t>
  </si>
  <si>
    <t>naughty</t>
  </si>
  <si>
    <t>nausea</t>
  </si>
  <si>
    <t>nauseating</t>
  </si>
  <si>
    <t>nauseous</t>
  </si>
  <si>
    <t>nautical</t>
  </si>
  <si>
    <t>nautilus</t>
  </si>
  <si>
    <t>nave</t>
  </si>
  <si>
    <t>navel</t>
  </si>
  <si>
    <t>navigation</t>
  </si>
  <si>
    <t>navigational</t>
  </si>
  <si>
    <t>navigator</t>
  </si>
  <si>
    <t>navy</t>
  </si>
  <si>
    <t>nearsighted</t>
  </si>
  <si>
    <t>neat</t>
  </si>
  <si>
    <t>nebula</t>
  </si>
  <si>
    <t>necessary</t>
  </si>
  <si>
    <t>necessity</t>
  </si>
  <si>
    <t>neck</t>
  </si>
  <si>
    <t>necklace</t>
  </si>
  <si>
    <t>necktie</t>
  </si>
  <si>
    <t>necromancer</t>
  </si>
  <si>
    <t>nectar</t>
  </si>
  <si>
    <t>needle</t>
  </si>
  <si>
    <t>needlepoint</t>
  </si>
  <si>
    <t>needless</t>
  </si>
  <si>
    <t>needy</t>
  </si>
  <si>
    <t>nefarious</t>
  </si>
  <si>
    <t>negative</t>
  </si>
  <si>
    <t>negativity</t>
  </si>
  <si>
    <t>neglect</t>
  </si>
  <si>
    <t>negligee</t>
  </si>
  <si>
    <t>negligence</t>
  </si>
  <si>
    <t>negligent</t>
  </si>
  <si>
    <t>negligible</t>
  </si>
  <si>
    <t>negotiable</t>
  </si>
  <si>
    <t>negotiate</t>
  </si>
  <si>
    <t>negotiation</t>
  </si>
  <si>
    <t>negotiator</t>
  </si>
  <si>
    <t>negro</t>
  </si>
  <si>
    <t>neighbor</t>
  </si>
  <si>
    <t>neighborhood</t>
  </si>
  <si>
    <t>neighboring</t>
  </si>
  <si>
    <t>nemesis</t>
  </si>
  <si>
    <t>neon</t>
  </si>
  <si>
    <t>nephew</t>
  </si>
  <si>
    <t>nerd</t>
  </si>
  <si>
    <t>nerdy</t>
  </si>
  <si>
    <t>nerve</t>
  </si>
  <si>
    <t>nervous</t>
  </si>
  <si>
    <t>nervousness</t>
  </si>
  <si>
    <t>nest</t>
  </si>
  <si>
    <t>nether</t>
  </si>
  <si>
    <t>network</t>
  </si>
  <si>
    <t>networking</t>
  </si>
  <si>
    <t>neural</t>
  </si>
  <si>
    <t>neurological</t>
  </si>
  <si>
    <t>neurologist</t>
  </si>
  <si>
    <t>neurology</t>
  </si>
  <si>
    <t>neurosis</t>
  </si>
  <si>
    <t>neurosurgeon</t>
  </si>
  <si>
    <t>neurosurgery</t>
  </si>
  <si>
    <t>neurotic</t>
  </si>
  <si>
    <t>neuter</t>
  </si>
  <si>
    <t>neutral</t>
  </si>
  <si>
    <t>neutralize</t>
  </si>
  <si>
    <t>neutron</t>
  </si>
  <si>
    <t>new age</t>
  </si>
  <si>
    <t>newborn</t>
  </si>
  <si>
    <t>newcomer</t>
  </si>
  <si>
    <t>newfound</t>
  </si>
  <si>
    <t>newlywed</t>
  </si>
  <si>
    <t>news</t>
  </si>
  <si>
    <t>newscast</t>
  </si>
  <si>
    <t>newscaster</t>
  </si>
  <si>
    <t>newsflash</t>
  </si>
  <si>
    <t>newsletter</t>
  </si>
  <si>
    <t>newsman</t>
  </si>
  <si>
    <t>newspaper</t>
  </si>
  <si>
    <t>newspaperman</t>
  </si>
  <si>
    <t>newsreel</t>
  </si>
  <si>
    <t>newsroom</t>
  </si>
  <si>
    <t>newsstand</t>
  </si>
  <si>
    <t>newt</t>
  </si>
  <si>
    <t>nexus</t>
  </si>
  <si>
    <t>nibble</t>
  </si>
  <si>
    <t>nice</t>
  </si>
  <si>
    <t>niche</t>
  </si>
  <si>
    <t>nickel</t>
  </si>
  <si>
    <t>nickname</t>
  </si>
  <si>
    <t>nicotine</t>
  </si>
  <si>
    <t>niece</t>
  </si>
  <si>
    <t>nifty</t>
  </si>
  <si>
    <t>nigger</t>
  </si>
  <si>
    <t>night</t>
  </si>
  <si>
    <t>nightcap</t>
  </si>
  <si>
    <t>nightclub</t>
  </si>
  <si>
    <t>nightfall</t>
  </si>
  <si>
    <t>nightgown</t>
  </si>
  <si>
    <t>nightie</t>
  </si>
  <si>
    <t>nightlife</t>
  </si>
  <si>
    <t>nightly</t>
  </si>
  <si>
    <t>nightmare</t>
  </si>
  <si>
    <t>nightstand</t>
  </si>
  <si>
    <t>nightstick</t>
  </si>
  <si>
    <t>nighttime</t>
  </si>
  <si>
    <t>Nike</t>
  </si>
  <si>
    <t>nimble</t>
  </si>
  <si>
    <t>nimrod</t>
  </si>
  <si>
    <t>nincompoop</t>
  </si>
  <si>
    <t>nine</t>
  </si>
  <si>
    <t>ninety</t>
  </si>
  <si>
    <t>ninja</t>
  </si>
  <si>
    <t>ninny</t>
  </si>
  <si>
    <t>nintendo</t>
  </si>
  <si>
    <t>nip</t>
  </si>
  <si>
    <t>nipper</t>
  </si>
  <si>
    <t>nipple</t>
  </si>
  <si>
    <t>nippy</t>
  </si>
  <si>
    <t>nitrate</t>
  </si>
  <si>
    <t>nitro</t>
  </si>
  <si>
    <t>nitrous</t>
  </si>
  <si>
    <t>nitwit</t>
  </si>
  <si>
    <t>nix</t>
  </si>
  <si>
    <t>nobility</t>
  </si>
  <si>
    <t>noble</t>
  </si>
  <si>
    <t>nobleman</t>
  </si>
  <si>
    <t>nocturnal</t>
  </si>
  <si>
    <t>nod</t>
  </si>
  <si>
    <t>node</t>
  </si>
  <si>
    <t>noggin</t>
  </si>
  <si>
    <t>noir</t>
  </si>
  <si>
    <t>noisy</t>
  </si>
  <si>
    <t>nomad</t>
  </si>
  <si>
    <t>nominal</t>
  </si>
  <si>
    <t>nominate</t>
  </si>
  <si>
    <t>nomination</t>
  </si>
  <si>
    <t>nominee</t>
  </si>
  <si>
    <t>nonchalant</t>
  </si>
  <si>
    <t>nonexistent</t>
  </si>
  <si>
    <t>nonfat</t>
  </si>
  <si>
    <t>nonfiction</t>
  </si>
  <si>
    <t>nonsense</t>
  </si>
  <si>
    <t>nonviolent</t>
  </si>
  <si>
    <t>noodle</t>
  </si>
  <si>
    <t>nook</t>
  </si>
  <si>
    <t>noon</t>
  </si>
  <si>
    <t>noose</t>
  </si>
  <si>
    <t>norm</t>
  </si>
  <si>
    <t>normal</t>
  </si>
  <si>
    <t>normalcy</t>
  </si>
  <si>
    <t>north</t>
  </si>
  <si>
    <t>northbound</t>
  </si>
  <si>
    <t>northeast</t>
  </si>
  <si>
    <t>northern</t>
  </si>
  <si>
    <t>northwest</t>
  </si>
  <si>
    <t>northwestern</t>
  </si>
  <si>
    <t>nose</t>
  </si>
  <si>
    <t>nosebleed</t>
  </si>
  <si>
    <t>nostalgia</t>
  </si>
  <si>
    <t>nostalgic</t>
  </si>
  <si>
    <t>nostril</t>
  </si>
  <si>
    <t>nosy</t>
  </si>
  <si>
    <t>notable</t>
  </si>
  <si>
    <t>notary</t>
  </si>
  <si>
    <t>notch</t>
  </si>
  <si>
    <t>note</t>
  </si>
  <si>
    <t>notebook</t>
  </si>
  <si>
    <t>nothingness</t>
  </si>
  <si>
    <t>notice</t>
  </si>
  <si>
    <t>noticeable</t>
  </si>
  <si>
    <t>notification</t>
  </si>
  <si>
    <t>notify</t>
  </si>
  <si>
    <t>notion</t>
  </si>
  <si>
    <t>notoriety</t>
  </si>
  <si>
    <t>notorious</t>
  </si>
  <si>
    <t>noun</t>
  </si>
  <si>
    <t>nourish</t>
  </si>
  <si>
    <t>nourishment</t>
  </si>
  <si>
    <t>nouveau</t>
  </si>
  <si>
    <t>novel</t>
  </si>
  <si>
    <t>novelist</t>
  </si>
  <si>
    <t>novelty</t>
  </si>
  <si>
    <t>novice</t>
  </si>
  <si>
    <t>nuance</t>
  </si>
  <si>
    <t>nuclear</t>
  </si>
  <si>
    <t>nucleus</t>
  </si>
  <si>
    <t>nude</t>
  </si>
  <si>
    <t>nudge</t>
  </si>
  <si>
    <t>nudie</t>
  </si>
  <si>
    <t>nudist</t>
  </si>
  <si>
    <t>nudity</t>
  </si>
  <si>
    <t>nugget</t>
  </si>
  <si>
    <t>nuisance</t>
  </si>
  <si>
    <t>nuke</t>
  </si>
  <si>
    <t>null</t>
  </si>
  <si>
    <t>numb</t>
  </si>
  <si>
    <t>numbskull</t>
  </si>
  <si>
    <t>numerical</t>
  </si>
  <si>
    <t>numerous</t>
  </si>
  <si>
    <t>nun</t>
  </si>
  <si>
    <t>nunchucks</t>
  </si>
  <si>
    <t>nunnery</t>
  </si>
  <si>
    <t>nuptials</t>
  </si>
  <si>
    <t>nurse</t>
  </si>
  <si>
    <t>nursemaid</t>
  </si>
  <si>
    <t>nursery</t>
  </si>
  <si>
    <t>nursing</t>
  </si>
  <si>
    <t>nurture</t>
  </si>
  <si>
    <t>nut</t>
  </si>
  <si>
    <t>nutcase</t>
  </si>
  <si>
    <t>nutcracker</t>
  </si>
  <si>
    <t>nuthouse</t>
  </si>
  <si>
    <t>nutmeg</t>
  </si>
  <si>
    <t>nutrition</t>
  </si>
  <si>
    <t>nutritional</t>
  </si>
  <si>
    <t>nutritious</t>
  </si>
  <si>
    <t>nutshell</t>
  </si>
  <si>
    <t>nutty</t>
  </si>
  <si>
    <t>nylon</t>
  </si>
  <si>
    <t>nylong</t>
  </si>
  <si>
    <t>nylons</t>
  </si>
  <si>
    <t>nymph</t>
  </si>
  <si>
    <t>nymphomaniac</t>
  </si>
  <si>
    <t>O'Doul's</t>
  </si>
  <si>
    <t>oaf</t>
  </si>
  <si>
    <t>oak</t>
  </si>
  <si>
    <t>oar</t>
  </si>
  <si>
    <t>oasis</t>
  </si>
  <si>
    <t>oat</t>
  </si>
  <si>
    <t>oath</t>
  </si>
  <si>
    <t>oatmeal</t>
  </si>
  <si>
    <t>obedience</t>
  </si>
  <si>
    <t>obedient</t>
  </si>
  <si>
    <t>obese</t>
  </si>
  <si>
    <t>obesity</t>
  </si>
  <si>
    <t>obey</t>
  </si>
  <si>
    <t>obituary</t>
  </si>
  <si>
    <t>object</t>
  </si>
  <si>
    <t>objection</t>
  </si>
  <si>
    <t>objective</t>
  </si>
  <si>
    <t>objectivity</t>
  </si>
  <si>
    <t>obligation</t>
  </si>
  <si>
    <t>obligatory</t>
  </si>
  <si>
    <t>oblige</t>
  </si>
  <si>
    <t>oblique</t>
  </si>
  <si>
    <t>oblivion</t>
  </si>
  <si>
    <t>oblivious</t>
  </si>
  <si>
    <t>obnoxious</t>
  </si>
  <si>
    <t>obscene</t>
  </si>
  <si>
    <t>obscenity</t>
  </si>
  <si>
    <t>obscure</t>
  </si>
  <si>
    <t>obscurity</t>
  </si>
  <si>
    <t>observant</t>
  </si>
  <si>
    <t>observation</t>
  </si>
  <si>
    <t>observatory</t>
  </si>
  <si>
    <t>observe</t>
  </si>
  <si>
    <t>observer</t>
  </si>
  <si>
    <t>obsess</t>
  </si>
  <si>
    <t>obsessed</t>
  </si>
  <si>
    <t>obsession</t>
  </si>
  <si>
    <t>obsessive</t>
  </si>
  <si>
    <t>obsolete</t>
  </si>
  <si>
    <t>obstacle</t>
  </si>
  <si>
    <t>obstinate</t>
  </si>
  <si>
    <t>obstruct</t>
  </si>
  <si>
    <t>obstruction</t>
  </si>
  <si>
    <t>obtain</t>
  </si>
  <si>
    <t>obvious</t>
  </si>
  <si>
    <t>occasion</t>
  </si>
  <si>
    <t>occasional</t>
  </si>
  <si>
    <t>occipital</t>
  </si>
  <si>
    <t>occult</t>
  </si>
  <si>
    <t>occupant</t>
  </si>
  <si>
    <t>occupation</t>
  </si>
  <si>
    <t>occupational</t>
  </si>
  <si>
    <t>occur</t>
  </si>
  <si>
    <t>occurrence</t>
  </si>
  <si>
    <t>oceanic</t>
  </si>
  <si>
    <t>octopus</t>
  </si>
  <si>
    <t>ocular</t>
  </si>
  <si>
    <t>odd</t>
  </si>
  <si>
    <t>oddball</t>
  </si>
  <si>
    <t>odds</t>
  </si>
  <si>
    <t>ode</t>
  </si>
  <si>
    <t>odor</t>
  </si>
  <si>
    <t>odyssey</t>
  </si>
  <si>
    <t>oedipal</t>
  </si>
  <si>
    <t>offence</t>
  </si>
  <si>
    <t>offend</t>
  </si>
  <si>
    <t>offender</t>
  </si>
  <si>
    <t>offense</t>
  </si>
  <si>
    <t>offensive</t>
  </si>
  <si>
    <t>offer</t>
  </si>
  <si>
    <t>office</t>
  </si>
  <si>
    <t>officer</t>
  </si>
  <si>
    <t>official</t>
  </si>
  <si>
    <t>offset</t>
  </si>
  <si>
    <t>offspring</t>
  </si>
  <si>
    <t>ogre</t>
  </si>
  <si>
    <t>oil</t>
  </si>
  <si>
    <t>oily</t>
  </si>
  <si>
    <t>oink</t>
  </si>
  <si>
    <t>ointment</t>
  </si>
  <si>
    <t>okra</t>
  </si>
  <si>
    <t>old</t>
  </si>
  <si>
    <t>olden</t>
  </si>
  <si>
    <t>oldie</t>
  </si>
  <si>
    <t>oldies</t>
  </si>
  <si>
    <t>olive</t>
  </si>
  <si>
    <t>omega</t>
  </si>
  <si>
    <t>omelet</t>
  </si>
  <si>
    <t>ominous</t>
  </si>
  <si>
    <t>omission</t>
  </si>
  <si>
    <t>onboard</t>
  </si>
  <si>
    <t>oncologist</t>
  </si>
  <si>
    <t>oncology</t>
  </si>
  <si>
    <t>oncoming</t>
  </si>
  <si>
    <t>oneness</t>
  </si>
  <si>
    <t>ongoing</t>
  </si>
  <si>
    <t>onion</t>
  </si>
  <si>
    <t>onset</t>
  </si>
  <si>
    <t>onstage</t>
  </si>
  <si>
    <t>oodles</t>
  </si>
  <si>
    <t>oomph</t>
  </si>
  <si>
    <t>ooze</t>
  </si>
  <si>
    <t>op</t>
  </si>
  <si>
    <t>opal</t>
  </si>
  <si>
    <t>open</t>
  </si>
  <si>
    <t>opener</t>
  </si>
  <si>
    <t>opening</t>
  </si>
  <si>
    <t>openness</t>
  </si>
  <si>
    <t>opera</t>
  </si>
  <si>
    <t>operate</t>
  </si>
  <si>
    <t>operation</t>
  </si>
  <si>
    <t>operational</t>
  </si>
  <si>
    <t>operative</t>
  </si>
  <si>
    <t>operator</t>
  </si>
  <si>
    <t>opiate</t>
  </si>
  <si>
    <t>opinion</t>
  </si>
  <si>
    <t>opinionated</t>
  </si>
  <si>
    <t>opium</t>
  </si>
  <si>
    <t>opponent</t>
  </si>
  <si>
    <t>opportunity</t>
  </si>
  <si>
    <t>oppose</t>
  </si>
  <si>
    <t>opposing</t>
  </si>
  <si>
    <t>opposite</t>
  </si>
  <si>
    <t>opposition</t>
  </si>
  <si>
    <t>oppressed</t>
  </si>
  <si>
    <t>oppression</t>
  </si>
  <si>
    <t>oppressive</t>
  </si>
  <si>
    <t>oppressor</t>
  </si>
  <si>
    <t>ops</t>
  </si>
  <si>
    <t>opt</t>
  </si>
  <si>
    <t>optic</t>
  </si>
  <si>
    <t>optical</t>
  </si>
  <si>
    <t>optics</t>
  </si>
  <si>
    <t>optimism</t>
  </si>
  <si>
    <t>optimist</t>
  </si>
  <si>
    <t>optimistic</t>
  </si>
  <si>
    <t>optimum</t>
  </si>
  <si>
    <t>option</t>
  </si>
  <si>
    <t>optional</t>
  </si>
  <si>
    <t>oracle</t>
  </si>
  <si>
    <t>oral</t>
  </si>
  <si>
    <t>orange</t>
  </si>
  <si>
    <t>orange juice</t>
  </si>
  <si>
    <t>orangutan</t>
  </si>
  <si>
    <t>orb</t>
  </si>
  <si>
    <t>orbit</t>
  </si>
  <si>
    <t>orbital</t>
  </si>
  <si>
    <t>orchard</t>
  </si>
  <si>
    <t>orchestra</t>
  </si>
  <si>
    <t>orchid</t>
  </si>
  <si>
    <t>ordeal</t>
  </si>
  <si>
    <t>order</t>
  </si>
  <si>
    <t>orderly</t>
  </si>
  <si>
    <t>ordinance</t>
  </si>
  <si>
    <t>ordinary</t>
  </si>
  <si>
    <t>ordnance</t>
  </si>
  <si>
    <t>ore</t>
  </si>
  <si>
    <t>oregano</t>
  </si>
  <si>
    <t>organic</t>
  </si>
  <si>
    <t>organism</t>
  </si>
  <si>
    <t>organist</t>
  </si>
  <si>
    <t>organization</t>
  </si>
  <si>
    <t>organize</t>
  </si>
  <si>
    <t>organizer</t>
  </si>
  <si>
    <t>orgasm</t>
  </si>
  <si>
    <t>orgy</t>
  </si>
  <si>
    <t>oriental</t>
  </si>
  <si>
    <t>orientation</t>
  </si>
  <si>
    <t>orifice</t>
  </si>
  <si>
    <t>origami</t>
  </si>
  <si>
    <t>original</t>
  </si>
  <si>
    <t>originality</t>
  </si>
  <si>
    <t>ornament</t>
  </si>
  <si>
    <t>ornery</t>
  </si>
  <si>
    <t>orphan</t>
  </si>
  <si>
    <t>orphanage</t>
  </si>
  <si>
    <t>orphaned</t>
  </si>
  <si>
    <t>orthodontist</t>
  </si>
  <si>
    <t>orthodox</t>
  </si>
  <si>
    <t>orthopedic</t>
  </si>
  <si>
    <t>ostentatious</t>
  </si>
  <si>
    <t>ostrich</t>
  </si>
  <si>
    <t>otter</t>
  </si>
  <si>
    <t>ought</t>
  </si>
  <si>
    <t>ounce</t>
  </si>
  <si>
    <t>outage</t>
  </si>
  <si>
    <t>outback</t>
  </si>
  <si>
    <t>outbid</t>
  </si>
  <si>
    <t>outboard</t>
  </si>
  <si>
    <t>outbreak</t>
  </si>
  <si>
    <t>outburst</t>
  </si>
  <si>
    <t>outcast</t>
  </si>
  <si>
    <t>outcome</t>
  </si>
  <si>
    <t>outdated</t>
  </si>
  <si>
    <t>outdo</t>
  </si>
  <si>
    <t>outdoor</t>
  </si>
  <si>
    <t>outdoors</t>
  </si>
  <si>
    <t>outer</t>
  </si>
  <si>
    <t>outfit</t>
  </si>
  <si>
    <t>outgoing</t>
  </si>
  <si>
    <t>outgrow</t>
  </si>
  <si>
    <t>outhouse</t>
  </si>
  <si>
    <t>outing</t>
  </si>
  <si>
    <t>outlaw</t>
  </si>
  <si>
    <t>outlet</t>
  </si>
  <si>
    <t>outline</t>
  </si>
  <si>
    <t>outlive</t>
  </si>
  <si>
    <t>outlook</t>
  </si>
  <si>
    <t>outnumber</t>
  </si>
  <si>
    <t>outpatient</t>
  </si>
  <si>
    <t>outpost</t>
  </si>
  <si>
    <t>output</t>
  </si>
  <si>
    <t>outrage</t>
  </si>
  <si>
    <t>outraged</t>
  </si>
  <si>
    <t>outrageous</t>
  </si>
  <si>
    <t>outrank</t>
  </si>
  <si>
    <t>outreach</t>
  </si>
  <si>
    <t>outrun</t>
  </si>
  <si>
    <t>outsider</t>
  </si>
  <si>
    <t>outskirts</t>
  </si>
  <si>
    <t>outsmart</t>
  </si>
  <si>
    <t>outspoken</t>
  </si>
  <si>
    <t>outstanding</t>
  </si>
  <si>
    <t>outstretched</t>
  </si>
  <si>
    <t>outwit</t>
  </si>
  <si>
    <t>oval</t>
  </si>
  <si>
    <t>ovary</t>
  </si>
  <si>
    <t>ovation</t>
  </si>
  <si>
    <t>oven</t>
  </si>
  <si>
    <t>overactive</t>
  </si>
  <si>
    <t>overall</t>
  </si>
  <si>
    <t>overbearing</t>
  </si>
  <si>
    <t>overcast</t>
  </si>
  <si>
    <t>overcoat</t>
  </si>
  <si>
    <t>overcome</t>
  </si>
  <si>
    <t>overcrowded</t>
  </si>
  <si>
    <t>overdo</t>
  </si>
  <si>
    <t>overdose</t>
  </si>
  <si>
    <t>overdrive</t>
  </si>
  <si>
    <t>overdue</t>
  </si>
  <si>
    <t>overestimate</t>
  </si>
  <si>
    <t>overflow</t>
  </si>
  <si>
    <t>overgrown</t>
  </si>
  <si>
    <t>overhaul</t>
  </si>
  <si>
    <t>overhear</t>
  </si>
  <si>
    <t>overheated</t>
  </si>
  <si>
    <t>overjoyed</t>
  </si>
  <si>
    <t>overkill</t>
  </si>
  <si>
    <t>overlap</t>
  </si>
  <si>
    <t>overlapping</t>
  </si>
  <si>
    <t>overlay</t>
  </si>
  <si>
    <t>overload</t>
  </si>
  <si>
    <t>overlook</t>
  </si>
  <si>
    <t>overlord</t>
  </si>
  <si>
    <t>overpass</t>
  </si>
  <si>
    <t>overpower</t>
  </si>
  <si>
    <t>overpriced</t>
  </si>
  <si>
    <t>overprotective</t>
  </si>
  <si>
    <t>overrated</t>
  </si>
  <si>
    <t>overreact</t>
  </si>
  <si>
    <t>override</t>
  </si>
  <si>
    <t>overriding</t>
  </si>
  <si>
    <t>overrun</t>
  </si>
  <si>
    <t>oversee</t>
  </si>
  <si>
    <t>overseer</t>
  </si>
  <si>
    <t>oversight</t>
  </si>
  <si>
    <t>oversized</t>
  </si>
  <si>
    <t>overtake</t>
  </si>
  <si>
    <t>overthrow</t>
  </si>
  <si>
    <t>overtime</t>
  </si>
  <si>
    <t>overture</t>
  </si>
  <si>
    <t>overview</t>
  </si>
  <si>
    <t>overweight</t>
  </si>
  <si>
    <t>overwhelm</t>
  </si>
  <si>
    <t>overwhelmed</t>
  </si>
  <si>
    <t>overwhelming</t>
  </si>
  <si>
    <t>overworked</t>
  </si>
  <si>
    <t>overwrought</t>
  </si>
  <si>
    <t>overzealous</t>
  </si>
  <si>
    <t>owe</t>
  </si>
  <si>
    <t>owl</t>
  </si>
  <si>
    <t>owner</t>
  </si>
  <si>
    <t>ownership</t>
  </si>
  <si>
    <t>ox</t>
  </si>
  <si>
    <t>oxide</t>
  </si>
  <si>
    <t>oxygen</t>
  </si>
  <si>
    <t>oyster</t>
  </si>
  <si>
    <t>ozone</t>
  </si>
  <si>
    <t>pace</t>
  </si>
  <si>
    <t>pacemaker</t>
  </si>
  <si>
    <t>pacifier</t>
  </si>
  <si>
    <t>pacifist</t>
  </si>
  <si>
    <t>pacify</t>
  </si>
  <si>
    <t>pack</t>
  </si>
  <si>
    <t>package</t>
  </si>
  <si>
    <t>packaging</t>
  </si>
  <si>
    <t>packer</t>
  </si>
  <si>
    <t>packet</t>
  </si>
  <si>
    <t>pact</t>
  </si>
  <si>
    <t>pad</t>
  </si>
  <si>
    <t>padded</t>
  </si>
  <si>
    <t>padding</t>
  </si>
  <si>
    <t>paddle</t>
  </si>
  <si>
    <t>paddle boat</t>
  </si>
  <si>
    <t>padlock</t>
  </si>
  <si>
    <t>padre</t>
  </si>
  <si>
    <t>pagan</t>
  </si>
  <si>
    <t>page</t>
  </si>
  <si>
    <t>pageant</t>
  </si>
  <si>
    <t>pager</t>
  </si>
  <si>
    <t>paging</t>
  </si>
  <si>
    <t>pagoda</t>
  </si>
  <si>
    <t>pail</t>
  </si>
  <si>
    <t>pain</t>
  </si>
  <si>
    <t>painful</t>
  </si>
  <si>
    <t>painkiller</t>
  </si>
  <si>
    <t>painless</t>
  </si>
  <si>
    <t>paint</t>
  </si>
  <si>
    <t>paintball</t>
  </si>
  <si>
    <t>paintbrush</t>
  </si>
  <si>
    <t>painter</t>
  </si>
  <si>
    <t>painting</t>
  </si>
  <si>
    <t>pair</t>
  </si>
  <si>
    <t>paisley</t>
  </si>
  <si>
    <t>pajama</t>
  </si>
  <si>
    <t>pal</t>
  </si>
  <si>
    <t>palace</t>
  </si>
  <si>
    <t>palate</t>
  </si>
  <si>
    <t>pale</t>
  </si>
  <si>
    <t>paleontology</t>
  </si>
  <si>
    <t>palette</t>
  </si>
  <si>
    <t>pallet</t>
  </si>
  <si>
    <t>palm</t>
  </si>
  <si>
    <t>palomino</t>
  </si>
  <si>
    <t>palpable</t>
  </si>
  <si>
    <t>pamper</t>
  </si>
  <si>
    <t>pamphlet</t>
  </si>
  <si>
    <t>pan</t>
  </si>
  <si>
    <t>pancake</t>
  </si>
  <si>
    <t>pancakes</t>
  </si>
  <si>
    <t>pancreas</t>
  </si>
  <si>
    <t>panda</t>
  </si>
  <si>
    <t>pandemonium</t>
  </si>
  <si>
    <t>pane</t>
  </si>
  <si>
    <t>panel</t>
  </si>
  <si>
    <t>pang</t>
  </si>
  <si>
    <t>panhandle</t>
  </si>
  <si>
    <t>panic</t>
  </si>
  <si>
    <t>panicky</t>
  </si>
  <si>
    <t>pansy</t>
  </si>
  <si>
    <t>pant</t>
  </si>
  <si>
    <t>pantheon</t>
  </si>
  <si>
    <t>panther</t>
  </si>
  <si>
    <t>panties</t>
  </si>
  <si>
    <t>pantry</t>
  </si>
  <si>
    <t>pants</t>
  </si>
  <si>
    <t>panty</t>
  </si>
  <si>
    <t>pantyhose</t>
  </si>
  <si>
    <t>pap</t>
  </si>
  <si>
    <t>papa</t>
  </si>
  <si>
    <t>papaya</t>
  </si>
  <si>
    <t>paper</t>
  </si>
  <si>
    <t>paperback</t>
  </si>
  <si>
    <t>paperboy</t>
  </si>
  <si>
    <t>paperweight</t>
  </si>
  <si>
    <t>paperwork</t>
  </si>
  <si>
    <t>paprika</t>
  </si>
  <si>
    <t>par</t>
  </si>
  <si>
    <t>parachute</t>
  </si>
  <si>
    <t>parade</t>
  </si>
  <si>
    <t>paradigm</t>
  </si>
  <si>
    <t>paradise</t>
  </si>
  <si>
    <t>paradox</t>
  </si>
  <si>
    <t>paraffin</t>
  </si>
  <si>
    <t>paragraph</t>
  </si>
  <si>
    <t>parakeet</t>
  </si>
  <si>
    <t>paralegal</t>
  </si>
  <si>
    <t>parallel</t>
  </si>
  <si>
    <t>paralyze</t>
  </si>
  <si>
    <t>paramedic</t>
  </si>
  <si>
    <t>paramedics</t>
  </si>
  <si>
    <t>paramilitary</t>
  </si>
  <si>
    <t>paranoia</t>
  </si>
  <si>
    <t>paranoid</t>
  </si>
  <si>
    <t>paranormal</t>
  </si>
  <si>
    <t>paraphernalia</t>
  </si>
  <si>
    <t>paraplegic</t>
  </si>
  <si>
    <t>parasite</t>
  </si>
  <si>
    <t>parasitic</t>
  </si>
  <si>
    <t>parasol</t>
  </si>
  <si>
    <t>parcel</t>
  </si>
  <si>
    <t>parched</t>
  </si>
  <si>
    <t>parchment</t>
  </si>
  <si>
    <t>pardon</t>
  </si>
  <si>
    <t>parent</t>
  </si>
  <si>
    <t>parental</t>
  </si>
  <si>
    <t>parenthood</t>
  </si>
  <si>
    <t>parenting</t>
  </si>
  <si>
    <t>pariah</t>
  </si>
  <si>
    <t>parish</t>
  </si>
  <si>
    <t>park</t>
  </si>
  <si>
    <t>parka</t>
  </si>
  <si>
    <t>parking</t>
  </si>
  <si>
    <t>parkinsons</t>
  </si>
  <si>
    <t>parlay</t>
  </si>
  <si>
    <t>parliament</t>
  </si>
  <si>
    <t>parlor</t>
  </si>
  <si>
    <t>parmesan</t>
  </si>
  <si>
    <t>parody</t>
  </si>
  <si>
    <t>parole</t>
  </si>
  <si>
    <t>parrot</t>
  </si>
  <si>
    <t>parsley</t>
  </si>
  <si>
    <t>partake</t>
  </si>
  <si>
    <t>partial</t>
  </si>
  <si>
    <t>participant</t>
  </si>
  <si>
    <t>participate</t>
  </si>
  <si>
    <t>participation</t>
  </si>
  <si>
    <t>particle</t>
  </si>
  <si>
    <t>particular</t>
  </si>
  <si>
    <t>parting</t>
  </si>
  <si>
    <t>partition</t>
  </si>
  <si>
    <t>partner</t>
  </si>
  <si>
    <t>partnership</t>
  </si>
  <si>
    <t>partridge</t>
  </si>
  <si>
    <t>party</t>
  </si>
  <si>
    <t>pass</t>
  </si>
  <si>
    <t>passageway</t>
  </si>
  <si>
    <t>passenger</t>
  </si>
  <si>
    <t>passion</t>
  </si>
  <si>
    <t>passionate</t>
  </si>
  <si>
    <t>passive</t>
  </si>
  <si>
    <t>passkey</t>
  </si>
  <si>
    <t>passport</t>
  </si>
  <si>
    <t>password</t>
  </si>
  <si>
    <t>pasta</t>
  </si>
  <si>
    <t>paste</t>
  </si>
  <si>
    <t>pastime</t>
  </si>
  <si>
    <t>pastor</t>
  </si>
  <si>
    <t>pastrami</t>
  </si>
  <si>
    <t>pastry</t>
  </si>
  <si>
    <t>pasture</t>
  </si>
  <si>
    <t>pasty</t>
  </si>
  <si>
    <t>patch</t>
  </si>
  <si>
    <t>patent</t>
  </si>
  <si>
    <t>patented</t>
  </si>
  <si>
    <t>paternal</t>
  </si>
  <si>
    <t>paternity</t>
  </si>
  <si>
    <t>path</t>
  </si>
  <si>
    <t>pathetic</t>
  </si>
  <si>
    <t>pathological</t>
  </si>
  <si>
    <t>pathologist</t>
  </si>
  <si>
    <t>pathology</t>
  </si>
  <si>
    <t>pathway</t>
  </si>
  <si>
    <t>patience</t>
  </si>
  <si>
    <t>patient</t>
  </si>
  <si>
    <t>patio</t>
  </si>
  <si>
    <t>patriot</t>
  </si>
  <si>
    <t>patriotic</t>
  </si>
  <si>
    <t>patriotism</t>
  </si>
  <si>
    <t>patrol</t>
  </si>
  <si>
    <t>patrolman</t>
  </si>
  <si>
    <t>patron</t>
  </si>
  <si>
    <t>patronize</t>
  </si>
  <si>
    <t>patronizing</t>
  </si>
  <si>
    <t>patter</t>
  </si>
  <si>
    <t>pattern</t>
  </si>
  <si>
    <t>pauper</t>
  </si>
  <si>
    <t>pause</t>
  </si>
  <si>
    <t>pave</t>
  </si>
  <si>
    <t>pavement</t>
  </si>
  <si>
    <t>pavilion</t>
  </si>
  <si>
    <t>paw</t>
  </si>
  <si>
    <t>pawn</t>
  </si>
  <si>
    <t>pawnshop</t>
  </si>
  <si>
    <t>pay</t>
  </si>
  <si>
    <t>payable</t>
  </si>
  <si>
    <t>payback</t>
  </si>
  <si>
    <t>paycheck</t>
  </si>
  <si>
    <t>payday</t>
  </si>
  <si>
    <t>payload</t>
  </si>
  <si>
    <t>payment</t>
  </si>
  <si>
    <t>payoff</t>
  </si>
  <si>
    <t>payout</t>
  </si>
  <si>
    <t>payphone</t>
  </si>
  <si>
    <t>payroll</t>
  </si>
  <si>
    <t>pea</t>
  </si>
  <si>
    <t>peace</t>
  </si>
  <si>
    <t>peaceful</t>
  </si>
  <si>
    <t>peacekeeper</t>
  </si>
  <si>
    <t>peacetime</t>
  </si>
  <si>
    <t>peach</t>
  </si>
  <si>
    <t>peachy</t>
  </si>
  <si>
    <t>peak</t>
  </si>
  <si>
    <t>peanut</t>
  </si>
  <si>
    <t>peanuts</t>
  </si>
  <si>
    <t>pear</t>
  </si>
  <si>
    <t>pearl</t>
  </si>
  <si>
    <t>pearly</t>
  </si>
  <si>
    <t>peas</t>
  </si>
  <si>
    <t>peasant</t>
  </si>
  <si>
    <t>pebble</t>
  </si>
  <si>
    <t>pecan</t>
  </si>
  <si>
    <t>pecker</t>
  </si>
  <si>
    <t>peculiar</t>
  </si>
  <si>
    <t>pedal</t>
  </si>
  <si>
    <t>peddle</t>
  </si>
  <si>
    <t>peddler</t>
  </si>
  <si>
    <t>pedestal</t>
  </si>
  <si>
    <t>pedestrian</t>
  </si>
  <si>
    <t>pediatric</t>
  </si>
  <si>
    <t>pediatrician</t>
  </si>
  <si>
    <t>pediatrics</t>
  </si>
  <si>
    <t>pedicure</t>
  </si>
  <si>
    <t>pedigree</t>
  </si>
  <si>
    <t>pedophile</t>
  </si>
  <si>
    <t>pee</t>
  </si>
  <si>
    <t>peek</t>
  </si>
  <si>
    <t>peekaboo</t>
  </si>
  <si>
    <t>peel</t>
  </si>
  <si>
    <t>peep</t>
  </si>
  <si>
    <t>peeper</t>
  </si>
  <si>
    <t>peephole</t>
  </si>
  <si>
    <t>peer</t>
  </si>
  <si>
    <t>peeved</t>
  </si>
  <si>
    <t>pelican</t>
  </si>
  <si>
    <t>pellet</t>
  </si>
  <si>
    <t>pelvic</t>
  </si>
  <si>
    <t>pelvis</t>
  </si>
  <si>
    <t>pen</t>
  </si>
  <si>
    <t>penal</t>
  </si>
  <si>
    <t>penalty</t>
  </si>
  <si>
    <t>penance</t>
  </si>
  <si>
    <t>penchant</t>
  </si>
  <si>
    <t>pencil</t>
  </si>
  <si>
    <t>pendant</t>
  </si>
  <si>
    <t>pending</t>
  </si>
  <si>
    <t>pendulum</t>
  </si>
  <si>
    <t>penetrate</t>
  </si>
  <si>
    <t>penetration</t>
  </si>
  <si>
    <t>penguin</t>
  </si>
  <si>
    <t>penicillin</t>
  </si>
  <si>
    <t>penile</t>
  </si>
  <si>
    <t>peninsula</t>
  </si>
  <si>
    <t>penis</t>
  </si>
  <si>
    <t>penitent</t>
  </si>
  <si>
    <t>penitentiary</t>
  </si>
  <si>
    <t>penmanship</t>
  </si>
  <si>
    <t>pennant</t>
  </si>
  <si>
    <t>penniless</t>
  </si>
  <si>
    <t>penny</t>
  </si>
  <si>
    <t>pension</t>
  </si>
  <si>
    <t>pentagram</t>
  </si>
  <si>
    <t>penthouse</t>
  </si>
  <si>
    <t>people</t>
  </si>
  <si>
    <t>pep</t>
  </si>
  <si>
    <t>pepper</t>
  </si>
  <si>
    <t>peppermint</t>
  </si>
  <si>
    <t>pepperoni</t>
  </si>
  <si>
    <t>peppy</t>
  </si>
  <si>
    <t>Pepsi</t>
  </si>
  <si>
    <t>peptide</t>
  </si>
  <si>
    <t>percentage</t>
  </si>
  <si>
    <t>percentile</t>
  </si>
  <si>
    <t>perceptive</t>
  </si>
  <si>
    <t>perch</t>
  </si>
  <si>
    <t>percussion</t>
  </si>
  <si>
    <t>perfect</t>
  </si>
  <si>
    <t>perfection</t>
  </si>
  <si>
    <t>perfectionist</t>
  </si>
  <si>
    <t>perfecto</t>
  </si>
  <si>
    <t>perform</t>
  </si>
  <si>
    <t>performance</t>
  </si>
  <si>
    <t>performer</t>
  </si>
  <si>
    <t>perfume</t>
  </si>
  <si>
    <t>perfumed</t>
  </si>
  <si>
    <t>peril</t>
  </si>
  <si>
    <t>perilous</t>
  </si>
  <si>
    <t>perimeter</t>
  </si>
  <si>
    <t>period</t>
  </si>
  <si>
    <t>periodic</t>
  </si>
  <si>
    <t>peripheral</t>
  </si>
  <si>
    <t>periscope</t>
  </si>
  <si>
    <t>perish</t>
  </si>
  <si>
    <t>perjury</t>
  </si>
  <si>
    <t>perk</t>
  </si>
  <si>
    <t>perky</t>
  </si>
  <si>
    <t>perm</t>
  </si>
  <si>
    <t>permanent</t>
  </si>
  <si>
    <t>permissible</t>
  </si>
  <si>
    <t>permission</t>
  </si>
  <si>
    <t>permit</t>
  </si>
  <si>
    <t>peroxide</t>
  </si>
  <si>
    <t>perpetrator</t>
  </si>
  <si>
    <t>perpetual</t>
  </si>
  <si>
    <t>persecute</t>
  </si>
  <si>
    <t>persecution</t>
  </si>
  <si>
    <t>perseverance</t>
  </si>
  <si>
    <t>persist</t>
  </si>
  <si>
    <t>persistence</t>
  </si>
  <si>
    <t>persistent</t>
  </si>
  <si>
    <t>person</t>
  </si>
  <si>
    <t>persona</t>
  </si>
  <si>
    <t>personal</t>
  </si>
  <si>
    <t>personality</t>
  </si>
  <si>
    <t>personnel</t>
  </si>
  <si>
    <t>perspective</t>
  </si>
  <si>
    <t>perspiration</t>
  </si>
  <si>
    <t>persuade</t>
  </si>
  <si>
    <t>persuasion</t>
  </si>
  <si>
    <t>persuasive</t>
  </si>
  <si>
    <t>pert</t>
  </si>
  <si>
    <t>pertinent</t>
  </si>
  <si>
    <t>perverse</t>
  </si>
  <si>
    <t>perversion</t>
  </si>
  <si>
    <t>pervert</t>
  </si>
  <si>
    <t>perverted</t>
  </si>
  <si>
    <t>pesky</t>
  </si>
  <si>
    <t>pessimist</t>
  </si>
  <si>
    <t>pessimistic</t>
  </si>
  <si>
    <t>pest</t>
  </si>
  <si>
    <t>pester</t>
  </si>
  <si>
    <t>pestilence</t>
  </si>
  <si>
    <t>pestle</t>
  </si>
  <si>
    <t>pesto</t>
  </si>
  <si>
    <t>pet</t>
  </si>
  <si>
    <t>petal</t>
  </si>
  <si>
    <t>petite</t>
  </si>
  <si>
    <t>petition</t>
  </si>
  <si>
    <t>petitioner</t>
  </si>
  <si>
    <t>petrified</t>
  </si>
  <si>
    <t>petrol</t>
  </si>
  <si>
    <t>petroleum</t>
  </si>
  <si>
    <t>petticoat</t>
  </si>
  <si>
    <t>petty</t>
  </si>
  <si>
    <t>petunia</t>
  </si>
  <si>
    <t>pew</t>
  </si>
  <si>
    <t>peyote</t>
  </si>
  <si>
    <t>phantom</t>
  </si>
  <si>
    <t>pharaoh</t>
  </si>
  <si>
    <t>pharmaceutical</t>
  </si>
  <si>
    <t>pharmacist</t>
  </si>
  <si>
    <t>pharmacy</t>
  </si>
  <si>
    <t>phase</t>
  </si>
  <si>
    <t>pheasant</t>
  </si>
  <si>
    <t>phenomenal</t>
  </si>
  <si>
    <t>phenomenon</t>
  </si>
  <si>
    <t>pheromone</t>
  </si>
  <si>
    <t>phi</t>
  </si>
  <si>
    <t>philanthropist</t>
  </si>
  <si>
    <t>philistine</t>
  </si>
  <si>
    <t>philosopher</t>
  </si>
  <si>
    <t>philosophical</t>
  </si>
  <si>
    <t>philosophy</t>
  </si>
  <si>
    <t>phlegm</t>
  </si>
  <si>
    <t>phobia</t>
  </si>
  <si>
    <t>phone</t>
  </si>
  <si>
    <t>phonograph</t>
  </si>
  <si>
    <t>phony</t>
  </si>
  <si>
    <t>phooey</t>
  </si>
  <si>
    <t>phosphate</t>
  </si>
  <si>
    <t>phosphorus</t>
  </si>
  <si>
    <t>photo</t>
  </si>
  <si>
    <t>photogenic</t>
  </si>
  <si>
    <t>photograph</t>
  </si>
  <si>
    <t>photographer</t>
  </si>
  <si>
    <t>photographic</t>
  </si>
  <si>
    <t>photography</t>
  </si>
  <si>
    <t>photon</t>
  </si>
  <si>
    <t>phrase</t>
  </si>
  <si>
    <t>physical</t>
  </si>
  <si>
    <t>physical therapist</t>
  </si>
  <si>
    <t>physician</t>
  </si>
  <si>
    <t>physicist</t>
  </si>
  <si>
    <t>physics</t>
  </si>
  <si>
    <t>physiological</t>
  </si>
  <si>
    <t>physiology</t>
  </si>
  <si>
    <t>physique</t>
  </si>
  <si>
    <t>pi</t>
  </si>
  <si>
    <t>pianist</t>
  </si>
  <si>
    <t>piano</t>
  </si>
  <si>
    <t>piazza</t>
  </si>
  <si>
    <t>piccolo</t>
  </si>
  <si>
    <t>pick</t>
  </si>
  <si>
    <t>picker</t>
  </si>
  <si>
    <t>picket</t>
  </si>
  <si>
    <t>pickle</t>
  </si>
  <si>
    <t>pickled</t>
  </si>
  <si>
    <t>pickpocket</t>
  </si>
  <si>
    <t>pickup</t>
  </si>
  <si>
    <t>picky</t>
  </si>
  <si>
    <t>picnic</t>
  </si>
  <si>
    <t>pictures</t>
  </si>
  <si>
    <t>picturesque</t>
  </si>
  <si>
    <t>pie</t>
  </si>
  <si>
    <t>piece</t>
  </si>
  <si>
    <t>pier</t>
  </si>
  <si>
    <t>piety</t>
  </si>
  <si>
    <t>pig</t>
  </si>
  <si>
    <t>pigeon</t>
  </si>
  <si>
    <t>piggy</t>
  </si>
  <si>
    <t>piggyback</t>
  </si>
  <si>
    <t>pigheaded</t>
  </si>
  <si>
    <t>piglet</t>
  </si>
  <si>
    <t>pigskin</t>
  </si>
  <si>
    <t>pigsty</t>
  </si>
  <si>
    <t>pike</t>
  </si>
  <si>
    <t>pile</t>
  </si>
  <si>
    <t>pileup</t>
  </si>
  <si>
    <t>pilgrim</t>
  </si>
  <si>
    <t>pilgrimage</t>
  </si>
  <si>
    <t>pill</t>
  </si>
  <si>
    <t>pillage</t>
  </si>
  <si>
    <t>pillar</t>
  </si>
  <si>
    <t>pillbox</t>
  </si>
  <si>
    <t>pillow</t>
  </si>
  <si>
    <t>pillowcase</t>
  </si>
  <si>
    <t>pilot</t>
  </si>
  <si>
    <t>pimp</t>
  </si>
  <si>
    <t>pimple</t>
  </si>
  <si>
    <t>pin</t>
  </si>
  <si>
    <t>pinball</t>
  </si>
  <si>
    <t>pinch</t>
  </si>
  <si>
    <t>pine</t>
  </si>
  <si>
    <t>pineapple</t>
  </si>
  <si>
    <t>ping</t>
  </si>
  <si>
    <t>pinhead</t>
  </si>
  <si>
    <t>pink</t>
  </si>
  <si>
    <t>pinkie</t>
  </si>
  <si>
    <t>pinnacle</t>
  </si>
  <si>
    <t>pinot</t>
  </si>
  <si>
    <t>pinpoint</t>
  </si>
  <si>
    <t>pint</t>
  </si>
  <si>
    <t>pinto</t>
  </si>
  <si>
    <t>pinup</t>
  </si>
  <si>
    <t>pioneer</t>
  </si>
  <si>
    <t>pious</t>
  </si>
  <si>
    <t>pipe</t>
  </si>
  <si>
    <t>pipeline</t>
  </si>
  <si>
    <t>piping</t>
  </si>
  <si>
    <t>pipsqueak</t>
  </si>
  <si>
    <t>piracy</t>
  </si>
  <si>
    <t>piranha</t>
  </si>
  <si>
    <t>pirate</t>
  </si>
  <si>
    <t>piss</t>
  </si>
  <si>
    <t>pisser</t>
  </si>
  <si>
    <t>pistachio</t>
  </si>
  <si>
    <t>pistol</t>
  </si>
  <si>
    <t>piston</t>
  </si>
  <si>
    <t>pit</t>
  </si>
  <si>
    <t>pita</t>
  </si>
  <si>
    <t>pitch</t>
  </si>
  <si>
    <t>pitcher</t>
  </si>
  <si>
    <t>pitchfork</t>
  </si>
  <si>
    <t>pithy</t>
  </si>
  <si>
    <t>pitiful</t>
  </si>
  <si>
    <t>pituitary</t>
  </si>
  <si>
    <t>pity</t>
  </si>
  <si>
    <t>pivot</t>
  </si>
  <si>
    <t>pivotal</t>
  </si>
  <si>
    <t>pixie</t>
  </si>
  <si>
    <t>pizza</t>
  </si>
  <si>
    <t>pizzazz</t>
  </si>
  <si>
    <t>pizzeria</t>
  </si>
  <si>
    <t>place</t>
  </si>
  <si>
    <t>placebo</t>
  </si>
  <si>
    <t>placement</t>
  </si>
  <si>
    <t>placenta</t>
  </si>
  <si>
    <t>placid</t>
  </si>
  <si>
    <t>plague</t>
  </si>
  <si>
    <t>plaid</t>
  </si>
  <si>
    <t>plain</t>
  </si>
  <si>
    <t>plainclothes</t>
  </si>
  <si>
    <t>plaintiff</t>
  </si>
  <si>
    <t>plan</t>
  </si>
  <si>
    <t>plane</t>
  </si>
  <si>
    <t>planet</t>
  </si>
  <si>
    <t>planetarium</t>
  </si>
  <si>
    <t>planetary</t>
  </si>
  <si>
    <t>plank</t>
  </si>
  <si>
    <t>plankton</t>
  </si>
  <si>
    <t>planner</t>
  </si>
  <si>
    <t>plant</t>
  </si>
  <si>
    <t>plantation</t>
  </si>
  <si>
    <t>planter</t>
  </si>
  <si>
    <t>plaque</t>
  </si>
  <si>
    <t>plasma</t>
  </si>
  <si>
    <t>plaster</t>
  </si>
  <si>
    <t>plastic</t>
  </si>
  <si>
    <t>plate</t>
  </si>
  <si>
    <t>plateau</t>
  </si>
  <si>
    <t>platform</t>
  </si>
  <si>
    <t>plating</t>
  </si>
  <si>
    <t>platinum</t>
  </si>
  <si>
    <t>platonic</t>
  </si>
  <si>
    <t>platoon</t>
  </si>
  <si>
    <t>platter</t>
  </si>
  <si>
    <t>plausible</t>
  </si>
  <si>
    <t>play</t>
  </si>
  <si>
    <t>playa</t>
  </si>
  <si>
    <t>playback</t>
  </si>
  <si>
    <t>playbook</t>
  </si>
  <si>
    <t>playboy</t>
  </si>
  <si>
    <t>player</t>
  </si>
  <si>
    <t>playground</t>
  </si>
  <si>
    <t>playhouse</t>
  </si>
  <si>
    <t>playmate</t>
  </si>
  <si>
    <t>playoff</t>
  </si>
  <si>
    <t>playpen</t>
  </si>
  <si>
    <t>playroom</t>
  </si>
  <si>
    <t>plaything</t>
  </si>
  <si>
    <t>playtime</t>
  </si>
  <si>
    <t>playwright</t>
  </si>
  <si>
    <t>plaza</t>
  </si>
  <si>
    <t>plea</t>
  </si>
  <si>
    <t>plead</t>
  </si>
  <si>
    <t>pleasant</t>
  </si>
  <si>
    <t>pleased</t>
  </si>
  <si>
    <t>pleasing</t>
  </si>
  <si>
    <t>pleasurable</t>
  </si>
  <si>
    <t>pleasure</t>
  </si>
  <si>
    <t>pledge</t>
  </si>
  <si>
    <t>pliers</t>
  </si>
  <si>
    <t>plight</t>
  </si>
  <si>
    <t>plop</t>
  </si>
  <si>
    <t>plot</t>
  </si>
  <si>
    <t>plow</t>
  </si>
  <si>
    <t>ploy</t>
  </si>
  <si>
    <t>pluck</t>
  </si>
  <si>
    <t>plucky</t>
  </si>
  <si>
    <t>plug</t>
  </si>
  <si>
    <t>plum</t>
  </si>
  <si>
    <t>plumber</t>
  </si>
  <si>
    <t>plumbing</t>
  </si>
  <si>
    <t>plume</t>
  </si>
  <si>
    <t>plummet</t>
  </si>
  <si>
    <t>plump</t>
  </si>
  <si>
    <t>plunder</t>
  </si>
  <si>
    <t>plunge</t>
  </si>
  <si>
    <t>plunger</t>
  </si>
  <si>
    <t>plural</t>
  </si>
  <si>
    <t>plush</t>
  </si>
  <si>
    <t>plutonium</t>
  </si>
  <si>
    <t>plywood</t>
  </si>
  <si>
    <t>pneumatic</t>
  </si>
  <si>
    <t>pneumonia</t>
  </si>
  <si>
    <t>poacher</t>
  </si>
  <si>
    <t>pocket</t>
  </si>
  <si>
    <t>pocketbook</t>
  </si>
  <si>
    <t>pocketful</t>
  </si>
  <si>
    <t>podium</t>
  </si>
  <si>
    <t>poem</t>
  </si>
  <si>
    <t>poet</t>
  </si>
  <si>
    <t>poetic</t>
  </si>
  <si>
    <t>poetry</t>
  </si>
  <si>
    <t>pogo</t>
  </si>
  <si>
    <t>poignant</t>
  </si>
  <si>
    <t>point</t>
  </si>
  <si>
    <t>pointer</t>
  </si>
  <si>
    <t>pointless</t>
  </si>
  <si>
    <t>pointy</t>
  </si>
  <si>
    <t>poise</t>
  </si>
  <si>
    <t>poison</t>
  </si>
  <si>
    <t>poisoning</t>
  </si>
  <si>
    <t>poisonous</t>
  </si>
  <si>
    <t>poke</t>
  </si>
  <si>
    <t>poker</t>
  </si>
  <si>
    <t>polar</t>
  </si>
  <si>
    <t>pole</t>
  </si>
  <si>
    <t>police</t>
  </si>
  <si>
    <t>police officer</t>
  </si>
  <si>
    <t>policeman</t>
  </si>
  <si>
    <t>policewoman</t>
  </si>
  <si>
    <t>policy</t>
  </si>
  <si>
    <t>polio</t>
  </si>
  <si>
    <t>polish</t>
  </si>
  <si>
    <t>polite</t>
  </si>
  <si>
    <t>politeness</t>
  </si>
  <si>
    <t>political</t>
  </si>
  <si>
    <t>politician</t>
  </si>
  <si>
    <t>politics</t>
  </si>
  <si>
    <t>polka</t>
  </si>
  <si>
    <t>poll</t>
  </si>
  <si>
    <t>pollen</t>
  </si>
  <si>
    <t>polling</t>
  </si>
  <si>
    <t>pollute</t>
  </si>
  <si>
    <t>polo</t>
  </si>
  <si>
    <t>poltergeist</t>
  </si>
  <si>
    <t>polyester</t>
  </si>
  <si>
    <t>polygraph</t>
  </si>
  <si>
    <t>polymer</t>
  </si>
  <si>
    <t>pomp</t>
  </si>
  <si>
    <t>pompous</t>
  </si>
  <si>
    <t>poncho</t>
  </si>
  <si>
    <t>pond</t>
  </si>
  <si>
    <t>ponder</t>
  </si>
  <si>
    <t>pong</t>
  </si>
  <si>
    <t>pony</t>
  </si>
  <si>
    <t>ponytail</t>
  </si>
  <si>
    <t>pooch</t>
  </si>
  <si>
    <t>poodle</t>
  </si>
  <si>
    <t>poof</t>
  </si>
  <si>
    <t>pool</t>
  </si>
  <si>
    <t>poop</t>
  </si>
  <si>
    <t>pop</t>
  </si>
  <si>
    <t>popcorn</t>
  </si>
  <si>
    <t>pope</t>
  </si>
  <si>
    <t>Pope</t>
  </si>
  <si>
    <t>popper</t>
  </si>
  <si>
    <t>poppycock</t>
  </si>
  <si>
    <t>popsicle</t>
  </si>
  <si>
    <t>popular</t>
  </si>
  <si>
    <t>popularity</t>
  </si>
  <si>
    <t>porcelain</t>
  </si>
  <si>
    <t>porch</t>
  </si>
  <si>
    <t>porcupine</t>
  </si>
  <si>
    <t>pore</t>
  </si>
  <si>
    <t>pork</t>
  </si>
  <si>
    <t>porker</t>
  </si>
  <si>
    <t>porky</t>
  </si>
  <si>
    <t>porn</t>
  </si>
  <si>
    <t>porno</t>
  </si>
  <si>
    <t>pornographic</t>
  </si>
  <si>
    <t>pornography</t>
  </si>
  <si>
    <t>porridge</t>
  </si>
  <si>
    <t>port</t>
  </si>
  <si>
    <t>portable</t>
  </si>
  <si>
    <t>portal</t>
  </si>
  <si>
    <t>porterhouse</t>
  </si>
  <si>
    <t>portfolio</t>
  </si>
  <si>
    <t>porthole</t>
  </si>
  <si>
    <t>portion</t>
  </si>
  <si>
    <t>portrait</t>
  </si>
  <si>
    <t>portray</t>
  </si>
  <si>
    <t>pose</t>
  </si>
  <si>
    <t>posh</t>
  </si>
  <si>
    <t>position</t>
  </si>
  <si>
    <t>positioning</t>
  </si>
  <si>
    <t>positive</t>
  </si>
  <si>
    <t>posse</t>
  </si>
  <si>
    <t>possess</t>
  </si>
  <si>
    <t>possession</t>
  </si>
  <si>
    <t>possessive</t>
  </si>
  <si>
    <t>possibility</t>
  </si>
  <si>
    <t>possible</t>
  </si>
  <si>
    <t>possum</t>
  </si>
  <si>
    <t>post</t>
  </si>
  <si>
    <t>postage</t>
  </si>
  <si>
    <t>postal</t>
  </si>
  <si>
    <t>postcard</t>
  </si>
  <si>
    <t>poster</t>
  </si>
  <si>
    <t>posterior</t>
  </si>
  <si>
    <t>posterity</t>
  </si>
  <si>
    <t>postman</t>
  </si>
  <si>
    <t>postmortem</t>
  </si>
  <si>
    <t>postpone</t>
  </si>
  <si>
    <t>postponement</t>
  </si>
  <si>
    <t>posture</t>
  </si>
  <si>
    <t>pot</t>
  </si>
  <si>
    <t>potassium</t>
  </si>
  <si>
    <t>potato</t>
  </si>
  <si>
    <t>potatoes</t>
  </si>
  <si>
    <t>potency</t>
  </si>
  <si>
    <t>potent</t>
  </si>
  <si>
    <t>potential</t>
  </si>
  <si>
    <t>pothead</t>
  </si>
  <si>
    <t>pothole</t>
  </si>
  <si>
    <t>potion</t>
  </si>
  <si>
    <t>potluck</t>
  </si>
  <si>
    <t>potpourri</t>
  </si>
  <si>
    <t>potted</t>
  </si>
  <si>
    <t>pottery</t>
  </si>
  <si>
    <t>potty</t>
  </si>
  <si>
    <t>pouch</t>
  </si>
  <si>
    <t>poultry</t>
  </si>
  <si>
    <t>pounce</t>
  </si>
  <si>
    <t>pound</t>
  </si>
  <si>
    <t>pounding</t>
  </si>
  <si>
    <t>pour</t>
  </si>
  <si>
    <t>pout</t>
  </si>
  <si>
    <t>pouty</t>
  </si>
  <si>
    <t>poverty</t>
  </si>
  <si>
    <t>powder</t>
  </si>
  <si>
    <t>powdered</t>
  </si>
  <si>
    <t>powerful</t>
  </si>
  <si>
    <t>powerhouse</t>
  </si>
  <si>
    <t>powerless</t>
  </si>
  <si>
    <t>powwow</t>
  </si>
  <si>
    <t>pox</t>
  </si>
  <si>
    <t>practical</t>
  </si>
  <si>
    <t>practice</t>
  </si>
  <si>
    <t>practitioner</t>
  </si>
  <si>
    <t>pragmatic</t>
  </si>
  <si>
    <t>prairie</t>
  </si>
  <si>
    <t>praise</t>
  </si>
  <si>
    <t>prance</t>
  </si>
  <si>
    <t>prank</t>
  </si>
  <si>
    <t>prawn</t>
  </si>
  <si>
    <t>pray</t>
  </si>
  <si>
    <t>prayer</t>
  </si>
  <si>
    <t>praying mantis</t>
  </si>
  <si>
    <t>preach</t>
  </si>
  <si>
    <t>preacher</t>
  </si>
  <si>
    <t>precarious</t>
  </si>
  <si>
    <t>precaution</t>
  </si>
  <si>
    <t>precautionary</t>
  </si>
  <si>
    <t>precedence</t>
  </si>
  <si>
    <t>precedent</t>
  </si>
  <si>
    <t>precinct</t>
  </si>
  <si>
    <t>precious</t>
  </si>
  <si>
    <t>precipice</t>
  </si>
  <si>
    <t>precise</t>
  </si>
  <si>
    <t>precision</t>
  </si>
  <si>
    <t>precocious</t>
  </si>
  <si>
    <t>predator</t>
  </si>
  <si>
    <t>predatory</t>
  </si>
  <si>
    <t>predecessor</t>
  </si>
  <si>
    <t>predicament</t>
  </si>
  <si>
    <t>predict</t>
  </si>
  <si>
    <t>predictable</t>
  </si>
  <si>
    <t>prediction</t>
  </si>
  <si>
    <t>preemptive</t>
  </si>
  <si>
    <t>preface</t>
  </si>
  <si>
    <t>prefect</t>
  </si>
  <si>
    <t>preferable</t>
  </si>
  <si>
    <t>preference</t>
  </si>
  <si>
    <t>preferential</t>
  </si>
  <si>
    <t>prefix</t>
  </si>
  <si>
    <t>pregnancy</t>
  </si>
  <si>
    <t>pregnant</t>
  </si>
  <si>
    <t>prehistoric</t>
  </si>
  <si>
    <t>prejudice</t>
  </si>
  <si>
    <t>prejudiced</t>
  </si>
  <si>
    <t>prejudicial</t>
  </si>
  <si>
    <t>prelim</t>
  </si>
  <si>
    <t>preliminary</t>
  </si>
  <si>
    <t>prelude</t>
  </si>
  <si>
    <t>premarital</t>
  </si>
  <si>
    <t>premature</t>
  </si>
  <si>
    <t>premed</t>
  </si>
  <si>
    <t>premier</t>
  </si>
  <si>
    <t>premiere</t>
  </si>
  <si>
    <t>premise</t>
  </si>
  <si>
    <t>premises</t>
  </si>
  <si>
    <t>premium</t>
  </si>
  <si>
    <t>premonition</t>
  </si>
  <si>
    <t>prenatal</t>
  </si>
  <si>
    <t>prenuptial</t>
  </si>
  <si>
    <t>preoccupied</t>
  </si>
  <si>
    <t>prep</t>
  </si>
  <si>
    <t>preparation</t>
  </si>
  <si>
    <t>prepare</t>
  </si>
  <si>
    <t>preposterous</t>
  </si>
  <si>
    <t>preppy</t>
  </si>
  <si>
    <t>prerogative</t>
  </si>
  <si>
    <t>preschool</t>
  </si>
  <si>
    <t>prescribe</t>
  </si>
  <si>
    <t>prescription</t>
  </si>
  <si>
    <t>presence</t>
  </si>
  <si>
    <t>present</t>
  </si>
  <si>
    <t>presentable</t>
  </si>
  <si>
    <t>presentation</t>
  </si>
  <si>
    <t>presenter</t>
  </si>
  <si>
    <t>preservation</t>
  </si>
  <si>
    <t>preserve</t>
  </si>
  <si>
    <t>presidency</t>
  </si>
  <si>
    <t>president</t>
  </si>
  <si>
    <t>President</t>
  </si>
  <si>
    <t>presidential</t>
  </si>
  <si>
    <t>press</t>
  </si>
  <si>
    <t>pressure</t>
  </si>
  <si>
    <t>prestige</t>
  </si>
  <si>
    <t>prestigious</t>
  </si>
  <si>
    <t>presume</t>
  </si>
  <si>
    <t>presumption</t>
  </si>
  <si>
    <t>presumptuous</t>
  </si>
  <si>
    <t>pretend</t>
  </si>
  <si>
    <t>pretender</t>
  </si>
  <si>
    <t>pretense</t>
  </si>
  <si>
    <t>pretentious</t>
  </si>
  <si>
    <t>pretext</t>
  </si>
  <si>
    <t>pretty</t>
  </si>
  <si>
    <t>pretzel</t>
  </si>
  <si>
    <t>prevail</t>
  </si>
  <si>
    <t>prevailing</t>
  </si>
  <si>
    <t>prevent</t>
  </si>
  <si>
    <t>prevention</t>
  </si>
  <si>
    <t>preview</t>
  </si>
  <si>
    <t>previous</t>
  </si>
  <si>
    <t>price</t>
  </si>
  <si>
    <t>priceless</t>
  </si>
  <si>
    <t>pricey</t>
  </si>
  <si>
    <t>prick</t>
  </si>
  <si>
    <t>prickly</t>
  </si>
  <si>
    <t>pride</t>
  </si>
  <si>
    <t>priest</t>
  </si>
  <si>
    <t>priestess</t>
  </si>
  <si>
    <t>priesthood</t>
  </si>
  <si>
    <t>prig</t>
  </si>
  <si>
    <t>prima</t>
  </si>
  <si>
    <t>primal</t>
  </si>
  <si>
    <t>primate</t>
  </si>
  <si>
    <t>prime</t>
  </si>
  <si>
    <t>primer</t>
  </si>
  <si>
    <t>primitive</t>
  </si>
  <si>
    <t>primordial</t>
  </si>
  <si>
    <t>primrose</t>
  </si>
  <si>
    <t>prince</t>
  </si>
  <si>
    <t>princess</t>
  </si>
  <si>
    <t>principal</t>
  </si>
  <si>
    <t>principle</t>
  </si>
  <si>
    <t>principles</t>
  </si>
  <si>
    <t>print</t>
  </si>
  <si>
    <t>printer</t>
  </si>
  <si>
    <t>printing</t>
  </si>
  <si>
    <t>printout</t>
  </si>
  <si>
    <t>prior</t>
  </si>
  <si>
    <t>prioritize</t>
  </si>
  <si>
    <t>priority</t>
  </si>
  <si>
    <t>prison</t>
  </si>
  <si>
    <t>prisoner</t>
  </si>
  <si>
    <t>prissy</t>
  </si>
  <si>
    <t>pristine</t>
  </si>
  <si>
    <t>privacy</t>
  </si>
  <si>
    <t>private</t>
  </si>
  <si>
    <t>privilege</t>
  </si>
  <si>
    <t>privileged</t>
  </si>
  <si>
    <t>privy</t>
  </si>
  <si>
    <t>prize</t>
  </si>
  <si>
    <t>pro</t>
  </si>
  <si>
    <t>proactive</t>
  </si>
  <si>
    <t>probability</t>
  </si>
  <si>
    <t>probable</t>
  </si>
  <si>
    <t>probate</t>
  </si>
  <si>
    <t>probation</t>
  </si>
  <si>
    <t>probe</t>
  </si>
  <si>
    <t>probing</t>
  </si>
  <si>
    <t>problem</t>
  </si>
  <si>
    <t>problematic</t>
  </si>
  <si>
    <t>procedural</t>
  </si>
  <si>
    <t>procedure</t>
  </si>
  <si>
    <t>proceed</t>
  </si>
  <si>
    <t>proceeds</t>
  </si>
  <si>
    <t>process</t>
  </si>
  <si>
    <t>processing</t>
  </si>
  <si>
    <t>procession</t>
  </si>
  <si>
    <t>processor</t>
  </si>
  <si>
    <t>proclaim</t>
  </si>
  <si>
    <t>proclamation</t>
  </si>
  <si>
    <t>procreate</t>
  </si>
  <si>
    <t>procreation</t>
  </si>
  <si>
    <t>proctologist</t>
  </si>
  <si>
    <t>procure</t>
  </si>
  <si>
    <t>prod</t>
  </si>
  <si>
    <t>prodigal</t>
  </si>
  <si>
    <t>prodigious</t>
  </si>
  <si>
    <t>prodigy</t>
  </si>
  <si>
    <t>producer</t>
  </si>
  <si>
    <t>product</t>
  </si>
  <si>
    <t>production</t>
  </si>
  <si>
    <t>productive</t>
  </si>
  <si>
    <t>productivity</t>
  </si>
  <si>
    <t>profane</t>
  </si>
  <si>
    <t>profanity</t>
  </si>
  <si>
    <t>profession</t>
  </si>
  <si>
    <t>professional</t>
  </si>
  <si>
    <t>professionalism</t>
  </si>
  <si>
    <t>professor</t>
  </si>
  <si>
    <t>proficiency</t>
  </si>
  <si>
    <t>proficient</t>
  </si>
  <si>
    <t>profile</t>
  </si>
  <si>
    <t>profiler</t>
  </si>
  <si>
    <t>profit</t>
  </si>
  <si>
    <t>profitable</t>
  </si>
  <si>
    <t>profound</t>
  </si>
  <si>
    <t>prognosis</t>
  </si>
  <si>
    <t>program</t>
  </si>
  <si>
    <t>programmer</t>
  </si>
  <si>
    <t>programming</t>
  </si>
  <si>
    <t>progress</t>
  </si>
  <si>
    <t>progression</t>
  </si>
  <si>
    <t>progressive</t>
  </si>
  <si>
    <t>prohibit</t>
  </si>
  <si>
    <t>prohibition</t>
  </si>
  <si>
    <t>project</t>
  </si>
  <si>
    <t>projectile</t>
  </si>
  <si>
    <t>projecting</t>
  </si>
  <si>
    <t>projection</t>
  </si>
  <si>
    <t>projector</t>
  </si>
  <si>
    <t>prologue</t>
  </si>
  <si>
    <t>prolong</t>
  </si>
  <si>
    <t>prolonged</t>
  </si>
  <si>
    <t>prom</t>
  </si>
  <si>
    <t>promenade</t>
  </si>
  <si>
    <t>prominent</t>
  </si>
  <si>
    <t>promiscuity</t>
  </si>
  <si>
    <t>promiscuous</t>
  </si>
  <si>
    <t>promise</t>
  </si>
  <si>
    <t>promising</t>
  </si>
  <si>
    <t>promo</t>
  </si>
  <si>
    <t>promote</t>
  </si>
  <si>
    <t>promoter</t>
  </si>
  <si>
    <t>promotion</t>
  </si>
  <si>
    <t>promotional</t>
  </si>
  <si>
    <t>prompt</t>
  </si>
  <si>
    <t>prone</t>
  </si>
  <si>
    <t>pronounce</t>
  </si>
  <si>
    <t>pronto</t>
  </si>
  <si>
    <t>pronunciation</t>
  </si>
  <si>
    <t>proof</t>
  </si>
  <si>
    <t>prop</t>
  </si>
  <si>
    <t>propaganda</t>
  </si>
  <si>
    <t>propane</t>
  </si>
  <si>
    <t>propeller</t>
  </si>
  <si>
    <t>proper</t>
  </si>
  <si>
    <t>property</t>
  </si>
  <si>
    <t>prophecy</t>
  </si>
  <si>
    <t>prophet</t>
  </si>
  <si>
    <t>prophetic</t>
  </si>
  <si>
    <t>proportion</t>
  </si>
  <si>
    <t>proposal</t>
  </si>
  <si>
    <t>propose</t>
  </si>
  <si>
    <t>proposition</t>
  </si>
  <si>
    <t>proprietary</t>
  </si>
  <si>
    <t>proprietor</t>
  </si>
  <si>
    <t>propriety</t>
  </si>
  <si>
    <t>propulsion</t>
  </si>
  <si>
    <t>prose</t>
  </si>
  <si>
    <t>prosecute</t>
  </si>
  <si>
    <t>prosecution</t>
  </si>
  <si>
    <t>prosecutor</t>
  </si>
  <si>
    <t>prospect</t>
  </si>
  <si>
    <t>prospective</t>
  </si>
  <si>
    <t>prospector</t>
  </si>
  <si>
    <t>prospectus</t>
  </si>
  <si>
    <t>prosper</t>
  </si>
  <si>
    <t>prosperity</t>
  </si>
  <si>
    <t>prosperous</t>
  </si>
  <si>
    <t>prostate</t>
  </si>
  <si>
    <t>prosthetic</t>
  </si>
  <si>
    <t>prostitute</t>
  </si>
  <si>
    <t>prostitution</t>
  </si>
  <si>
    <t>prostrate</t>
  </si>
  <si>
    <t>protect</t>
  </si>
  <si>
    <t>protected</t>
  </si>
  <si>
    <t>protection</t>
  </si>
  <si>
    <t>protective</t>
  </si>
  <si>
    <t>protector</t>
  </si>
  <si>
    <t>protein</t>
  </si>
  <si>
    <t>protest</t>
  </si>
  <si>
    <t>protestant</t>
  </si>
  <si>
    <t>protocol</t>
  </si>
  <si>
    <t>proton</t>
  </si>
  <si>
    <t>prototype</t>
  </si>
  <si>
    <t>proud</t>
  </si>
  <si>
    <t>proverb</t>
  </si>
  <si>
    <t>proverbial</t>
  </si>
  <si>
    <t>provider</t>
  </si>
  <si>
    <t>province</t>
  </si>
  <si>
    <t>provincial</t>
  </si>
  <si>
    <t>provision</t>
  </si>
  <si>
    <t>provisional</t>
  </si>
  <si>
    <t>provocation</t>
  </si>
  <si>
    <t>provocative</t>
  </si>
  <si>
    <t>provoke</t>
  </si>
  <si>
    <t>prowess</t>
  </si>
  <si>
    <t>prowl</t>
  </si>
  <si>
    <t>prowler</t>
  </si>
  <si>
    <t>proximal</t>
  </si>
  <si>
    <t>proximity</t>
  </si>
  <si>
    <t>proxy</t>
  </si>
  <si>
    <t>prude</t>
  </si>
  <si>
    <t>prudence</t>
  </si>
  <si>
    <t>prudent</t>
  </si>
  <si>
    <t>prune</t>
  </si>
  <si>
    <t>pruning</t>
  </si>
  <si>
    <t>pry</t>
  </si>
  <si>
    <t>psalm</t>
  </si>
  <si>
    <t>psi</t>
  </si>
  <si>
    <t>psoriasis</t>
  </si>
  <si>
    <t>psych</t>
  </si>
  <si>
    <t>psyche</t>
  </si>
  <si>
    <t>psychedelic</t>
  </si>
  <si>
    <t>psychiatric</t>
  </si>
  <si>
    <t>psychiatrist</t>
  </si>
  <si>
    <t>psychiatry</t>
  </si>
  <si>
    <t>psychic</t>
  </si>
  <si>
    <t>psycho</t>
  </si>
  <si>
    <t>psychoanalysis</t>
  </si>
  <si>
    <t>psychoanalyst</t>
  </si>
  <si>
    <t>psychobabble</t>
  </si>
  <si>
    <t>psychological</t>
  </si>
  <si>
    <t>psychologist</t>
  </si>
  <si>
    <t>psychology</t>
  </si>
  <si>
    <t>psychopath</t>
  </si>
  <si>
    <t>psychopathic</t>
  </si>
  <si>
    <t>psychosis</t>
  </si>
  <si>
    <t>psychosomatic</t>
  </si>
  <si>
    <t>psychotherapy</t>
  </si>
  <si>
    <t>psychotic</t>
  </si>
  <si>
    <t>pterodactyl</t>
  </si>
  <si>
    <t>pub</t>
  </si>
  <si>
    <t>puberty</t>
  </si>
  <si>
    <t>pubes</t>
  </si>
  <si>
    <t>pubic</t>
  </si>
  <si>
    <t>public</t>
  </si>
  <si>
    <t>publication</t>
  </si>
  <si>
    <t>publicist</t>
  </si>
  <si>
    <t>publicity</t>
  </si>
  <si>
    <t>publish</t>
  </si>
  <si>
    <t>publisher</t>
  </si>
  <si>
    <t>publishing</t>
  </si>
  <si>
    <t>puck</t>
  </si>
  <si>
    <t>pucker</t>
  </si>
  <si>
    <t>pudding</t>
  </si>
  <si>
    <t>puddle</t>
  </si>
  <si>
    <t>pudgy</t>
  </si>
  <si>
    <t>puff</t>
  </si>
  <si>
    <t>puffing</t>
  </si>
  <si>
    <t>puffy</t>
  </si>
  <si>
    <t>pug</t>
  </si>
  <si>
    <t>puke</t>
  </si>
  <si>
    <t>pull</t>
  </si>
  <si>
    <t>pulley</t>
  </si>
  <si>
    <t>pulmonary</t>
  </si>
  <si>
    <t>pulp</t>
  </si>
  <si>
    <t>pulpit</t>
  </si>
  <si>
    <t>pulsar</t>
  </si>
  <si>
    <t>pump</t>
  </si>
  <si>
    <t>pumpkin</t>
  </si>
  <si>
    <t>pun</t>
  </si>
  <si>
    <t>punch</t>
  </si>
  <si>
    <t>punchy</t>
  </si>
  <si>
    <t>punctual</t>
  </si>
  <si>
    <t>punctuality</t>
  </si>
  <si>
    <t>punctuation</t>
  </si>
  <si>
    <t>puncture</t>
  </si>
  <si>
    <t>pungent</t>
  </si>
  <si>
    <t>punish</t>
  </si>
  <si>
    <t>punishable</t>
  </si>
  <si>
    <t>punishment</t>
  </si>
  <si>
    <t>punitive</t>
  </si>
  <si>
    <t>punk</t>
  </si>
  <si>
    <t>punt</t>
  </si>
  <si>
    <t>puny</t>
  </si>
  <si>
    <t>pup</t>
  </si>
  <si>
    <t>pupil</t>
  </si>
  <si>
    <t>puppet</t>
  </si>
  <si>
    <t>puppeteer</t>
  </si>
  <si>
    <t>puppy</t>
  </si>
  <si>
    <t>purchase</t>
  </si>
  <si>
    <t>pure</t>
  </si>
  <si>
    <t>purgatory</t>
  </si>
  <si>
    <t>purge</t>
  </si>
  <si>
    <t>purification</t>
  </si>
  <si>
    <t>purify</t>
  </si>
  <si>
    <t>purity</t>
  </si>
  <si>
    <t>purple</t>
  </si>
  <si>
    <t>purr</t>
  </si>
  <si>
    <t>purse</t>
  </si>
  <si>
    <t>pursue</t>
  </si>
  <si>
    <t>pursuit</t>
  </si>
  <si>
    <t>pus</t>
  </si>
  <si>
    <t>push</t>
  </si>
  <si>
    <t>pusher</t>
  </si>
  <si>
    <t>pushover</t>
  </si>
  <si>
    <t>pushy</t>
  </si>
  <si>
    <t>puss</t>
  </si>
  <si>
    <t>pussy</t>
  </si>
  <si>
    <t>pussycat</t>
  </si>
  <si>
    <t>put</t>
  </si>
  <si>
    <t>putrid</t>
  </si>
  <si>
    <t>putt</t>
  </si>
  <si>
    <t>putter</t>
  </si>
  <si>
    <t>putty</t>
  </si>
  <si>
    <t>puzzle</t>
  </si>
  <si>
    <t>puzzled</t>
  </si>
  <si>
    <t>pylon</t>
  </si>
  <si>
    <t>pyramid</t>
  </si>
  <si>
    <t>python</t>
  </si>
  <si>
    <t>quad</t>
  </si>
  <si>
    <t>quadrant</t>
  </si>
  <si>
    <t>quadruple</t>
  </si>
  <si>
    <t>quail</t>
  </si>
  <si>
    <t>quaint</t>
  </si>
  <si>
    <t>quake</t>
  </si>
  <si>
    <t>qualifications</t>
  </si>
  <si>
    <t>qualify</t>
  </si>
  <si>
    <t>quality</t>
  </si>
  <si>
    <t>quandary</t>
  </si>
  <si>
    <t>quantity</t>
  </si>
  <si>
    <t>quantum</t>
  </si>
  <si>
    <t>quarantine</t>
  </si>
  <si>
    <t>quarrel</t>
  </si>
  <si>
    <t>quarry</t>
  </si>
  <si>
    <t>quart</t>
  </si>
  <si>
    <t>quarter</t>
  </si>
  <si>
    <t>quarterback</t>
  </si>
  <si>
    <t>quarterly</t>
  </si>
  <si>
    <t>quartermaster</t>
  </si>
  <si>
    <t>quartet</t>
  </si>
  <si>
    <t>quartz</t>
  </si>
  <si>
    <t>quasi</t>
  </si>
  <si>
    <t>queasy</t>
  </si>
  <si>
    <t>queen</t>
  </si>
  <si>
    <t>queer</t>
  </si>
  <si>
    <t>quench</t>
  </si>
  <si>
    <t>query</t>
  </si>
  <si>
    <t>quest</t>
  </si>
  <si>
    <t>question</t>
  </si>
  <si>
    <t>questionable</t>
  </si>
  <si>
    <t>questionnaire</t>
  </si>
  <si>
    <t>queue</t>
  </si>
  <si>
    <t>quibble</t>
  </si>
  <si>
    <t>quiche</t>
  </si>
  <si>
    <t>quick</t>
  </si>
  <si>
    <t>quickie</t>
  </si>
  <si>
    <t>quicksand</t>
  </si>
  <si>
    <t>quiet</t>
  </si>
  <si>
    <t>quilt</t>
  </si>
  <si>
    <t>quince</t>
  </si>
  <si>
    <t>quintet</t>
  </si>
  <si>
    <t>quirk</t>
  </si>
  <si>
    <t>quirky</t>
  </si>
  <si>
    <t>quit</t>
  </si>
  <si>
    <t>quitter</t>
  </si>
  <si>
    <t>quiver</t>
  </si>
  <si>
    <t>quivering</t>
  </si>
  <si>
    <t>quiz</t>
  </si>
  <si>
    <t>quota</t>
  </si>
  <si>
    <t>quote</t>
  </si>
  <si>
    <t>R &amp; B</t>
  </si>
  <si>
    <t>rabbi</t>
  </si>
  <si>
    <t>rabbit</t>
  </si>
  <si>
    <t>rabble</t>
  </si>
  <si>
    <t>rabid</t>
  </si>
  <si>
    <t>rabies</t>
  </si>
  <si>
    <t>raccoon</t>
  </si>
  <si>
    <t>race</t>
  </si>
  <si>
    <t>racehorse</t>
  </si>
  <si>
    <t>racer</t>
  </si>
  <si>
    <t>racetrack</t>
  </si>
  <si>
    <t>racial</t>
  </si>
  <si>
    <t>racism</t>
  </si>
  <si>
    <t>racist</t>
  </si>
  <si>
    <t>rack</t>
  </si>
  <si>
    <t>racketeering</t>
  </si>
  <si>
    <t>racquetball</t>
  </si>
  <si>
    <t>racy</t>
  </si>
  <si>
    <t>radar</t>
  </si>
  <si>
    <t>radial</t>
  </si>
  <si>
    <t>radiant</t>
  </si>
  <si>
    <t>radiate</t>
  </si>
  <si>
    <t>radiation</t>
  </si>
  <si>
    <t>radiator</t>
  </si>
  <si>
    <t>radical</t>
  </si>
  <si>
    <t>radio</t>
  </si>
  <si>
    <t>radioactive</t>
  </si>
  <si>
    <t>radioactivity</t>
  </si>
  <si>
    <t>radiologist</t>
  </si>
  <si>
    <t>radiology</t>
  </si>
  <si>
    <t>radish</t>
  </si>
  <si>
    <t>radium</t>
  </si>
  <si>
    <t>radius</t>
  </si>
  <si>
    <t>raffle</t>
  </si>
  <si>
    <t>raft</t>
  </si>
  <si>
    <t>rag</t>
  </si>
  <si>
    <t>rage</t>
  </si>
  <si>
    <t>ragged</t>
  </si>
  <si>
    <t>raggedy</t>
  </si>
  <si>
    <t>raging</t>
  </si>
  <si>
    <t>ragtime</t>
  </si>
  <si>
    <t>raid</t>
  </si>
  <si>
    <t>raider</t>
  </si>
  <si>
    <t>rail</t>
  </si>
  <si>
    <t>railing</t>
  </si>
  <si>
    <t>railroad</t>
  </si>
  <si>
    <t>railway</t>
  </si>
  <si>
    <t>rain</t>
  </si>
  <si>
    <t>rainbow trout</t>
  </si>
  <si>
    <t>raincoat</t>
  </si>
  <si>
    <t>rainforest</t>
  </si>
  <si>
    <t>rainmaker</t>
  </si>
  <si>
    <t>rainstorm</t>
  </si>
  <si>
    <t>rainy</t>
  </si>
  <si>
    <t>raise</t>
  </si>
  <si>
    <t>raisin</t>
  </si>
  <si>
    <t>rake</t>
  </si>
  <si>
    <t>rally</t>
  </si>
  <si>
    <t>ram</t>
  </si>
  <si>
    <t>ramble</t>
  </si>
  <si>
    <t>rambling</t>
  </si>
  <si>
    <t>ramp</t>
  </si>
  <si>
    <t>rampage</t>
  </si>
  <si>
    <t>rampant</t>
  </si>
  <si>
    <t>rampart</t>
  </si>
  <si>
    <t>ramrod</t>
  </si>
  <si>
    <t>ranch</t>
  </si>
  <si>
    <t>rancher</t>
  </si>
  <si>
    <t>rancid</t>
  </si>
  <si>
    <t>random</t>
  </si>
  <si>
    <t>range</t>
  </si>
  <si>
    <t>ranger</t>
  </si>
  <si>
    <t>rank</t>
  </si>
  <si>
    <t>ranking</t>
  </si>
  <si>
    <t>ransom</t>
  </si>
  <si>
    <t>rant</t>
  </si>
  <si>
    <t>rap</t>
  </si>
  <si>
    <t>rape</t>
  </si>
  <si>
    <t>rapid</t>
  </si>
  <si>
    <t>rapist</t>
  </si>
  <si>
    <t>rapper</t>
  </si>
  <si>
    <t>rapport</t>
  </si>
  <si>
    <t>raptor</t>
  </si>
  <si>
    <t>rapture</t>
  </si>
  <si>
    <t>rare</t>
  </si>
  <si>
    <t>rarity</t>
  </si>
  <si>
    <t>rascal</t>
  </si>
  <si>
    <t>rash</t>
  </si>
  <si>
    <t>raspberry</t>
  </si>
  <si>
    <t>rat</t>
  </si>
  <si>
    <t>ratchet</t>
  </si>
  <si>
    <t>rating</t>
  </si>
  <si>
    <t>ratio</t>
  </si>
  <si>
    <t>ration</t>
  </si>
  <si>
    <t>rational</t>
  </si>
  <si>
    <t>rationalize</t>
  </si>
  <si>
    <t>rationing</t>
  </si>
  <si>
    <t>rattle</t>
  </si>
  <si>
    <t>rattler</t>
  </si>
  <si>
    <t>rattlesnake</t>
  </si>
  <si>
    <t>ratty</t>
  </si>
  <si>
    <t>ravage</t>
  </si>
  <si>
    <t>rave</t>
  </si>
  <si>
    <t>raven</t>
  </si>
  <si>
    <t>ravenous</t>
  </si>
  <si>
    <t>ravine</t>
  </si>
  <si>
    <t>ravioli</t>
  </si>
  <si>
    <t>ravishing</t>
  </si>
  <si>
    <t>raw</t>
  </si>
  <si>
    <t>rawhide</t>
  </si>
  <si>
    <t>razor</t>
  </si>
  <si>
    <t>reach</t>
  </si>
  <si>
    <t>react</t>
  </si>
  <si>
    <t>reaction</t>
  </si>
  <si>
    <t>reactive</t>
  </si>
  <si>
    <t>reactor</t>
  </si>
  <si>
    <t>read</t>
  </si>
  <si>
    <t>reader</t>
  </si>
  <si>
    <t>readiness</t>
  </si>
  <si>
    <t>readout</t>
  </si>
  <si>
    <t>ready</t>
  </si>
  <si>
    <t>real</t>
  </si>
  <si>
    <t>realism</t>
  </si>
  <si>
    <t>realist</t>
  </si>
  <si>
    <t>realistic</t>
  </si>
  <si>
    <t>reality</t>
  </si>
  <si>
    <t>realization</t>
  </si>
  <si>
    <t>realize</t>
  </si>
  <si>
    <t>realm</t>
  </si>
  <si>
    <t>realtor</t>
  </si>
  <si>
    <t>realty</t>
  </si>
  <si>
    <t>reap</t>
  </si>
  <si>
    <t>reaper</t>
  </si>
  <si>
    <t>rear</t>
  </si>
  <si>
    <t>rearrange</t>
  </si>
  <si>
    <t>reason</t>
  </si>
  <si>
    <t>reasonable</t>
  </si>
  <si>
    <t>reasoning</t>
  </si>
  <si>
    <t>reassign</t>
  </si>
  <si>
    <t>reassignment</t>
  </si>
  <si>
    <t>reassurance</t>
  </si>
  <si>
    <t>reassure</t>
  </si>
  <si>
    <t>rebel</t>
  </si>
  <si>
    <t>rebellion</t>
  </si>
  <si>
    <t>rebellious</t>
  </si>
  <si>
    <t>rebirth</t>
  </si>
  <si>
    <t>reboot</t>
  </si>
  <si>
    <t>reborn</t>
  </si>
  <si>
    <t>rebound</t>
  </si>
  <si>
    <t>rebuild</t>
  </si>
  <si>
    <t>rebuttal</t>
  </si>
  <si>
    <t>recall</t>
  </si>
  <si>
    <t>recant</t>
  </si>
  <si>
    <t>recap</t>
  </si>
  <si>
    <t>recapture</t>
  </si>
  <si>
    <t>receipt</t>
  </si>
  <si>
    <t>receive</t>
  </si>
  <si>
    <t>receiver</t>
  </si>
  <si>
    <t>recent</t>
  </si>
  <si>
    <t>receptacle</t>
  </si>
  <si>
    <t>reception</t>
  </si>
  <si>
    <t>receptionist</t>
  </si>
  <si>
    <t>receptive</t>
  </si>
  <si>
    <t>receptor</t>
  </si>
  <si>
    <t>recess</t>
  </si>
  <si>
    <t>recession</t>
  </si>
  <si>
    <t>recharge</t>
  </si>
  <si>
    <t>recheck</t>
  </si>
  <si>
    <t>recipe</t>
  </si>
  <si>
    <t>recipient</t>
  </si>
  <si>
    <t>reciprocal</t>
  </si>
  <si>
    <t>reciprocate</t>
  </si>
  <si>
    <t>recital</t>
  </si>
  <si>
    <t>recitation</t>
  </si>
  <si>
    <t>recite</t>
  </si>
  <si>
    <t>reckless</t>
  </si>
  <si>
    <t>reckon</t>
  </si>
  <si>
    <t>reckoning</t>
  </si>
  <si>
    <t>reclaim</t>
  </si>
  <si>
    <t>reclining</t>
  </si>
  <si>
    <t>recluse</t>
  </si>
  <si>
    <t>recognition</t>
  </si>
  <si>
    <t>recognizable</t>
  </si>
  <si>
    <t>recoil</t>
  </si>
  <si>
    <t>recollect</t>
  </si>
  <si>
    <t>recollection</t>
  </si>
  <si>
    <t>recommend</t>
  </si>
  <si>
    <t>recommendation</t>
  </si>
  <si>
    <t>recon</t>
  </si>
  <si>
    <t>reconcile</t>
  </si>
  <si>
    <t>reconciliation</t>
  </si>
  <si>
    <t>reconfigure</t>
  </si>
  <si>
    <t>reconnaissance</t>
  </si>
  <si>
    <t>reconnect</t>
  </si>
  <si>
    <t>reconsider</t>
  </si>
  <si>
    <t>reconstruct</t>
  </si>
  <si>
    <t>reconstruction</t>
  </si>
  <si>
    <t>reconstructive</t>
  </si>
  <si>
    <t>reconvene</t>
  </si>
  <si>
    <t>record</t>
  </si>
  <si>
    <t>recorder</t>
  </si>
  <si>
    <t>recording</t>
  </si>
  <si>
    <t>recount</t>
  </si>
  <si>
    <t>recourse</t>
  </si>
  <si>
    <t>recover</t>
  </si>
  <si>
    <t>recovery</t>
  </si>
  <si>
    <t>recreate</t>
  </si>
  <si>
    <t>recreation</t>
  </si>
  <si>
    <t>recreational</t>
  </si>
  <si>
    <t>recruit</t>
  </si>
  <si>
    <t>recruiter</t>
  </si>
  <si>
    <t>recruitment</t>
  </si>
  <si>
    <t>rectal</t>
  </si>
  <si>
    <t>rectify</t>
  </si>
  <si>
    <t>rectory</t>
  </si>
  <si>
    <t>rectum</t>
  </si>
  <si>
    <t>recurring</t>
  </si>
  <si>
    <t>recycle</t>
  </si>
  <si>
    <t>recycled</t>
  </si>
  <si>
    <t>recycling</t>
  </si>
  <si>
    <t>redecorate</t>
  </si>
  <si>
    <t>redeem</t>
  </si>
  <si>
    <t>redemption</t>
  </si>
  <si>
    <t>redesign</t>
  </si>
  <si>
    <t>redhead</t>
  </si>
  <si>
    <t>redheaded</t>
  </si>
  <si>
    <t>redirect</t>
  </si>
  <si>
    <t>redneck</t>
  </si>
  <si>
    <t>redo</t>
  </si>
  <si>
    <t>reduce</t>
  </si>
  <si>
    <t>reduction</t>
  </si>
  <si>
    <t>redundancy</t>
  </si>
  <si>
    <t>redundant</t>
  </si>
  <si>
    <t>redwood</t>
  </si>
  <si>
    <t>Reebox</t>
  </si>
  <si>
    <t>reef</t>
  </si>
  <si>
    <t>reefer</t>
  </si>
  <si>
    <t>reek</t>
  </si>
  <si>
    <t>reel</t>
  </si>
  <si>
    <t>reelection</t>
  </si>
  <si>
    <t>reenactment</t>
  </si>
  <si>
    <t>reentry</t>
  </si>
  <si>
    <t>reestablish</t>
  </si>
  <si>
    <t>ref</t>
  </si>
  <si>
    <t>referee</t>
  </si>
  <si>
    <t>reference</t>
  </si>
  <si>
    <t>referral</t>
  </si>
  <si>
    <t>refill</t>
  </si>
  <si>
    <t>refine</t>
  </si>
  <si>
    <t>refined</t>
  </si>
  <si>
    <t>refinement</t>
  </si>
  <si>
    <t>refinery</t>
  </si>
  <si>
    <t>reflect</t>
  </si>
  <si>
    <t>reflection</t>
  </si>
  <si>
    <t>reflective</t>
  </si>
  <si>
    <t>reflex</t>
  </si>
  <si>
    <t>reform</t>
  </si>
  <si>
    <t>refrain</t>
  </si>
  <si>
    <t>refresh</t>
  </si>
  <si>
    <t>refreshing</t>
  </si>
  <si>
    <t>refreshment</t>
  </si>
  <si>
    <t>refrigerator</t>
  </si>
  <si>
    <t>refuel</t>
  </si>
  <si>
    <t>refuge</t>
  </si>
  <si>
    <t>refugee</t>
  </si>
  <si>
    <t>refund</t>
  </si>
  <si>
    <t>refusal</t>
  </si>
  <si>
    <t>refuse</t>
  </si>
  <si>
    <t>refute</t>
  </si>
  <si>
    <t>regain</t>
  </si>
  <si>
    <t>regal</t>
  </si>
  <si>
    <t>regard</t>
  </si>
  <si>
    <t>regatta</t>
  </si>
  <si>
    <t>regenerate</t>
  </si>
  <si>
    <t>regeneration</t>
  </si>
  <si>
    <t>reggae</t>
  </si>
  <si>
    <t>regime</t>
  </si>
  <si>
    <t>regimen</t>
  </si>
  <si>
    <t>regiment</t>
  </si>
  <si>
    <t>regimental</t>
  </si>
  <si>
    <t>region</t>
  </si>
  <si>
    <t>regional</t>
  </si>
  <si>
    <t>register</t>
  </si>
  <si>
    <t>registrar</t>
  </si>
  <si>
    <t>registration</t>
  </si>
  <si>
    <t>registry</t>
  </si>
  <si>
    <t>regression</t>
  </si>
  <si>
    <t>regret</t>
  </si>
  <si>
    <t>regretful</t>
  </si>
  <si>
    <t>regrettable</t>
  </si>
  <si>
    <t>regroup</t>
  </si>
  <si>
    <t>regular</t>
  </si>
  <si>
    <t>regulate</t>
  </si>
  <si>
    <t>regulation</t>
  </si>
  <si>
    <t>regulator</t>
  </si>
  <si>
    <t>rehab</t>
  </si>
  <si>
    <t>rehabilitate</t>
  </si>
  <si>
    <t>rehabilitation</t>
  </si>
  <si>
    <t>rehash</t>
  </si>
  <si>
    <t>rehearsal</t>
  </si>
  <si>
    <t>rehearse</t>
  </si>
  <si>
    <t>reign</t>
  </si>
  <si>
    <t>reigning</t>
  </si>
  <si>
    <t>reimburse</t>
  </si>
  <si>
    <t>rein</t>
  </si>
  <si>
    <t>reincarnation</t>
  </si>
  <si>
    <t>reindeer</t>
  </si>
  <si>
    <t>reinforce</t>
  </si>
  <si>
    <t>reinforcement</t>
  </si>
  <si>
    <t>reins</t>
  </si>
  <si>
    <t>reinstate</t>
  </si>
  <si>
    <t>reiterate</t>
  </si>
  <si>
    <t>reject</t>
  </si>
  <si>
    <t>rejected</t>
  </si>
  <si>
    <t>rejection</t>
  </si>
  <si>
    <t>rejoice</t>
  </si>
  <si>
    <t>rejoin</t>
  </si>
  <si>
    <t>rekindle</t>
  </si>
  <si>
    <t>relapse</t>
  </si>
  <si>
    <t>relate</t>
  </si>
  <si>
    <t>relation</t>
  </si>
  <si>
    <t>relationship</t>
  </si>
  <si>
    <t>relative</t>
  </si>
  <si>
    <t>relativity</t>
  </si>
  <si>
    <t>relax</t>
  </si>
  <si>
    <t>relaxation</t>
  </si>
  <si>
    <t>relaxed</t>
  </si>
  <si>
    <t>relaxing</t>
  </si>
  <si>
    <t>relay</t>
  </si>
  <si>
    <t>release</t>
  </si>
  <si>
    <t>relentless</t>
  </si>
  <si>
    <t>relevance</t>
  </si>
  <si>
    <t>relevant</t>
  </si>
  <si>
    <t>reliable</t>
  </si>
  <si>
    <t>relic</t>
  </si>
  <si>
    <t>relief</t>
  </si>
  <si>
    <t>relieve</t>
  </si>
  <si>
    <t>religion</t>
  </si>
  <si>
    <t>religious</t>
  </si>
  <si>
    <t>relinquish</t>
  </si>
  <si>
    <t>relish</t>
  </si>
  <si>
    <t>relive</t>
  </si>
  <si>
    <t>reload</t>
  </si>
  <si>
    <t>relocate</t>
  </si>
  <si>
    <t>relocation</t>
  </si>
  <si>
    <t>reluctance</t>
  </si>
  <si>
    <t>reluctant</t>
  </si>
  <si>
    <t>rely</t>
  </si>
  <si>
    <t>remain</t>
  </si>
  <si>
    <t>remainder</t>
  </si>
  <si>
    <t>remaining</t>
  </si>
  <si>
    <t>remake</t>
  </si>
  <si>
    <t>remark</t>
  </si>
  <si>
    <t>remarkable</t>
  </si>
  <si>
    <t>remarry</t>
  </si>
  <si>
    <t>rematch</t>
  </si>
  <si>
    <t>remedial</t>
  </si>
  <si>
    <t>remedy</t>
  </si>
  <si>
    <t>remember</t>
  </si>
  <si>
    <t>remembrance</t>
  </si>
  <si>
    <t>remind</t>
  </si>
  <si>
    <t>reminder</t>
  </si>
  <si>
    <t>reminisce</t>
  </si>
  <si>
    <t>reminiscent</t>
  </si>
  <si>
    <t>remiss</t>
  </si>
  <si>
    <t>remission</t>
  </si>
  <si>
    <t>remodel</t>
  </si>
  <si>
    <t>remorse</t>
  </si>
  <si>
    <t>remote</t>
  </si>
  <si>
    <t>removal</t>
  </si>
  <si>
    <t>remove</t>
  </si>
  <si>
    <t>remover</t>
  </si>
  <si>
    <t>renal</t>
  </si>
  <si>
    <t>render</t>
  </si>
  <si>
    <t>rendezvous</t>
  </si>
  <si>
    <t>rendition</t>
  </si>
  <si>
    <t>renegade</t>
  </si>
  <si>
    <t>renegotiate</t>
  </si>
  <si>
    <t>renew</t>
  </si>
  <si>
    <t>renewal</t>
  </si>
  <si>
    <t>renounce</t>
  </si>
  <si>
    <t>renovation</t>
  </si>
  <si>
    <t>renown</t>
  </si>
  <si>
    <t>renowned</t>
  </si>
  <si>
    <t>rent</t>
  </si>
  <si>
    <t>rental</t>
  </si>
  <si>
    <t>reopen</t>
  </si>
  <si>
    <t>reorganize</t>
  </si>
  <si>
    <t>rep</t>
  </si>
  <si>
    <t>repaint</t>
  </si>
  <si>
    <t>repair</t>
  </si>
  <si>
    <t>repairman</t>
  </si>
  <si>
    <t>repay</t>
  </si>
  <si>
    <t>repeat</t>
  </si>
  <si>
    <t>repel</t>
  </si>
  <si>
    <t>repellent</t>
  </si>
  <si>
    <t>repent</t>
  </si>
  <si>
    <t>repentance</t>
  </si>
  <si>
    <t>repentant</t>
  </si>
  <si>
    <t>repertoire</t>
  </si>
  <si>
    <t>repetition</t>
  </si>
  <si>
    <t>repetitive</t>
  </si>
  <si>
    <t>rephrase</t>
  </si>
  <si>
    <t>replace</t>
  </si>
  <si>
    <t>replacement</t>
  </si>
  <si>
    <t>replay</t>
  </si>
  <si>
    <t>replenish</t>
  </si>
  <si>
    <t>replica</t>
  </si>
  <si>
    <t>replicate</t>
  </si>
  <si>
    <t>reply</t>
  </si>
  <si>
    <t>report</t>
  </si>
  <si>
    <t>reporter</t>
  </si>
  <si>
    <t>repose</t>
  </si>
  <si>
    <t>reposition</t>
  </si>
  <si>
    <t>repossess</t>
  </si>
  <si>
    <t>reprehensible</t>
  </si>
  <si>
    <t>represent</t>
  </si>
  <si>
    <t>representation</t>
  </si>
  <si>
    <t>representative</t>
  </si>
  <si>
    <t>Representative</t>
  </si>
  <si>
    <t>repressed</t>
  </si>
  <si>
    <t>repression</t>
  </si>
  <si>
    <t>reprieve</t>
  </si>
  <si>
    <t>reprimand</t>
  </si>
  <si>
    <t>reproach</t>
  </si>
  <si>
    <t>reproduce</t>
  </si>
  <si>
    <t>reproduction</t>
  </si>
  <si>
    <t>reproductive</t>
  </si>
  <si>
    <t>reprogram</t>
  </si>
  <si>
    <t>reptile</t>
  </si>
  <si>
    <t>republic</t>
  </si>
  <si>
    <t>republican</t>
  </si>
  <si>
    <t>repugnant</t>
  </si>
  <si>
    <t>repulsive</t>
  </si>
  <si>
    <t>reputable</t>
  </si>
  <si>
    <t>reputation</t>
  </si>
  <si>
    <t>reputed</t>
  </si>
  <si>
    <t>request</t>
  </si>
  <si>
    <t>require</t>
  </si>
  <si>
    <t>requirement</t>
  </si>
  <si>
    <t>requisition</t>
  </si>
  <si>
    <t>reread</t>
  </si>
  <si>
    <t>reroute</t>
  </si>
  <si>
    <t>rerun</t>
  </si>
  <si>
    <t>reschedule</t>
  </si>
  <si>
    <t>rescind</t>
  </si>
  <si>
    <t>rescue</t>
  </si>
  <si>
    <t>research</t>
  </si>
  <si>
    <t>resemblance</t>
  </si>
  <si>
    <t>resemble</t>
  </si>
  <si>
    <t>resent</t>
  </si>
  <si>
    <t>resentful</t>
  </si>
  <si>
    <t>resentment</t>
  </si>
  <si>
    <t>reservation</t>
  </si>
  <si>
    <t>reserve</t>
  </si>
  <si>
    <t>reserved</t>
  </si>
  <si>
    <t>reservoir</t>
  </si>
  <si>
    <t>reset</t>
  </si>
  <si>
    <t>reside</t>
  </si>
  <si>
    <t>residence</t>
  </si>
  <si>
    <t>residency</t>
  </si>
  <si>
    <t>residential</t>
  </si>
  <si>
    <t>residual</t>
  </si>
  <si>
    <t>residue</t>
  </si>
  <si>
    <t>resign</t>
  </si>
  <si>
    <t>resignation</t>
  </si>
  <si>
    <t>resilient</t>
  </si>
  <si>
    <t>resin</t>
  </si>
  <si>
    <t>resist</t>
  </si>
  <si>
    <t>resistance</t>
  </si>
  <si>
    <t>resistant</t>
  </si>
  <si>
    <t>resolute</t>
  </si>
  <si>
    <t>resolution</t>
  </si>
  <si>
    <t>resolve</t>
  </si>
  <si>
    <t>resonance</t>
  </si>
  <si>
    <t>resort</t>
  </si>
  <si>
    <t>resounding</t>
  </si>
  <si>
    <t>resource</t>
  </si>
  <si>
    <t>resourceful</t>
  </si>
  <si>
    <t>respect</t>
  </si>
  <si>
    <t>respectability</t>
  </si>
  <si>
    <t>respectable</t>
  </si>
  <si>
    <t>respectful</t>
  </si>
  <si>
    <t>respective</t>
  </si>
  <si>
    <t>respiration</t>
  </si>
  <si>
    <t>respirator</t>
  </si>
  <si>
    <t>respiratory</t>
  </si>
  <si>
    <t>respite</t>
  </si>
  <si>
    <t>respond</t>
  </si>
  <si>
    <t>response</t>
  </si>
  <si>
    <t>responsibility</t>
  </si>
  <si>
    <t>responsible</t>
  </si>
  <si>
    <t>responsive</t>
  </si>
  <si>
    <t>rest</t>
  </si>
  <si>
    <t>restart</t>
  </si>
  <si>
    <t>restaurant</t>
  </si>
  <si>
    <t>restful</t>
  </si>
  <si>
    <t>restitution</t>
  </si>
  <si>
    <t>restless</t>
  </si>
  <si>
    <t>restock</t>
  </si>
  <si>
    <t>restoration</t>
  </si>
  <si>
    <t>restore</t>
  </si>
  <si>
    <t>restrain</t>
  </si>
  <si>
    <t>restraining</t>
  </si>
  <si>
    <t>restraint</t>
  </si>
  <si>
    <t>restrict</t>
  </si>
  <si>
    <t>restricted</t>
  </si>
  <si>
    <t>restriction</t>
  </si>
  <si>
    <t>restroom</t>
  </si>
  <si>
    <t>result</t>
  </si>
  <si>
    <t>resume</t>
  </si>
  <si>
    <t>resurrect</t>
  </si>
  <si>
    <t>resuscitate</t>
  </si>
  <si>
    <t>resuscitation</t>
  </si>
  <si>
    <t>retail</t>
  </si>
  <si>
    <t>retain</t>
  </si>
  <si>
    <t>retainer</t>
  </si>
  <si>
    <t>retake</t>
  </si>
  <si>
    <t>retaliate</t>
  </si>
  <si>
    <t>retaliation</t>
  </si>
  <si>
    <t>retard</t>
  </si>
  <si>
    <t>retarded</t>
  </si>
  <si>
    <t>rethink</t>
  </si>
  <si>
    <t>retina</t>
  </si>
  <si>
    <t>retinal</t>
  </si>
  <si>
    <t>retire</t>
  </si>
  <si>
    <t>retirement</t>
  </si>
  <si>
    <t>retrace</t>
  </si>
  <si>
    <t>retract</t>
  </si>
  <si>
    <t>retraction</t>
  </si>
  <si>
    <t>retractor</t>
  </si>
  <si>
    <t>retreat</t>
  </si>
  <si>
    <t>retrial</t>
  </si>
  <si>
    <t>retribution</t>
  </si>
  <si>
    <t>retrieval</t>
  </si>
  <si>
    <t>retrieve</t>
  </si>
  <si>
    <t>retriever</t>
  </si>
  <si>
    <t>retro</t>
  </si>
  <si>
    <t>retroactive</t>
  </si>
  <si>
    <t>retrospect</t>
  </si>
  <si>
    <t>return</t>
  </si>
  <si>
    <t>reunion</t>
  </si>
  <si>
    <t>reunite</t>
  </si>
  <si>
    <t>rev</t>
  </si>
  <si>
    <t>reveal</t>
  </si>
  <si>
    <t>revel</t>
  </si>
  <si>
    <t>revelation</t>
  </si>
  <si>
    <t>revenge</t>
  </si>
  <si>
    <t>revenue</t>
  </si>
  <si>
    <t>reverence</t>
  </si>
  <si>
    <t>reverend</t>
  </si>
  <si>
    <t>reverent</t>
  </si>
  <si>
    <t>reversal</t>
  </si>
  <si>
    <t>reverse</t>
  </si>
  <si>
    <t>revert</t>
  </si>
  <si>
    <t>review</t>
  </si>
  <si>
    <t>reviewer</t>
  </si>
  <si>
    <t>revise</t>
  </si>
  <si>
    <t>revision</t>
  </si>
  <si>
    <t>revisit</t>
  </si>
  <si>
    <t>revival</t>
  </si>
  <si>
    <t>revive</t>
  </si>
  <si>
    <t>revoke</t>
  </si>
  <si>
    <t>revolt</t>
  </si>
  <si>
    <t>revolting</t>
  </si>
  <si>
    <t>revolution</t>
  </si>
  <si>
    <t>revolutionary</t>
  </si>
  <si>
    <t>revolutionize</t>
  </si>
  <si>
    <t>revolve</t>
  </si>
  <si>
    <t>revolver</t>
  </si>
  <si>
    <t>revolving</t>
  </si>
  <si>
    <t>revue</t>
  </si>
  <si>
    <t>reward</t>
  </si>
  <si>
    <t>rewarding</t>
  </si>
  <si>
    <t>rewind</t>
  </si>
  <si>
    <t>rewire</t>
  </si>
  <si>
    <t>rewrite</t>
  </si>
  <si>
    <t>rhapsody</t>
  </si>
  <si>
    <t>rhetoric</t>
  </si>
  <si>
    <t>rhetorical</t>
  </si>
  <si>
    <t>rhinestone</t>
  </si>
  <si>
    <t>rhino</t>
  </si>
  <si>
    <t>rhinoceros</t>
  </si>
  <si>
    <t>rhubarb</t>
  </si>
  <si>
    <t>rhyme</t>
  </si>
  <si>
    <t>rhythm</t>
  </si>
  <si>
    <t>rhythmic</t>
  </si>
  <si>
    <t>rib</t>
  </si>
  <si>
    <t>ribbon</t>
  </si>
  <si>
    <t>rice</t>
  </si>
  <si>
    <t>rich</t>
  </si>
  <si>
    <t>riches</t>
  </si>
  <si>
    <t>rickety</t>
  </si>
  <si>
    <t>rickshaw</t>
  </si>
  <si>
    <t>ricochet</t>
  </si>
  <si>
    <t>rid</t>
  </si>
  <si>
    <t>riddance</t>
  </si>
  <si>
    <t>riddle</t>
  </si>
  <si>
    <t>rider</t>
  </si>
  <si>
    <t>ridge</t>
  </si>
  <si>
    <t>ridicule</t>
  </si>
  <si>
    <t>ridiculous</t>
  </si>
  <si>
    <t>rife</t>
  </si>
  <si>
    <t>riff</t>
  </si>
  <si>
    <t>riffraff</t>
  </si>
  <si>
    <t>rifle</t>
  </si>
  <si>
    <t>rifleman</t>
  </si>
  <si>
    <t>rift</t>
  </si>
  <si>
    <t>rig</t>
  </si>
  <si>
    <t>right</t>
  </si>
  <si>
    <t>righteous</t>
  </si>
  <si>
    <t>righteousness</t>
  </si>
  <si>
    <t>rightful</t>
  </si>
  <si>
    <t>righty</t>
  </si>
  <si>
    <t>rigid</t>
  </si>
  <si>
    <t>rigor</t>
  </si>
  <si>
    <t>rigorous</t>
  </si>
  <si>
    <t>rim</t>
  </si>
  <si>
    <t>ring</t>
  </si>
  <si>
    <t>ringer</t>
  </si>
  <si>
    <t>ringleader</t>
  </si>
  <si>
    <t>ringmaster</t>
  </si>
  <si>
    <t>ringside</t>
  </si>
  <si>
    <t>rink</t>
  </si>
  <si>
    <t>rinse</t>
  </si>
  <si>
    <t>riot</t>
  </si>
  <si>
    <t>rioting</t>
  </si>
  <si>
    <t>rip</t>
  </si>
  <si>
    <t>ripe</t>
  </si>
  <si>
    <t>ripper</t>
  </si>
  <si>
    <t>ripple</t>
  </si>
  <si>
    <t>rippling</t>
  </si>
  <si>
    <t>rise</t>
  </si>
  <si>
    <t>risky</t>
  </si>
  <si>
    <t>risotto</t>
  </si>
  <si>
    <t>rite</t>
  </si>
  <si>
    <t>ritualistic</t>
  </si>
  <si>
    <t>rival</t>
  </si>
  <si>
    <t>rivalry</t>
  </si>
  <si>
    <t>riverbank</t>
  </si>
  <si>
    <t>riverbed</t>
  </si>
  <si>
    <t>riverboat</t>
  </si>
  <si>
    <t>riveting</t>
  </si>
  <si>
    <t>roach</t>
  </si>
  <si>
    <t>road</t>
  </si>
  <si>
    <t>roadblock</t>
  </si>
  <si>
    <t>roadhouse</t>
  </si>
  <si>
    <t>roadie</t>
  </si>
  <si>
    <t>roadrunner</t>
  </si>
  <si>
    <t>roadside</t>
  </si>
  <si>
    <t>roam</t>
  </si>
  <si>
    <t>roar</t>
  </si>
  <si>
    <t>roast</t>
  </si>
  <si>
    <t>roasted</t>
  </si>
  <si>
    <t>rob</t>
  </si>
  <si>
    <t>robber</t>
  </si>
  <si>
    <t>robbery</t>
  </si>
  <si>
    <t>robe</t>
  </si>
  <si>
    <t>robin</t>
  </si>
  <si>
    <t>robot</t>
  </si>
  <si>
    <t>robotic</t>
  </si>
  <si>
    <t>robotics</t>
  </si>
  <si>
    <t>robust</t>
  </si>
  <si>
    <t>rock</t>
  </si>
  <si>
    <t>rocker</t>
  </si>
  <si>
    <t>rocket</t>
  </si>
  <si>
    <t>rod</t>
  </si>
  <si>
    <t>rodent</t>
  </si>
  <si>
    <t>rodeo</t>
  </si>
  <si>
    <t>roe</t>
  </si>
  <si>
    <t>rogue</t>
  </si>
  <si>
    <t>role</t>
  </si>
  <si>
    <t>roll</t>
  </si>
  <si>
    <t>roller</t>
  </si>
  <si>
    <t>rollercoaster</t>
  </si>
  <si>
    <t>roman</t>
  </si>
  <si>
    <t>romance</t>
  </si>
  <si>
    <t>romantic</t>
  </si>
  <si>
    <t>romp</t>
  </si>
  <si>
    <t>roof</t>
  </si>
  <si>
    <t>rooftop</t>
  </si>
  <si>
    <t>rook</t>
  </si>
  <si>
    <t>rookie</t>
  </si>
  <si>
    <t>room</t>
  </si>
  <si>
    <t>roomful</t>
  </si>
  <si>
    <t>roommate</t>
  </si>
  <si>
    <t>rooms</t>
  </si>
  <si>
    <t>roomy</t>
  </si>
  <si>
    <t>roost</t>
  </si>
  <si>
    <t>rooster</t>
  </si>
  <si>
    <t>root</t>
  </si>
  <si>
    <t>root beer</t>
  </si>
  <si>
    <t>rope</t>
  </si>
  <si>
    <t>ropes</t>
  </si>
  <si>
    <t>rosary</t>
  </si>
  <si>
    <t>rose</t>
  </si>
  <si>
    <t>rosemary</t>
  </si>
  <si>
    <t>roster</t>
  </si>
  <si>
    <t>rot</t>
  </si>
  <si>
    <t>rotary</t>
  </si>
  <si>
    <t>rotate</t>
  </si>
  <si>
    <t>rotation</t>
  </si>
  <si>
    <t>rotor</t>
  </si>
  <si>
    <t>rotten</t>
  </si>
  <si>
    <t>rotunda</t>
  </si>
  <si>
    <t>rouge</t>
  </si>
  <si>
    <t>rough</t>
  </si>
  <si>
    <t>roughneck</t>
  </si>
  <si>
    <t>roulette</t>
  </si>
  <si>
    <t>round</t>
  </si>
  <si>
    <t>roundabout</t>
  </si>
  <si>
    <t>roundup</t>
  </si>
  <si>
    <t>rouse</t>
  </si>
  <si>
    <t>rousing</t>
  </si>
  <si>
    <t>route</t>
  </si>
  <si>
    <t>routine</t>
  </si>
  <si>
    <t>rove</t>
  </si>
  <si>
    <t>roving</t>
  </si>
  <si>
    <t>row</t>
  </si>
  <si>
    <t>rowboat</t>
  </si>
  <si>
    <t>rowdy</t>
  </si>
  <si>
    <t>rowing</t>
  </si>
  <si>
    <t>royal</t>
  </si>
  <si>
    <t>royalty</t>
  </si>
  <si>
    <t>rub</t>
  </si>
  <si>
    <t>rubber</t>
  </si>
  <si>
    <t>rubbish</t>
  </si>
  <si>
    <t>rubble</t>
  </si>
  <si>
    <t>rubdown</t>
  </si>
  <si>
    <t>ruby</t>
  </si>
  <si>
    <t>ruckus</t>
  </si>
  <si>
    <t>rudder</t>
  </si>
  <si>
    <t>ruddy</t>
  </si>
  <si>
    <t>rude</t>
  </si>
  <si>
    <t>rudeness</t>
  </si>
  <si>
    <t>rudimentary</t>
  </si>
  <si>
    <t>ruff</t>
  </si>
  <si>
    <t>ruffian</t>
  </si>
  <si>
    <t>ruffle</t>
  </si>
  <si>
    <t>rug</t>
  </si>
  <si>
    <t>rugby</t>
  </si>
  <si>
    <t>rugged</t>
  </si>
  <si>
    <t>ruin</t>
  </si>
  <si>
    <t>ruination</t>
  </si>
  <si>
    <t>rule</t>
  </si>
  <si>
    <t>ruler</t>
  </si>
  <si>
    <t>ruling</t>
  </si>
  <si>
    <t>rum</t>
  </si>
  <si>
    <t>rumba</t>
  </si>
  <si>
    <t>rumble</t>
  </si>
  <si>
    <t>rummage</t>
  </si>
  <si>
    <t>rumor</t>
  </si>
  <si>
    <t>rump</t>
  </si>
  <si>
    <t>rumpus</t>
  </si>
  <si>
    <t>run</t>
  </si>
  <si>
    <t>runaround</t>
  </si>
  <si>
    <t>runaway</t>
  </si>
  <si>
    <t>rundown</t>
  </si>
  <si>
    <t>runner</t>
  </si>
  <si>
    <t>running</t>
  </si>
  <si>
    <t>running shoes</t>
  </si>
  <si>
    <t>runny</t>
  </si>
  <si>
    <t>runt</t>
  </si>
  <si>
    <t>runway</t>
  </si>
  <si>
    <t>rupture</t>
  </si>
  <si>
    <t>rural</t>
  </si>
  <si>
    <t>ruse</t>
  </si>
  <si>
    <t>rush</t>
  </si>
  <si>
    <t>rust</t>
  </si>
  <si>
    <t>rusted</t>
  </si>
  <si>
    <t>rustic</t>
  </si>
  <si>
    <t>rustle</t>
  </si>
  <si>
    <t>rustler</t>
  </si>
  <si>
    <t>rusty</t>
  </si>
  <si>
    <t>rut</t>
  </si>
  <si>
    <t>ruthless</t>
  </si>
  <si>
    <t>rye</t>
  </si>
  <si>
    <t>sabbatical</t>
  </si>
  <si>
    <t>saber</t>
  </si>
  <si>
    <t>sabotage</t>
  </si>
  <si>
    <t>saboteur</t>
  </si>
  <si>
    <t>sac</t>
  </si>
  <si>
    <t>sack</t>
  </si>
  <si>
    <t>sacrament</t>
  </si>
  <si>
    <t>sacred</t>
  </si>
  <si>
    <t>sacrifice</t>
  </si>
  <si>
    <t>sacrificial</t>
  </si>
  <si>
    <t>sacrilege</t>
  </si>
  <si>
    <t>sacrilegious</t>
  </si>
  <si>
    <t>sad</t>
  </si>
  <si>
    <t>saddle</t>
  </si>
  <si>
    <t>sadist</t>
  </si>
  <si>
    <t>sadistic</t>
  </si>
  <si>
    <t>sadness</t>
  </si>
  <si>
    <t>safari</t>
  </si>
  <si>
    <t>safe</t>
  </si>
  <si>
    <t>safeguard</t>
  </si>
  <si>
    <t>safekeeping</t>
  </si>
  <si>
    <t>safety</t>
  </si>
  <si>
    <t>saffron</t>
  </si>
  <si>
    <t>sag</t>
  </si>
  <si>
    <t>saga</t>
  </si>
  <si>
    <t>sage</t>
  </si>
  <si>
    <t>saggy</t>
  </si>
  <si>
    <t>sail</t>
  </si>
  <si>
    <t>sailboat</t>
  </si>
  <si>
    <t>sailor</t>
  </si>
  <si>
    <t>saint</t>
  </si>
  <si>
    <t>sainted</t>
  </si>
  <si>
    <t>sake</t>
  </si>
  <si>
    <t>salad</t>
  </si>
  <si>
    <t>salami</t>
  </si>
  <si>
    <t>salary</t>
  </si>
  <si>
    <t>sale</t>
  </si>
  <si>
    <t>salesgirl</t>
  </si>
  <si>
    <t>salesman</t>
  </si>
  <si>
    <t>saline</t>
  </si>
  <si>
    <t>saliva</t>
  </si>
  <si>
    <t>salmon</t>
  </si>
  <si>
    <t>salmonella</t>
  </si>
  <si>
    <t>salon</t>
  </si>
  <si>
    <t>saloon</t>
  </si>
  <si>
    <t>salsa</t>
  </si>
  <si>
    <t>salt</t>
  </si>
  <si>
    <t>salted</t>
  </si>
  <si>
    <t>saltwater</t>
  </si>
  <si>
    <t>salty</t>
  </si>
  <si>
    <t>salute</t>
  </si>
  <si>
    <t>salvage</t>
  </si>
  <si>
    <t>salvation</t>
  </si>
  <si>
    <t>salve</t>
  </si>
  <si>
    <t>samba</t>
  </si>
  <si>
    <t>sample</t>
  </si>
  <si>
    <t>samurai</t>
  </si>
  <si>
    <t>sanatorium</t>
  </si>
  <si>
    <t>sanctimonious</t>
  </si>
  <si>
    <t>sanction</t>
  </si>
  <si>
    <t>sanctity</t>
  </si>
  <si>
    <t>sanctuary</t>
  </si>
  <si>
    <t>sanctum</t>
  </si>
  <si>
    <t>sand</t>
  </si>
  <si>
    <t>sandbox</t>
  </si>
  <si>
    <t>sander</t>
  </si>
  <si>
    <t>sandman</t>
  </si>
  <si>
    <t>sandpaper</t>
  </si>
  <si>
    <t>sandstorm</t>
  </si>
  <si>
    <t>sandwich</t>
  </si>
  <si>
    <t>sane</t>
  </si>
  <si>
    <t>sanitarium</t>
  </si>
  <si>
    <t>sanitary</t>
  </si>
  <si>
    <t>sanitation</t>
  </si>
  <si>
    <t>sanity</t>
  </si>
  <si>
    <t>sap</t>
  </si>
  <si>
    <t>sapiens</t>
  </si>
  <si>
    <t>sapphire</t>
  </si>
  <si>
    <t>sappy</t>
  </si>
  <si>
    <t>sarcasm</t>
  </si>
  <si>
    <t>sarcastic</t>
  </si>
  <si>
    <t>sarcophagus</t>
  </si>
  <si>
    <t>sardine</t>
  </si>
  <si>
    <t>sarsaparilla</t>
  </si>
  <si>
    <t>sash</t>
  </si>
  <si>
    <t>sashimi</t>
  </si>
  <si>
    <t>sassafras</t>
  </si>
  <si>
    <t>sassy</t>
  </si>
  <si>
    <t>satanic</t>
  </si>
  <si>
    <t>satchel</t>
  </si>
  <si>
    <t>satellite</t>
  </si>
  <si>
    <t>satin</t>
  </si>
  <si>
    <t>satire</t>
  </si>
  <si>
    <t>satisfaction</t>
  </si>
  <si>
    <t>satisfactory</t>
  </si>
  <si>
    <t>satisfied</t>
  </si>
  <si>
    <t>satisfy</t>
  </si>
  <si>
    <t>satisfying</t>
  </si>
  <si>
    <t>saturated</t>
  </si>
  <si>
    <t>saturation</t>
  </si>
  <si>
    <t>satyr</t>
  </si>
  <si>
    <t>sauce</t>
  </si>
  <si>
    <t>saucer</t>
  </si>
  <si>
    <t>saucy</t>
  </si>
  <si>
    <t>sauerkraut</t>
  </si>
  <si>
    <t>sauna</t>
  </si>
  <si>
    <t>sausage</t>
  </si>
  <si>
    <t>savage</t>
  </si>
  <si>
    <t>savannah</t>
  </si>
  <si>
    <t>savant</t>
  </si>
  <si>
    <t>save</t>
  </si>
  <si>
    <t>saver</t>
  </si>
  <si>
    <t>savings</t>
  </si>
  <si>
    <t>savior</t>
  </si>
  <si>
    <t>savor</t>
  </si>
  <si>
    <t>savvy</t>
  </si>
  <si>
    <t>saw</t>
  </si>
  <si>
    <t>sawdust</t>
  </si>
  <si>
    <t>sawmill</t>
  </si>
  <si>
    <t>sax</t>
  </si>
  <si>
    <t>saxophone</t>
  </si>
  <si>
    <t>say</t>
  </si>
  <si>
    <t>sayonara</t>
  </si>
  <si>
    <t>scab</t>
  </si>
  <si>
    <t>scaffold</t>
  </si>
  <si>
    <t>scalding</t>
  </si>
  <si>
    <t>scale</t>
  </si>
  <si>
    <t>scalp</t>
  </si>
  <si>
    <t>scalpel</t>
  </si>
  <si>
    <t>scam</t>
  </si>
  <si>
    <t>scamp</t>
  </si>
  <si>
    <t>scampi</t>
  </si>
  <si>
    <t>scan</t>
  </si>
  <si>
    <t>scandal</t>
  </si>
  <si>
    <t>scandalous</t>
  </si>
  <si>
    <t>scanner</t>
  </si>
  <si>
    <t>scapegoat</t>
  </si>
  <si>
    <t>scar</t>
  </si>
  <si>
    <t>scarce</t>
  </si>
  <si>
    <t>scare</t>
  </si>
  <si>
    <t>scarecrow</t>
  </si>
  <si>
    <t>scared</t>
  </si>
  <si>
    <t>scarf</t>
  </si>
  <si>
    <t>scary</t>
  </si>
  <si>
    <t>scat</t>
  </si>
  <si>
    <t>scatter</t>
  </si>
  <si>
    <t>scavenger</t>
  </si>
  <si>
    <t>scenario</t>
  </si>
  <si>
    <t>scene</t>
  </si>
  <si>
    <t>scenery</t>
  </si>
  <si>
    <t>scenic</t>
  </si>
  <si>
    <t>scent</t>
  </si>
  <si>
    <t>scented</t>
  </si>
  <si>
    <t>scepter</t>
  </si>
  <si>
    <t>schedule</t>
  </si>
  <si>
    <t>schematic</t>
  </si>
  <si>
    <t>scheme</t>
  </si>
  <si>
    <t>schilling</t>
  </si>
  <si>
    <t>schizophrenia</t>
  </si>
  <si>
    <t>schizophrenic</t>
  </si>
  <si>
    <t>schlep</t>
  </si>
  <si>
    <t>schmuck</t>
  </si>
  <si>
    <t>schnapps</t>
  </si>
  <si>
    <t>schnitzel</t>
  </si>
  <si>
    <t>scholar</t>
  </si>
  <si>
    <t>scholarly</t>
  </si>
  <si>
    <t>scholarship</t>
  </si>
  <si>
    <t>scholastic</t>
  </si>
  <si>
    <t>school</t>
  </si>
  <si>
    <t>schoolboy</t>
  </si>
  <si>
    <t>schoolgirl</t>
  </si>
  <si>
    <t>schoolhouse</t>
  </si>
  <si>
    <t>schooling</t>
  </si>
  <si>
    <t>schoolmaster</t>
  </si>
  <si>
    <t>schoolteacher</t>
  </si>
  <si>
    <t>schoolwork</t>
  </si>
  <si>
    <t>schoolyard</t>
  </si>
  <si>
    <t>schooner</t>
  </si>
  <si>
    <t>science</t>
  </si>
  <si>
    <t>scientific</t>
  </si>
  <si>
    <t>scintillating</t>
  </si>
  <si>
    <t>scissors</t>
  </si>
  <si>
    <t>scoff</t>
  </si>
  <si>
    <t>scold</t>
  </si>
  <si>
    <t>scone</t>
  </si>
  <si>
    <t>scoop</t>
  </si>
  <si>
    <t>scoot</t>
  </si>
  <si>
    <t>scooter</t>
  </si>
  <si>
    <t>scope</t>
  </si>
  <si>
    <t>scorch</t>
  </si>
  <si>
    <t>scorching</t>
  </si>
  <si>
    <t>score</t>
  </si>
  <si>
    <t>scoreboard</t>
  </si>
  <si>
    <t>scorer</t>
  </si>
  <si>
    <t>scorn</t>
  </si>
  <si>
    <t>scornful</t>
  </si>
  <si>
    <t>scorpion</t>
  </si>
  <si>
    <t>scotch</t>
  </si>
  <si>
    <t>scoundrel</t>
  </si>
  <si>
    <t>scour</t>
  </si>
  <si>
    <t>scourge</t>
  </si>
  <si>
    <t>scout</t>
  </si>
  <si>
    <t>scowl</t>
  </si>
  <si>
    <t>scrabble</t>
  </si>
  <si>
    <t>scram</t>
  </si>
  <si>
    <t>scramble</t>
  </si>
  <si>
    <t>scrambled</t>
  </si>
  <si>
    <t>scrambler</t>
  </si>
  <si>
    <t>scrap</t>
  </si>
  <si>
    <t>scrapbook</t>
  </si>
  <si>
    <t>scrape</t>
  </si>
  <si>
    <t>scrappy</t>
  </si>
  <si>
    <t>scratch</t>
  </si>
  <si>
    <t>scratchy</t>
  </si>
  <si>
    <t>scrawny</t>
  </si>
  <si>
    <t>scream</t>
  </si>
  <si>
    <t>screamer</t>
  </si>
  <si>
    <t>screech</t>
  </si>
  <si>
    <t>screen</t>
  </si>
  <si>
    <t>screening</t>
  </si>
  <si>
    <t>screenplay</t>
  </si>
  <si>
    <t>screenwriter</t>
  </si>
  <si>
    <t>screw</t>
  </si>
  <si>
    <t>screwball</t>
  </si>
  <si>
    <t>screwdriver</t>
  </si>
  <si>
    <t>screwy</t>
  </si>
  <si>
    <t>scribble</t>
  </si>
  <si>
    <t>scrimmage</t>
  </si>
  <si>
    <t>script</t>
  </si>
  <si>
    <t>scripture</t>
  </si>
  <si>
    <t>scroll</t>
  </si>
  <si>
    <t>scrotum</t>
  </si>
  <si>
    <t>scrounge</t>
  </si>
  <si>
    <t>scrounger</t>
  </si>
  <si>
    <t>scrub</t>
  </si>
  <si>
    <t>scruffy</t>
  </si>
  <si>
    <t>scrumptious</t>
  </si>
  <si>
    <t>scrutiny</t>
  </si>
  <si>
    <t>scuba</t>
  </si>
  <si>
    <t>scuff</t>
  </si>
  <si>
    <t>scuffle</t>
  </si>
  <si>
    <t>scullery</t>
  </si>
  <si>
    <t>sculptor</t>
  </si>
  <si>
    <t>sculpture</t>
  </si>
  <si>
    <t>scum</t>
  </si>
  <si>
    <t>scumbag</t>
  </si>
  <si>
    <t>scurry</t>
  </si>
  <si>
    <t>scurvy</t>
  </si>
  <si>
    <t>scuttle</t>
  </si>
  <si>
    <t>seaboard</t>
  </si>
  <si>
    <t>seafood</t>
  </si>
  <si>
    <t>seagull</t>
  </si>
  <si>
    <t>seal</t>
  </si>
  <si>
    <t>seam</t>
  </si>
  <si>
    <t>seaman</t>
  </si>
  <si>
    <t>seamstress</t>
  </si>
  <si>
    <t>search</t>
  </si>
  <si>
    <t>searchlight</t>
  </si>
  <si>
    <t>seashore</t>
  </si>
  <si>
    <t>seasick</t>
  </si>
  <si>
    <t>seaside</t>
  </si>
  <si>
    <t>season</t>
  </si>
  <si>
    <t>seasonal</t>
  </si>
  <si>
    <t>seasoned</t>
  </si>
  <si>
    <t>seasoning</t>
  </si>
  <si>
    <t>seat</t>
  </si>
  <si>
    <t>seatbelt</t>
  </si>
  <si>
    <t>seating</t>
  </si>
  <si>
    <t>seawater</t>
  </si>
  <si>
    <t>seaweed</t>
  </si>
  <si>
    <t>sec</t>
  </si>
  <si>
    <t>secluded</t>
  </si>
  <si>
    <t>seclusion</t>
  </si>
  <si>
    <t>second</t>
  </si>
  <si>
    <t>second cousin</t>
  </si>
  <si>
    <t>secondary</t>
  </si>
  <si>
    <t>secondhand</t>
  </si>
  <si>
    <t>secrecy</t>
  </si>
  <si>
    <t>secret</t>
  </si>
  <si>
    <t>secretary</t>
  </si>
  <si>
    <t>Secretary of State</t>
  </si>
  <si>
    <t>secretive</t>
  </si>
  <si>
    <t>sect</t>
  </si>
  <si>
    <t>section</t>
  </si>
  <si>
    <t>sector</t>
  </si>
  <si>
    <t>secular</t>
  </si>
  <si>
    <t>secure</t>
  </si>
  <si>
    <t>security</t>
  </si>
  <si>
    <t>sedan</t>
  </si>
  <si>
    <t>sedate</t>
  </si>
  <si>
    <t>sedation</t>
  </si>
  <si>
    <t>sedative</t>
  </si>
  <si>
    <t>sediment</t>
  </si>
  <si>
    <t>sedition</t>
  </si>
  <si>
    <t>seduce</t>
  </si>
  <si>
    <t>seducer</t>
  </si>
  <si>
    <t>seduction</t>
  </si>
  <si>
    <t>seductive</t>
  </si>
  <si>
    <t>seed</t>
  </si>
  <si>
    <t>seeds</t>
  </si>
  <si>
    <t>seedy</t>
  </si>
  <si>
    <t>seek</t>
  </si>
  <si>
    <t>seeker</t>
  </si>
  <si>
    <t>seem</t>
  </si>
  <si>
    <t>seer</t>
  </si>
  <si>
    <t>seesaw</t>
  </si>
  <si>
    <t>segment</t>
  </si>
  <si>
    <t>segregation</t>
  </si>
  <si>
    <t>seismic</t>
  </si>
  <si>
    <t>seize</t>
  </si>
  <si>
    <t>seizure</t>
  </si>
  <si>
    <t>select</t>
  </si>
  <si>
    <t>selection</t>
  </si>
  <si>
    <t>selective</t>
  </si>
  <si>
    <t>selectman</t>
  </si>
  <si>
    <t>selenium</t>
  </si>
  <si>
    <t>self</t>
  </si>
  <si>
    <t>selfish</t>
  </si>
  <si>
    <t>selfishness</t>
  </si>
  <si>
    <t>selfless</t>
  </si>
  <si>
    <t>sell</t>
  </si>
  <si>
    <t>seller</t>
  </si>
  <si>
    <t>sellout</t>
  </si>
  <si>
    <t>seltzer</t>
  </si>
  <si>
    <t>semantics</t>
  </si>
  <si>
    <t>semblance</t>
  </si>
  <si>
    <t>semen</t>
  </si>
  <si>
    <t>semester</t>
  </si>
  <si>
    <t>semi</t>
  </si>
  <si>
    <t>semiautomatic</t>
  </si>
  <si>
    <t>seminar</t>
  </si>
  <si>
    <t>seminary</t>
  </si>
  <si>
    <t>senate</t>
  </si>
  <si>
    <t>senator</t>
  </si>
  <si>
    <t>Senator</t>
  </si>
  <si>
    <t>send</t>
  </si>
  <si>
    <t>sender</t>
  </si>
  <si>
    <t>senile</t>
  </si>
  <si>
    <t>senior</t>
  </si>
  <si>
    <t>seniority</t>
  </si>
  <si>
    <t>senor</t>
  </si>
  <si>
    <t>senorita</t>
  </si>
  <si>
    <t>sensation</t>
  </si>
  <si>
    <t>sensational</t>
  </si>
  <si>
    <t>sense</t>
  </si>
  <si>
    <t>senseless</t>
  </si>
  <si>
    <t>sensibility</t>
  </si>
  <si>
    <t>sensible</t>
  </si>
  <si>
    <t>sensitive</t>
  </si>
  <si>
    <t>sensitivity</t>
  </si>
  <si>
    <t>sensor</t>
  </si>
  <si>
    <t>sensory</t>
  </si>
  <si>
    <t>sensual</t>
  </si>
  <si>
    <t>sensuality</t>
  </si>
  <si>
    <t>sensuous</t>
  </si>
  <si>
    <t>sentence</t>
  </si>
  <si>
    <t>sentencing</t>
  </si>
  <si>
    <t>sentient</t>
  </si>
  <si>
    <t>sentiment</t>
  </si>
  <si>
    <t>sentimental</t>
  </si>
  <si>
    <t>sentimentality</t>
  </si>
  <si>
    <t>sentinel</t>
  </si>
  <si>
    <t>sentry</t>
  </si>
  <si>
    <t>separate</t>
  </si>
  <si>
    <t>separation</t>
  </si>
  <si>
    <t>septic</t>
  </si>
  <si>
    <t>sequel</t>
  </si>
  <si>
    <t>sequence</t>
  </si>
  <si>
    <t>serenade</t>
  </si>
  <si>
    <t>serendipity</t>
  </si>
  <si>
    <t>serene</t>
  </si>
  <si>
    <t>serenity</t>
  </si>
  <si>
    <t>sergeant</t>
  </si>
  <si>
    <t>serial</t>
  </si>
  <si>
    <t>serialize</t>
  </si>
  <si>
    <t>series</t>
  </si>
  <si>
    <t>serious</t>
  </si>
  <si>
    <t>seriousness</t>
  </si>
  <si>
    <t>sermon</t>
  </si>
  <si>
    <t>serpent</t>
  </si>
  <si>
    <t>serum</t>
  </si>
  <si>
    <t>servant</t>
  </si>
  <si>
    <t>server</t>
  </si>
  <si>
    <t>service</t>
  </si>
  <si>
    <t>servitude</t>
  </si>
  <si>
    <t>sesame</t>
  </si>
  <si>
    <t>session</t>
  </si>
  <si>
    <t>set</t>
  </si>
  <si>
    <t>setback</t>
  </si>
  <si>
    <t>settle</t>
  </si>
  <si>
    <t>settlement</t>
  </si>
  <si>
    <t>setup</t>
  </si>
  <si>
    <t>seven</t>
  </si>
  <si>
    <t>seventeen</t>
  </si>
  <si>
    <t>seventy</t>
  </si>
  <si>
    <t>sever</t>
  </si>
  <si>
    <t>severance</t>
  </si>
  <si>
    <t>severe</t>
  </si>
  <si>
    <t>severity</t>
  </si>
  <si>
    <t>sew</t>
  </si>
  <si>
    <t>sewage</t>
  </si>
  <si>
    <t>sewer</t>
  </si>
  <si>
    <t>sewing</t>
  </si>
  <si>
    <t>sex</t>
  </si>
  <si>
    <t>sexist</t>
  </si>
  <si>
    <t>sexual</t>
  </si>
  <si>
    <t>sexuality</t>
  </si>
  <si>
    <t>sexy</t>
  </si>
  <si>
    <t>shabby</t>
  </si>
  <si>
    <t>shack</t>
  </si>
  <si>
    <t>shade</t>
  </si>
  <si>
    <t>shadow</t>
  </si>
  <si>
    <t>shadowy</t>
  </si>
  <si>
    <t>shady</t>
  </si>
  <si>
    <t>shaft</t>
  </si>
  <si>
    <t>shag</t>
  </si>
  <si>
    <t>shake</t>
  </si>
  <si>
    <t>shakedown</t>
  </si>
  <si>
    <t>shaker</t>
  </si>
  <si>
    <t>shaky</t>
  </si>
  <si>
    <t>shall</t>
  </si>
  <si>
    <t>shallow</t>
  </si>
  <si>
    <t>shallows</t>
  </si>
  <si>
    <t>sham</t>
  </si>
  <si>
    <t>shaman</t>
  </si>
  <si>
    <t>shame</t>
  </si>
  <si>
    <t>shamed</t>
  </si>
  <si>
    <t>shameful</t>
  </si>
  <si>
    <t>shameless</t>
  </si>
  <si>
    <t>shampoo</t>
  </si>
  <si>
    <t>shank</t>
  </si>
  <si>
    <t>shanty</t>
  </si>
  <si>
    <t>shape</t>
  </si>
  <si>
    <t>shard</t>
  </si>
  <si>
    <t>share</t>
  </si>
  <si>
    <t>shareholder</t>
  </si>
  <si>
    <t>shark</t>
  </si>
  <si>
    <t>sharp</t>
  </si>
  <si>
    <t>sharpen</t>
  </si>
  <si>
    <t>sharpshooter</t>
  </si>
  <si>
    <t>shatter</t>
  </si>
  <si>
    <t>shattering</t>
  </si>
  <si>
    <t>shave</t>
  </si>
  <si>
    <t>shaver</t>
  </si>
  <si>
    <t>shawl</t>
  </si>
  <si>
    <t>shear</t>
  </si>
  <si>
    <t>sheath</t>
  </si>
  <si>
    <t>shed</t>
  </si>
  <si>
    <t>sheep</t>
  </si>
  <si>
    <t>sheepdog</t>
  </si>
  <si>
    <t>sheer</t>
  </si>
  <si>
    <t>sheet</t>
  </si>
  <si>
    <t>sheik</t>
  </si>
  <si>
    <t>shelf</t>
  </si>
  <si>
    <t>shell</t>
  </si>
  <si>
    <t>shellfish</t>
  </si>
  <si>
    <t>shelter</t>
  </si>
  <si>
    <t>sheltered</t>
  </si>
  <si>
    <t>shepherd</t>
  </si>
  <si>
    <t>sherbet</t>
  </si>
  <si>
    <t>sheriff</t>
  </si>
  <si>
    <t>sherry</t>
  </si>
  <si>
    <t>shield</t>
  </si>
  <si>
    <t>shift</t>
  </si>
  <si>
    <t>shifty</t>
  </si>
  <si>
    <t>shilling</t>
  </si>
  <si>
    <t>shimmer</t>
  </si>
  <si>
    <t>shimmering</t>
  </si>
  <si>
    <t>shimmy</t>
  </si>
  <si>
    <t>shin</t>
  </si>
  <si>
    <t>shindig</t>
  </si>
  <si>
    <t>shine</t>
  </si>
  <si>
    <t>shiner</t>
  </si>
  <si>
    <t>shingle</t>
  </si>
  <si>
    <t>shining</t>
  </si>
  <si>
    <t>shiny</t>
  </si>
  <si>
    <t>shipment</t>
  </si>
  <si>
    <t>shipping</t>
  </si>
  <si>
    <t>shipshape</t>
  </si>
  <si>
    <t>shipwreck</t>
  </si>
  <si>
    <t>shipyard</t>
  </si>
  <si>
    <t>shire</t>
  </si>
  <si>
    <t>shirt</t>
  </si>
  <si>
    <t>shit</t>
  </si>
  <si>
    <t>shitfaced</t>
  </si>
  <si>
    <t>shithead</t>
  </si>
  <si>
    <t>shitload</t>
  </si>
  <si>
    <t>shitty</t>
  </si>
  <si>
    <t>shiver</t>
  </si>
  <si>
    <t>shock</t>
  </si>
  <si>
    <t>shocker</t>
  </si>
  <si>
    <t>shocking</t>
  </si>
  <si>
    <t>shoddy</t>
  </si>
  <si>
    <t>shoe</t>
  </si>
  <si>
    <t>shoelace</t>
  </si>
  <si>
    <t>shoemaker</t>
  </si>
  <si>
    <t>shoes</t>
  </si>
  <si>
    <t>shoeshine</t>
  </si>
  <si>
    <t>shoot</t>
  </si>
  <si>
    <t>shooter</t>
  </si>
  <si>
    <t>shootout</t>
  </si>
  <si>
    <t>shop</t>
  </si>
  <si>
    <t>shopkeeper</t>
  </si>
  <si>
    <t>shoplifter</t>
  </si>
  <si>
    <t>shoplifting</t>
  </si>
  <si>
    <t>shopper</t>
  </si>
  <si>
    <t>shoreline</t>
  </si>
  <si>
    <t>short</t>
  </si>
  <si>
    <t>short story</t>
  </si>
  <si>
    <t>shortage</t>
  </si>
  <si>
    <t>shortcake</t>
  </si>
  <si>
    <t>shortcut</t>
  </si>
  <si>
    <t>shorten</t>
  </si>
  <si>
    <t>shorthand</t>
  </si>
  <si>
    <t>shortness</t>
  </si>
  <si>
    <t>shorts</t>
  </si>
  <si>
    <t>shortstop</t>
  </si>
  <si>
    <t>shortwave</t>
  </si>
  <si>
    <t>shot</t>
  </si>
  <si>
    <t>shotgun</t>
  </si>
  <si>
    <t>shoulder</t>
  </si>
  <si>
    <t>shout</t>
  </si>
  <si>
    <t>shove</t>
  </si>
  <si>
    <t>shovel</t>
  </si>
  <si>
    <t>show</t>
  </si>
  <si>
    <t>showbiz</t>
  </si>
  <si>
    <t>showboat</t>
  </si>
  <si>
    <t>showcase</t>
  </si>
  <si>
    <t>showdown</t>
  </si>
  <si>
    <t>shower</t>
  </si>
  <si>
    <t>showgirl</t>
  </si>
  <si>
    <t>showoff</t>
  </si>
  <si>
    <t>showroom</t>
  </si>
  <si>
    <t>shrapnel</t>
  </si>
  <si>
    <t>shred</t>
  </si>
  <si>
    <t>shrew</t>
  </si>
  <si>
    <t>shrewd</t>
  </si>
  <si>
    <t>shriek</t>
  </si>
  <si>
    <t>shrill</t>
  </si>
  <si>
    <t>shrine</t>
  </si>
  <si>
    <t>shrink</t>
  </si>
  <si>
    <t>shrivel</t>
  </si>
  <si>
    <t>shroud</t>
  </si>
  <si>
    <t>shrug</t>
  </si>
  <si>
    <t>shrunken</t>
  </si>
  <si>
    <t>shudder</t>
  </si>
  <si>
    <t>shuffle</t>
  </si>
  <si>
    <t>shuffleboard</t>
  </si>
  <si>
    <t>shuffling</t>
  </si>
  <si>
    <t>shun</t>
  </si>
  <si>
    <t>shunt</t>
  </si>
  <si>
    <t>shut</t>
  </si>
  <si>
    <t>shutdown</t>
  </si>
  <si>
    <t>shuteye</t>
  </si>
  <si>
    <t>shutter</t>
  </si>
  <si>
    <t>shuttle</t>
  </si>
  <si>
    <t>shy</t>
  </si>
  <si>
    <t>shyness</t>
  </si>
  <si>
    <t>shyster</t>
  </si>
  <si>
    <t>sibling</t>
  </si>
  <si>
    <t>sick</t>
  </si>
  <si>
    <t>sickbay</t>
  </si>
  <si>
    <t>sickening</t>
  </si>
  <si>
    <t>sickle</t>
  </si>
  <si>
    <t>sickly</t>
  </si>
  <si>
    <t>side</t>
  </si>
  <si>
    <t>sidearm</t>
  </si>
  <si>
    <t>sidebar</t>
  </si>
  <si>
    <t>sideburns</t>
  </si>
  <si>
    <t>sidecar</t>
  </si>
  <si>
    <t>sidekick</t>
  </si>
  <si>
    <t>sideline</t>
  </si>
  <si>
    <t>sideshow</t>
  </si>
  <si>
    <t>sidewalk</t>
  </si>
  <si>
    <t>sidewinder</t>
  </si>
  <si>
    <t>siege</t>
  </si>
  <si>
    <t>siesta</t>
  </si>
  <si>
    <t>sift</t>
  </si>
  <si>
    <t>sigh</t>
  </si>
  <si>
    <t>sight</t>
  </si>
  <si>
    <t>sighting</t>
  </si>
  <si>
    <t>sightseeing</t>
  </si>
  <si>
    <t>sigma</t>
  </si>
  <si>
    <t>sign</t>
  </si>
  <si>
    <t>signal</t>
  </si>
  <si>
    <t>significance</t>
  </si>
  <si>
    <t>significant</t>
  </si>
  <si>
    <t>signify</t>
  </si>
  <si>
    <t>silence</t>
  </si>
  <si>
    <t>silencer</t>
  </si>
  <si>
    <t>silent</t>
  </si>
  <si>
    <t>silhouette</t>
  </si>
  <si>
    <t>silicon</t>
  </si>
  <si>
    <t>silicone</t>
  </si>
  <si>
    <t>silk</t>
  </si>
  <si>
    <t>silken</t>
  </si>
  <si>
    <t>silky</t>
  </si>
  <si>
    <t>sill</t>
  </si>
  <si>
    <t>silliness</t>
  </si>
  <si>
    <t>silly</t>
  </si>
  <si>
    <t>silo</t>
  </si>
  <si>
    <t>silver</t>
  </si>
  <si>
    <t>silverware</t>
  </si>
  <si>
    <t>silvery</t>
  </si>
  <si>
    <t>similar</t>
  </si>
  <si>
    <t>similarity</t>
  </si>
  <si>
    <t>simmer</t>
  </si>
  <si>
    <t>simple</t>
  </si>
  <si>
    <t>simpleton</t>
  </si>
  <si>
    <t>simplicity</t>
  </si>
  <si>
    <t>simplify</t>
  </si>
  <si>
    <t>simplistic</t>
  </si>
  <si>
    <t>simulate</t>
  </si>
  <si>
    <t>simulated</t>
  </si>
  <si>
    <t>simulation</t>
  </si>
  <si>
    <t>simulator</t>
  </si>
  <si>
    <t>simultaneous</t>
  </si>
  <si>
    <t>sin</t>
  </si>
  <si>
    <t>sincere</t>
  </si>
  <si>
    <t>sincerity</t>
  </si>
  <si>
    <t>sinful</t>
  </si>
  <si>
    <t>sing</t>
  </si>
  <si>
    <t>singer</t>
  </si>
  <si>
    <t>single</t>
  </si>
  <si>
    <t>singular</t>
  </si>
  <si>
    <t>singularity</t>
  </si>
  <si>
    <t>sinister</t>
  </si>
  <si>
    <t>sink</t>
  </si>
  <si>
    <t>sinker</t>
  </si>
  <si>
    <t>sinner</t>
  </si>
  <si>
    <t>sinus</t>
  </si>
  <si>
    <t>sip</t>
  </si>
  <si>
    <t>sir</t>
  </si>
  <si>
    <t>sire</t>
  </si>
  <si>
    <t>siren</t>
  </si>
  <si>
    <t>sirloin</t>
  </si>
  <si>
    <t>sissy</t>
  </si>
  <si>
    <t>sister</t>
  </si>
  <si>
    <t>sisterhood</t>
  </si>
  <si>
    <t>sit</t>
  </si>
  <si>
    <t>sitcom</t>
  </si>
  <si>
    <t>site</t>
  </si>
  <si>
    <t>sitter</t>
  </si>
  <si>
    <t>situation</t>
  </si>
  <si>
    <t>six</t>
  </si>
  <si>
    <t>sixpence</t>
  </si>
  <si>
    <t>sixty</t>
  </si>
  <si>
    <t>sizable</t>
  </si>
  <si>
    <t>size</t>
  </si>
  <si>
    <t>sizzle</t>
  </si>
  <si>
    <t>ska</t>
  </si>
  <si>
    <t>skate</t>
  </si>
  <si>
    <t>skateboard</t>
  </si>
  <si>
    <t>skater</t>
  </si>
  <si>
    <t>skedaddle</t>
  </si>
  <si>
    <t>skeet</t>
  </si>
  <si>
    <t>skeletal</t>
  </si>
  <si>
    <t>skeleton</t>
  </si>
  <si>
    <t>skeptic</t>
  </si>
  <si>
    <t>skeptical</t>
  </si>
  <si>
    <t>skepticism</t>
  </si>
  <si>
    <t>sketch</t>
  </si>
  <si>
    <t>sketchy</t>
  </si>
  <si>
    <t>skewer</t>
  </si>
  <si>
    <t>ski</t>
  </si>
  <si>
    <t>skid</t>
  </si>
  <si>
    <t>skier</t>
  </si>
  <si>
    <t>skiing</t>
  </si>
  <si>
    <t>skijump</t>
  </si>
  <si>
    <t>skill</t>
  </si>
  <si>
    <t>skilled</t>
  </si>
  <si>
    <t>skillet</t>
  </si>
  <si>
    <t>skillful</t>
  </si>
  <si>
    <t>skim</t>
  </si>
  <si>
    <t>skimpy</t>
  </si>
  <si>
    <t>skin</t>
  </si>
  <si>
    <t>skinny</t>
  </si>
  <si>
    <t>skip</t>
  </si>
  <si>
    <t>skirmish</t>
  </si>
  <si>
    <t>skirt</t>
  </si>
  <si>
    <t>skit</t>
  </si>
  <si>
    <t>skittish</t>
  </si>
  <si>
    <t>skull</t>
  </si>
  <si>
    <t>skunk</t>
  </si>
  <si>
    <t>sky</t>
  </si>
  <si>
    <t>skylight</t>
  </si>
  <si>
    <t>skyline</t>
  </si>
  <si>
    <t>skyscraper</t>
  </si>
  <si>
    <t>slab</t>
  </si>
  <si>
    <t>slack</t>
  </si>
  <si>
    <t>slag</t>
  </si>
  <si>
    <t>slam</t>
  </si>
  <si>
    <t>slammer</t>
  </si>
  <si>
    <t>slander</t>
  </si>
  <si>
    <t>slang</t>
  </si>
  <si>
    <t>slant</t>
  </si>
  <si>
    <t>slap</t>
  </si>
  <si>
    <t>slash</t>
  </si>
  <si>
    <t>slate</t>
  </si>
  <si>
    <t>slaughter</t>
  </si>
  <si>
    <t>slaughterhouse</t>
  </si>
  <si>
    <t>slave</t>
  </si>
  <si>
    <t>slavery</t>
  </si>
  <si>
    <t>slay</t>
  </si>
  <si>
    <t>slayer</t>
  </si>
  <si>
    <t>sleaze</t>
  </si>
  <si>
    <t>sleazy</t>
  </si>
  <si>
    <t>sled</t>
  </si>
  <si>
    <t>sledge</t>
  </si>
  <si>
    <t>sledgehammer</t>
  </si>
  <si>
    <t>sleek</t>
  </si>
  <si>
    <t>sleep</t>
  </si>
  <si>
    <t>sleeper</t>
  </si>
  <si>
    <t>sleepless</t>
  </si>
  <si>
    <t>sleepover</t>
  </si>
  <si>
    <t>sleepy</t>
  </si>
  <si>
    <t>sleepyhead</t>
  </si>
  <si>
    <t>sleet</t>
  </si>
  <si>
    <t>sleeve</t>
  </si>
  <si>
    <t>sleigh</t>
  </si>
  <si>
    <t>sleight</t>
  </si>
  <si>
    <t>slender</t>
  </si>
  <si>
    <t>slice</t>
  </si>
  <si>
    <t>slick</t>
  </si>
  <si>
    <t>slicker</t>
  </si>
  <si>
    <t>slide</t>
  </si>
  <si>
    <t>slider</t>
  </si>
  <si>
    <t>slight</t>
  </si>
  <si>
    <t>slim</t>
  </si>
  <si>
    <t>slime</t>
  </si>
  <si>
    <t>slimy</t>
  </si>
  <si>
    <t>sling</t>
  </si>
  <si>
    <t>slingshot</t>
  </si>
  <si>
    <t>slinky</t>
  </si>
  <si>
    <t>slip</t>
  </si>
  <si>
    <t>slipper</t>
  </si>
  <si>
    <t>slippery</t>
  </si>
  <si>
    <t>slit</t>
  </si>
  <si>
    <t>sliver</t>
  </si>
  <si>
    <t>slob</t>
  </si>
  <si>
    <t>slobber</t>
  </si>
  <si>
    <t>slogan</t>
  </si>
  <si>
    <t>slop</t>
  </si>
  <si>
    <t>slope</t>
  </si>
  <si>
    <t>sloppy</t>
  </si>
  <si>
    <t>slot</t>
  </si>
  <si>
    <t>sloth</t>
  </si>
  <si>
    <t>slouch</t>
  </si>
  <si>
    <t>slow</t>
  </si>
  <si>
    <t>sludge</t>
  </si>
  <si>
    <t>slug</t>
  </si>
  <si>
    <t>slugger</t>
  </si>
  <si>
    <t>sluggish</t>
  </si>
  <si>
    <t>slum</t>
  </si>
  <si>
    <t>slumber</t>
  </si>
  <si>
    <t>slump</t>
  </si>
  <si>
    <t>slur</t>
  </si>
  <si>
    <t>slurp</t>
  </si>
  <si>
    <t>slush</t>
  </si>
  <si>
    <t>slut</t>
  </si>
  <si>
    <t>slutty</t>
  </si>
  <si>
    <t>sly</t>
  </si>
  <si>
    <t>smack</t>
  </si>
  <si>
    <t>small</t>
  </si>
  <si>
    <t>smallpox</t>
  </si>
  <si>
    <t>smart</t>
  </si>
  <si>
    <t>smartass</t>
  </si>
  <si>
    <t>smarten</t>
  </si>
  <si>
    <t>smarty</t>
  </si>
  <si>
    <t>smear</t>
  </si>
  <si>
    <t>smell</t>
  </si>
  <si>
    <t>smelly</t>
  </si>
  <si>
    <t>smidgen</t>
  </si>
  <si>
    <t>smile</t>
  </si>
  <si>
    <t>smiley</t>
  </si>
  <si>
    <t>smirk</t>
  </si>
  <si>
    <t>Smirnoff</t>
  </si>
  <si>
    <t>smite</t>
  </si>
  <si>
    <t>smithereens</t>
  </si>
  <si>
    <t>smock</t>
  </si>
  <si>
    <t>smog</t>
  </si>
  <si>
    <t>smoke</t>
  </si>
  <si>
    <t>smoker</t>
  </si>
  <si>
    <t>smoky</t>
  </si>
  <si>
    <t>smooch</t>
  </si>
  <si>
    <t>smooth</t>
  </si>
  <si>
    <t>smoothie</t>
  </si>
  <si>
    <t>smother</t>
  </si>
  <si>
    <t>smudge</t>
  </si>
  <si>
    <t>smug</t>
  </si>
  <si>
    <t>smuggle</t>
  </si>
  <si>
    <t>smuggler</t>
  </si>
  <si>
    <t>smut</t>
  </si>
  <si>
    <t>snack</t>
  </si>
  <si>
    <t>snafu</t>
  </si>
  <si>
    <t>snail</t>
  </si>
  <si>
    <t>snake</t>
  </si>
  <si>
    <t>snakeskin</t>
  </si>
  <si>
    <t>snap</t>
  </si>
  <si>
    <t>snapper</t>
  </si>
  <si>
    <t>snappy</t>
  </si>
  <si>
    <t>snapshot</t>
  </si>
  <si>
    <t>snare</t>
  </si>
  <si>
    <t>snarl</t>
  </si>
  <si>
    <t>snatch</t>
  </si>
  <si>
    <t>snatcher</t>
  </si>
  <si>
    <t>snazzy</t>
  </si>
  <si>
    <t>sneak</t>
  </si>
  <si>
    <t>sneaker</t>
  </si>
  <si>
    <t>sneaky</t>
  </si>
  <si>
    <t>sneer</t>
  </si>
  <si>
    <t>sneeze</t>
  </si>
  <si>
    <t>snide</t>
  </si>
  <si>
    <t>sniff</t>
  </si>
  <si>
    <t>snip</t>
  </si>
  <si>
    <t>sniper</t>
  </si>
  <si>
    <t>snippy</t>
  </si>
  <si>
    <t>snitch</t>
  </si>
  <si>
    <t>snob</t>
  </si>
  <si>
    <t>snoop</t>
  </si>
  <si>
    <t>snoopy</t>
  </si>
  <si>
    <t>snooty</t>
  </si>
  <si>
    <t>snooze</t>
  </si>
  <si>
    <t>snore</t>
  </si>
  <si>
    <t>snorkel</t>
  </si>
  <si>
    <t>snort</t>
  </si>
  <si>
    <t>snot</t>
  </si>
  <si>
    <t>snotty</t>
  </si>
  <si>
    <t>snout</t>
  </si>
  <si>
    <t>snow</t>
  </si>
  <si>
    <t>snowball</t>
  </si>
  <si>
    <t>snowboard</t>
  </si>
  <si>
    <t>snowboarder</t>
  </si>
  <si>
    <t>snowfall</t>
  </si>
  <si>
    <t>snowflake</t>
  </si>
  <si>
    <t>snowman</t>
  </si>
  <si>
    <t>snowplow</t>
  </si>
  <si>
    <t>snowstorm</t>
  </si>
  <si>
    <t>snowy</t>
  </si>
  <si>
    <t>snub</t>
  </si>
  <si>
    <t>snuff</t>
  </si>
  <si>
    <t>snug</t>
  </si>
  <si>
    <t>snuggle</t>
  </si>
  <si>
    <t>soak</t>
  </si>
  <si>
    <t>soap</t>
  </si>
  <si>
    <t>soapbox</t>
  </si>
  <si>
    <t>soapy</t>
  </si>
  <si>
    <t>soar</t>
  </si>
  <si>
    <t>sob</t>
  </si>
  <si>
    <t>sober</t>
  </si>
  <si>
    <t>sobriety</t>
  </si>
  <si>
    <t>soccer</t>
  </si>
  <si>
    <t>social</t>
  </si>
  <si>
    <t>socialism</t>
  </si>
  <si>
    <t>socialist</t>
  </si>
  <si>
    <t>socialite</t>
  </si>
  <si>
    <t>socialize</t>
  </si>
  <si>
    <t>society</t>
  </si>
  <si>
    <t>sociology</t>
  </si>
  <si>
    <t>sociopath</t>
  </si>
  <si>
    <t>sock</t>
  </si>
  <si>
    <t>socket</t>
  </si>
  <si>
    <t>sod</t>
  </si>
  <si>
    <t>soda</t>
  </si>
  <si>
    <t>soda/pop</t>
  </si>
  <si>
    <t>sodium</t>
  </si>
  <si>
    <t>sofa</t>
  </si>
  <si>
    <t>soft</t>
  </si>
  <si>
    <t>softball</t>
  </si>
  <si>
    <t>soften</t>
  </si>
  <si>
    <t>softener</t>
  </si>
  <si>
    <t>softness</t>
  </si>
  <si>
    <t>software</t>
  </si>
  <si>
    <t>soggy</t>
  </si>
  <si>
    <t>soil</t>
  </si>
  <si>
    <t>soiree</t>
  </si>
  <si>
    <t>solace</t>
  </si>
  <si>
    <t>solar</t>
  </si>
  <si>
    <t>solarium</t>
  </si>
  <si>
    <t>soldier</t>
  </si>
  <si>
    <t>sole</t>
  </si>
  <si>
    <t>solemn</t>
  </si>
  <si>
    <t>solicit</t>
  </si>
  <si>
    <t>solicitation</t>
  </si>
  <si>
    <t>solicitor</t>
  </si>
  <si>
    <t>solid</t>
  </si>
  <si>
    <t>solidarity</t>
  </si>
  <si>
    <t>solitaire</t>
  </si>
  <si>
    <t>solitary</t>
  </si>
  <si>
    <t>solitude</t>
  </si>
  <si>
    <t>solo</t>
  </si>
  <si>
    <t>solution</t>
  </si>
  <si>
    <t>solve</t>
  </si>
  <si>
    <t>solvent</t>
  </si>
  <si>
    <t>somersault</t>
  </si>
  <si>
    <t>son</t>
  </si>
  <si>
    <t>song</t>
  </si>
  <si>
    <t>songwriter</t>
  </si>
  <si>
    <t>sonic</t>
  </si>
  <si>
    <t>sonnet</t>
  </si>
  <si>
    <t>soot</t>
  </si>
  <si>
    <t>soothe</t>
  </si>
  <si>
    <t>soothing</t>
  </si>
  <si>
    <t>sophisticated</t>
  </si>
  <si>
    <t>sophistication</t>
  </si>
  <si>
    <t>sophomore</t>
  </si>
  <si>
    <t>soprano</t>
  </si>
  <si>
    <t>sorcerer</t>
  </si>
  <si>
    <t>sorcery</t>
  </si>
  <si>
    <t>sordid</t>
  </si>
  <si>
    <t>sore</t>
  </si>
  <si>
    <t>sorority</t>
  </si>
  <si>
    <t>sorrow</t>
  </si>
  <si>
    <t>sorrowful</t>
  </si>
  <si>
    <t>sorry</t>
  </si>
  <si>
    <t>soul</t>
  </si>
  <si>
    <t>soulful</t>
  </si>
  <si>
    <t>soulless</t>
  </si>
  <si>
    <t>soundproof</t>
  </si>
  <si>
    <t>soundtrack</t>
  </si>
  <si>
    <t>soup</t>
  </si>
  <si>
    <t>sour</t>
  </si>
  <si>
    <t>source</t>
  </si>
  <si>
    <t>sourpuss</t>
  </si>
  <si>
    <t>south</t>
  </si>
  <si>
    <t>southbound</t>
  </si>
  <si>
    <t>southeast</t>
  </si>
  <si>
    <t>southern</t>
  </si>
  <si>
    <t>southpaw</t>
  </si>
  <si>
    <t>southwest</t>
  </si>
  <si>
    <t>souvenir</t>
  </si>
  <si>
    <t>sovereign</t>
  </si>
  <si>
    <t>sovereignty</t>
  </si>
  <si>
    <t>soviet</t>
  </si>
  <si>
    <t>sow</t>
  </si>
  <si>
    <t>soy</t>
  </si>
  <si>
    <t>soy sauce</t>
  </si>
  <si>
    <t>soybean</t>
  </si>
  <si>
    <t>spa</t>
  </si>
  <si>
    <t>space</t>
  </si>
  <si>
    <t>spacecraft</t>
  </si>
  <si>
    <t>spaceman</t>
  </si>
  <si>
    <t>spaceship</t>
  </si>
  <si>
    <t>spacing</t>
  </si>
  <si>
    <t>spacious</t>
  </si>
  <si>
    <t>spade</t>
  </si>
  <si>
    <t>spaghetti</t>
  </si>
  <si>
    <t>spam</t>
  </si>
  <si>
    <t>span</t>
  </si>
  <si>
    <t>spandex</t>
  </si>
  <si>
    <t>spaniel</t>
  </si>
  <si>
    <t>spank</t>
  </si>
  <si>
    <t>spanking</t>
  </si>
  <si>
    <t>spar</t>
  </si>
  <si>
    <t>spare</t>
  </si>
  <si>
    <t>spareribs</t>
  </si>
  <si>
    <t>spark</t>
  </si>
  <si>
    <t>sparkle</t>
  </si>
  <si>
    <t>sparkling</t>
  </si>
  <si>
    <t>sparkly</t>
  </si>
  <si>
    <t>sparrow</t>
  </si>
  <si>
    <t>spasm</t>
  </si>
  <si>
    <t>spastic</t>
  </si>
  <si>
    <t>spatial</t>
  </si>
  <si>
    <t>spatter</t>
  </si>
  <si>
    <t>spatula</t>
  </si>
  <si>
    <t>spawn</t>
  </si>
  <si>
    <t>speak</t>
  </si>
  <si>
    <t>speakeasy</t>
  </si>
  <si>
    <t>speaker</t>
  </si>
  <si>
    <t>speakerphone</t>
  </si>
  <si>
    <t>spec</t>
  </si>
  <si>
    <t>specialist</t>
  </si>
  <si>
    <t>specialize</t>
  </si>
  <si>
    <t>specialty</t>
  </si>
  <si>
    <t>specify</t>
  </si>
  <si>
    <t>specimen</t>
  </si>
  <si>
    <t>speck</t>
  </si>
  <si>
    <t>speckled</t>
  </si>
  <si>
    <t>specs</t>
  </si>
  <si>
    <t>spectacle</t>
  </si>
  <si>
    <t>spectacular</t>
  </si>
  <si>
    <t>spectator</t>
  </si>
  <si>
    <t>spectral</t>
  </si>
  <si>
    <t>spectrum</t>
  </si>
  <si>
    <t>speculate</t>
  </si>
  <si>
    <t>speculation</t>
  </si>
  <si>
    <t>speech</t>
  </si>
  <si>
    <t>speechless</t>
  </si>
  <si>
    <t>speedboat</t>
  </si>
  <si>
    <t>speeding</t>
  </si>
  <si>
    <t>speedway</t>
  </si>
  <si>
    <t>speedy</t>
  </si>
  <si>
    <t>spell</t>
  </si>
  <si>
    <t>spelling</t>
  </si>
  <si>
    <t>spend</t>
  </si>
  <si>
    <t>spender</t>
  </si>
  <si>
    <t>sperm</t>
  </si>
  <si>
    <t>spew</t>
  </si>
  <si>
    <t>sphere</t>
  </si>
  <si>
    <t>sphincter</t>
  </si>
  <si>
    <t>sphinx</t>
  </si>
  <si>
    <t>spic</t>
  </si>
  <si>
    <t>spice</t>
  </si>
  <si>
    <t>spicy</t>
  </si>
  <si>
    <t>spider</t>
  </si>
  <si>
    <t>spiffy</t>
  </si>
  <si>
    <t>spike</t>
  </si>
  <si>
    <t>spill</t>
  </si>
  <si>
    <t>spin</t>
  </si>
  <si>
    <t>spinach</t>
  </si>
  <si>
    <t>spinal</t>
  </si>
  <si>
    <t>spindle</t>
  </si>
  <si>
    <t>spine</t>
  </si>
  <si>
    <t>spineless</t>
  </si>
  <si>
    <t>spinner</t>
  </si>
  <si>
    <t>spinster</t>
  </si>
  <si>
    <t>spiral</t>
  </si>
  <si>
    <t>spirit</t>
  </si>
  <si>
    <t>spirited</t>
  </si>
  <si>
    <t>spiritual</t>
  </si>
  <si>
    <t>spirituality</t>
  </si>
  <si>
    <t>spit</t>
  </si>
  <si>
    <t>spiteful</t>
  </si>
  <si>
    <t>spitfire</t>
  </si>
  <si>
    <t>spittoon</t>
  </si>
  <si>
    <t>splash</t>
  </si>
  <si>
    <t>splat</t>
  </si>
  <si>
    <t>splatter</t>
  </si>
  <si>
    <t>spleen</t>
  </si>
  <si>
    <t>splendid</t>
  </si>
  <si>
    <t>splendor</t>
  </si>
  <si>
    <t>splice</t>
  </si>
  <si>
    <t>splint</t>
  </si>
  <si>
    <t>splinter</t>
  </si>
  <si>
    <t>split</t>
  </si>
  <si>
    <t>spoil</t>
  </si>
  <si>
    <t>spoils</t>
  </si>
  <si>
    <t>spokesman</t>
  </si>
  <si>
    <t>spokesperson</t>
  </si>
  <si>
    <t>sponge</t>
  </si>
  <si>
    <t>sponsor</t>
  </si>
  <si>
    <t>sponsorship</t>
  </si>
  <si>
    <t>spontaneity</t>
  </si>
  <si>
    <t>spontaneous</t>
  </si>
  <si>
    <t>spook</t>
  </si>
  <si>
    <t>spooky</t>
  </si>
  <si>
    <t>spool</t>
  </si>
  <si>
    <t>spoon</t>
  </si>
  <si>
    <t>spoonful</t>
  </si>
  <si>
    <t>sport</t>
  </si>
  <si>
    <t>sporting</t>
  </si>
  <si>
    <t>sports car</t>
  </si>
  <si>
    <t>sportsman</t>
  </si>
  <si>
    <t>sportsmanship</t>
  </si>
  <si>
    <t>sportswriter</t>
  </si>
  <si>
    <t>sporty</t>
  </si>
  <si>
    <t>spot</t>
  </si>
  <si>
    <t>spotless</t>
  </si>
  <si>
    <t>spotlight</t>
  </si>
  <si>
    <t>spotter</t>
  </si>
  <si>
    <t>spotty</t>
  </si>
  <si>
    <t>spousal</t>
  </si>
  <si>
    <t>spouse</t>
  </si>
  <si>
    <t>spout</t>
  </si>
  <si>
    <t>sprain</t>
  </si>
  <si>
    <t>spray</t>
  </si>
  <si>
    <t>spread</t>
  </si>
  <si>
    <t>spreader</t>
  </si>
  <si>
    <t>spree</t>
  </si>
  <si>
    <t>spring</t>
  </si>
  <si>
    <t>springtime</t>
  </si>
  <si>
    <t>sprinkle</t>
  </si>
  <si>
    <t>sprinkler</t>
  </si>
  <si>
    <t>sprint</t>
  </si>
  <si>
    <t>sprite</t>
  </si>
  <si>
    <t>Sprite</t>
  </si>
  <si>
    <t>sprout</t>
  </si>
  <si>
    <t>spruce</t>
  </si>
  <si>
    <t>spud</t>
  </si>
  <si>
    <t>spunk</t>
  </si>
  <si>
    <t>spunky</t>
  </si>
  <si>
    <t>spur</t>
  </si>
  <si>
    <t>spy</t>
  </si>
  <si>
    <t>squabble</t>
  </si>
  <si>
    <t>squad</t>
  </si>
  <si>
    <t>squadron</t>
  </si>
  <si>
    <t>squall</t>
  </si>
  <si>
    <t>squander</t>
  </si>
  <si>
    <t>square</t>
  </si>
  <si>
    <t>squash</t>
  </si>
  <si>
    <t>squat</t>
  </si>
  <si>
    <t>squaw</t>
  </si>
  <si>
    <t>squawk</t>
  </si>
  <si>
    <t>squeak</t>
  </si>
  <si>
    <t>squeaky</t>
  </si>
  <si>
    <t>squeal</t>
  </si>
  <si>
    <t>squealer</t>
  </si>
  <si>
    <t>squeamish</t>
  </si>
  <si>
    <t>squeeze</t>
  </si>
  <si>
    <t>squid</t>
  </si>
  <si>
    <t>squint</t>
  </si>
  <si>
    <t>squire</t>
  </si>
  <si>
    <t>squirm</t>
  </si>
  <si>
    <t>squirrel</t>
  </si>
  <si>
    <t>squirt</t>
  </si>
  <si>
    <t>squish</t>
  </si>
  <si>
    <t>squishy</t>
  </si>
  <si>
    <t>stability</t>
  </si>
  <si>
    <t>stabilize</t>
  </si>
  <si>
    <t>stabilizer</t>
  </si>
  <si>
    <t>stable</t>
  </si>
  <si>
    <t>stack</t>
  </si>
  <si>
    <t>stadium</t>
  </si>
  <si>
    <t>staff</t>
  </si>
  <si>
    <t>stag</t>
  </si>
  <si>
    <t>stage</t>
  </si>
  <si>
    <t>stagecoach</t>
  </si>
  <si>
    <t>stagehand</t>
  </si>
  <si>
    <t>stagger</t>
  </si>
  <si>
    <t>stagnant</t>
  </si>
  <si>
    <t>stain</t>
  </si>
  <si>
    <t>stainless</t>
  </si>
  <si>
    <t>stair</t>
  </si>
  <si>
    <t>staircase</t>
  </si>
  <si>
    <t>stairs</t>
  </si>
  <si>
    <t>stairway</t>
  </si>
  <si>
    <t>stairwell</t>
  </si>
  <si>
    <t>stake</t>
  </si>
  <si>
    <t>stakeout</t>
  </si>
  <si>
    <t>stale</t>
  </si>
  <si>
    <t>stalemate</t>
  </si>
  <si>
    <t>stalker</t>
  </si>
  <si>
    <t>stall</t>
  </si>
  <si>
    <t>stallion</t>
  </si>
  <si>
    <t>stamina</t>
  </si>
  <si>
    <t>stamp</t>
  </si>
  <si>
    <t>stampede</t>
  </si>
  <si>
    <t>stance</t>
  </si>
  <si>
    <t>stand</t>
  </si>
  <si>
    <t>standard</t>
  </si>
  <si>
    <t>standardized</t>
  </si>
  <si>
    <t>standby</t>
  </si>
  <si>
    <t>standoff</t>
  </si>
  <si>
    <t>standpoint</t>
  </si>
  <si>
    <t>standstill</t>
  </si>
  <si>
    <t>standup</t>
  </si>
  <si>
    <t>staph</t>
  </si>
  <si>
    <t>staple</t>
  </si>
  <si>
    <t>stapler</t>
  </si>
  <si>
    <t>star</t>
  </si>
  <si>
    <t>star fruit</t>
  </si>
  <si>
    <t>starboard</t>
  </si>
  <si>
    <t>starch</t>
  </si>
  <si>
    <t>stardom</t>
  </si>
  <si>
    <t>stardust</t>
  </si>
  <si>
    <t>stare</t>
  </si>
  <si>
    <t>starfish</t>
  </si>
  <si>
    <t>starlet</t>
  </si>
  <si>
    <t>starlight</t>
  </si>
  <si>
    <t>starling</t>
  </si>
  <si>
    <t>starry</t>
  </si>
  <si>
    <t>starship</t>
  </si>
  <si>
    <t>start</t>
  </si>
  <si>
    <t>starter</t>
  </si>
  <si>
    <t>startle</t>
  </si>
  <si>
    <t>startled</t>
  </si>
  <si>
    <t>startling</t>
  </si>
  <si>
    <t>starvation</t>
  </si>
  <si>
    <t>starve</t>
  </si>
  <si>
    <t>starving</t>
  </si>
  <si>
    <t>stash</t>
  </si>
  <si>
    <t>stat</t>
  </si>
  <si>
    <t>state</t>
  </si>
  <si>
    <t>stately</t>
  </si>
  <si>
    <t>statement</t>
  </si>
  <si>
    <t>stateroom</t>
  </si>
  <si>
    <t>stateside</t>
  </si>
  <si>
    <t>statesman</t>
  </si>
  <si>
    <t>static</t>
  </si>
  <si>
    <t>station</t>
  </si>
  <si>
    <t>stationary</t>
  </si>
  <si>
    <t>stationery</t>
  </si>
  <si>
    <t>statistic</t>
  </si>
  <si>
    <t>statistical</t>
  </si>
  <si>
    <t>statue</t>
  </si>
  <si>
    <t>stature</t>
  </si>
  <si>
    <t>status</t>
  </si>
  <si>
    <t>statute</t>
  </si>
  <si>
    <t>statutory</t>
  </si>
  <si>
    <t>stay</t>
  </si>
  <si>
    <t>STD</t>
  </si>
  <si>
    <t>stead</t>
  </si>
  <si>
    <t>steadfast</t>
  </si>
  <si>
    <t>steady</t>
  </si>
  <si>
    <t>steak</t>
  </si>
  <si>
    <t>steakhouse</t>
  </si>
  <si>
    <t>steal</t>
  </si>
  <si>
    <t>stealing</t>
  </si>
  <si>
    <t>stealth</t>
  </si>
  <si>
    <t>steam</t>
  </si>
  <si>
    <t>steamboat</t>
  </si>
  <si>
    <t>steamer</t>
  </si>
  <si>
    <t>steaming</t>
  </si>
  <si>
    <t>steamship</t>
  </si>
  <si>
    <t>steamy</t>
  </si>
  <si>
    <t>steel</t>
  </si>
  <si>
    <t>steep</t>
  </si>
  <si>
    <t>steeple</t>
  </si>
  <si>
    <t>steer</t>
  </si>
  <si>
    <t>steering</t>
  </si>
  <si>
    <t>stellar</t>
  </si>
  <si>
    <t>stem</t>
  </si>
  <si>
    <t>stench</t>
  </si>
  <si>
    <t>stenographer</t>
  </si>
  <si>
    <t>step</t>
  </si>
  <si>
    <t>stepdaughter</t>
  </si>
  <si>
    <t>stepfather</t>
  </si>
  <si>
    <t>stepmother</t>
  </si>
  <si>
    <t>steps</t>
  </si>
  <si>
    <t>stepson</t>
  </si>
  <si>
    <t>stereo</t>
  </si>
  <si>
    <t>stereotype</t>
  </si>
  <si>
    <t>sterile</t>
  </si>
  <si>
    <t>sterilize</t>
  </si>
  <si>
    <t>sterling</t>
  </si>
  <si>
    <t>stern</t>
  </si>
  <si>
    <t>sternum</t>
  </si>
  <si>
    <t>steroid</t>
  </si>
  <si>
    <t>stethoscope</t>
  </si>
  <si>
    <t>stew</t>
  </si>
  <si>
    <t>steward</t>
  </si>
  <si>
    <t>stewardess</t>
  </si>
  <si>
    <t>stick</t>
  </si>
  <si>
    <t>sticker</t>
  </si>
  <si>
    <t>stickler</t>
  </si>
  <si>
    <t>stickup</t>
  </si>
  <si>
    <t>sticky</t>
  </si>
  <si>
    <t>stiff</t>
  </si>
  <si>
    <t>stigma</t>
  </si>
  <si>
    <t>stillness</t>
  </si>
  <si>
    <t>stimulant</t>
  </si>
  <si>
    <t>stimulate</t>
  </si>
  <si>
    <t>stimulating</t>
  </si>
  <si>
    <t>stimulation</t>
  </si>
  <si>
    <t>stimulus</t>
  </si>
  <si>
    <t>sting</t>
  </si>
  <si>
    <t>stinger</t>
  </si>
  <si>
    <t>stinging</t>
  </si>
  <si>
    <t>stingy</t>
  </si>
  <si>
    <t>stink</t>
  </si>
  <si>
    <t>stinker</t>
  </si>
  <si>
    <t>stinky</t>
  </si>
  <si>
    <t>stint</t>
  </si>
  <si>
    <t>stipend</t>
  </si>
  <si>
    <t>stipulate</t>
  </si>
  <si>
    <t>stir</t>
  </si>
  <si>
    <t>stitch</t>
  </si>
  <si>
    <t>stitching</t>
  </si>
  <si>
    <t>stock</t>
  </si>
  <si>
    <t>stockade</t>
  </si>
  <si>
    <t>stockbroker</t>
  </si>
  <si>
    <t>stockholder</t>
  </si>
  <si>
    <t>stocking</t>
  </si>
  <si>
    <t>stockings</t>
  </si>
  <si>
    <t>stockpile</t>
  </si>
  <si>
    <t>stockroom</t>
  </si>
  <si>
    <t>stoic</t>
  </si>
  <si>
    <t>stomach</t>
  </si>
  <si>
    <t>stomachache</t>
  </si>
  <si>
    <t>stomp</t>
  </si>
  <si>
    <t>stone</t>
  </si>
  <si>
    <t>stonewall</t>
  </si>
  <si>
    <t>stony</t>
  </si>
  <si>
    <t>stooge</t>
  </si>
  <si>
    <t>stool</t>
  </si>
  <si>
    <t>stoop</t>
  </si>
  <si>
    <t>stop</t>
  </si>
  <si>
    <t>stopover</t>
  </si>
  <si>
    <t>stopper</t>
  </si>
  <si>
    <t>stopwatch</t>
  </si>
  <si>
    <t>storage</t>
  </si>
  <si>
    <t>store</t>
  </si>
  <si>
    <t>storefront</t>
  </si>
  <si>
    <t>storeroom</t>
  </si>
  <si>
    <t>storm</t>
  </si>
  <si>
    <t>stormy</t>
  </si>
  <si>
    <t>story</t>
  </si>
  <si>
    <t>storybook</t>
  </si>
  <si>
    <t>storyteller</t>
  </si>
  <si>
    <t>storytelling</t>
  </si>
  <si>
    <t>stout</t>
  </si>
  <si>
    <t>stove</t>
  </si>
  <si>
    <t>stow</t>
  </si>
  <si>
    <t>stowaway</t>
  </si>
  <si>
    <t>straddle</t>
  </si>
  <si>
    <t>straighten</t>
  </si>
  <si>
    <t>straightforward</t>
  </si>
  <si>
    <t>strain</t>
  </si>
  <si>
    <t>straitjacket</t>
  </si>
  <si>
    <t>strand</t>
  </si>
  <si>
    <t>strange</t>
  </si>
  <si>
    <t>stranger</t>
  </si>
  <si>
    <t>strangle</t>
  </si>
  <si>
    <t>strangulation</t>
  </si>
  <si>
    <t>strap</t>
  </si>
  <si>
    <t>strapless</t>
  </si>
  <si>
    <t>strapping</t>
  </si>
  <si>
    <t>strategic</t>
  </si>
  <si>
    <t>strategist</t>
  </si>
  <si>
    <t>strategy</t>
  </si>
  <si>
    <t>stratosphere</t>
  </si>
  <si>
    <t>straw</t>
  </si>
  <si>
    <t>strawberry</t>
  </si>
  <si>
    <t>stray</t>
  </si>
  <si>
    <t>streak</t>
  </si>
  <si>
    <t>stream</t>
  </si>
  <si>
    <t>street</t>
  </si>
  <si>
    <t>streetcar</t>
  </si>
  <si>
    <t>streetlight</t>
  </si>
  <si>
    <t>strength</t>
  </si>
  <si>
    <t>strengthen</t>
  </si>
  <si>
    <t>strenuous</t>
  </si>
  <si>
    <t>strep</t>
  </si>
  <si>
    <t>stress</t>
  </si>
  <si>
    <t>stretcher</t>
  </si>
  <si>
    <t>stricken</t>
  </si>
  <si>
    <t>strict</t>
  </si>
  <si>
    <t>stride</t>
  </si>
  <si>
    <t>strife</t>
  </si>
  <si>
    <t>strikeout</t>
  </si>
  <si>
    <t>striker</t>
  </si>
  <si>
    <t>string</t>
  </si>
  <si>
    <t>strings</t>
  </si>
  <si>
    <t>stringy</t>
  </si>
  <si>
    <t>strip</t>
  </si>
  <si>
    <t>stripe</t>
  </si>
  <si>
    <t>striped</t>
  </si>
  <si>
    <t>stripper</t>
  </si>
  <si>
    <t>striptease</t>
  </si>
  <si>
    <t>strive</t>
  </si>
  <si>
    <t>stroke</t>
  </si>
  <si>
    <t>stroll</t>
  </si>
  <si>
    <t>stroller</t>
  </si>
  <si>
    <t>strong</t>
  </si>
  <si>
    <t>stronghold</t>
  </si>
  <si>
    <t>structure</t>
  </si>
  <si>
    <t>strudel</t>
  </si>
  <si>
    <t>struggle</t>
  </si>
  <si>
    <t>strut</t>
  </si>
  <si>
    <t>stub</t>
  </si>
  <si>
    <t>stubborn</t>
  </si>
  <si>
    <t>stubbornness</t>
  </si>
  <si>
    <t>stubby</t>
  </si>
  <si>
    <t>stud</t>
  </si>
  <si>
    <t>student</t>
  </si>
  <si>
    <t>studio</t>
  </si>
  <si>
    <t>study</t>
  </si>
  <si>
    <t>stuff</t>
  </si>
  <si>
    <t>stuffed animal</t>
  </si>
  <si>
    <t>stuffy</t>
  </si>
  <si>
    <t>stumble</t>
  </si>
  <si>
    <t>stump</t>
  </si>
  <si>
    <t>stun</t>
  </si>
  <si>
    <t>stunner</t>
  </si>
  <si>
    <t>stunning</t>
  </si>
  <si>
    <t>stunt</t>
  </si>
  <si>
    <t>stuntman</t>
  </si>
  <si>
    <t>stupendous</t>
  </si>
  <si>
    <t>stupid</t>
  </si>
  <si>
    <t>stupidity</t>
  </si>
  <si>
    <t>sturdy</t>
  </si>
  <si>
    <t>stutter</t>
  </si>
  <si>
    <t>style</t>
  </si>
  <si>
    <t>styling</t>
  </si>
  <si>
    <t>stylish</t>
  </si>
  <si>
    <t>stylist</t>
  </si>
  <si>
    <t>suave</t>
  </si>
  <si>
    <t>sub</t>
  </si>
  <si>
    <t>subatomic</t>
  </si>
  <si>
    <t>subcommittee</t>
  </si>
  <si>
    <t>subconscious</t>
  </si>
  <si>
    <t>subdivision</t>
  </si>
  <si>
    <t>subdue</t>
  </si>
  <si>
    <t>subdued</t>
  </si>
  <si>
    <t>subdural</t>
  </si>
  <si>
    <t>subject</t>
  </si>
  <si>
    <t>subjective</t>
  </si>
  <si>
    <t>sublet</t>
  </si>
  <si>
    <t>sublevel</t>
  </si>
  <si>
    <t>sublime</t>
  </si>
  <si>
    <t>subliminal</t>
  </si>
  <si>
    <t>submarine</t>
  </si>
  <si>
    <t>submerge</t>
  </si>
  <si>
    <t>submersible</t>
  </si>
  <si>
    <t>submission</t>
  </si>
  <si>
    <t>submissive</t>
  </si>
  <si>
    <t>submit</t>
  </si>
  <si>
    <t>subordinate</t>
  </si>
  <si>
    <t>subpoena</t>
  </si>
  <si>
    <t>subscribe</t>
  </si>
  <si>
    <t>subscriber</t>
  </si>
  <si>
    <t>subscription</t>
  </si>
  <si>
    <t>subsequent</t>
  </si>
  <si>
    <t>subservient</t>
  </si>
  <si>
    <t>subside</t>
  </si>
  <si>
    <t>subsidiary</t>
  </si>
  <si>
    <t>subspace</t>
  </si>
  <si>
    <t>substance</t>
  </si>
  <si>
    <t>substandard</t>
  </si>
  <si>
    <t>substantial</t>
  </si>
  <si>
    <t>substantiate</t>
  </si>
  <si>
    <t>substation</t>
  </si>
  <si>
    <t>substitute</t>
  </si>
  <si>
    <t>substitution</t>
  </si>
  <si>
    <t>subterranean</t>
  </si>
  <si>
    <t>subtext</t>
  </si>
  <si>
    <t>subtitle</t>
  </si>
  <si>
    <t>subtle</t>
  </si>
  <si>
    <t>subtlety</t>
  </si>
  <si>
    <t>subtract</t>
  </si>
  <si>
    <t>suburb</t>
  </si>
  <si>
    <t>suburban</t>
  </si>
  <si>
    <t>suburbia</t>
  </si>
  <si>
    <t>subversive</t>
  </si>
  <si>
    <t>subway</t>
  </si>
  <si>
    <t>succeed</t>
  </si>
  <si>
    <t>success</t>
  </si>
  <si>
    <t>successful</t>
  </si>
  <si>
    <t>succession</t>
  </si>
  <si>
    <t>successor</t>
  </si>
  <si>
    <t>succubus</t>
  </si>
  <si>
    <t>succulent</t>
  </si>
  <si>
    <t>suck</t>
  </si>
  <si>
    <t>sucker</t>
  </si>
  <si>
    <t>suction</t>
  </si>
  <si>
    <t>suds</t>
  </si>
  <si>
    <t>sue</t>
  </si>
  <si>
    <t>suede</t>
  </si>
  <si>
    <t>suffer</t>
  </si>
  <si>
    <t>suffice</t>
  </si>
  <si>
    <t>sufficient</t>
  </si>
  <si>
    <t>suffocate</t>
  </si>
  <si>
    <t>suffocation</t>
  </si>
  <si>
    <t>sugar</t>
  </si>
  <si>
    <t>suggest</t>
  </si>
  <si>
    <t>suggestion</t>
  </si>
  <si>
    <t>suggestive</t>
  </si>
  <si>
    <t>suicidal</t>
  </si>
  <si>
    <t>suicide</t>
  </si>
  <si>
    <t>suit</t>
  </si>
  <si>
    <t>suitable</t>
  </si>
  <si>
    <t>suitcase</t>
  </si>
  <si>
    <t>suite</t>
  </si>
  <si>
    <t>suitor</t>
  </si>
  <si>
    <t>sulfate</t>
  </si>
  <si>
    <t>sulfur</t>
  </si>
  <si>
    <t>sulk</t>
  </si>
  <si>
    <t>sullen</t>
  </si>
  <si>
    <t>sully</t>
  </si>
  <si>
    <t>sultan</t>
  </si>
  <si>
    <t>sum</t>
  </si>
  <si>
    <t>summarize</t>
  </si>
  <si>
    <t>summary</t>
  </si>
  <si>
    <t>summation</t>
  </si>
  <si>
    <t>summer</t>
  </si>
  <si>
    <t>summerhouse</t>
  </si>
  <si>
    <t>summertime</t>
  </si>
  <si>
    <t>summit</t>
  </si>
  <si>
    <t>summon</t>
  </si>
  <si>
    <t>summons</t>
  </si>
  <si>
    <t>sumo</t>
  </si>
  <si>
    <t>sun</t>
  </si>
  <si>
    <t>sunburn</t>
  </si>
  <si>
    <t>sundae</t>
  </si>
  <si>
    <t>sundial</t>
  </si>
  <si>
    <t>sundown</t>
  </si>
  <si>
    <t>sunflower</t>
  </si>
  <si>
    <t>sunglasses</t>
  </si>
  <si>
    <t>sunken</t>
  </si>
  <si>
    <t>sunlight</t>
  </si>
  <si>
    <t>sunny</t>
  </si>
  <si>
    <t>sunrise</t>
  </si>
  <si>
    <t>sunroof</t>
  </si>
  <si>
    <t>sunscreen</t>
  </si>
  <si>
    <t>sunset</t>
  </si>
  <si>
    <t>sunshine</t>
  </si>
  <si>
    <t>suntan</t>
  </si>
  <si>
    <t>sunup</t>
  </si>
  <si>
    <t>sup</t>
  </si>
  <si>
    <t>super</t>
  </si>
  <si>
    <t>superb</t>
  </si>
  <si>
    <t>superficial</t>
  </si>
  <si>
    <t>superfluous</t>
  </si>
  <si>
    <t>superhero</t>
  </si>
  <si>
    <t>superhuman</t>
  </si>
  <si>
    <t>superintendent</t>
  </si>
  <si>
    <t>superior</t>
  </si>
  <si>
    <t>superiority</t>
  </si>
  <si>
    <t>superman</t>
  </si>
  <si>
    <t>supermarket</t>
  </si>
  <si>
    <t>supermodel</t>
  </si>
  <si>
    <t>supernatural</t>
  </si>
  <si>
    <t>supernova</t>
  </si>
  <si>
    <t>superposition</t>
  </si>
  <si>
    <t>superpower</t>
  </si>
  <si>
    <t>superstar</t>
  </si>
  <si>
    <t>superstition</t>
  </si>
  <si>
    <t>superstitious</t>
  </si>
  <si>
    <t>superstore</t>
  </si>
  <si>
    <t>supervise</t>
  </si>
  <si>
    <t>supervision</t>
  </si>
  <si>
    <t>supervisor</t>
  </si>
  <si>
    <t>supper</t>
  </si>
  <si>
    <t>suppertime</t>
  </si>
  <si>
    <t>supple</t>
  </si>
  <si>
    <t>supplement</t>
  </si>
  <si>
    <t>supplemental</t>
  </si>
  <si>
    <t>supplier</t>
  </si>
  <si>
    <t>supply</t>
  </si>
  <si>
    <t>support</t>
  </si>
  <si>
    <t>supporter</t>
  </si>
  <si>
    <t>supportive</t>
  </si>
  <si>
    <t>suppose</t>
  </si>
  <si>
    <t>supposed</t>
  </si>
  <si>
    <t>suppress</t>
  </si>
  <si>
    <t>suppression</t>
  </si>
  <si>
    <t>supremacy</t>
  </si>
  <si>
    <t>supreme</t>
  </si>
  <si>
    <t>sure</t>
  </si>
  <si>
    <t>surf</t>
  </si>
  <si>
    <t>surfboard</t>
  </si>
  <si>
    <t>surfer</t>
  </si>
  <si>
    <t>surge</t>
  </si>
  <si>
    <t>surgeon</t>
  </si>
  <si>
    <t>surgery</t>
  </si>
  <si>
    <t>surgical</t>
  </si>
  <si>
    <t>surly</t>
  </si>
  <si>
    <t>surname</t>
  </si>
  <si>
    <t>surplus</t>
  </si>
  <si>
    <t>surprise</t>
  </si>
  <si>
    <t>surprised</t>
  </si>
  <si>
    <t>surprising</t>
  </si>
  <si>
    <t>surreal</t>
  </si>
  <si>
    <t>surrender</t>
  </si>
  <si>
    <t>surrogate</t>
  </si>
  <si>
    <t>surround</t>
  </si>
  <si>
    <t>surroundings</t>
  </si>
  <si>
    <t>surveillance</t>
  </si>
  <si>
    <t>survey</t>
  </si>
  <si>
    <t>survival</t>
  </si>
  <si>
    <t>survive</t>
  </si>
  <si>
    <t>survivor</t>
  </si>
  <si>
    <t>susceptible</t>
  </si>
  <si>
    <t>sushi</t>
  </si>
  <si>
    <t>suspect</t>
  </si>
  <si>
    <t>suspend</t>
  </si>
  <si>
    <t>suspense</t>
  </si>
  <si>
    <t>suspension</t>
  </si>
  <si>
    <t>suspicion</t>
  </si>
  <si>
    <t>suspicious</t>
  </si>
  <si>
    <t>sustain</t>
  </si>
  <si>
    <t>sustenance</t>
  </si>
  <si>
    <t>suture</t>
  </si>
  <si>
    <t>suv</t>
  </si>
  <si>
    <t>swab</t>
  </si>
  <si>
    <t>swag</t>
  </si>
  <si>
    <t>swallow</t>
  </si>
  <si>
    <t>swami</t>
  </si>
  <si>
    <t>swamp</t>
  </si>
  <si>
    <t>swank</t>
  </si>
  <si>
    <t>swap</t>
  </si>
  <si>
    <t>swarm</t>
  </si>
  <si>
    <t>swastika</t>
  </si>
  <si>
    <t>swat</t>
  </si>
  <si>
    <t>sway</t>
  </si>
  <si>
    <t>swear</t>
  </si>
  <si>
    <t>sweat</t>
  </si>
  <si>
    <t>sweater</t>
  </si>
  <si>
    <t>sweatshirt</t>
  </si>
  <si>
    <t>sweatshop</t>
  </si>
  <si>
    <t>sweaty</t>
  </si>
  <si>
    <t>sweep</t>
  </si>
  <si>
    <t>sweeper</t>
  </si>
  <si>
    <t>sweet</t>
  </si>
  <si>
    <t>sweeten</t>
  </si>
  <si>
    <t>sweetheart</t>
  </si>
  <si>
    <t>sweetie</t>
  </si>
  <si>
    <t>sweetness</t>
  </si>
  <si>
    <t>swell</t>
  </si>
  <si>
    <t>swerve</t>
  </si>
  <si>
    <t>swift</t>
  </si>
  <si>
    <t>swig</t>
  </si>
  <si>
    <t>swill</t>
  </si>
  <si>
    <t>swimmer</t>
  </si>
  <si>
    <t>swimsuit</t>
  </si>
  <si>
    <t>swindle</t>
  </si>
  <si>
    <t>swindler</t>
  </si>
  <si>
    <t>swine</t>
  </si>
  <si>
    <t>swing</t>
  </si>
  <si>
    <t>swinger</t>
  </si>
  <si>
    <t>swipe</t>
  </si>
  <si>
    <t>swirl</t>
  </si>
  <si>
    <t>swish</t>
  </si>
  <si>
    <t>switch</t>
  </si>
  <si>
    <t>switchblade</t>
  </si>
  <si>
    <t>switchboard</t>
  </si>
  <si>
    <t>swivel</t>
  </si>
  <si>
    <t>swoon</t>
  </si>
  <si>
    <t>swoop</t>
  </si>
  <si>
    <t>sword</t>
  </si>
  <si>
    <t>swordfish</t>
  </si>
  <si>
    <t>swordplay</t>
  </si>
  <si>
    <t>swordsman</t>
  </si>
  <si>
    <t>sycamore</t>
  </si>
  <si>
    <t>syllable</t>
  </si>
  <si>
    <t>syllabus</t>
  </si>
  <si>
    <t>symbiotic</t>
  </si>
  <si>
    <t>symbol</t>
  </si>
  <si>
    <t>symbolic</t>
  </si>
  <si>
    <t>symbolism</t>
  </si>
  <si>
    <t>symbolize</t>
  </si>
  <si>
    <t>symmetrical</t>
  </si>
  <si>
    <t>symmetry</t>
  </si>
  <si>
    <t>sympathetic</t>
  </si>
  <si>
    <t>sympathize</t>
  </si>
  <si>
    <t>sympathy</t>
  </si>
  <si>
    <t>symphonic</t>
  </si>
  <si>
    <t>symphony</t>
  </si>
  <si>
    <t>symposium</t>
  </si>
  <si>
    <t>symptom</t>
  </si>
  <si>
    <t>symptomatic</t>
  </si>
  <si>
    <t>synagogue</t>
  </si>
  <si>
    <t>synapse</t>
  </si>
  <si>
    <t>synaptic</t>
  </si>
  <si>
    <t>sync</t>
  </si>
  <si>
    <t>synchronize</t>
  </si>
  <si>
    <t>syndicate</t>
  </si>
  <si>
    <t>syndrome</t>
  </si>
  <si>
    <t>synergy</t>
  </si>
  <si>
    <t>synonymous</t>
  </si>
  <si>
    <t>synthesizer</t>
  </si>
  <si>
    <t>synthetic</t>
  </si>
  <si>
    <t>syphilis</t>
  </si>
  <si>
    <t>syringe</t>
  </si>
  <si>
    <t>syrup</t>
  </si>
  <si>
    <t>systematic</t>
  </si>
  <si>
    <t>t-shirt</t>
  </si>
  <si>
    <t>tab</t>
  </si>
  <si>
    <t>tabasco</t>
  </si>
  <si>
    <t>tabernacle</t>
  </si>
  <si>
    <t>table</t>
  </si>
  <si>
    <t>tablecloth</t>
  </si>
  <si>
    <t>tablet</t>
  </si>
  <si>
    <t>tabloid</t>
  </si>
  <si>
    <t>taboo</t>
  </si>
  <si>
    <t>tack</t>
  </si>
  <si>
    <t>tackle</t>
  </si>
  <si>
    <t>tacky</t>
  </si>
  <si>
    <t>taco</t>
  </si>
  <si>
    <t>tact</t>
  </si>
  <si>
    <t>tactful</t>
  </si>
  <si>
    <t>tactic</t>
  </si>
  <si>
    <t>tactical</t>
  </si>
  <si>
    <t>tad</t>
  </si>
  <si>
    <t>tadpole</t>
  </si>
  <si>
    <t>taffy</t>
  </si>
  <si>
    <t>tag</t>
  </si>
  <si>
    <t>tail</t>
  </si>
  <si>
    <t>tailgate</t>
  </si>
  <si>
    <t>taillight</t>
  </si>
  <si>
    <t>tailor</t>
  </si>
  <si>
    <t>tailpipe</t>
  </si>
  <si>
    <t>taint</t>
  </si>
  <si>
    <t>take</t>
  </si>
  <si>
    <t>takeoff</t>
  </si>
  <si>
    <t>takeout</t>
  </si>
  <si>
    <t>takeover</t>
  </si>
  <si>
    <t>taker</t>
  </si>
  <si>
    <t>talcum</t>
  </si>
  <si>
    <t>tale</t>
  </si>
  <si>
    <t>talent</t>
  </si>
  <si>
    <t>talented</t>
  </si>
  <si>
    <t>talisman</t>
  </si>
  <si>
    <t>talk</t>
  </si>
  <si>
    <t>talkative</t>
  </si>
  <si>
    <t>talker</t>
  </si>
  <si>
    <t>tall</t>
  </si>
  <si>
    <t>tally</t>
  </si>
  <si>
    <t>talon</t>
  </si>
  <si>
    <t>tambourine</t>
  </si>
  <si>
    <t>tame</t>
  </si>
  <si>
    <t>tamer</t>
  </si>
  <si>
    <t>tamper</t>
  </si>
  <si>
    <t>tampon</t>
  </si>
  <si>
    <t>tan</t>
  </si>
  <si>
    <t>tang</t>
  </si>
  <si>
    <t>tangerine</t>
  </si>
  <si>
    <t>tangible</t>
  </si>
  <si>
    <t>tangle</t>
  </si>
  <si>
    <t>tango</t>
  </si>
  <si>
    <t>tank</t>
  </si>
  <si>
    <t>tank top</t>
  </si>
  <si>
    <t>tanker</t>
  </si>
  <si>
    <t>tantrum</t>
  </si>
  <si>
    <t>tap</t>
  </si>
  <si>
    <t>tape</t>
  </si>
  <si>
    <t>tape measure</t>
  </si>
  <si>
    <t>tapestry</t>
  </si>
  <si>
    <t>tapeworm</t>
  </si>
  <si>
    <t>tapioca</t>
  </si>
  <si>
    <t>taps</t>
  </si>
  <si>
    <t>tar</t>
  </si>
  <si>
    <t>tarantula</t>
  </si>
  <si>
    <t>tardiness</t>
  </si>
  <si>
    <t>tardy</t>
  </si>
  <si>
    <t>target</t>
  </si>
  <si>
    <t>tarmac</t>
  </si>
  <si>
    <t>tarot</t>
  </si>
  <si>
    <t>tarp</t>
  </si>
  <si>
    <t>tarry</t>
  </si>
  <si>
    <t>tart</t>
  </si>
  <si>
    <t>tartar</t>
  </si>
  <si>
    <t>task</t>
  </si>
  <si>
    <t>tassel</t>
  </si>
  <si>
    <t>taste</t>
  </si>
  <si>
    <t>tasteful</t>
  </si>
  <si>
    <t>tasteless</t>
  </si>
  <si>
    <t>tasty</t>
  </si>
  <si>
    <t>tattler</t>
  </si>
  <si>
    <t>tattletale</t>
  </si>
  <si>
    <t>tattoo</t>
  </si>
  <si>
    <t>taunt</t>
  </si>
  <si>
    <t>taupe</t>
  </si>
  <si>
    <t>taut</t>
  </si>
  <si>
    <t>tavern</t>
  </si>
  <si>
    <t>tawdry</t>
  </si>
  <si>
    <t>tawny</t>
  </si>
  <si>
    <t>tax</t>
  </si>
  <si>
    <t>taxi</t>
  </si>
  <si>
    <t>taxicab</t>
  </si>
  <si>
    <t>taxpayer</t>
  </si>
  <si>
    <t>tea</t>
  </si>
  <si>
    <t>teach</t>
  </si>
  <si>
    <t>teacher</t>
  </si>
  <si>
    <t>teacup</t>
  </si>
  <si>
    <t>teahouse</t>
  </si>
  <si>
    <t>teal</t>
  </si>
  <si>
    <t>team</t>
  </si>
  <si>
    <t>teammate</t>
  </si>
  <si>
    <t>teamwork</t>
  </si>
  <si>
    <t>teapot</t>
  </si>
  <si>
    <t>tear</t>
  </si>
  <si>
    <t>tearful</t>
  </si>
  <si>
    <t>tease</t>
  </si>
  <si>
    <t>teaspoon</t>
  </si>
  <si>
    <t>teatime</t>
  </si>
  <si>
    <t>tech</t>
  </si>
  <si>
    <t>technical</t>
  </si>
  <si>
    <t>technicality</t>
  </si>
  <si>
    <t>technician</t>
  </si>
  <si>
    <t>technique</t>
  </si>
  <si>
    <t>techno</t>
  </si>
  <si>
    <t>technological</t>
  </si>
  <si>
    <t>technology</t>
  </si>
  <si>
    <t>teddy bear</t>
  </si>
  <si>
    <t>tedious</t>
  </si>
  <si>
    <t>tee</t>
  </si>
  <si>
    <t>teeming</t>
  </si>
  <si>
    <t>teen</t>
  </si>
  <si>
    <t>teenage</t>
  </si>
  <si>
    <t>teenager</t>
  </si>
  <si>
    <t>teens</t>
  </si>
  <si>
    <t>teensy</t>
  </si>
  <si>
    <t>teeny</t>
  </si>
  <si>
    <t>teeth</t>
  </si>
  <si>
    <t>teething</t>
  </si>
  <si>
    <t>telegram</t>
  </si>
  <si>
    <t>telegraph</t>
  </si>
  <si>
    <t>telekinesis</t>
  </si>
  <si>
    <t>telemetry</t>
  </si>
  <si>
    <t>telepathic</t>
  </si>
  <si>
    <t>telepathy</t>
  </si>
  <si>
    <t>telephone</t>
  </si>
  <si>
    <t>telescope</t>
  </si>
  <si>
    <t>telethon</t>
  </si>
  <si>
    <t>teletype</t>
  </si>
  <si>
    <t>televised</t>
  </si>
  <si>
    <t>television</t>
  </si>
  <si>
    <t>tell</t>
  </si>
  <si>
    <t>teller</t>
  </si>
  <si>
    <t>temp</t>
  </si>
  <si>
    <t>temper</t>
  </si>
  <si>
    <t>temperament</t>
  </si>
  <si>
    <t>temperamental</t>
  </si>
  <si>
    <t>temperance</t>
  </si>
  <si>
    <t>temperature</t>
  </si>
  <si>
    <t>tempest</t>
  </si>
  <si>
    <t>template</t>
  </si>
  <si>
    <t>temple</t>
  </si>
  <si>
    <t>tempo</t>
  </si>
  <si>
    <t>temporal</t>
  </si>
  <si>
    <t>temporary</t>
  </si>
  <si>
    <t>tempt</t>
  </si>
  <si>
    <t>temptation</t>
  </si>
  <si>
    <t>tempting</t>
  </si>
  <si>
    <t>temptress</t>
  </si>
  <si>
    <t>ten</t>
  </si>
  <si>
    <t>tenacious</t>
  </si>
  <si>
    <t>tenant</t>
  </si>
  <si>
    <t>tend</t>
  </si>
  <si>
    <t>tendency</t>
  </si>
  <si>
    <t>tender</t>
  </si>
  <si>
    <t>tenderfoot</t>
  </si>
  <si>
    <t>tenderness</t>
  </si>
  <si>
    <t>tendon</t>
  </si>
  <si>
    <t>tenement</t>
  </si>
  <si>
    <t>tennis</t>
  </si>
  <si>
    <t>tenor</t>
  </si>
  <si>
    <t>tense</t>
  </si>
  <si>
    <t>tension</t>
  </si>
  <si>
    <t>tent</t>
  </si>
  <si>
    <t>tentative</t>
  </si>
  <si>
    <t>tenure</t>
  </si>
  <si>
    <t>tepee</t>
  </si>
  <si>
    <t>tequila</t>
  </si>
  <si>
    <t>teriyaki</t>
  </si>
  <si>
    <t>term</t>
  </si>
  <si>
    <t>terminal</t>
  </si>
  <si>
    <t>terminate</t>
  </si>
  <si>
    <t>termination</t>
  </si>
  <si>
    <t>terminator</t>
  </si>
  <si>
    <t>terminology</t>
  </si>
  <si>
    <t>termite</t>
  </si>
  <si>
    <t>terrace</t>
  </si>
  <si>
    <t>terrain</t>
  </si>
  <si>
    <t>terrible</t>
  </si>
  <si>
    <t>terrier</t>
  </si>
  <si>
    <t>terrific</t>
  </si>
  <si>
    <t>terrified</t>
  </si>
  <si>
    <t>terrify</t>
  </si>
  <si>
    <t>territorial</t>
  </si>
  <si>
    <t>territory</t>
  </si>
  <si>
    <t>terror</t>
  </si>
  <si>
    <t>terrorism</t>
  </si>
  <si>
    <t>terrorist</t>
  </si>
  <si>
    <t>terrorize</t>
  </si>
  <si>
    <t>test</t>
  </si>
  <si>
    <t>testament</t>
  </si>
  <si>
    <t>testicle</t>
  </si>
  <si>
    <t>testicular</t>
  </si>
  <si>
    <t>testify</t>
  </si>
  <si>
    <t>testimonial</t>
  </si>
  <si>
    <t>testimony</t>
  </si>
  <si>
    <t>testosterone</t>
  </si>
  <si>
    <t>testy</t>
  </si>
  <si>
    <t>tetanus</t>
  </si>
  <si>
    <t>tether</t>
  </si>
  <si>
    <t>text</t>
  </si>
  <si>
    <t>textbook</t>
  </si>
  <si>
    <t>textile</t>
  </si>
  <si>
    <t>texture</t>
  </si>
  <si>
    <t>thank</t>
  </si>
  <si>
    <t>thankful</t>
  </si>
  <si>
    <t>thankless</t>
  </si>
  <si>
    <t>thanks</t>
  </si>
  <si>
    <t>thanksgiving</t>
  </si>
  <si>
    <t>thatch</t>
  </si>
  <si>
    <t>thaw</t>
  </si>
  <si>
    <t>theater</t>
  </si>
  <si>
    <t>theatrical</t>
  </si>
  <si>
    <t>theatrics</t>
  </si>
  <si>
    <t>theft</t>
  </si>
  <si>
    <t>theme</t>
  </si>
  <si>
    <t>theology</t>
  </si>
  <si>
    <t>theoretical</t>
  </si>
  <si>
    <t>theory</t>
  </si>
  <si>
    <t>therapeutic</t>
  </si>
  <si>
    <t>therapist</t>
  </si>
  <si>
    <t>therapy</t>
  </si>
  <si>
    <t>thermal</t>
  </si>
  <si>
    <t>thermometer</t>
  </si>
  <si>
    <t>thermos</t>
  </si>
  <si>
    <t>thermostat</t>
  </si>
  <si>
    <t>thesis</t>
  </si>
  <si>
    <t>thicket</t>
  </si>
  <si>
    <t>thickness</t>
  </si>
  <si>
    <t>thief</t>
  </si>
  <si>
    <t>thigh</t>
  </si>
  <si>
    <t>thin</t>
  </si>
  <si>
    <t>thing</t>
  </si>
  <si>
    <t>thingy</t>
  </si>
  <si>
    <t>think</t>
  </si>
  <si>
    <t>thinker</t>
  </si>
  <si>
    <t>third</t>
  </si>
  <si>
    <t>thirst</t>
  </si>
  <si>
    <t>thirsty</t>
  </si>
  <si>
    <t>thirty</t>
  </si>
  <si>
    <t>thistle</t>
  </si>
  <si>
    <t>thong</t>
  </si>
  <si>
    <t>thorn</t>
  </si>
  <si>
    <t>thorny</t>
  </si>
  <si>
    <t>thorough</t>
  </si>
  <si>
    <t>thoroughbred</t>
  </si>
  <si>
    <t>thoroughfare</t>
  </si>
  <si>
    <t>thought</t>
  </si>
  <si>
    <t>thoughtful</t>
  </si>
  <si>
    <t>thoughtless</t>
  </si>
  <si>
    <t>thrash</t>
  </si>
  <si>
    <t>thread</t>
  </si>
  <si>
    <t>threat</t>
  </si>
  <si>
    <t>threaten</t>
  </si>
  <si>
    <t>three</t>
  </si>
  <si>
    <t>threesome</t>
  </si>
  <si>
    <t>threshold</t>
  </si>
  <si>
    <t>thrift</t>
  </si>
  <si>
    <t>thrill</t>
  </si>
  <si>
    <t>thriller</t>
  </si>
  <si>
    <t>thrilling</t>
  </si>
  <si>
    <t>thrive</t>
  </si>
  <si>
    <t>thriving</t>
  </si>
  <si>
    <t>throat</t>
  </si>
  <si>
    <t>throbbing</t>
  </si>
  <si>
    <t>throes</t>
  </si>
  <si>
    <t>throne</t>
  </si>
  <si>
    <t>throttle</t>
  </si>
  <si>
    <t>throw</t>
  </si>
  <si>
    <t>throwback</t>
  </si>
  <si>
    <t>thrower</t>
  </si>
  <si>
    <t>thrust</t>
  </si>
  <si>
    <t>thruster</t>
  </si>
  <si>
    <t>thud</t>
  </si>
  <si>
    <t>thug</t>
  </si>
  <si>
    <t>thumb</t>
  </si>
  <si>
    <t>thumbprint</t>
  </si>
  <si>
    <t>thump</t>
  </si>
  <si>
    <t>thumper</t>
  </si>
  <si>
    <t>thunder</t>
  </si>
  <si>
    <t>thunderbolt</t>
  </si>
  <si>
    <t>thunderclap</t>
  </si>
  <si>
    <t>thunderstorm</t>
  </si>
  <si>
    <t>thyroid</t>
  </si>
  <si>
    <t>tiara</t>
  </si>
  <si>
    <t>tibia</t>
  </si>
  <si>
    <t>tic</t>
  </si>
  <si>
    <t>tick</t>
  </si>
  <si>
    <t>ticker</t>
  </si>
  <si>
    <t>ticket</t>
  </si>
  <si>
    <t>tickle</t>
  </si>
  <si>
    <t>ticklish</t>
  </si>
  <si>
    <t>tidal</t>
  </si>
  <si>
    <t>tidal wave</t>
  </si>
  <si>
    <t>tide</t>
  </si>
  <si>
    <t>tidings</t>
  </si>
  <si>
    <t>tidy</t>
  </si>
  <si>
    <t>tie</t>
  </si>
  <si>
    <t>tier</t>
  </si>
  <si>
    <t>tiger</t>
  </si>
  <si>
    <t>tighten</t>
  </si>
  <si>
    <t>tightrope</t>
  </si>
  <si>
    <t>tights</t>
  </si>
  <si>
    <t>tile</t>
  </si>
  <si>
    <t>tilt</t>
  </si>
  <si>
    <t>timber</t>
  </si>
  <si>
    <t>time</t>
  </si>
  <si>
    <t>timeless</t>
  </si>
  <si>
    <t>timely</t>
  </si>
  <si>
    <t>timeout</t>
  </si>
  <si>
    <t>timer</t>
  </si>
  <si>
    <t>times</t>
  </si>
  <si>
    <t>timetable</t>
  </si>
  <si>
    <t>timid</t>
  </si>
  <si>
    <t>timing</t>
  </si>
  <si>
    <t>tin</t>
  </si>
  <si>
    <t>tinfoil</t>
  </si>
  <si>
    <t>tingle</t>
  </si>
  <si>
    <t>tinker</t>
  </si>
  <si>
    <t>tinkle</t>
  </si>
  <si>
    <t>tinkling</t>
  </si>
  <si>
    <t>tinsel</t>
  </si>
  <si>
    <t>tiny</t>
  </si>
  <si>
    <t>tip</t>
  </si>
  <si>
    <t>tipper</t>
  </si>
  <si>
    <t>tipster</t>
  </si>
  <si>
    <t>tipsy</t>
  </si>
  <si>
    <t>tiptoe</t>
  </si>
  <si>
    <t>tire</t>
  </si>
  <si>
    <t>tired</t>
  </si>
  <si>
    <t>tireless</t>
  </si>
  <si>
    <t>tiresome</t>
  </si>
  <si>
    <t>tiring</t>
  </si>
  <si>
    <t>tissue</t>
  </si>
  <si>
    <t>tit</t>
  </si>
  <si>
    <t>titan</t>
  </si>
  <si>
    <t>titanic</t>
  </si>
  <si>
    <t>titanium</t>
  </si>
  <si>
    <t>title</t>
  </si>
  <si>
    <t>toad</t>
  </si>
  <si>
    <t>toast</t>
  </si>
  <si>
    <t>toaster</t>
  </si>
  <si>
    <t>toasty</t>
  </si>
  <si>
    <t>tobacco</t>
  </si>
  <si>
    <t>toddler</t>
  </si>
  <si>
    <t>toe</t>
  </si>
  <si>
    <t>toenail</t>
  </si>
  <si>
    <t>toffee</t>
  </si>
  <si>
    <t>tofu</t>
  </si>
  <si>
    <t>toga</t>
  </si>
  <si>
    <t>togetherness</t>
  </si>
  <si>
    <t>toil</t>
  </si>
  <si>
    <t>toilet</t>
  </si>
  <si>
    <t>token</t>
  </si>
  <si>
    <t>tolerable</t>
  </si>
  <si>
    <t>tolerance</t>
  </si>
  <si>
    <t>tolerant</t>
  </si>
  <si>
    <t>tolerate</t>
  </si>
  <si>
    <t>toll</t>
  </si>
  <si>
    <t>tomahawk</t>
  </si>
  <si>
    <t>tomato</t>
  </si>
  <si>
    <t>tomatoes</t>
  </si>
  <si>
    <t>tomb</t>
  </si>
  <si>
    <t>tombstone</t>
  </si>
  <si>
    <t>tomcat</t>
  </si>
  <si>
    <t>tome</t>
  </si>
  <si>
    <t>ton</t>
  </si>
  <si>
    <t>tone</t>
  </si>
  <si>
    <t>toner</t>
  </si>
  <si>
    <t>tongs</t>
  </si>
  <si>
    <t>tongue</t>
  </si>
  <si>
    <t>tonic</t>
  </si>
  <si>
    <t>tool</t>
  </si>
  <si>
    <t>toolbox</t>
  </si>
  <si>
    <t>toot</t>
  </si>
  <si>
    <t>tooth</t>
  </si>
  <si>
    <t>toothache</t>
  </si>
  <si>
    <t>toothbrush</t>
  </si>
  <si>
    <t>toothless</t>
  </si>
  <si>
    <t>toothpaste</t>
  </si>
  <si>
    <t>toothpick</t>
  </si>
  <si>
    <t>toots</t>
  </si>
  <si>
    <t>top</t>
  </si>
  <si>
    <t>topaz</t>
  </si>
  <si>
    <t>topic</t>
  </si>
  <si>
    <t>topical</t>
  </si>
  <si>
    <t>topless</t>
  </si>
  <si>
    <t>topple</t>
  </si>
  <si>
    <t>topside</t>
  </si>
  <si>
    <t>torch</t>
  </si>
  <si>
    <t>torment</t>
  </si>
  <si>
    <t>tornado</t>
  </si>
  <si>
    <t>torque</t>
  </si>
  <si>
    <t>torrent</t>
  </si>
  <si>
    <t>torrid</t>
  </si>
  <si>
    <t>torso</t>
  </si>
  <si>
    <t>tortoise</t>
  </si>
  <si>
    <t>torture</t>
  </si>
  <si>
    <t>toss</t>
  </si>
  <si>
    <t>tot</t>
  </si>
  <si>
    <t>total</t>
  </si>
  <si>
    <t>tote</t>
  </si>
  <si>
    <t>totem</t>
  </si>
  <si>
    <t>touch</t>
  </si>
  <si>
    <t>touchdown</t>
  </si>
  <si>
    <t>touchy</t>
  </si>
  <si>
    <t>tough</t>
  </si>
  <si>
    <t>toughen</t>
  </si>
  <si>
    <t>toupee</t>
  </si>
  <si>
    <t>tour</t>
  </si>
  <si>
    <t>tourism</t>
  </si>
  <si>
    <t>tourist</t>
  </si>
  <si>
    <t>tournament</t>
  </si>
  <si>
    <t>tourniquet</t>
  </si>
  <si>
    <t>tout</t>
  </si>
  <si>
    <t>tow</t>
  </si>
  <si>
    <t>towel</t>
  </si>
  <si>
    <t>tower</t>
  </si>
  <si>
    <t>towering</t>
  </si>
  <si>
    <t>town</t>
  </si>
  <si>
    <t>townhouse</t>
  </si>
  <si>
    <t>township</t>
  </si>
  <si>
    <t>townspeople</t>
  </si>
  <si>
    <t>toxic</t>
  </si>
  <si>
    <t>toxicity</t>
  </si>
  <si>
    <t>toxicology</t>
  </si>
  <si>
    <t>toxin</t>
  </si>
  <si>
    <t>toy</t>
  </si>
  <si>
    <t>toymaker</t>
  </si>
  <si>
    <t>trace</t>
  </si>
  <si>
    <t>traceable</t>
  </si>
  <si>
    <t>tracer</t>
  </si>
  <si>
    <t>trachea</t>
  </si>
  <si>
    <t>track</t>
  </si>
  <si>
    <t>tracker</t>
  </si>
  <si>
    <t>tract</t>
  </si>
  <si>
    <t>traction</t>
  </si>
  <si>
    <t>tractor</t>
  </si>
  <si>
    <t>trade</t>
  </si>
  <si>
    <t>trademark</t>
  </si>
  <si>
    <t>trader</t>
  </si>
  <si>
    <t>tradition</t>
  </si>
  <si>
    <t>traditional</t>
  </si>
  <si>
    <t>traffic light</t>
  </si>
  <si>
    <t>trafficking</t>
  </si>
  <si>
    <t>tragedy</t>
  </si>
  <si>
    <t>tragic</t>
  </si>
  <si>
    <t>trail</t>
  </si>
  <si>
    <t>trailer</t>
  </si>
  <si>
    <t>train</t>
  </si>
  <si>
    <t>train set</t>
  </si>
  <si>
    <t>trainee</t>
  </si>
  <si>
    <t>trainer</t>
  </si>
  <si>
    <t>training</t>
  </si>
  <si>
    <t>trait</t>
  </si>
  <si>
    <t>traitor</t>
  </si>
  <si>
    <t>traitorous</t>
  </si>
  <si>
    <t>trajectory</t>
  </si>
  <si>
    <t>tram</t>
  </si>
  <si>
    <t>tramp</t>
  </si>
  <si>
    <t>trample</t>
  </si>
  <si>
    <t>trampoline</t>
  </si>
  <si>
    <t>trance</t>
  </si>
  <si>
    <t>tranquil</t>
  </si>
  <si>
    <t>tranquility</t>
  </si>
  <si>
    <t>tranquilizer</t>
  </si>
  <si>
    <t>transaction</t>
  </si>
  <si>
    <t>transatlantic</t>
  </si>
  <si>
    <t>transceiver</t>
  </si>
  <si>
    <t>transcend</t>
  </si>
  <si>
    <t>transcendent</t>
  </si>
  <si>
    <t>transcript</t>
  </si>
  <si>
    <t>transcription</t>
  </si>
  <si>
    <t>transfer</t>
  </si>
  <si>
    <t>transference</t>
  </si>
  <si>
    <t>transform</t>
  </si>
  <si>
    <t>transformation</t>
  </si>
  <si>
    <t>transformer</t>
  </si>
  <si>
    <t>transfusion</t>
  </si>
  <si>
    <t>transgression</t>
  </si>
  <si>
    <t>transient</t>
  </si>
  <si>
    <t>transistor</t>
  </si>
  <si>
    <t>transit</t>
  </si>
  <si>
    <t>transition</t>
  </si>
  <si>
    <t>transitional</t>
  </si>
  <si>
    <t>translate</t>
  </si>
  <si>
    <t>translation</t>
  </si>
  <si>
    <t>translator</t>
  </si>
  <si>
    <t>transmission</t>
  </si>
  <si>
    <t>transmit</t>
  </si>
  <si>
    <t>transmitter</t>
  </si>
  <si>
    <t>transparent</t>
  </si>
  <si>
    <t>transplant</t>
  </si>
  <si>
    <t>transponder</t>
  </si>
  <si>
    <t>transport</t>
  </si>
  <si>
    <t>transportation</t>
  </si>
  <si>
    <t>transporter</t>
  </si>
  <si>
    <t>transsexual</t>
  </si>
  <si>
    <t>transvestite</t>
  </si>
  <si>
    <t>trapdoor</t>
  </si>
  <si>
    <t>trapeze</t>
  </si>
  <si>
    <t>trapper</t>
  </si>
  <si>
    <t>trash</t>
  </si>
  <si>
    <t>trashy</t>
  </si>
  <si>
    <t>trauma</t>
  </si>
  <si>
    <t>traumatic</t>
  </si>
  <si>
    <t>travel</t>
  </si>
  <si>
    <t>traveler</t>
  </si>
  <si>
    <t>traverse</t>
  </si>
  <si>
    <t>travesty</t>
  </si>
  <si>
    <t>tray</t>
  </si>
  <si>
    <t>treacherous</t>
  </si>
  <si>
    <t>treachery</t>
  </si>
  <si>
    <t>tread</t>
  </si>
  <si>
    <t>treadmill</t>
  </si>
  <si>
    <t>treason</t>
  </si>
  <si>
    <t>treasure</t>
  </si>
  <si>
    <t>treasured</t>
  </si>
  <si>
    <t>treasurer</t>
  </si>
  <si>
    <t>treasury</t>
  </si>
  <si>
    <t>treat</t>
  </si>
  <si>
    <t>treatable</t>
  </si>
  <si>
    <t>treatment</t>
  </si>
  <si>
    <t>treaty</t>
  </si>
  <si>
    <t>tremble</t>
  </si>
  <si>
    <t>tremendous</t>
  </si>
  <si>
    <t>tremor</t>
  </si>
  <si>
    <t>trench</t>
  </si>
  <si>
    <t>trend</t>
  </si>
  <si>
    <t>trendy</t>
  </si>
  <si>
    <t>trespass</t>
  </si>
  <si>
    <t>triad</t>
  </si>
  <si>
    <t>triage</t>
  </si>
  <si>
    <t>trial</t>
  </si>
  <si>
    <t>triangle</t>
  </si>
  <si>
    <t>triangulate</t>
  </si>
  <si>
    <t>triathlon</t>
  </si>
  <si>
    <t>tribal</t>
  </si>
  <si>
    <t>tribe</t>
  </si>
  <si>
    <t>tribunal</t>
  </si>
  <si>
    <t>tribune</t>
  </si>
  <si>
    <t>tribute</t>
  </si>
  <si>
    <t>trick</t>
  </si>
  <si>
    <t>trickery</t>
  </si>
  <si>
    <t>trickster</t>
  </si>
  <si>
    <t>tricky</t>
  </si>
  <si>
    <t>tricycle</t>
  </si>
  <si>
    <t>trident</t>
  </si>
  <si>
    <t>trifle</t>
  </si>
  <si>
    <t>trifling</t>
  </si>
  <si>
    <t>trig</t>
  </si>
  <si>
    <t>trigger</t>
  </si>
  <si>
    <t>trillion</t>
  </si>
  <si>
    <t>trilogy</t>
  </si>
  <si>
    <t>trim</t>
  </si>
  <si>
    <t>trimester</t>
  </si>
  <si>
    <t>trinket</t>
  </si>
  <si>
    <t>trio</t>
  </si>
  <si>
    <t>trip</t>
  </si>
  <si>
    <t>tripe</t>
  </si>
  <si>
    <t>triple</t>
  </si>
  <si>
    <t>triplicate</t>
  </si>
  <si>
    <t>tripod</t>
  </si>
  <si>
    <t>trite</t>
  </si>
  <si>
    <t>triumph</t>
  </si>
  <si>
    <t>triumphant</t>
  </si>
  <si>
    <t>trivia</t>
  </si>
  <si>
    <t>trivial</t>
  </si>
  <si>
    <t>troll</t>
  </si>
  <si>
    <t>trolley</t>
  </si>
  <si>
    <t>trombone</t>
  </si>
  <si>
    <t>troop</t>
  </si>
  <si>
    <t>trooper</t>
  </si>
  <si>
    <t>trophy</t>
  </si>
  <si>
    <t>tropic</t>
  </si>
  <si>
    <t>tropics</t>
  </si>
  <si>
    <t>trot</t>
  </si>
  <si>
    <t>trouble</t>
  </si>
  <si>
    <t>troubled</t>
  </si>
  <si>
    <t>troublemaker</t>
  </si>
  <si>
    <t>troublesome</t>
  </si>
  <si>
    <t>trough</t>
  </si>
  <si>
    <t>troupe</t>
  </si>
  <si>
    <t>trousers</t>
  </si>
  <si>
    <t>trout</t>
  </si>
  <si>
    <t>truce</t>
  </si>
  <si>
    <t>truck</t>
  </si>
  <si>
    <t>trucker</t>
  </si>
  <si>
    <t>truckload</t>
  </si>
  <si>
    <t>truffle</t>
  </si>
  <si>
    <t>trump</t>
  </si>
  <si>
    <t>trumpet</t>
  </si>
  <si>
    <t>trunk</t>
  </si>
  <si>
    <t>trust</t>
  </si>
  <si>
    <t>trustee</t>
  </si>
  <si>
    <t>trustworthy</t>
  </si>
  <si>
    <t>trusty</t>
  </si>
  <si>
    <t>truth</t>
  </si>
  <si>
    <t>truthful</t>
  </si>
  <si>
    <t>try</t>
  </si>
  <si>
    <t>tryout</t>
  </si>
  <si>
    <t>tsunami</t>
  </si>
  <si>
    <t>tub</t>
  </si>
  <si>
    <t>tuba</t>
  </si>
  <si>
    <t>tubby</t>
  </si>
  <si>
    <t>tube</t>
  </si>
  <si>
    <t>tuberculosis</t>
  </si>
  <si>
    <t>tubing</t>
  </si>
  <si>
    <t>tuck</t>
  </si>
  <si>
    <t>tug</t>
  </si>
  <si>
    <t>tugboat</t>
  </si>
  <si>
    <t>tuition</t>
  </si>
  <si>
    <t>tulip</t>
  </si>
  <si>
    <t>tumble</t>
  </si>
  <si>
    <t>tumbleweed</t>
  </si>
  <si>
    <t>tummy</t>
  </si>
  <si>
    <t>tumor</t>
  </si>
  <si>
    <t>tuna</t>
  </si>
  <si>
    <t>tune</t>
  </si>
  <si>
    <t>tunic</t>
  </si>
  <si>
    <t>tunnel</t>
  </si>
  <si>
    <t>turban</t>
  </si>
  <si>
    <t>turbine</t>
  </si>
  <si>
    <t>turbo</t>
  </si>
  <si>
    <t>turbulence</t>
  </si>
  <si>
    <t>turbulent</t>
  </si>
  <si>
    <t>turd</t>
  </si>
  <si>
    <t>turf</t>
  </si>
  <si>
    <t>turkey</t>
  </si>
  <si>
    <t>turmoil</t>
  </si>
  <si>
    <t>turn</t>
  </si>
  <si>
    <t>turnaround</t>
  </si>
  <si>
    <t>turnip</t>
  </si>
  <si>
    <t>turnoff</t>
  </si>
  <si>
    <t>turnout</t>
  </si>
  <si>
    <t>turnover</t>
  </si>
  <si>
    <t>turnpike</t>
  </si>
  <si>
    <t>turpentine</t>
  </si>
  <si>
    <t>turquoise</t>
  </si>
  <si>
    <t>turret</t>
  </si>
  <si>
    <t>turtle</t>
  </si>
  <si>
    <t>turtleneck</t>
  </si>
  <si>
    <t>tussle</t>
  </si>
  <si>
    <t>tutor</t>
  </si>
  <si>
    <t>tutoring</t>
  </si>
  <si>
    <t>tutu</t>
  </si>
  <si>
    <t>tux</t>
  </si>
  <si>
    <t>tuxedo</t>
  </si>
  <si>
    <t>tv</t>
  </si>
  <si>
    <t>TV</t>
  </si>
  <si>
    <t>twain</t>
  </si>
  <si>
    <t>twat</t>
  </si>
  <si>
    <t>tweak</t>
  </si>
  <si>
    <t>tweed</t>
  </si>
  <si>
    <t>tweet</t>
  </si>
  <si>
    <t>tweezers</t>
  </si>
  <si>
    <t>twelve</t>
  </si>
  <si>
    <t>twerp</t>
  </si>
  <si>
    <t>twig</t>
  </si>
  <si>
    <t>twilight</t>
  </si>
  <si>
    <t>twin</t>
  </si>
  <si>
    <t>twine</t>
  </si>
  <si>
    <t>twinge</t>
  </si>
  <si>
    <t>twinkle</t>
  </si>
  <si>
    <t>twirl</t>
  </si>
  <si>
    <t>twist</t>
  </si>
  <si>
    <t>twister</t>
  </si>
  <si>
    <t>twit</t>
  </si>
  <si>
    <t>twitch</t>
  </si>
  <si>
    <t>twitchy</t>
  </si>
  <si>
    <t>two step</t>
  </si>
  <si>
    <t>twosome</t>
  </si>
  <si>
    <t>tycoon</t>
  </si>
  <si>
    <t>tyke</t>
  </si>
  <si>
    <t>typewriter</t>
  </si>
  <si>
    <t>typhoid</t>
  </si>
  <si>
    <t>typhoon</t>
  </si>
  <si>
    <t>typical</t>
  </si>
  <si>
    <t>typist</t>
  </si>
  <si>
    <t>typo</t>
  </si>
  <si>
    <t>tyranny</t>
  </si>
  <si>
    <t>tyrant</t>
  </si>
  <si>
    <t>ubiquitous</t>
  </si>
  <si>
    <t>ugliness</t>
  </si>
  <si>
    <t>ugly</t>
  </si>
  <si>
    <t>ukulele</t>
  </si>
  <si>
    <t>ulcer</t>
  </si>
  <si>
    <t>ulterior</t>
  </si>
  <si>
    <t>ultimate</t>
  </si>
  <si>
    <t>ultimatum</t>
  </si>
  <si>
    <t>ultrasound</t>
  </si>
  <si>
    <t>umbilical</t>
  </si>
  <si>
    <t>umbrella</t>
  </si>
  <si>
    <t>umpire</t>
  </si>
  <si>
    <t>umpteen</t>
  </si>
  <si>
    <t>unable</t>
  </si>
  <si>
    <t>unacceptable</t>
  </si>
  <si>
    <t>unaccounted</t>
  </si>
  <si>
    <t>unaffected</t>
  </si>
  <si>
    <t>unafraid</t>
  </si>
  <si>
    <t>unanimous</t>
  </si>
  <si>
    <t>unannounced</t>
  </si>
  <si>
    <t>unanswered</t>
  </si>
  <si>
    <t>unappreciated</t>
  </si>
  <si>
    <t>unarmed</t>
  </si>
  <si>
    <t>unattached</t>
  </si>
  <si>
    <t>unattainable</t>
  </si>
  <si>
    <t>unattended</t>
  </si>
  <si>
    <t>unattractive</t>
  </si>
  <si>
    <t>unauthorized</t>
  </si>
  <si>
    <t>unavailable</t>
  </si>
  <si>
    <t>unavoidable</t>
  </si>
  <si>
    <t>unaware</t>
  </si>
  <si>
    <t>unbalanced</t>
  </si>
  <si>
    <t>unbearable</t>
  </si>
  <si>
    <t>unbeatable</t>
  </si>
  <si>
    <t>unbecoming</t>
  </si>
  <si>
    <t>unbelievable</t>
  </si>
  <si>
    <t>unborn</t>
  </si>
  <si>
    <t>unbreakable</t>
  </si>
  <si>
    <t>unbridled</t>
  </si>
  <si>
    <t>unbutton</t>
  </si>
  <si>
    <t>uncalled</t>
  </si>
  <si>
    <t>uncanny</t>
  </si>
  <si>
    <t>uncertain</t>
  </si>
  <si>
    <t>uncertainty</t>
  </si>
  <si>
    <t>unchanged</t>
  </si>
  <si>
    <t>uncharted</t>
  </si>
  <si>
    <t>uncivilized</t>
  </si>
  <si>
    <t>uncle</t>
  </si>
  <si>
    <t>unclean</t>
  </si>
  <si>
    <t>unclear</t>
  </si>
  <si>
    <t>uncomfortable</t>
  </si>
  <si>
    <t>uncommon</t>
  </si>
  <si>
    <t>uncomplicated</t>
  </si>
  <si>
    <t>uncompromising</t>
  </si>
  <si>
    <t>unconditional</t>
  </si>
  <si>
    <t>unconfirmed</t>
  </si>
  <si>
    <t>unconscious</t>
  </si>
  <si>
    <t>uncontrollable</t>
  </si>
  <si>
    <t>unconventional</t>
  </si>
  <si>
    <t>uncooperative</t>
  </si>
  <si>
    <t>uncouth</t>
  </si>
  <si>
    <t>uncover</t>
  </si>
  <si>
    <t>uncut</t>
  </si>
  <si>
    <t>undead</t>
  </si>
  <si>
    <t>undefeated</t>
  </si>
  <si>
    <t>undeniable</t>
  </si>
  <si>
    <t>underage</t>
  </si>
  <si>
    <t>underbelly</t>
  </si>
  <si>
    <t>undercover</t>
  </si>
  <si>
    <t>underdog</t>
  </si>
  <si>
    <t>underestimate</t>
  </si>
  <si>
    <t>undergo</t>
  </si>
  <si>
    <t>undergraduate</t>
  </si>
  <si>
    <t>underhanded</t>
  </si>
  <si>
    <t>underlay</t>
  </si>
  <si>
    <t>underlying</t>
  </si>
  <si>
    <t>undermine</t>
  </si>
  <si>
    <t>underpants</t>
  </si>
  <si>
    <t>underprivileged</t>
  </si>
  <si>
    <t>underrated</t>
  </si>
  <si>
    <t>undersea</t>
  </si>
  <si>
    <t>undersecretary</t>
  </si>
  <si>
    <t>understaffed</t>
  </si>
  <si>
    <t>understand</t>
  </si>
  <si>
    <t>understandable</t>
  </si>
  <si>
    <t>understanding</t>
  </si>
  <si>
    <t>understatement</t>
  </si>
  <si>
    <t>understudy</t>
  </si>
  <si>
    <t>undertake</t>
  </si>
  <si>
    <t>undertaker</t>
  </si>
  <si>
    <t>undertaking</t>
  </si>
  <si>
    <t>undertow</t>
  </si>
  <si>
    <t>underwear</t>
  </si>
  <si>
    <t>underworld</t>
  </si>
  <si>
    <t>undesirable</t>
  </si>
  <si>
    <t>undetectable</t>
  </si>
  <si>
    <t>undetected</t>
  </si>
  <si>
    <t>undetermined</t>
  </si>
  <si>
    <t>undignified</t>
  </si>
  <si>
    <t>undiscovered</t>
  </si>
  <si>
    <t>undisputed</t>
  </si>
  <si>
    <t>undisturbed</t>
  </si>
  <si>
    <t>undivided</t>
  </si>
  <si>
    <t>undo</t>
  </si>
  <si>
    <t>undress</t>
  </si>
  <si>
    <t>undressed</t>
  </si>
  <si>
    <t>undue</t>
  </si>
  <si>
    <t>undying</t>
  </si>
  <si>
    <t>uneasy</t>
  </si>
  <si>
    <t>uneducated</t>
  </si>
  <si>
    <t>unemployed</t>
  </si>
  <si>
    <t>unemployment</t>
  </si>
  <si>
    <t>unending</t>
  </si>
  <si>
    <t>unethical</t>
  </si>
  <si>
    <t>uneven</t>
  </si>
  <si>
    <t>uneventful</t>
  </si>
  <si>
    <t>unexpected</t>
  </si>
  <si>
    <t>unexplainable</t>
  </si>
  <si>
    <t>unexplained</t>
  </si>
  <si>
    <t>unexplored</t>
  </si>
  <si>
    <t>unfair</t>
  </si>
  <si>
    <t>unfaithful</t>
  </si>
  <si>
    <t>unfamiliar</t>
  </si>
  <si>
    <t>unfeeling</t>
  </si>
  <si>
    <t>unfinished</t>
  </si>
  <si>
    <t>unfit</t>
  </si>
  <si>
    <t>unfold</t>
  </si>
  <si>
    <t>unforeseen</t>
  </si>
  <si>
    <t>unforgettable</t>
  </si>
  <si>
    <t>unforgivable</t>
  </si>
  <si>
    <t>unforgiving</t>
  </si>
  <si>
    <t>unfortunate</t>
  </si>
  <si>
    <t>unfounded</t>
  </si>
  <si>
    <t>unfreeze</t>
  </si>
  <si>
    <t>unfriendly</t>
  </si>
  <si>
    <t>unglued</t>
  </si>
  <si>
    <t>ungodly</t>
  </si>
  <si>
    <t>ungrateful</t>
  </si>
  <si>
    <t>unguarded</t>
  </si>
  <si>
    <t>unhand</t>
  </si>
  <si>
    <t>unhappiness</t>
  </si>
  <si>
    <t>unhappy</t>
  </si>
  <si>
    <t>unharmed</t>
  </si>
  <si>
    <t>unhealthy</t>
  </si>
  <si>
    <t>unheard</t>
  </si>
  <si>
    <t>unholy</t>
  </si>
  <si>
    <t>unhook</t>
  </si>
  <si>
    <t>unicorn</t>
  </si>
  <si>
    <t>unidentified</t>
  </si>
  <si>
    <t>unification</t>
  </si>
  <si>
    <t>unified</t>
  </si>
  <si>
    <t>uniform</t>
  </si>
  <si>
    <t>uniformed</t>
  </si>
  <si>
    <t>unimaginable</t>
  </si>
  <si>
    <t>unimportant</t>
  </si>
  <si>
    <t>uninhabited</t>
  </si>
  <si>
    <t>unintelligible</t>
  </si>
  <si>
    <t>unintentional</t>
  </si>
  <si>
    <t>uninterrupted</t>
  </si>
  <si>
    <t>uninvited</t>
  </si>
  <si>
    <t>union</t>
  </si>
  <si>
    <t>unisex</t>
  </si>
  <si>
    <t>unison</t>
  </si>
  <si>
    <t>unit</t>
  </si>
  <si>
    <t>unity</t>
  </si>
  <si>
    <t>universal</t>
  </si>
  <si>
    <t>universe</t>
  </si>
  <si>
    <t>university</t>
  </si>
  <si>
    <t>unjust</t>
  </si>
  <si>
    <t>unkind</t>
  </si>
  <si>
    <t>unknown</t>
  </si>
  <si>
    <t>unlawful</t>
  </si>
  <si>
    <t>unleash</t>
  </si>
  <si>
    <t>unlikely</t>
  </si>
  <si>
    <t>unlimited</t>
  </si>
  <si>
    <t>unlisted</t>
  </si>
  <si>
    <t>unload</t>
  </si>
  <si>
    <t>unlock</t>
  </si>
  <si>
    <t>unlucky</t>
  </si>
  <si>
    <t>unmanned</t>
  </si>
  <si>
    <t>unmarked</t>
  </si>
  <si>
    <t>unmarried</t>
  </si>
  <si>
    <t>unmistakable</t>
  </si>
  <si>
    <t>unmitigated</t>
  </si>
  <si>
    <t>unnamed</t>
  </si>
  <si>
    <t>unnecessary</t>
  </si>
  <si>
    <t>unnoticed</t>
  </si>
  <si>
    <t>unofficial</t>
  </si>
  <si>
    <t>unopened</t>
  </si>
  <si>
    <t>unorthodox</t>
  </si>
  <si>
    <t>unpack</t>
  </si>
  <si>
    <t>unpaid</t>
  </si>
  <si>
    <t>unparalleled</t>
  </si>
  <si>
    <t>unpleasant</t>
  </si>
  <si>
    <t>unpleasantness</t>
  </si>
  <si>
    <t>unplug</t>
  </si>
  <si>
    <t>unplugged</t>
  </si>
  <si>
    <t>unpopular</t>
  </si>
  <si>
    <t>unprecedented</t>
  </si>
  <si>
    <t>unpredictable</t>
  </si>
  <si>
    <t>unprepared</t>
  </si>
  <si>
    <t>unprofessional</t>
  </si>
  <si>
    <t>unprotected</t>
  </si>
  <si>
    <t>unprovoked</t>
  </si>
  <si>
    <t>unpunished</t>
  </si>
  <si>
    <t>unqualified</t>
  </si>
  <si>
    <t>unquote</t>
  </si>
  <si>
    <t>unravel</t>
  </si>
  <si>
    <t>unreachable</t>
  </si>
  <si>
    <t>unreal</t>
  </si>
  <si>
    <t>unrealistic</t>
  </si>
  <si>
    <t>unreasonable</t>
  </si>
  <si>
    <t>unrelated</t>
  </si>
  <si>
    <t>unrelenting</t>
  </si>
  <si>
    <t>unreliable</t>
  </si>
  <si>
    <t>unremarkable</t>
  </si>
  <si>
    <t>unrequited</t>
  </si>
  <si>
    <t>unresolved</t>
  </si>
  <si>
    <t>unresponsive</t>
  </si>
  <si>
    <t>unrest</t>
  </si>
  <si>
    <t>unromantic</t>
  </si>
  <si>
    <t>unruly</t>
  </si>
  <si>
    <t>unsafe</t>
  </si>
  <si>
    <t>unsanitary</t>
  </si>
  <si>
    <t>unsatisfied</t>
  </si>
  <si>
    <t>unsavory</t>
  </si>
  <si>
    <t>unscheduled</t>
  </si>
  <si>
    <t>unscrew</t>
  </si>
  <si>
    <t>unscrupulous</t>
  </si>
  <si>
    <t>unseen</t>
  </si>
  <si>
    <t>unselfish</t>
  </si>
  <si>
    <t>unsolicited</t>
  </si>
  <si>
    <t>unsolved</t>
  </si>
  <si>
    <t>unsound</t>
  </si>
  <si>
    <t>unspeakable</t>
  </si>
  <si>
    <t>unspoken</t>
  </si>
  <si>
    <t>unstable</t>
  </si>
  <si>
    <t>unstoppable</t>
  </si>
  <si>
    <t>unsuccessful</t>
  </si>
  <si>
    <t>unsuitable</t>
  </si>
  <si>
    <t>unsupervised</t>
  </si>
  <si>
    <t>unsure</t>
  </si>
  <si>
    <t>unsuspecting</t>
  </si>
  <si>
    <t>unsympathetic</t>
  </si>
  <si>
    <t>untamed</t>
  </si>
  <si>
    <t>unthinkable</t>
  </si>
  <si>
    <t>untidy</t>
  </si>
  <si>
    <t>untie</t>
  </si>
  <si>
    <t>untimely</t>
  </si>
  <si>
    <t>untold</t>
  </si>
  <si>
    <t>untouchable</t>
  </si>
  <si>
    <t>untouched</t>
  </si>
  <si>
    <t>untraceable</t>
  </si>
  <si>
    <t>untrained</t>
  </si>
  <si>
    <t>untroubled</t>
  </si>
  <si>
    <t>untrue</t>
  </si>
  <si>
    <t>untrustworthy</t>
  </si>
  <si>
    <t>unturned</t>
  </si>
  <si>
    <t>unused</t>
  </si>
  <si>
    <t>unusual</t>
  </si>
  <si>
    <t>unveil</t>
  </si>
  <si>
    <t>unwanted</t>
  </si>
  <si>
    <t>unwed</t>
  </si>
  <si>
    <t>unwelcome</t>
  </si>
  <si>
    <t>unwell</t>
  </si>
  <si>
    <t>unwilling</t>
  </si>
  <si>
    <t>unwind</t>
  </si>
  <si>
    <t>unwise</t>
  </si>
  <si>
    <t>unworthy</t>
  </si>
  <si>
    <t>unwrap</t>
  </si>
  <si>
    <t>unwritten</t>
  </si>
  <si>
    <t>unzip</t>
  </si>
  <si>
    <t>upbeat</t>
  </si>
  <si>
    <t>upbringing</t>
  </si>
  <si>
    <t>upcoming</t>
  </si>
  <si>
    <t>update</t>
  </si>
  <si>
    <t>upgrade</t>
  </si>
  <si>
    <t>uphold</t>
  </si>
  <si>
    <t>upholstery</t>
  </si>
  <si>
    <t>upkeep</t>
  </si>
  <si>
    <t>uplifting</t>
  </si>
  <si>
    <t>uplink</t>
  </si>
  <si>
    <t>upload</t>
  </si>
  <si>
    <t>upper</t>
  </si>
  <si>
    <t>uppercut</t>
  </si>
  <si>
    <t>uppity</t>
  </si>
  <si>
    <t>upright</t>
  </si>
  <si>
    <t>uprising</t>
  </si>
  <si>
    <t>uproar</t>
  </si>
  <si>
    <t>upscale</t>
  </si>
  <si>
    <t>upset</t>
  </si>
  <si>
    <t>upstanding</t>
  </si>
  <si>
    <t>upstart</t>
  </si>
  <si>
    <t>uptight</t>
  </si>
  <si>
    <t>upward</t>
  </si>
  <si>
    <t>uranium</t>
  </si>
  <si>
    <t>urban</t>
  </si>
  <si>
    <t>urchin</t>
  </si>
  <si>
    <t>urge</t>
  </si>
  <si>
    <t>urgency</t>
  </si>
  <si>
    <t>urgent</t>
  </si>
  <si>
    <t>urinal</t>
  </si>
  <si>
    <t>urinate</t>
  </si>
  <si>
    <t>urination</t>
  </si>
  <si>
    <t>urine</t>
  </si>
  <si>
    <t>urn</t>
  </si>
  <si>
    <t>usable</t>
  </si>
  <si>
    <t>usage</t>
  </si>
  <si>
    <t>useful</t>
  </si>
  <si>
    <t>usefulness</t>
  </si>
  <si>
    <t>useless</t>
  </si>
  <si>
    <t>user</t>
  </si>
  <si>
    <t>usher</t>
  </si>
  <si>
    <t>usual</t>
  </si>
  <si>
    <t>utensil</t>
  </si>
  <si>
    <t>uterus</t>
  </si>
  <si>
    <t>utility</t>
  </si>
  <si>
    <t>utilize</t>
  </si>
  <si>
    <t>utmost</t>
  </si>
  <si>
    <t>utter</t>
  </si>
  <si>
    <t>vacancy</t>
  </si>
  <si>
    <t>vacant</t>
  </si>
  <si>
    <t>vacate</t>
  </si>
  <si>
    <t>vacation</t>
  </si>
  <si>
    <t>vaccination</t>
  </si>
  <si>
    <t>vaccine</t>
  </si>
  <si>
    <t>vacuum</t>
  </si>
  <si>
    <t>vagabond</t>
  </si>
  <si>
    <t>vagina</t>
  </si>
  <si>
    <t>vaginal</t>
  </si>
  <si>
    <t>vagrancy</t>
  </si>
  <si>
    <t>vagrant</t>
  </si>
  <si>
    <t>vague</t>
  </si>
  <si>
    <t>valance</t>
  </si>
  <si>
    <t>vale</t>
  </si>
  <si>
    <t>valedictorian</t>
  </si>
  <si>
    <t>valentine</t>
  </si>
  <si>
    <t>valet</t>
  </si>
  <si>
    <t>valiant</t>
  </si>
  <si>
    <t>valid</t>
  </si>
  <si>
    <t>validate</t>
  </si>
  <si>
    <t>validation</t>
  </si>
  <si>
    <t>validity</t>
  </si>
  <si>
    <t>valium</t>
  </si>
  <si>
    <t>valley</t>
  </si>
  <si>
    <t>valor</t>
  </si>
  <si>
    <t>valuable</t>
  </si>
  <si>
    <t>valuables</t>
  </si>
  <si>
    <t>value</t>
  </si>
  <si>
    <t>valve</t>
  </si>
  <si>
    <t>vamoose</t>
  </si>
  <si>
    <t>vamp</t>
  </si>
  <si>
    <t>vampire</t>
  </si>
  <si>
    <t>van</t>
  </si>
  <si>
    <t>vandal</t>
  </si>
  <si>
    <t>vandalism</t>
  </si>
  <si>
    <t>vanguard</t>
  </si>
  <si>
    <t>vanilla</t>
  </si>
  <si>
    <t>vanish</t>
  </si>
  <si>
    <t>vanishing</t>
  </si>
  <si>
    <t>vanity</t>
  </si>
  <si>
    <t>vanquish</t>
  </si>
  <si>
    <t>vanquished</t>
  </si>
  <si>
    <t>vanquishing</t>
  </si>
  <si>
    <t>vantage</t>
  </si>
  <si>
    <t>vapor</t>
  </si>
  <si>
    <t>variable</t>
  </si>
  <si>
    <t>variation</t>
  </si>
  <si>
    <t>variety</t>
  </si>
  <si>
    <t>various</t>
  </si>
  <si>
    <t>varmint</t>
  </si>
  <si>
    <t>varnish</t>
  </si>
  <si>
    <t>varsity</t>
  </si>
  <si>
    <t>vary</t>
  </si>
  <si>
    <t>varying</t>
  </si>
  <si>
    <t>vascular</t>
  </si>
  <si>
    <t>vase</t>
  </si>
  <si>
    <t>vasectomy</t>
  </si>
  <si>
    <t>vassal</t>
  </si>
  <si>
    <t>vast</t>
  </si>
  <si>
    <t>vat</t>
  </si>
  <si>
    <t>vault</t>
  </si>
  <si>
    <t>veal</t>
  </si>
  <si>
    <t>vector</t>
  </si>
  <si>
    <t>veer</t>
  </si>
  <si>
    <t>vegan</t>
  </si>
  <si>
    <t>vegetable</t>
  </si>
  <si>
    <t>vegetarian</t>
  </si>
  <si>
    <t>vegetative</t>
  </si>
  <si>
    <t>veggie</t>
  </si>
  <si>
    <t>vehicle</t>
  </si>
  <si>
    <t>veil</t>
  </si>
  <si>
    <t>veiled</t>
  </si>
  <si>
    <t>vein</t>
  </si>
  <si>
    <t>velocity</t>
  </si>
  <si>
    <t>velour</t>
  </si>
  <si>
    <t>velvet</t>
  </si>
  <si>
    <t>vendetta</t>
  </si>
  <si>
    <t>vending</t>
  </si>
  <si>
    <t>vendor</t>
  </si>
  <si>
    <t>veneer</t>
  </si>
  <si>
    <t>venereal</t>
  </si>
  <si>
    <t>venetian</t>
  </si>
  <si>
    <t>vengeance</t>
  </si>
  <si>
    <t>vengeful</t>
  </si>
  <si>
    <t>venison</t>
  </si>
  <si>
    <t>venom</t>
  </si>
  <si>
    <t>venomous</t>
  </si>
  <si>
    <t>vent</t>
  </si>
  <si>
    <t>ventilation</t>
  </si>
  <si>
    <t>ventilator</t>
  </si>
  <si>
    <t>ventricle</t>
  </si>
  <si>
    <t>ventriloquist</t>
  </si>
  <si>
    <t>venture</t>
  </si>
  <si>
    <t>venue</t>
  </si>
  <si>
    <t>veranda</t>
  </si>
  <si>
    <t>verb</t>
  </si>
  <si>
    <t>verbal</t>
  </si>
  <si>
    <t>verdict</t>
  </si>
  <si>
    <t>verge</t>
  </si>
  <si>
    <t>verification</t>
  </si>
  <si>
    <t>verify</t>
  </si>
  <si>
    <t>veritable</t>
  </si>
  <si>
    <t>vermin</t>
  </si>
  <si>
    <t>vermouth</t>
  </si>
  <si>
    <t>vernacular</t>
  </si>
  <si>
    <t>versatile</t>
  </si>
  <si>
    <t>verse</t>
  </si>
  <si>
    <t>version</t>
  </si>
  <si>
    <t>vertebra</t>
  </si>
  <si>
    <t>vertical</t>
  </si>
  <si>
    <t>vertigo</t>
  </si>
  <si>
    <t>vessel</t>
  </si>
  <si>
    <t>vest</t>
  </si>
  <si>
    <t>vet</t>
  </si>
  <si>
    <t>veteran</t>
  </si>
  <si>
    <t>veterinarian</t>
  </si>
  <si>
    <t>veterinary</t>
  </si>
  <si>
    <t>veto</t>
  </si>
  <si>
    <t>viable</t>
  </si>
  <si>
    <t>vial</t>
  </si>
  <si>
    <t>vibe</t>
  </si>
  <si>
    <t>vibes</t>
  </si>
  <si>
    <t>vibrate</t>
  </si>
  <si>
    <t>vibration</t>
  </si>
  <si>
    <t>vibrator</t>
  </si>
  <si>
    <t>vicar</t>
  </si>
  <si>
    <t>vice</t>
  </si>
  <si>
    <t>Vice President</t>
  </si>
  <si>
    <t>viceroy</t>
  </si>
  <si>
    <t>vicinity</t>
  </si>
  <si>
    <t>vicious</t>
  </si>
  <si>
    <t>victorious</t>
  </si>
  <si>
    <t>victory</t>
  </si>
  <si>
    <t>video</t>
  </si>
  <si>
    <t>video game</t>
  </si>
  <si>
    <t>videotape</t>
  </si>
  <si>
    <t>view</t>
  </si>
  <si>
    <t>viewer</t>
  </si>
  <si>
    <t>viewing</t>
  </si>
  <si>
    <t>viewpoint</t>
  </si>
  <si>
    <t>vigil</t>
  </si>
  <si>
    <t>vigilance</t>
  </si>
  <si>
    <t>vigilant</t>
  </si>
  <si>
    <t>vigilante</t>
  </si>
  <si>
    <t>vigor</t>
  </si>
  <si>
    <t>vigorous</t>
  </si>
  <si>
    <t>vile</t>
  </si>
  <si>
    <t>villa</t>
  </si>
  <si>
    <t>village</t>
  </si>
  <si>
    <t>villain</t>
  </si>
  <si>
    <t>vindication</t>
  </si>
  <si>
    <t>vindictive</t>
  </si>
  <si>
    <t>vine</t>
  </si>
  <si>
    <t>vinegar</t>
  </si>
  <si>
    <t>vineyard</t>
  </si>
  <si>
    <t>vintage</t>
  </si>
  <si>
    <t>vinyl</t>
  </si>
  <si>
    <t>viola</t>
  </si>
  <si>
    <t>violate</t>
  </si>
  <si>
    <t>violation</t>
  </si>
  <si>
    <t>violence</t>
  </si>
  <si>
    <t>violent</t>
  </si>
  <si>
    <t>violet</t>
  </si>
  <si>
    <t>violin</t>
  </si>
  <si>
    <t>violinist</t>
  </si>
  <si>
    <t>viper</t>
  </si>
  <si>
    <t>viral</t>
  </si>
  <si>
    <t>virgin</t>
  </si>
  <si>
    <t>virginal</t>
  </si>
  <si>
    <t>virginity</t>
  </si>
  <si>
    <t>virility</t>
  </si>
  <si>
    <t>virtual</t>
  </si>
  <si>
    <t>virtue</t>
  </si>
  <si>
    <t>virtuoso</t>
  </si>
  <si>
    <t>virtuous</t>
  </si>
  <si>
    <t>virus</t>
  </si>
  <si>
    <t>visa</t>
  </si>
  <si>
    <t>visibility</t>
  </si>
  <si>
    <t>visible</t>
  </si>
  <si>
    <t>visionary</t>
  </si>
  <si>
    <t>visit</t>
  </si>
  <si>
    <t>visitation</t>
  </si>
  <si>
    <t>visitor</t>
  </si>
  <si>
    <t>visor</t>
  </si>
  <si>
    <t>visualize</t>
  </si>
  <si>
    <t>vital</t>
  </si>
  <si>
    <t>vitality</t>
  </si>
  <si>
    <t>vitals</t>
  </si>
  <si>
    <t>vitamin</t>
  </si>
  <si>
    <t>viva</t>
  </si>
  <si>
    <t>vivid</t>
  </si>
  <si>
    <t>vixen</t>
  </si>
  <si>
    <t>vocabulary</t>
  </si>
  <si>
    <t>vocation</t>
  </si>
  <si>
    <t>vodka</t>
  </si>
  <si>
    <t>vogue</t>
  </si>
  <si>
    <t>voice</t>
  </si>
  <si>
    <t>voicemail</t>
  </si>
  <si>
    <t>void</t>
  </si>
  <si>
    <t>volatile</t>
  </si>
  <si>
    <t>volcanic</t>
  </si>
  <si>
    <t>volcano</t>
  </si>
  <si>
    <t>volley</t>
  </si>
  <si>
    <t>volleyball</t>
  </si>
  <si>
    <t>voltage</t>
  </si>
  <si>
    <t>volume</t>
  </si>
  <si>
    <t>volumes</t>
  </si>
  <si>
    <t>voluntary</t>
  </si>
  <si>
    <t>volunteer</t>
  </si>
  <si>
    <t>voluptuous</t>
  </si>
  <si>
    <t>vomit</t>
  </si>
  <si>
    <t>voodoo</t>
  </si>
  <si>
    <t>vortex</t>
  </si>
  <si>
    <t>vote</t>
  </si>
  <si>
    <t>voter</t>
  </si>
  <si>
    <t>vouch</t>
  </si>
  <si>
    <t>voucher</t>
  </si>
  <si>
    <t>vow</t>
  </si>
  <si>
    <t>vowel</t>
  </si>
  <si>
    <t>voyage</t>
  </si>
  <si>
    <t>voyeur</t>
  </si>
  <si>
    <t>vulgar</t>
  </si>
  <si>
    <t>vulnerability</t>
  </si>
  <si>
    <t>vulnerable</t>
  </si>
  <si>
    <t>vulture</t>
  </si>
  <si>
    <t>wacko</t>
  </si>
  <si>
    <t>wacky</t>
  </si>
  <si>
    <t>wad</t>
  </si>
  <si>
    <t>waddle</t>
  </si>
  <si>
    <t>waffle</t>
  </si>
  <si>
    <t>wag</t>
  </si>
  <si>
    <t>wage</t>
  </si>
  <si>
    <t>wager</t>
  </si>
  <si>
    <t>wagon</t>
  </si>
  <si>
    <t>wail</t>
  </si>
  <si>
    <t>waist</t>
  </si>
  <si>
    <t>waistline</t>
  </si>
  <si>
    <t>wait</t>
  </si>
  <si>
    <t>waiter</t>
  </si>
  <si>
    <t>waitress</t>
  </si>
  <si>
    <t>waive</t>
  </si>
  <si>
    <t>waiver</t>
  </si>
  <si>
    <t>walk</t>
  </si>
  <si>
    <t>walkout</t>
  </si>
  <si>
    <t>wallaby</t>
  </si>
  <si>
    <t>wallet</t>
  </si>
  <si>
    <t>wallflower</t>
  </si>
  <si>
    <t>wallop</t>
  </si>
  <si>
    <t>wallow</t>
  </si>
  <si>
    <t>wallpaper</t>
  </si>
  <si>
    <t>walnut</t>
  </si>
  <si>
    <t>walrus</t>
  </si>
  <si>
    <t>waltz</t>
  </si>
  <si>
    <t>wand</t>
  </si>
  <si>
    <t>wander</t>
  </si>
  <si>
    <t>wanderer</t>
  </si>
  <si>
    <t>wannabe</t>
  </si>
  <si>
    <t>want</t>
  </si>
  <si>
    <t>wanton</t>
  </si>
  <si>
    <t>war</t>
  </si>
  <si>
    <t>ward</t>
  </si>
  <si>
    <t>warden</t>
  </si>
  <si>
    <t>wardrobe</t>
  </si>
  <si>
    <t>warehouse</t>
  </si>
  <si>
    <t>warfare</t>
  </si>
  <si>
    <t>warhead</t>
  </si>
  <si>
    <t>warlock</t>
  </si>
  <si>
    <t>warlord</t>
  </si>
  <si>
    <t>warmth</t>
  </si>
  <si>
    <t>warn</t>
  </si>
  <si>
    <t>warning</t>
  </si>
  <si>
    <t>warp</t>
  </si>
  <si>
    <t>warpath</t>
  </si>
  <si>
    <t>warped</t>
  </si>
  <si>
    <t>warrant</t>
  </si>
  <si>
    <t>warranty</t>
  </si>
  <si>
    <t>warrior</t>
  </si>
  <si>
    <t>warship</t>
  </si>
  <si>
    <t>wart</t>
  </si>
  <si>
    <t>wartime</t>
  </si>
  <si>
    <t>wary</t>
  </si>
  <si>
    <t>wash</t>
  </si>
  <si>
    <t>washer</t>
  </si>
  <si>
    <t>washout</t>
  </si>
  <si>
    <t>washroom</t>
  </si>
  <si>
    <t>wasp</t>
  </si>
  <si>
    <t>waste</t>
  </si>
  <si>
    <t>wastebasket</t>
  </si>
  <si>
    <t>wasteful</t>
  </si>
  <si>
    <t>wasteland</t>
  </si>
  <si>
    <t>watch</t>
  </si>
  <si>
    <t>watchdog</t>
  </si>
  <si>
    <t>watcher</t>
  </si>
  <si>
    <t>watchman</t>
  </si>
  <si>
    <t>watchtower</t>
  </si>
  <si>
    <t>water polo</t>
  </si>
  <si>
    <t>waterbed</t>
  </si>
  <si>
    <t>waterfall</t>
  </si>
  <si>
    <t>waterfront</t>
  </si>
  <si>
    <t>watering can</t>
  </si>
  <si>
    <t>watermelon</t>
  </si>
  <si>
    <t>waterproof</t>
  </si>
  <si>
    <t>waterworks</t>
  </si>
  <si>
    <t>watery</t>
  </si>
  <si>
    <t>wave</t>
  </si>
  <si>
    <t>wavelength</t>
  </si>
  <si>
    <t>waver</t>
  </si>
  <si>
    <t>wavy</t>
  </si>
  <si>
    <t>wax</t>
  </si>
  <si>
    <t>waxed</t>
  </si>
  <si>
    <t>way</t>
  </si>
  <si>
    <t>wayward</t>
  </si>
  <si>
    <t>weak</t>
  </si>
  <si>
    <t>weaken</t>
  </si>
  <si>
    <t>weakling</t>
  </si>
  <si>
    <t>weakness</t>
  </si>
  <si>
    <t>wealth</t>
  </si>
  <si>
    <t>wealthy</t>
  </si>
  <si>
    <t>weaponry</t>
  </si>
  <si>
    <t>wear</t>
  </si>
  <si>
    <t>wearer</t>
  </si>
  <si>
    <t>weary</t>
  </si>
  <si>
    <t>weasel</t>
  </si>
  <si>
    <t>weather</t>
  </si>
  <si>
    <t>weatherman</t>
  </si>
  <si>
    <t>weave</t>
  </si>
  <si>
    <t>web</t>
  </si>
  <si>
    <t>website</t>
  </si>
  <si>
    <t>wed</t>
  </si>
  <si>
    <t>wedded</t>
  </si>
  <si>
    <t>wedding</t>
  </si>
  <si>
    <t>wedge</t>
  </si>
  <si>
    <t>wedlock</t>
  </si>
  <si>
    <t>wee</t>
  </si>
  <si>
    <t>weed</t>
  </si>
  <si>
    <t>weeds</t>
  </si>
  <si>
    <t>week</t>
  </si>
  <si>
    <t>weekday</t>
  </si>
  <si>
    <t>weekend</t>
  </si>
  <si>
    <t>weekly</t>
  </si>
  <si>
    <t>weenie</t>
  </si>
  <si>
    <t>weep</t>
  </si>
  <si>
    <t>weeping willow</t>
  </si>
  <si>
    <t>weepy</t>
  </si>
  <si>
    <t>weigh</t>
  </si>
  <si>
    <t>weight</t>
  </si>
  <si>
    <t>weird</t>
  </si>
  <si>
    <t>weirdness</t>
  </si>
  <si>
    <t>weirdo</t>
  </si>
  <si>
    <t>welcome</t>
  </si>
  <si>
    <t>weld</t>
  </si>
  <si>
    <t>welder</t>
  </si>
  <si>
    <t>welding</t>
  </si>
  <si>
    <t>welfare</t>
  </si>
  <si>
    <t>wellness</t>
  </si>
  <si>
    <t>welsh</t>
  </si>
  <si>
    <t>wench</t>
  </si>
  <si>
    <t>werewolf</t>
  </si>
  <si>
    <t>west</t>
  </si>
  <si>
    <t>westbound</t>
  </si>
  <si>
    <t>western</t>
  </si>
  <si>
    <t>wet</t>
  </si>
  <si>
    <t>wetback</t>
  </si>
  <si>
    <t>whack</t>
  </si>
  <si>
    <t>whale</t>
  </si>
  <si>
    <t>whaling</t>
  </si>
  <si>
    <t>whammy</t>
  </si>
  <si>
    <t>wharf</t>
  </si>
  <si>
    <t>whatnot</t>
  </si>
  <si>
    <t>wheat</t>
  </si>
  <si>
    <t>wheel</t>
  </si>
  <si>
    <t>wheel barrow</t>
  </si>
  <si>
    <t>wheelbarrow</t>
  </si>
  <si>
    <t>wheelchair</t>
  </si>
  <si>
    <t>wheeze</t>
  </si>
  <si>
    <t>whelp</t>
  </si>
  <si>
    <t>whereabouts</t>
  </si>
  <si>
    <t>whiff</t>
  </si>
  <si>
    <t>whim</t>
  </si>
  <si>
    <t>whimper</t>
  </si>
  <si>
    <t>whimsical</t>
  </si>
  <si>
    <t>whimsy</t>
  </si>
  <si>
    <t>whine</t>
  </si>
  <si>
    <t>whiny</t>
  </si>
  <si>
    <t>whip</t>
  </si>
  <si>
    <t>whiplash</t>
  </si>
  <si>
    <t>whirl</t>
  </si>
  <si>
    <t>whirlpool</t>
  </si>
  <si>
    <t>whirlwind</t>
  </si>
  <si>
    <t>whisk</t>
  </si>
  <si>
    <t>whiskers</t>
  </si>
  <si>
    <t>whiskey</t>
  </si>
  <si>
    <t>whisper</t>
  </si>
  <si>
    <t>whit</t>
  </si>
  <si>
    <t>whitefish</t>
  </si>
  <si>
    <t>whitewash</t>
  </si>
  <si>
    <t>whittle</t>
  </si>
  <si>
    <t>whiz</t>
  </si>
  <si>
    <t>wholesale</t>
  </si>
  <si>
    <t>wholesome</t>
  </si>
  <si>
    <t>whopper</t>
  </si>
  <si>
    <t>whopping</t>
  </si>
  <si>
    <t>whore</t>
  </si>
  <si>
    <t>whorehouse</t>
  </si>
  <si>
    <t>wicked</t>
  </si>
  <si>
    <t>wickedness</t>
  </si>
  <si>
    <t>wicker</t>
  </si>
  <si>
    <t>wide</t>
  </si>
  <si>
    <t>widen</t>
  </si>
  <si>
    <t>widespread</t>
  </si>
  <si>
    <t>widow</t>
  </si>
  <si>
    <t>widowed</t>
  </si>
  <si>
    <t>widower</t>
  </si>
  <si>
    <t>width</t>
  </si>
  <si>
    <t>wield</t>
  </si>
  <si>
    <t>wiener</t>
  </si>
  <si>
    <t>wienie</t>
  </si>
  <si>
    <t>wife</t>
  </si>
  <si>
    <t>wig</t>
  </si>
  <si>
    <t>wiggle</t>
  </si>
  <si>
    <t>wiki</t>
  </si>
  <si>
    <t>wild</t>
  </si>
  <si>
    <t>wildcat</t>
  </si>
  <si>
    <t>wildebeest</t>
  </si>
  <si>
    <t>wilderness</t>
  </si>
  <si>
    <t>wildfire</t>
  </si>
  <si>
    <t>wildlife</t>
  </si>
  <si>
    <t>will</t>
  </si>
  <si>
    <t>willful</t>
  </si>
  <si>
    <t>willies</t>
  </si>
  <si>
    <t>willing</t>
  </si>
  <si>
    <t>willingness</t>
  </si>
  <si>
    <t>willow</t>
  </si>
  <si>
    <t>willpower</t>
  </si>
  <si>
    <t>wilt</t>
  </si>
  <si>
    <t>wily</t>
  </si>
  <si>
    <t>wimp</t>
  </si>
  <si>
    <t>wimpy</t>
  </si>
  <si>
    <t>win</t>
  </si>
  <si>
    <t>winch</t>
  </si>
  <si>
    <t>wind</t>
  </si>
  <si>
    <t>windbag</t>
  </si>
  <si>
    <t>windmill</t>
  </si>
  <si>
    <t>window</t>
  </si>
  <si>
    <t>windowsill</t>
  </si>
  <si>
    <t>windpipe</t>
  </si>
  <si>
    <t>windshield</t>
  </si>
  <si>
    <t>windy</t>
  </si>
  <si>
    <t>wine</t>
  </si>
  <si>
    <t>wine cooler</t>
  </si>
  <si>
    <t>wing</t>
  </si>
  <si>
    <t>winged</t>
  </si>
  <si>
    <t>winger</t>
  </si>
  <si>
    <t>wingman</t>
  </si>
  <si>
    <t>wink</t>
  </si>
  <si>
    <t>winner</t>
  </si>
  <si>
    <t>winnings</t>
  </si>
  <si>
    <t>wino</t>
  </si>
  <si>
    <t>winter</t>
  </si>
  <si>
    <t>wintertime</t>
  </si>
  <si>
    <t>wipe</t>
  </si>
  <si>
    <t>wiper</t>
  </si>
  <si>
    <t>wire</t>
  </si>
  <si>
    <t>wireless</t>
  </si>
  <si>
    <t>wiretap</t>
  </si>
  <si>
    <t>wiring</t>
  </si>
  <si>
    <t>wisdom</t>
  </si>
  <si>
    <t>wise</t>
  </si>
  <si>
    <t>wish</t>
  </si>
  <si>
    <t>wishbone</t>
  </si>
  <si>
    <t>wishful</t>
  </si>
  <si>
    <t>wisp</t>
  </si>
  <si>
    <t>wit</t>
  </si>
  <si>
    <t>witch</t>
  </si>
  <si>
    <t>witchcraft</t>
  </si>
  <si>
    <t>withdraw</t>
  </si>
  <si>
    <t>withdrawal</t>
  </si>
  <si>
    <t>wither</t>
  </si>
  <si>
    <t>withering</t>
  </si>
  <si>
    <t>withhold</t>
  </si>
  <si>
    <t>withholding</t>
  </si>
  <si>
    <t>withstand</t>
  </si>
  <si>
    <t>witless</t>
  </si>
  <si>
    <t>witness</t>
  </si>
  <si>
    <t>witty</t>
  </si>
  <si>
    <t>wiz</t>
  </si>
  <si>
    <t>wizard</t>
  </si>
  <si>
    <t>wobble</t>
  </si>
  <si>
    <t>wobbly</t>
  </si>
  <si>
    <t>woe</t>
  </si>
  <si>
    <t>wok</t>
  </si>
  <si>
    <t>wolf</t>
  </si>
  <si>
    <t>wolverine</t>
  </si>
  <si>
    <t>woman</t>
  </si>
  <si>
    <t>womanhood</t>
  </si>
  <si>
    <t>womanizer</t>
  </si>
  <si>
    <t>womb</t>
  </si>
  <si>
    <t>wonder</t>
  </si>
  <si>
    <t>wonderful</t>
  </si>
  <si>
    <t>wondrous</t>
  </si>
  <si>
    <t>wont</t>
  </si>
  <si>
    <t>woo</t>
  </si>
  <si>
    <t>wood</t>
  </si>
  <si>
    <t>wooden</t>
  </si>
  <si>
    <t>woodland</t>
  </si>
  <si>
    <t>woodpecker</t>
  </si>
  <si>
    <t>woodshed</t>
  </si>
  <si>
    <t>woodsman</t>
  </si>
  <si>
    <t>woodwork</t>
  </si>
  <si>
    <t>woof</t>
  </si>
  <si>
    <t>wool</t>
  </si>
  <si>
    <t>woolen</t>
  </si>
  <si>
    <t>woozy</t>
  </si>
  <si>
    <t>word</t>
  </si>
  <si>
    <t>work</t>
  </si>
  <si>
    <t>workaholic</t>
  </si>
  <si>
    <t>worker</t>
  </si>
  <si>
    <t>workings</t>
  </si>
  <si>
    <t>workload</t>
  </si>
  <si>
    <t>workman</t>
  </si>
  <si>
    <t>workmanship</t>
  </si>
  <si>
    <t>workout</t>
  </si>
  <si>
    <t>workplace</t>
  </si>
  <si>
    <t>workshop</t>
  </si>
  <si>
    <t>workup</t>
  </si>
  <si>
    <t>world</t>
  </si>
  <si>
    <t>worldly</t>
  </si>
  <si>
    <t>worm</t>
  </si>
  <si>
    <t>wormhole</t>
  </si>
  <si>
    <t>wormwood</t>
  </si>
  <si>
    <t>worried</t>
  </si>
  <si>
    <t>worry</t>
  </si>
  <si>
    <t>worrying</t>
  </si>
  <si>
    <t>worship</t>
  </si>
  <si>
    <t>worthless</t>
  </si>
  <si>
    <t>worthwhile</t>
  </si>
  <si>
    <t>worthy</t>
  </si>
  <si>
    <t>would</t>
  </si>
  <si>
    <t>wound</t>
  </si>
  <si>
    <t>wounds</t>
  </si>
  <si>
    <t>wrap</t>
  </si>
  <si>
    <t>wrapper</t>
  </si>
  <si>
    <t>wrath</t>
  </si>
  <si>
    <t>wreak</t>
  </si>
  <si>
    <t>wreath</t>
  </si>
  <si>
    <t>wreck</t>
  </si>
  <si>
    <t>wreckage</t>
  </si>
  <si>
    <t>wrecker</t>
  </si>
  <si>
    <t>wrench</t>
  </si>
  <si>
    <t>wrestle</t>
  </si>
  <si>
    <t>wrestler</t>
  </si>
  <si>
    <t>wrestling</t>
  </si>
  <si>
    <t>wretch</t>
  </si>
  <si>
    <t>wretched</t>
  </si>
  <si>
    <t>wriggle</t>
  </si>
  <si>
    <t>wring</t>
  </si>
  <si>
    <t>wringer</t>
  </si>
  <si>
    <t>wrinkle</t>
  </si>
  <si>
    <t>wrinkled</t>
  </si>
  <si>
    <t>wrist</t>
  </si>
  <si>
    <t>wristwatch</t>
  </si>
  <si>
    <t>writ</t>
  </si>
  <si>
    <t>write</t>
  </si>
  <si>
    <t>writer</t>
  </si>
  <si>
    <t>wrong</t>
  </si>
  <si>
    <t>wrongdoing</t>
  </si>
  <si>
    <t>wrongful</t>
  </si>
  <si>
    <t>yacht</t>
  </si>
  <si>
    <t>yahoo</t>
  </si>
  <si>
    <t>yak</t>
  </si>
  <si>
    <t>yank</t>
  </si>
  <si>
    <t>yap</t>
  </si>
  <si>
    <t>yard</t>
  </si>
  <si>
    <t>yarn</t>
  </si>
  <si>
    <t>yawn</t>
  </si>
  <si>
    <t>yearbook</t>
  </si>
  <si>
    <t>yearly</t>
  </si>
  <si>
    <t>yearn</t>
  </si>
  <si>
    <t>yeast</t>
  </si>
  <si>
    <t>yell</t>
  </si>
  <si>
    <t>yeller</t>
  </si>
  <si>
    <t>yellow</t>
  </si>
  <si>
    <t>yen</t>
  </si>
  <si>
    <t>yield</t>
  </si>
  <si>
    <t>yo-yo</t>
  </si>
  <si>
    <t>yodel</t>
  </si>
  <si>
    <t>yoga</t>
  </si>
  <si>
    <t>yogurt</t>
  </si>
  <si>
    <t>yoke</t>
  </si>
  <si>
    <t>yolk</t>
  </si>
  <si>
    <t>youngster</t>
  </si>
  <si>
    <t>youth</t>
  </si>
  <si>
    <t>youthful</t>
  </si>
  <si>
    <t>yucky</t>
  </si>
  <si>
    <t>yuletide</t>
  </si>
  <si>
    <t>yummy</t>
  </si>
  <si>
    <t>yuppie</t>
  </si>
  <si>
    <t>zap</t>
  </si>
  <si>
    <t>zeal</t>
  </si>
  <si>
    <t>zebra</t>
  </si>
  <si>
    <t>zenith</t>
  </si>
  <si>
    <t>zephyr</t>
  </si>
  <si>
    <t>zest</t>
  </si>
  <si>
    <t>zeta</t>
  </si>
  <si>
    <t>zigzag</t>
  </si>
  <si>
    <t>zilch</t>
  </si>
  <si>
    <t>zillion</t>
  </si>
  <si>
    <t>zinc</t>
  </si>
  <si>
    <t>zing</t>
  </si>
  <si>
    <t>zip</t>
  </si>
  <si>
    <t>zipper</t>
  </si>
  <si>
    <t>zit</t>
  </si>
  <si>
    <t>zodiac</t>
  </si>
  <si>
    <t>zombie</t>
  </si>
  <si>
    <t>zone</t>
  </si>
  <si>
    <t>zoning</t>
  </si>
  <si>
    <t>zoo</t>
  </si>
  <si>
    <t>zoom</t>
  </si>
  <si>
    <t>zucchini</t>
  </si>
  <si>
    <t>Gorge</t>
  </si>
  <si>
    <t>repercussion</t>
  </si>
  <si>
    <t>animals</t>
  </si>
  <si>
    <t>crops</t>
  </si>
  <si>
    <t>down</t>
  </si>
  <si>
    <t>mountains</t>
  </si>
  <si>
    <t>resident</t>
  </si>
  <si>
    <t>same</t>
  </si>
  <si>
    <t>toward</t>
  </si>
  <si>
    <t>woods</t>
  </si>
  <si>
    <t>precipitous</t>
  </si>
  <si>
    <t>provoked</t>
  </si>
  <si>
    <t>hastily</t>
  </si>
  <si>
    <t>induced</t>
  </si>
  <si>
    <t>dissolved</t>
  </si>
  <si>
    <t>drilling</t>
  </si>
  <si>
    <t>works</t>
  </si>
  <si>
    <t>merely</t>
  </si>
  <si>
    <t>victims</t>
  </si>
  <si>
    <t>makes</t>
  </si>
  <si>
    <t>lodges</t>
  </si>
  <si>
    <t>structures</t>
  </si>
  <si>
    <t>&lt;2.5 or &gt;7.5</t>
  </si>
  <si>
    <t>positively</t>
  </si>
  <si>
    <t>had</t>
  </si>
  <si>
    <t>dubbed</t>
  </si>
  <si>
    <t>billions</t>
  </si>
  <si>
    <t>dollars</t>
  </si>
  <si>
    <t>investors</t>
  </si>
  <si>
    <t>totally</t>
  </si>
  <si>
    <t>especially</t>
  </si>
  <si>
    <t>farmers</t>
  </si>
  <si>
    <t>prices</t>
  </si>
  <si>
    <t>crippled</t>
  </si>
  <si>
    <t>Herbert</t>
  </si>
  <si>
    <t>Hoover</t>
  </si>
  <si>
    <t>became</t>
  </si>
  <si>
    <t>before</t>
  </si>
  <si>
    <t>scorned</t>
  </si>
  <si>
    <t>his</t>
  </si>
  <si>
    <t>grew</t>
  </si>
  <si>
    <t>across</t>
  </si>
  <si>
    <t>worldwide</t>
  </si>
  <si>
    <t>tuesday</t>
  </si>
  <si>
    <t>october</t>
  </si>
  <si>
    <t>bankrupted</t>
  </si>
  <si>
    <t>united</t>
  </si>
  <si>
    <t>states</t>
  </si>
  <si>
    <t>plains</t>
  </si>
  <si>
    <t>punishing</t>
  </si>
  <si>
    <t>suffered</t>
  </si>
  <si>
    <t>efforts</t>
  </si>
  <si>
    <t>just</t>
  </si>
  <si>
    <t>Franklin</t>
  </si>
  <si>
    <t>Roosevelt</t>
  </si>
  <si>
    <t>Delano</t>
  </si>
  <si>
    <t>quickly</t>
  </si>
  <si>
    <t>launched</t>
  </si>
  <si>
    <t>resolutions</t>
  </si>
  <si>
    <t>offered</t>
  </si>
  <si>
    <t>men</t>
  </si>
  <si>
    <t>sought</t>
  </si>
  <si>
    <t>CCC</t>
  </si>
  <si>
    <t>focused</t>
  </si>
  <si>
    <t>bridges</t>
  </si>
  <si>
    <t>parks</t>
  </si>
  <si>
    <t>almost</t>
  </si>
  <si>
    <t>planted</t>
  </si>
  <si>
    <t>trees</t>
  </si>
  <si>
    <t>created</t>
  </si>
  <si>
    <t>he</t>
  </si>
  <si>
    <t>projects</t>
  </si>
  <si>
    <t>resources</t>
  </si>
  <si>
    <t>roads</t>
  </si>
  <si>
    <t>volunteers</t>
  </si>
  <si>
    <t>completely</t>
  </si>
  <si>
    <t>successfully</t>
  </si>
  <si>
    <t>temperate</t>
  </si>
  <si>
    <t>forests</t>
  </si>
  <si>
    <t>Pacific</t>
  </si>
  <si>
    <t>Northwest</t>
  </si>
  <si>
    <t>evergreen</t>
  </si>
  <si>
    <t>canopies</t>
  </si>
  <si>
    <t>living</t>
  </si>
  <si>
    <t>serving</t>
  </si>
  <si>
    <t>off</t>
  </si>
  <si>
    <t>inhabited</t>
  </si>
  <si>
    <t>rainforests</t>
  </si>
  <si>
    <t>thousands</t>
  </si>
  <si>
    <t>Congo</t>
  </si>
  <si>
    <t>than</t>
  </si>
  <si>
    <t>earth’s</t>
  </si>
  <si>
    <t>today</t>
  </si>
  <si>
    <t>residents</t>
  </si>
  <si>
    <t>witnessed</t>
  </si>
  <si>
    <t>destroying</t>
  </si>
  <si>
    <t>logging</t>
  </si>
  <si>
    <t>where</t>
  </si>
  <si>
    <t>sections</t>
  </si>
  <si>
    <t>burned</t>
  </si>
  <si>
    <t>led</t>
  </si>
  <si>
    <t>deforestation</t>
  </si>
  <si>
    <t>made</t>
  </si>
  <si>
    <t>igniting</t>
  </si>
  <si>
    <t>poaching</t>
  </si>
  <si>
    <t>midsize</t>
  </si>
  <si>
    <t>faster</t>
  </si>
  <si>
    <t>unfolds</t>
  </si>
  <si>
    <t>hunters</t>
  </si>
  <si>
    <t>blanketed</t>
  </si>
  <si>
    <t>longest</t>
  </si>
  <si>
    <t>means</t>
  </si>
  <si>
    <t>dangers</t>
  </si>
  <si>
    <t>areas</t>
  </si>
  <si>
    <t>documented</t>
  </si>
  <si>
    <t>since</t>
  </si>
  <si>
    <t>still</t>
  </si>
  <si>
    <t>symptoms</t>
  </si>
  <si>
    <t>abandoned</t>
  </si>
  <si>
    <t>leaving</t>
  </si>
  <si>
    <t>behind</t>
  </si>
  <si>
    <t>currently</t>
  </si>
  <si>
    <t>although</t>
  </si>
  <si>
    <t>stressors</t>
  </si>
  <si>
    <t>parasites</t>
  </si>
  <si>
    <t>pesticides</t>
  </si>
  <si>
    <t>stressor</t>
  </si>
  <si>
    <t>pesticide</t>
  </si>
  <si>
    <t>prospers</t>
  </si>
  <si>
    <t>fears</t>
  </si>
  <si>
    <t>about</t>
  </si>
  <si>
    <t>every</t>
  </si>
  <si>
    <t>speculated</t>
  </si>
  <si>
    <t>interplay</t>
  </si>
  <si>
    <t>produced</t>
  </si>
  <si>
    <t>flowers</t>
  </si>
  <si>
    <t>stored</t>
  </si>
  <si>
    <t>pounds</t>
  </si>
  <si>
    <t>confection</t>
  </si>
  <si>
    <t>course</t>
  </si>
  <si>
    <t>purposes</t>
  </si>
  <si>
    <t>triggered</t>
  </si>
  <si>
    <t>neg</t>
  </si>
  <si>
    <t>mantis_word1</t>
  </si>
  <si>
    <t>mantis_word2</t>
  </si>
  <si>
    <t>mantis_word3</t>
  </si>
  <si>
    <t>mantis_word4</t>
  </si>
  <si>
    <t>mantis_word5</t>
  </si>
  <si>
    <t>mantis_word6</t>
  </si>
  <si>
    <t>mantis_word7</t>
  </si>
  <si>
    <t>mantis_word8</t>
  </si>
  <si>
    <t>mantis_word9</t>
  </si>
  <si>
    <t>mantis_word10</t>
  </si>
  <si>
    <t>mantis_word11</t>
  </si>
  <si>
    <t>mantis_word12</t>
  </si>
  <si>
    <t>mantis_word13</t>
  </si>
  <si>
    <t>mantis_word14</t>
  </si>
  <si>
    <t>mantis_word15</t>
  </si>
  <si>
    <t>mantis_word16</t>
  </si>
  <si>
    <t>mantis_word17</t>
  </si>
  <si>
    <t>mantis_word18</t>
  </si>
  <si>
    <t>mantis_word19</t>
  </si>
  <si>
    <t>mantis_word20</t>
  </si>
  <si>
    <t>mantis_word21</t>
  </si>
  <si>
    <t>mantis_word22</t>
  </si>
  <si>
    <t>mantis_word23</t>
  </si>
  <si>
    <t>mantis_word24</t>
  </si>
  <si>
    <t>mantis_word25</t>
  </si>
  <si>
    <t>mantis_word26</t>
  </si>
  <si>
    <t>mantis_word27</t>
  </si>
  <si>
    <t>mantis_word28</t>
  </si>
  <si>
    <t>mantis_word29</t>
  </si>
  <si>
    <t>mantis_word30</t>
  </si>
  <si>
    <t>mantis_word31</t>
  </si>
  <si>
    <t>mantis_word32</t>
  </si>
  <si>
    <t>mantis_word33</t>
  </si>
  <si>
    <t>mantis_word34</t>
  </si>
  <si>
    <t>mantis_word35</t>
  </si>
  <si>
    <t>mantis_word36</t>
  </si>
  <si>
    <t>mantis_word37</t>
  </si>
  <si>
    <t>mantis_word38</t>
  </si>
  <si>
    <t>mantis_word39</t>
  </si>
  <si>
    <t>mantis_word40</t>
  </si>
  <si>
    <t>mantis_word41</t>
  </si>
  <si>
    <t>mantis_word42</t>
  </si>
  <si>
    <t>mantis_word43</t>
  </si>
  <si>
    <t>mantis_word44</t>
  </si>
  <si>
    <t>mantis_word45</t>
  </si>
  <si>
    <t>mantis_word46</t>
  </si>
  <si>
    <t>mantis_word47</t>
  </si>
  <si>
    <t>mantis_word48</t>
  </si>
  <si>
    <t>mantis_word49</t>
  </si>
  <si>
    <t>mantis_word50</t>
  </si>
  <si>
    <t>mantis_word51</t>
  </si>
  <si>
    <t>mantis_word52</t>
  </si>
  <si>
    <t>mantis_word53</t>
  </si>
  <si>
    <t>mantis_word54</t>
  </si>
  <si>
    <t>mantis_word55</t>
  </si>
  <si>
    <t>mantis_word56</t>
  </si>
  <si>
    <t>mantis_word57</t>
  </si>
  <si>
    <t>mantis_word58</t>
  </si>
  <si>
    <t>mantis_word59</t>
  </si>
  <si>
    <t>mantis_word60</t>
  </si>
  <si>
    <t>mantis_word61</t>
  </si>
  <si>
    <t>mantis_word62</t>
  </si>
  <si>
    <t>mantis_word63</t>
  </si>
  <si>
    <t>mantis_word64</t>
  </si>
  <si>
    <t>mantis_word65</t>
  </si>
  <si>
    <t>mantis_word66</t>
  </si>
  <si>
    <t>mantis_word67</t>
  </si>
  <si>
    <t>mantis_word68</t>
  </si>
  <si>
    <t>mantis_word69</t>
  </si>
  <si>
    <t>mantis_word70</t>
  </si>
  <si>
    <t>mantis_word71</t>
  </si>
  <si>
    <t>mantis_word72</t>
  </si>
  <si>
    <t>mantis_word73</t>
  </si>
  <si>
    <t>mantis_word74</t>
  </si>
  <si>
    <t>mantis_word75</t>
  </si>
  <si>
    <t>mantis_word76</t>
  </si>
  <si>
    <t>mantis_word77</t>
  </si>
  <si>
    <t>mantis_word78</t>
  </si>
  <si>
    <t>mantis_word79</t>
  </si>
  <si>
    <t>mantis_word80</t>
  </si>
  <si>
    <t>mantis_word81</t>
  </si>
  <si>
    <t>mantis_word82</t>
  </si>
  <si>
    <t>mantis_word83</t>
  </si>
  <si>
    <t>mantis_word84</t>
  </si>
  <si>
    <t>mantis_word85</t>
  </si>
  <si>
    <t>mantis_word86</t>
  </si>
  <si>
    <t>mantis_word87</t>
  </si>
  <si>
    <t>mantis_word88</t>
  </si>
  <si>
    <t>mantis_word89</t>
  </si>
  <si>
    <t>mantis_word90</t>
  </si>
  <si>
    <t>mantis_word91</t>
  </si>
  <si>
    <t>mantis_word92</t>
  </si>
  <si>
    <t>mantis_word93</t>
  </si>
  <si>
    <t>mantis_word94</t>
  </si>
  <si>
    <t>mantis_word95</t>
  </si>
  <si>
    <t>mantis_word96</t>
  </si>
  <si>
    <t>mantis_word97</t>
  </si>
  <si>
    <t>mantis_word98</t>
  </si>
  <si>
    <t>mantis_word99</t>
  </si>
  <si>
    <t>mantis_word100</t>
  </si>
  <si>
    <t>mantis_word101</t>
  </si>
  <si>
    <t>mantis_word102</t>
  </si>
  <si>
    <t>mantis_word103</t>
  </si>
  <si>
    <t>mantis_word104</t>
  </si>
  <si>
    <t>mantis_word105</t>
  </si>
  <si>
    <t>mantis_word106</t>
  </si>
  <si>
    <t>mantis_word107</t>
  </si>
  <si>
    <t>mantis_word108</t>
  </si>
  <si>
    <t>mantis_word109</t>
  </si>
  <si>
    <t>mantis_word110</t>
  </si>
  <si>
    <t>mantis_word111</t>
  </si>
  <si>
    <t>mantis_word112</t>
  </si>
  <si>
    <t>mantis_word113</t>
  </si>
  <si>
    <t>mantis_word114</t>
  </si>
  <si>
    <t>mantis_word115</t>
  </si>
  <si>
    <t>mantis_word116</t>
  </si>
  <si>
    <t>mantis_word117</t>
  </si>
  <si>
    <t>mantis_word118</t>
  </si>
  <si>
    <t>mantis_word119</t>
  </si>
  <si>
    <t>mantis_word120</t>
  </si>
  <si>
    <t>mantis_word121</t>
  </si>
  <si>
    <t>mantis_word122</t>
  </si>
  <si>
    <t>mantis_word123</t>
  </si>
  <si>
    <t>mantis_word124</t>
  </si>
  <si>
    <t>mantis_word125</t>
  </si>
  <si>
    <t>mantis_word126</t>
  </si>
  <si>
    <t>mantis_word127</t>
  </si>
  <si>
    <t>mantis_word128</t>
  </si>
  <si>
    <t>mantis_word129</t>
  </si>
  <si>
    <t>mantis_word130</t>
  </si>
  <si>
    <t>mantis_word131</t>
  </si>
  <si>
    <t>mantis_word132</t>
  </si>
  <si>
    <t>mantis_word133</t>
  </si>
  <si>
    <t>mantis_word134</t>
  </si>
  <si>
    <t>mantis_word135</t>
  </si>
  <si>
    <t>mantis_word136</t>
  </si>
  <si>
    <t>mantis_word137</t>
  </si>
  <si>
    <t>mantis_word138</t>
  </si>
  <si>
    <t>mantis_word139</t>
  </si>
  <si>
    <t>mantis_word140</t>
  </si>
  <si>
    <t>mantis_word141</t>
  </si>
  <si>
    <t>mantis_word142</t>
  </si>
  <si>
    <t>mantis_word143</t>
  </si>
  <si>
    <t>mantis_word144</t>
  </si>
  <si>
    <t>mantis_word145</t>
  </si>
  <si>
    <t>mantis_word146</t>
  </si>
  <si>
    <t>mantis_word147</t>
  </si>
  <si>
    <t>mantis_word148</t>
  </si>
  <si>
    <t>mantis_word149</t>
  </si>
  <si>
    <t>mantis_word150</t>
  </si>
  <si>
    <t>mantis_word151</t>
  </si>
  <si>
    <t>mantis_word152</t>
  </si>
  <si>
    <t>mantis_word153</t>
  </si>
  <si>
    <t>mantis_word154</t>
  </si>
  <si>
    <t>mantis_word155</t>
  </si>
  <si>
    <t>mantis_word156</t>
  </si>
  <si>
    <t>mantis_word157</t>
  </si>
  <si>
    <t>mantis_word158</t>
  </si>
  <si>
    <t>mantis_word159</t>
  </si>
  <si>
    <t>mantis_word160</t>
  </si>
  <si>
    <t>mantis_word161</t>
  </si>
  <si>
    <t>mantis_word162</t>
  </si>
  <si>
    <t>mantis_word163</t>
  </si>
  <si>
    <t>mantis_word164</t>
  </si>
  <si>
    <t>mantis_word165</t>
  </si>
  <si>
    <t>mantis_word166</t>
  </si>
  <si>
    <t>mantis_word167</t>
  </si>
  <si>
    <t>mantis_word168</t>
  </si>
  <si>
    <t>mantis_word169</t>
  </si>
  <si>
    <t>mantis_word170</t>
  </si>
  <si>
    <t>mantis_word171</t>
  </si>
  <si>
    <t>mantis_word172</t>
  </si>
  <si>
    <t>mantis_word173</t>
  </si>
  <si>
    <t>mantis_word174</t>
  </si>
  <si>
    <t>mantis_word175</t>
  </si>
  <si>
    <t>mantis_word176</t>
  </si>
  <si>
    <t>mantis_word177</t>
  </si>
  <si>
    <t>mantis_word178</t>
  </si>
  <si>
    <t>mantis_word179</t>
  </si>
  <si>
    <t>mantis_word180</t>
  </si>
  <si>
    <t>mantis_word181</t>
  </si>
  <si>
    <t>mantis_word182</t>
  </si>
  <si>
    <t>mantis_word183</t>
  </si>
  <si>
    <t>mantis_word184</t>
  </si>
  <si>
    <t>mantis_word185</t>
  </si>
  <si>
    <t>mantis_word186</t>
  </si>
  <si>
    <t>mantis_word187</t>
  </si>
  <si>
    <t>mantis_word188</t>
  </si>
  <si>
    <t>mantis_word189</t>
  </si>
  <si>
    <t>mantis_word190</t>
  </si>
  <si>
    <t>mantis_word191</t>
  </si>
  <si>
    <t>mantis_word192</t>
  </si>
  <si>
    <t>mantis_word193</t>
  </si>
  <si>
    <t>mantis_word194</t>
  </si>
  <si>
    <t>mantis_word195</t>
  </si>
  <si>
    <t>mantis_word196</t>
  </si>
  <si>
    <t>mantis_word197</t>
  </si>
  <si>
    <t>mantis_word198</t>
  </si>
  <si>
    <t>mantis_word199</t>
  </si>
  <si>
    <t>mantis_word200</t>
  </si>
  <si>
    <t>mantis_word201</t>
  </si>
  <si>
    <t>mantis_word202</t>
  </si>
  <si>
    <t>mantis_word203</t>
  </si>
  <si>
    <t>mantis_word204</t>
  </si>
  <si>
    <t>mantis_word205</t>
  </si>
  <si>
    <t>mantis_word206</t>
  </si>
  <si>
    <t>mantis_word207</t>
  </si>
  <si>
    <t>mantis_word208</t>
  </si>
  <si>
    <t>mantis_word209</t>
  </si>
  <si>
    <t>mantis_word210</t>
  </si>
  <si>
    <t>mantis_word211</t>
  </si>
  <si>
    <t>mantis_word212</t>
  </si>
  <si>
    <t>mantis_word213</t>
  </si>
  <si>
    <t>mantis_word214</t>
  </si>
  <si>
    <t>mantis_word215</t>
  </si>
  <si>
    <t>mantis_word216</t>
  </si>
  <si>
    <t>mantis_word217</t>
  </si>
  <si>
    <t>mantis_word218</t>
  </si>
  <si>
    <t>mantis_word219</t>
  </si>
  <si>
    <t>mantis_word220</t>
  </si>
  <si>
    <t>mantis_word221</t>
  </si>
  <si>
    <t>mantis_word222</t>
  </si>
  <si>
    <t>word_id</t>
  </si>
  <si>
    <t>newly</t>
  </si>
  <si>
    <t>occurs</t>
  </si>
  <si>
    <t>Norwegian</t>
  </si>
  <si>
    <t>dogs</t>
  </si>
  <si>
    <t>hoping</t>
  </si>
  <si>
    <t>traveled</t>
  </si>
  <si>
    <t>months</t>
  </si>
  <si>
    <t>returned</t>
  </si>
  <si>
    <t>triumphed</t>
  </si>
  <si>
    <t>British</t>
  </si>
  <si>
    <t>weeks</t>
  </si>
  <si>
    <t>after</t>
  </si>
  <si>
    <t>Norwegians</t>
  </si>
  <si>
    <t>Norway</t>
  </si>
  <si>
    <t>October</t>
  </si>
  <si>
    <t>skis</t>
  </si>
  <si>
    <t>arrived</t>
  </si>
  <si>
    <t>mid-</t>
  </si>
  <si>
    <t>December</t>
  </si>
  <si>
    <t>embarked</t>
  </si>
  <si>
    <t>via</t>
  </si>
  <si>
    <t>conquered</t>
  </si>
  <si>
    <t>severely</t>
  </si>
  <si>
    <t>left</t>
  </si>
  <si>
    <t>turned</t>
  </si>
  <si>
    <t>planning</t>
  </si>
  <si>
    <t>early</t>
  </si>
  <si>
    <t>March</t>
  </si>
  <si>
    <t>never</t>
  </si>
  <si>
    <t>miles</t>
  </si>
  <si>
    <t>out</t>
  </si>
  <si>
    <t>waited</t>
  </si>
  <si>
    <t>storms</t>
  </si>
  <si>
    <t>raged</t>
  </si>
  <si>
    <t>outside</t>
  </si>
  <si>
    <t>dejected</t>
  </si>
  <si>
    <t>appeared</t>
  </si>
  <si>
    <t>suffering</t>
  </si>
  <si>
    <t>crept</t>
  </si>
  <si>
    <t>ended</t>
  </si>
  <si>
    <t>dilate</t>
  </si>
  <si>
    <t>exposed</t>
  </si>
  <si>
    <t>ray</t>
  </si>
  <si>
    <t>parts</t>
  </si>
  <si>
    <t>assaulted</t>
  </si>
  <si>
    <t>rays</t>
  </si>
  <si>
    <t>lumens</t>
  </si>
  <si>
    <t>lumen</t>
  </si>
  <si>
    <t>lesions</t>
  </si>
  <si>
    <t>discharging</t>
  </si>
  <si>
    <t>why</t>
  </si>
  <si>
    <t>dilates</t>
  </si>
  <si>
    <t>causes</t>
  </si>
  <si>
    <t>inflicting</t>
  </si>
  <si>
    <t>anything</t>
  </si>
  <si>
    <t>obstructed</t>
  </si>
  <si>
    <t>fuses</t>
  </si>
  <si>
    <t>tons</t>
  </si>
  <si>
    <t>radiates</t>
  </si>
  <si>
    <t>renewable</t>
  </si>
  <si>
    <t>Egypt</t>
  </si>
  <si>
    <t>largest</t>
  </si>
  <si>
    <t>glimmers</t>
  </si>
  <si>
    <t>Californian</t>
  </si>
  <si>
    <t>panels</t>
  </si>
  <si>
    <t>transforms</t>
  </si>
  <si>
    <t>Warriner et al. (2013)</t>
  </si>
  <si>
    <t>dolphins_word1</t>
  </si>
  <si>
    <t>dolphins_word2</t>
  </si>
  <si>
    <t>dolphins_word3</t>
  </si>
  <si>
    <t>dolphins_word4</t>
  </si>
  <si>
    <t>dolphins_word5</t>
  </si>
  <si>
    <t>dolphins_word6</t>
  </si>
  <si>
    <t>dolphins_word7</t>
  </si>
  <si>
    <t>dolphins_word8</t>
  </si>
  <si>
    <t>dolphins_word9</t>
  </si>
  <si>
    <t>dolphins_word10</t>
  </si>
  <si>
    <t>dolphins_word11</t>
  </si>
  <si>
    <t>dolphins_word12</t>
  </si>
  <si>
    <t>dolphins_word13</t>
  </si>
  <si>
    <t>dolphins_word14</t>
  </si>
  <si>
    <t>dolphins_word15</t>
  </si>
  <si>
    <t>dolphins_word16</t>
  </si>
  <si>
    <t>dolphins_word17</t>
  </si>
  <si>
    <t>dolphins_word18</t>
  </si>
  <si>
    <t>dolphins_word19</t>
  </si>
  <si>
    <t>dolphins_word20</t>
  </si>
  <si>
    <t>dolphins_word21</t>
  </si>
  <si>
    <t>dolphins_word22</t>
  </si>
  <si>
    <t>dolphins_word23</t>
  </si>
  <si>
    <t>dolphins_word24</t>
  </si>
  <si>
    <t>dolphins_word25</t>
  </si>
  <si>
    <t>dolphins_word26</t>
  </si>
  <si>
    <t>dolphins_word27</t>
  </si>
  <si>
    <t>dolphins_word28</t>
  </si>
  <si>
    <t>dolphins_word29</t>
  </si>
  <si>
    <t>dolphins_word30</t>
  </si>
  <si>
    <t>dolphins_word31</t>
  </si>
  <si>
    <t>dolphins_word32</t>
  </si>
  <si>
    <t>dolphins_word33</t>
  </si>
  <si>
    <t>dolphins_word34</t>
  </si>
  <si>
    <t>dolphins_word35</t>
  </si>
  <si>
    <t>dolphins_word36</t>
  </si>
  <si>
    <t>dolphins_word37</t>
  </si>
  <si>
    <t>dolphins_word38</t>
  </si>
  <si>
    <t>dolphins_word39</t>
  </si>
  <si>
    <t>dolphins_word40</t>
  </si>
  <si>
    <t>dolphins_word41</t>
  </si>
  <si>
    <t>dolphins_word42</t>
  </si>
  <si>
    <t>dolphins_word43</t>
  </si>
  <si>
    <t>dolphins_word44</t>
  </si>
  <si>
    <t>dolphins_word45</t>
  </si>
  <si>
    <t>dolphins_word46</t>
  </si>
  <si>
    <t>dolphins_word47</t>
  </si>
  <si>
    <t>dolphins_word48</t>
  </si>
  <si>
    <t>dolphins_word49</t>
  </si>
  <si>
    <t>dolphins_word50</t>
  </si>
  <si>
    <t>dolphins_word51</t>
  </si>
  <si>
    <t>dolphins_word52</t>
  </si>
  <si>
    <t>dolphins_word53</t>
  </si>
  <si>
    <t>dolphins_word54</t>
  </si>
  <si>
    <t>dolphins_word55</t>
  </si>
  <si>
    <t>dolphins_word56</t>
  </si>
  <si>
    <t>dolphins_word57</t>
  </si>
  <si>
    <t>dolphins_word58</t>
  </si>
  <si>
    <t>dolphins_word59</t>
  </si>
  <si>
    <t>dolphins_word60</t>
  </si>
  <si>
    <t>dolphins_word61</t>
  </si>
  <si>
    <t>dolphins_word62</t>
  </si>
  <si>
    <t>dolphins_word63</t>
  </si>
  <si>
    <t>dolphins_word64</t>
  </si>
  <si>
    <t>dolphins_word65</t>
  </si>
  <si>
    <t>dolphins_word66</t>
  </si>
  <si>
    <t>dolphins_word67</t>
  </si>
  <si>
    <t>dolphins_word68</t>
  </si>
  <si>
    <t>dolphins_word69</t>
  </si>
  <si>
    <t>dolphins_word70</t>
  </si>
  <si>
    <t>dolphins_word71</t>
  </si>
  <si>
    <t>dolphins_word72</t>
  </si>
  <si>
    <t>dolphins_word73</t>
  </si>
  <si>
    <t>dolphins_word74</t>
  </si>
  <si>
    <t>dolphins_word75</t>
  </si>
  <si>
    <t>dolphins_word76</t>
  </si>
  <si>
    <t>dolphins_word77</t>
  </si>
  <si>
    <t>dolphins_word78</t>
  </si>
  <si>
    <t>dolphins_word79</t>
  </si>
  <si>
    <t>dolphins_word80</t>
  </si>
  <si>
    <t>dolphins_word81</t>
  </si>
  <si>
    <t>dolphins_word82</t>
  </si>
  <si>
    <t>dolphins_word83</t>
  </si>
  <si>
    <t>dolphins_word84</t>
  </si>
  <si>
    <t>dolphins_word85</t>
  </si>
  <si>
    <t>dolphins_word86</t>
  </si>
  <si>
    <t>dolphins_word87</t>
  </si>
  <si>
    <t>dolphins_word88</t>
  </si>
  <si>
    <t>dolphins_word89</t>
  </si>
  <si>
    <t>dolphins_word90</t>
  </si>
  <si>
    <t>dolphins_word91</t>
  </si>
  <si>
    <t>dolphins_word92</t>
  </si>
  <si>
    <t>dolphins_word93</t>
  </si>
  <si>
    <t>dolphins_word94</t>
  </si>
  <si>
    <t>dolphins_word95</t>
  </si>
  <si>
    <t>dolphins_word96</t>
  </si>
  <si>
    <t>dolphins_word97</t>
  </si>
  <si>
    <t>dolphins_word98</t>
  </si>
  <si>
    <t>dolphins_word99</t>
  </si>
  <si>
    <t>dolphins_word100</t>
  </si>
  <si>
    <t>dolphins_word101</t>
  </si>
  <si>
    <t>dolphins_word102</t>
  </si>
  <si>
    <t>dolphins_word103</t>
  </si>
  <si>
    <t>dolphins_word104</t>
  </si>
  <si>
    <t>dolphins_word105</t>
  </si>
  <si>
    <t>dolphins_word106</t>
  </si>
  <si>
    <t>dolphins_word107</t>
  </si>
  <si>
    <t>dolphins_word108</t>
  </si>
  <si>
    <t>dolphins_word109</t>
  </si>
  <si>
    <t>dolphins_word110</t>
  </si>
  <si>
    <t>dolphins_word111</t>
  </si>
  <si>
    <t>dolphins_word112</t>
  </si>
  <si>
    <t>dolphins_word113</t>
  </si>
  <si>
    <t>dolphins_word114</t>
  </si>
  <si>
    <t>dolphins_word115</t>
  </si>
  <si>
    <t>dolphins_word116</t>
  </si>
  <si>
    <t>dolphins_word117</t>
  </si>
  <si>
    <t>dolphins_word118</t>
  </si>
  <si>
    <t>dolphins_word119</t>
  </si>
  <si>
    <t>dolphins_word120</t>
  </si>
  <si>
    <t>dolphins_word121</t>
  </si>
  <si>
    <t>dolphins_word122</t>
  </si>
  <si>
    <t>dolphins_word123</t>
  </si>
  <si>
    <t>dolphins_word124</t>
  </si>
  <si>
    <t>dolphins_word125</t>
  </si>
  <si>
    <t>dolphins_word126</t>
  </si>
  <si>
    <t>dolphins_word127</t>
  </si>
  <si>
    <t>dolphins_word128</t>
  </si>
  <si>
    <t>dolphins_word129</t>
  </si>
  <si>
    <t>dolphins_word130</t>
  </si>
  <si>
    <t>dolphins_word131</t>
  </si>
  <si>
    <t>dolphins_word132</t>
  </si>
  <si>
    <t>dolphins_word133</t>
  </si>
  <si>
    <t>dolphins_word134</t>
  </si>
  <si>
    <t>dolphins_word135</t>
  </si>
  <si>
    <t>dolphins_word136</t>
  </si>
  <si>
    <t>dolphins_word137</t>
  </si>
  <si>
    <t>dolphins_word138</t>
  </si>
  <si>
    <t>dolphins_word139</t>
  </si>
  <si>
    <t>dolphins_word140</t>
  </si>
  <si>
    <t>dolphins_word141</t>
  </si>
  <si>
    <t>dolphins_word142</t>
  </si>
  <si>
    <t>dolphins_word143</t>
  </si>
  <si>
    <t>dolphins_word144</t>
  </si>
  <si>
    <t>dolphins_word145</t>
  </si>
  <si>
    <t>dolphins_word146</t>
  </si>
  <si>
    <t>dolphins_word147</t>
  </si>
  <si>
    <t>dolphins_word148</t>
  </si>
  <si>
    <t>dolphins_word149</t>
  </si>
  <si>
    <t>dolphins_word150</t>
  </si>
  <si>
    <t>dolphins_word151</t>
  </si>
  <si>
    <t>dolphins_word152</t>
  </si>
  <si>
    <t>dolphins_word153</t>
  </si>
  <si>
    <t>dolphins_word154</t>
  </si>
  <si>
    <t>dolphins_word155</t>
  </si>
  <si>
    <t>dolphins_word156</t>
  </si>
  <si>
    <t>dolphins_word157</t>
  </si>
  <si>
    <t>dolphins_word158</t>
  </si>
  <si>
    <t>dolphins_word159</t>
  </si>
  <si>
    <t>dolphins_word160</t>
  </si>
  <si>
    <t>dolphins_word161</t>
  </si>
  <si>
    <t>dolphins_word162</t>
  </si>
  <si>
    <t>dolphins_word163</t>
  </si>
  <si>
    <t>dolphins_word164</t>
  </si>
  <si>
    <t>dolphins_word165</t>
  </si>
  <si>
    <t>dolphins_word166</t>
  </si>
  <si>
    <t>dolphins_word167</t>
  </si>
  <si>
    <t>dolphins_word168</t>
  </si>
  <si>
    <t>dolphins_word169</t>
  </si>
  <si>
    <t>dolphins_word170</t>
  </si>
  <si>
    <t>dolphins_word171</t>
  </si>
  <si>
    <t>dolphins_word172</t>
  </si>
  <si>
    <t>dolphins_word173</t>
  </si>
  <si>
    <t>dolphins_word174</t>
  </si>
  <si>
    <t>dolphins_word175</t>
  </si>
  <si>
    <t>dolphins_word176</t>
  </si>
  <si>
    <t>dolphins_word177</t>
  </si>
  <si>
    <t>dolphins_word178</t>
  </si>
  <si>
    <t>dolphins_word179</t>
  </si>
  <si>
    <t>dolphins_word180</t>
  </si>
  <si>
    <t>dolphins_word181</t>
  </si>
  <si>
    <t>dolphins_word182</t>
  </si>
  <si>
    <t>dolphins_word183</t>
  </si>
  <si>
    <t>dolphins_word184</t>
  </si>
  <si>
    <t>dolphins_word185</t>
  </si>
  <si>
    <t>dolphins_word186</t>
  </si>
  <si>
    <t>dolphins_word187</t>
  </si>
  <si>
    <t>dolphins_word188</t>
  </si>
  <si>
    <t>dolphins_word189</t>
  </si>
  <si>
    <t>dolphins_word190</t>
  </si>
  <si>
    <t>dolphins_word191</t>
  </si>
  <si>
    <t>dolphins_word192</t>
  </si>
  <si>
    <t>dolphins_word193</t>
  </si>
  <si>
    <t>dolphins_word194</t>
  </si>
  <si>
    <t>dolphins_word195</t>
  </si>
  <si>
    <t>dolphins_word196</t>
  </si>
  <si>
    <t>dolphins_word197</t>
  </si>
  <si>
    <t>dolphins_word198</t>
  </si>
  <si>
    <t>dams_word1</t>
  </si>
  <si>
    <t>dams_word2</t>
  </si>
  <si>
    <t>dams_word3</t>
  </si>
  <si>
    <t>dams_word4</t>
  </si>
  <si>
    <t>dams_word5</t>
  </si>
  <si>
    <t>dams_word6</t>
  </si>
  <si>
    <t>dams_word7</t>
  </si>
  <si>
    <t>dams_word8</t>
  </si>
  <si>
    <t>dams_word9</t>
  </si>
  <si>
    <t>dams_word10</t>
  </si>
  <si>
    <t>dams_word11</t>
  </si>
  <si>
    <t>dams_word12</t>
  </si>
  <si>
    <t>dams_word13</t>
  </si>
  <si>
    <t>dams_word14</t>
  </si>
  <si>
    <t>dams_word15</t>
  </si>
  <si>
    <t>dams_word16</t>
  </si>
  <si>
    <t>dams_word17</t>
  </si>
  <si>
    <t>dams_word18</t>
  </si>
  <si>
    <t>dams_word19</t>
  </si>
  <si>
    <t>dams_word20</t>
  </si>
  <si>
    <t>dams_word21</t>
  </si>
  <si>
    <t>dams_word22</t>
  </si>
  <si>
    <t>dams_word23</t>
  </si>
  <si>
    <t>dams_word24</t>
  </si>
  <si>
    <t>dams_word25</t>
  </si>
  <si>
    <t>dams_word26</t>
  </si>
  <si>
    <t>dams_word27</t>
  </si>
  <si>
    <t>dams_word28</t>
  </si>
  <si>
    <t>dams_word29</t>
  </si>
  <si>
    <t>dams_word30</t>
  </si>
  <si>
    <t>dams_word31</t>
  </si>
  <si>
    <t>dams_word32</t>
  </si>
  <si>
    <t>dams_word33</t>
  </si>
  <si>
    <t>dams_word34</t>
  </si>
  <si>
    <t>dams_word35</t>
  </si>
  <si>
    <t>dams_word36</t>
  </si>
  <si>
    <t>dams_word37</t>
  </si>
  <si>
    <t>dams_word38</t>
  </si>
  <si>
    <t>dams_word39</t>
  </si>
  <si>
    <t>dams_word40</t>
  </si>
  <si>
    <t>dams_word41</t>
  </si>
  <si>
    <t>dams_word42</t>
  </si>
  <si>
    <t>dams_word43</t>
  </si>
  <si>
    <t>dams_word44</t>
  </si>
  <si>
    <t>dams_word45</t>
  </si>
  <si>
    <t>dams_word46</t>
  </si>
  <si>
    <t>dams_word47</t>
  </si>
  <si>
    <t>dams_word48</t>
  </si>
  <si>
    <t>dams_word49</t>
  </si>
  <si>
    <t>dams_word50</t>
  </si>
  <si>
    <t>dams_word51</t>
  </si>
  <si>
    <t>dams_word52</t>
  </si>
  <si>
    <t>dams_word53</t>
  </si>
  <si>
    <t>dams_word54</t>
  </si>
  <si>
    <t>dams_word55</t>
  </si>
  <si>
    <t>dams_word56</t>
  </si>
  <si>
    <t>dams_word57</t>
  </si>
  <si>
    <t>dams_word58</t>
  </si>
  <si>
    <t>dams_word59</t>
  </si>
  <si>
    <t>dams_word60</t>
  </si>
  <si>
    <t>dams_word61</t>
  </si>
  <si>
    <t>dams_word62</t>
  </si>
  <si>
    <t>dams_word63</t>
  </si>
  <si>
    <t>dams_word64</t>
  </si>
  <si>
    <t>dams_word65</t>
  </si>
  <si>
    <t>dams_word66</t>
  </si>
  <si>
    <t>dams_word67</t>
  </si>
  <si>
    <t>dams_word68</t>
  </si>
  <si>
    <t>dams_word69</t>
  </si>
  <si>
    <t>dams_word70</t>
  </si>
  <si>
    <t>dams_word71</t>
  </si>
  <si>
    <t>dams_word72</t>
  </si>
  <si>
    <t>dams_word73</t>
  </si>
  <si>
    <t>dams_word74</t>
  </si>
  <si>
    <t>dams_word75</t>
  </si>
  <si>
    <t>dams_word76</t>
  </si>
  <si>
    <t>dams_word77</t>
  </si>
  <si>
    <t>dams_word78</t>
  </si>
  <si>
    <t>dams_word79</t>
  </si>
  <si>
    <t>dams_word80</t>
  </si>
  <si>
    <t>dams_word81</t>
  </si>
  <si>
    <t>dams_word82</t>
  </si>
  <si>
    <t>dams_word83</t>
  </si>
  <si>
    <t>dams_word84</t>
  </si>
  <si>
    <t>dams_word85</t>
  </si>
  <si>
    <t>dams_word86</t>
  </si>
  <si>
    <t>dams_word87</t>
  </si>
  <si>
    <t>dams_word88</t>
  </si>
  <si>
    <t>dams_word89</t>
  </si>
  <si>
    <t>dams_word90</t>
  </si>
  <si>
    <t>dams_word91</t>
  </si>
  <si>
    <t>dams_word92</t>
  </si>
  <si>
    <t>dams_word93</t>
  </si>
  <si>
    <t>dams_word94</t>
  </si>
  <si>
    <t>dams_word95</t>
  </si>
  <si>
    <t>dams_word96</t>
  </si>
  <si>
    <t>dams_word97</t>
  </si>
  <si>
    <t>dams_word98</t>
  </si>
  <si>
    <t>dams_word99</t>
  </si>
  <si>
    <t>dams_word100</t>
  </si>
  <si>
    <t>dams_word101</t>
  </si>
  <si>
    <t>dams_word102</t>
  </si>
  <si>
    <t>dams_word103</t>
  </si>
  <si>
    <t>dams_word104</t>
  </si>
  <si>
    <t>dams_word105</t>
  </si>
  <si>
    <t>dams_word106</t>
  </si>
  <si>
    <t>dams_word107</t>
  </si>
  <si>
    <t>dams_word108</t>
  </si>
  <si>
    <t>dams_word109</t>
  </si>
  <si>
    <t>dams_word110</t>
  </si>
  <si>
    <t>dams_word111</t>
  </si>
  <si>
    <t>dams_word112</t>
  </si>
  <si>
    <t>dams_word113</t>
  </si>
  <si>
    <t>dams_word114</t>
  </si>
  <si>
    <t>dams_word115</t>
  </si>
  <si>
    <t>dams_word116</t>
  </si>
  <si>
    <t>dams_word117</t>
  </si>
  <si>
    <t>dams_word118</t>
  </si>
  <si>
    <t>dams_word119</t>
  </si>
  <si>
    <t>dams_word120</t>
  </si>
  <si>
    <t>dams_word121</t>
  </si>
  <si>
    <t>dams_word122</t>
  </si>
  <si>
    <t>dams_word123</t>
  </si>
  <si>
    <t>dams_word124</t>
  </si>
  <si>
    <t>dams_word125</t>
  </si>
  <si>
    <t>dams_word126</t>
  </si>
  <si>
    <t>dams_word127</t>
  </si>
  <si>
    <t>dams_word128</t>
  </si>
  <si>
    <t>dams_word129</t>
  </si>
  <si>
    <t>dams_word130</t>
  </si>
  <si>
    <t>dams_word131</t>
  </si>
  <si>
    <t>dams_word132</t>
  </si>
  <si>
    <t>dams_word133</t>
  </si>
  <si>
    <t>dams_word134</t>
  </si>
  <si>
    <t>dams_word135</t>
  </si>
  <si>
    <t>dams_word136</t>
  </si>
  <si>
    <t>dams_word137</t>
  </si>
  <si>
    <t>dams_word138</t>
  </si>
  <si>
    <t>dams_word139</t>
  </si>
  <si>
    <t>dams_word140</t>
  </si>
  <si>
    <t>dams_word141</t>
  </si>
  <si>
    <t>dams_word142</t>
  </si>
  <si>
    <t>dams_word143</t>
  </si>
  <si>
    <t>dams_word144</t>
  </si>
  <si>
    <t>dams_word145</t>
  </si>
  <si>
    <t>dams_word146</t>
  </si>
  <si>
    <t>dams_word147</t>
  </si>
  <si>
    <t>dams_word148</t>
  </si>
  <si>
    <t>dams_word149</t>
  </si>
  <si>
    <t>dams_word150</t>
  </si>
  <si>
    <t>dams_word151</t>
  </si>
  <si>
    <t>dams_word152</t>
  </si>
  <si>
    <t>dams_word153</t>
  </si>
  <si>
    <t>dams_word154</t>
  </si>
  <si>
    <t>dams_word155</t>
  </si>
  <si>
    <t>dams_word156</t>
  </si>
  <si>
    <t>dams_word157</t>
  </si>
  <si>
    <t>dams_word158</t>
  </si>
  <si>
    <t>dams_word159</t>
  </si>
  <si>
    <t>dams_word160</t>
  </si>
  <si>
    <t>dams_word161</t>
  </si>
  <si>
    <t>dams_word162</t>
  </si>
  <si>
    <t>dams_word163</t>
  </si>
  <si>
    <t>dams_word164</t>
  </si>
  <si>
    <t>dams_word165</t>
  </si>
  <si>
    <t>dams_word166</t>
  </si>
  <si>
    <t>dams_word167</t>
  </si>
  <si>
    <t>dams_word168</t>
  </si>
  <si>
    <t>dams_word169</t>
  </si>
  <si>
    <t>dams_word170</t>
  </si>
  <si>
    <t>dams_word171</t>
  </si>
  <si>
    <t>dams_word172</t>
  </si>
  <si>
    <t>dams_word173</t>
  </si>
  <si>
    <t>dams_word174</t>
  </si>
  <si>
    <t>dams_word175</t>
  </si>
  <si>
    <t>dams_word176</t>
  </si>
  <si>
    <t>dams_word177</t>
  </si>
  <si>
    <t>dams_word178</t>
  </si>
  <si>
    <t>dams_word179</t>
  </si>
  <si>
    <t>dams_word180</t>
  </si>
  <si>
    <t>dams_word181</t>
  </si>
  <si>
    <t>dams_word182</t>
  </si>
  <si>
    <t>dams_word183</t>
  </si>
  <si>
    <t>dams_word184</t>
  </si>
  <si>
    <t>dams_word185</t>
  </si>
  <si>
    <t>dams_word186</t>
  </si>
  <si>
    <t>dams_word187</t>
  </si>
  <si>
    <t>dams_word188</t>
  </si>
  <si>
    <t>dams_word189</t>
  </si>
  <si>
    <t>dams_word190</t>
  </si>
  <si>
    <t>dams_word191</t>
  </si>
  <si>
    <t>dams_word192</t>
  </si>
  <si>
    <t>dams_word193</t>
  </si>
  <si>
    <t>dams_word194</t>
  </si>
  <si>
    <t>dams_word195</t>
  </si>
  <si>
    <t>dams_word196</t>
  </si>
  <si>
    <t>dams_word197</t>
  </si>
  <si>
    <t>dams_word198</t>
  </si>
  <si>
    <t>dams_word199</t>
  </si>
  <si>
    <t>dams_word200</t>
  </si>
  <si>
    <t>dams_word201</t>
  </si>
  <si>
    <t>dams_word202</t>
  </si>
  <si>
    <t>dams_word203</t>
  </si>
  <si>
    <t>dams_word204</t>
  </si>
  <si>
    <t>dams_word205</t>
  </si>
  <si>
    <t>dams_word206</t>
  </si>
  <si>
    <t>dams_word207</t>
  </si>
  <si>
    <t>dams_word208</t>
  </si>
  <si>
    <t>depression_word1</t>
  </si>
  <si>
    <t>depression_word2</t>
  </si>
  <si>
    <t>depression_word3</t>
  </si>
  <si>
    <t>depression_word4</t>
  </si>
  <si>
    <t>depression_word5</t>
  </si>
  <si>
    <t>depression_word6</t>
  </si>
  <si>
    <t>depression_word7</t>
  </si>
  <si>
    <t>depression_word8</t>
  </si>
  <si>
    <t>depression_word9</t>
  </si>
  <si>
    <t>depression_word10</t>
  </si>
  <si>
    <t>depression_word11</t>
  </si>
  <si>
    <t>depression_word12</t>
  </si>
  <si>
    <t>depression_word13</t>
  </si>
  <si>
    <t>depression_word14</t>
  </si>
  <si>
    <t>depression_word15</t>
  </si>
  <si>
    <t>depression_word16</t>
  </si>
  <si>
    <t>depression_word17</t>
  </si>
  <si>
    <t>depression_word18</t>
  </si>
  <si>
    <t>depression_word19</t>
  </si>
  <si>
    <t>depression_word20</t>
  </si>
  <si>
    <t>depression_word21</t>
  </si>
  <si>
    <t>depression_word22</t>
  </si>
  <si>
    <t>depression_word23</t>
  </si>
  <si>
    <t>depression_word24</t>
  </si>
  <si>
    <t>depression_word25</t>
  </si>
  <si>
    <t>depression_word26</t>
  </si>
  <si>
    <t>depression_word27</t>
  </si>
  <si>
    <t>depression_word28</t>
  </si>
  <si>
    <t>depression_word29</t>
  </si>
  <si>
    <t>depression_word30</t>
  </si>
  <si>
    <t>depression_word31</t>
  </si>
  <si>
    <t>depression_word32</t>
  </si>
  <si>
    <t>depression_word33</t>
  </si>
  <si>
    <t>depression_word34</t>
  </si>
  <si>
    <t>depression_word35</t>
  </si>
  <si>
    <t>depression_word36</t>
  </si>
  <si>
    <t>depression_word37</t>
  </si>
  <si>
    <t>depression_word38</t>
  </si>
  <si>
    <t>depression_word39</t>
  </si>
  <si>
    <t>depression_word40</t>
  </si>
  <si>
    <t>depression_word41</t>
  </si>
  <si>
    <t>depression_word42</t>
  </si>
  <si>
    <t>depression_word43</t>
  </si>
  <si>
    <t>depression_word44</t>
  </si>
  <si>
    <t>depression_word45</t>
  </si>
  <si>
    <t>depression_word46</t>
  </si>
  <si>
    <t>depression_word47</t>
  </si>
  <si>
    <t>depression_word48</t>
  </si>
  <si>
    <t>depression_word49</t>
  </si>
  <si>
    <t>depression_word50</t>
  </si>
  <si>
    <t>depression_word51</t>
  </si>
  <si>
    <t>depression_word52</t>
  </si>
  <si>
    <t>depression_word53</t>
  </si>
  <si>
    <t>depression_word54</t>
  </si>
  <si>
    <t>depression_word55</t>
  </si>
  <si>
    <t>depression_word56</t>
  </si>
  <si>
    <t>depression_word57</t>
  </si>
  <si>
    <t>depression_word58</t>
  </si>
  <si>
    <t>depression_word59</t>
  </si>
  <si>
    <t>depression_word60</t>
  </si>
  <si>
    <t>depression_word61</t>
  </si>
  <si>
    <t>depression_word62</t>
  </si>
  <si>
    <t>depression_word63</t>
  </si>
  <si>
    <t>depression_word64</t>
  </si>
  <si>
    <t>depression_word65</t>
  </si>
  <si>
    <t>depression_word66</t>
  </si>
  <si>
    <t>depression_word67</t>
  </si>
  <si>
    <t>depression_word68</t>
  </si>
  <si>
    <t>depression_word69</t>
  </si>
  <si>
    <t>depression_word70</t>
  </si>
  <si>
    <t>depression_word71</t>
  </si>
  <si>
    <t>depression_word72</t>
  </si>
  <si>
    <t>depression_word73</t>
  </si>
  <si>
    <t>depression_word74</t>
  </si>
  <si>
    <t>depression_word75</t>
  </si>
  <si>
    <t>depression_word76</t>
  </si>
  <si>
    <t>depression_word77</t>
  </si>
  <si>
    <t>depression_word78</t>
  </si>
  <si>
    <t>depression_word79</t>
  </si>
  <si>
    <t>depression_word80</t>
  </si>
  <si>
    <t>depression_word81</t>
  </si>
  <si>
    <t>depression_word82</t>
  </si>
  <si>
    <t>depression_word83</t>
  </si>
  <si>
    <t>depression_word84</t>
  </si>
  <si>
    <t>depression_word85</t>
  </si>
  <si>
    <t>depression_word86</t>
  </si>
  <si>
    <t>depression_word87</t>
  </si>
  <si>
    <t>depression_word88</t>
  </si>
  <si>
    <t>depression_word89</t>
  </si>
  <si>
    <t>depression_word90</t>
  </si>
  <si>
    <t>depression_word91</t>
  </si>
  <si>
    <t>depression_word92</t>
  </si>
  <si>
    <t>depression_word93</t>
  </si>
  <si>
    <t>depression_word94</t>
  </si>
  <si>
    <t>depression_word95</t>
  </si>
  <si>
    <t>depression_word96</t>
  </si>
  <si>
    <t>depression_word97</t>
  </si>
  <si>
    <t>depression_word98</t>
  </si>
  <si>
    <t>depression_word99</t>
  </si>
  <si>
    <t>depression_word100</t>
  </si>
  <si>
    <t>depression_word101</t>
  </si>
  <si>
    <t>depression_word102</t>
  </si>
  <si>
    <t>depression_word103</t>
  </si>
  <si>
    <t>depression_word104</t>
  </si>
  <si>
    <t>depression_word105</t>
  </si>
  <si>
    <t>depression_word106</t>
  </si>
  <si>
    <t>depression_word107</t>
  </si>
  <si>
    <t>depression_word108</t>
  </si>
  <si>
    <t>depression_word109</t>
  </si>
  <si>
    <t>depression_word110</t>
  </si>
  <si>
    <t>depression_word111</t>
  </si>
  <si>
    <t>depression_word112</t>
  </si>
  <si>
    <t>depression_word113</t>
  </si>
  <si>
    <t>depression_word114</t>
  </si>
  <si>
    <t>depression_word115</t>
  </si>
  <si>
    <t>depression_word116</t>
  </si>
  <si>
    <t>depression_word117</t>
  </si>
  <si>
    <t>depression_word118</t>
  </si>
  <si>
    <t>depression_word119</t>
  </si>
  <si>
    <t>depression_word120</t>
  </si>
  <si>
    <t>depression_word121</t>
  </si>
  <si>
    <t>depression_word122</t>
  </si>
  <si>
    <t>depression_word123</t>
  </si>
  <si>
    <t>depression_word124</t>
  </si>
  <si>
    <t>depression_word125</t>
  </si>
  <si>
    <t>depression_word126</t>
  </si>
  <si>
    <t>depression_word127</t>
  </si>
  <si>
    <t>depression_word128</t>
  </si>
  <si>
    <t>depression_word129</t>
  </si>
  <si>
    <t>depression_word130</t>
  </si>
  <si>
    <t>depression_word131</t>
  </si>
  <si>
    <t>depression_word132</t>
  </si>
  <si>
    <t>depression_word133</t>
  </si>
  <si>
    <t>depression_word134</t>
  </si>
  <si>
    <t>depression_word135</t>
  </si>
  <si>
    <t>depression_word136</t>
  </si>
  <si>
    <t>depression_word137</t>
  </si>
  <si>
    <t>depression_word138</t>
  </si>
  <si>
    <t>depression_word139</t>
  </si>
  <si>
    <t>depression_word140</t>
  </si>
  <si>
    <t>depression_word141</t>
  </si>
  <si>
    <t>depression_word142</t>
  </si>
  <si>
    <t>depression_word143</t>
  </si>
  <si>
    <t>depression_word144</t>
  </si>
  <si>
    <t>depression_word145</t>
  </si>
  <si>
    <t>depression_word146</t>
  </si>
  <si>
    <t>depression_word147</t>
  </si>
  <si>
    <t>depression_word148</t>
  </si>
  <si>
    <t>depression_word149</t>
  </si>
  <si>
    <t>depression_word150</t>
  </si>
  <si>
    <t>depression_word151</t>
  </si>
  <si>
    <t>depression_word152</t>
  </si>
  <si>
    <t>depression_word153</t>
  </si>
  <si>
    <t>depression_word154</t>
  </si>
  <si>
    <t>depression_word155</t>
  </si>
  <si>
    <t>depression_word156</t>
  </si>
  <si>
    <t>depression_word157</t>
  </si>
  <si>
    <t>depression_word158</t>
  </si>
  <si>
    <t>depression_word159</t>
  </si>
  <si>
    <t>depression_word160</t>
  </si>
  <si>
    <t>depression_word161</t>
  </si>
  <si>
    <t>depression_word162</t>
  </si>
  <si>
    <t>depression_word163</t>
  </si>
  <si>
    <t>depression_word164</t>
  </si>
  <si>
    <t>depression_word165</t>
  </si>
  <si>
    <t>depression_word166</t>
  </si>
  <si>
    <t>depression_word167</t>
  </si>
  <si>
    <t>depression_word168</t>
  </si>
  <si>
    <t>depression_word169</t>
  </si>
  <si>
    <t>depression_word170</t>
  </si>
  <si>
    <t>depression_word171</t>
  </si>
  <si>
    <t>depression_word172</t>
  </si>
  <si>
    <t>depression_word173</t>
  </si>
  <si>
    <t>depression_word174</t>
  </si>
  <si>
    <t>depression_word175</t>
  </si>
  <si>
    <t>depression_word176</t>
  </si>
  <si>
    <t>depression_word177</t>
  </si>
  <si>
    <t>depression_word178</t>
  </si>
  <si>
    <t>depression_word179</t>
  </si>
  <si>
    <t>depression_word180</t>
  </si>
  <si>
    <t>depression_word181</t>
  </si>
  <si>
    <t>depression_word182</t>
  </si>
  <si>
    <t>depression_word183</t>
  </si>
  <si>
    <t>depression_word184</t>
  </si>
  <si>
    <t>depression_word185</t>
  </si>
  <si>
    <t>depression_word186</t>
  </si>
  <si>
    <t>depression_word187</t>
  </si>
  <si>
    <t>depression_word188</t>
  </si>
  <si>
    <t>depression_word189</t>
  </si>
  <si>
    <t>depression_word190</t>
  </si>
  <si>
    <t>depression_word191</t>
  </si>
  <si>
    <t>depression_word192</t>
  </si>
  <si>
    <t>depression_word193</t>
  </si>
  <si>
    <t>depression_word194</t>
  </si>
  <si>
    <t>depression_word195</t>
  </si>
  <si>
    <t>depression_word196</t>
  </si>
  <si>
    <t>depression_word197</t>
  </si>
  <si>
    <t>depression_word198</t>
  </si>
  <si>
    <t>depression_word199</t>
  </si>
  <si>
    <t>depression_word200</t>
  </si>
  <si>
    <t>depression_word201</t>
  </si>
  <si>
    <t>depression_word202</t>
  </si>
  <si>
    <t>depression_word203</t>
  </si>
  <si>
    <t>depression_word204</t>
  </si>
  <si>
    <t>depression_word205</t>
  </si>
  <si>
    <t>depression_word206</t>
  </si>
  <si>
    <t>depression_word207</t>
  </si>
  <si>
    <t>congo_word1</t>
  </si>
  <si>
    <t>congo_word2</t>
  </si>
  <si>
    <t>congo_word3</t>
  </si>
  <si>
    <t>congo_word4</t>
  </si>
  <si>
    <t>congo_word5</t>
  </si>
  <si>
    <t>congo_word6</t>
  </si>
  <si>
    <t>congo_word7</t>
  </si>
  <si>
    <t>congo_word8</t>
  </si>
  <si>
    <t>congo_word9</t>
  </si>
  <si>
    <t>congo_word10</t>
  </si>
  <si>
    <t>congo_word11</t>
  </si>
  <si>
    <t>congo_word12</t>
  </si>
  <si>
    <t>congo_word13</t>
  </si>
  <si>
    <t>congo_word14</t>
  </si>
  <si>
    <t>congo_word15</t>
  </si>
  <si>
    <t>congo_word16</t>
  </si>
  <si>
    <t>congo_word17</t>
  </si>
  <si>
    <t>congo_word18</t>
  </si>
  <si>
    <t>congo_word19</t>
  </si>
  <si>
    <t>congo_word20</t>
  </si>
  <si>
    <t>congo_word21</t>
  </si>
  <si>
    <t>congo_word22</t>
  </si>
  <si>
    <t>congo_word23</t>
  </si>
  <si>
    <t>congo_word24</t>
  </si>
  <si>
    <t>congo_word25</t>
  </si>
  <si>
    <t>congo_word26</t>
  </si>
  <si>
    <t>congo_word27</t>
  </si>
  <si>
    <t>congo_word28</t>
  </si>
  <si>
    <t>congo_word29</t>
  </si>
  <si>
    <t>congo_word30</t>
  </si>
  <si>
    <t>congo_word31</t>
  </si>
  <si>
    <t>congo_word32</t>
  </si>
  <si>
    <t>congo_word33</t>
  </si>
  <si>
    <t>congo_word34</t>
  </si>
  <si>
    <t>congo_word35</t>
  </si>
  <si>
    <t>congo_word36</t>
  </si>
  <si>
    <t>congo_word37</t>
  </si>
  <si>
    <t>congo_word38</t>
  </si>
  <si>
    <t>congo_word39</t>
  </si>
  <si>
    <t>congo_word40</t>
  </si>
  <si>
    <t>congo_word41</t>
  </si>
  <si>
    <t>congo_word42</t>
  </si>
  <si>
    <t>congo_word43</t>
  </si>
  <si>
    <t>congo_word44</t>
  </si>
  <si>
    <t>congo_word45</t>
  </si>
  <si>
    <t>congo_word46</t>
  </si>
  <si>
    <t>congo_word47</t>
  </si>
  <si>
    <t>congo_word48</t>
  </si>
  <si>
    <t>congo_word49</t>
  </si>
  <si>
    <t>congo_word50</t>
  </si>
  <si>
    <t>congo_word51</t>
  </si>
  <si>
    <t>congo_word52</t>
  </si>
  <si>
    <t>congo_word53</t>
  </si>
  <si>
    <t>congo_word54</t>
  </si>
  <si>
    <t>congo_word55</t>
  </si>
  <si>
    <t>congo_word56</t>
  </si>
  <si>
    <t>congo_word57</t>
  </si>
  <si>
    <t>congo_word58</t>
  </si>
  <si>
    <t>congo_word59</t>
  </si>
  <si>
    <t>congo_word60</t>
  </si>
  <si>
    <t>congo_word61</t>
  </si>
  <si>
    <t>congo_word62</t>
  </si>
  <si>
    <t>congo_word63</t>
  </si>
  <si>
    <t>congo_word64</t>
  </si>
  <si>
    <t>congo_word65</t>
  </si>
  <si>
    <t>congo_word66</t>
  </si>
  <si>
    <t>congo_word67</t>
  </si>
  <si>
    <t>congo_word68</t>
  </si>
  <si>
    <t>congo_word69</t>
  </si>
  <si>
    <t>congo_word70</t>
  </si>
  <si>
    <t>congo_word71</t>
  </si>
  <si>
    <t>congo_word72</t>
  </si>
  <si>
    <t>congo_word73</t>
  </si>
  <si>
    <t>congo_word74</t>
  </si>
  <si>
    <t>congo_word75</t>
  </si>
  <si>
    <t>congo_word76</t>
  </si>
  <si>
    <t>congo_word77</t>
  </si>
  <si>
    <t>congo_word78</t>
  </si>
  <si>
    <t>congo_word79</t>
  </si>
  <si>
    <t>congo_word80</t>
  </si>
  <si>
    <t>congo_word81</t>
  </si>
  <si>
    <t>congo_word82</t>
  </si>
  <si>
    <t>congo_word83</t>
  </si>
  <si>
    <t>congo_word84</t>
  </si>
  <si>
    <t>congo_word85</t>
  </si>
  <si>
    <t>congo_word86</t>
  </si>
  <si>
    <t>congo_word87</t>
  </si>
  <si>
    <t>congo_word88</t>
  </si>
  <si>
    <t>congo_word89</t>
  </si>
  <si>
    <t>congo_word90</t>
  </si>
  <si>
    <t>congo_word91</t>
  </si>
  <si>
    <t>congo_word92</t>
  </si>
  <si>
    <t>congo_word93</t>
  </si>
  <si>
    <t>congo_word94</t>
  </si>
  <si>
    <t>congo_word95</t>
  </si>
  <si>
    <t>congo_word96</t>
  </si>
  <si>
    <t>congo_word97</t>
  </si>
  <si>
    <t>congo_word98</t>
  </si>
  <si>
    <t>congo_word99</t>
  </si>
  <si>
    <t>congo_word100</t>
  </si>
  <si>
    <t>congo_word101</t>
  </si>
  <si>
    <t>congo_word102</t>
  </si>
  <si>
    <t>congo_word103</t>
  </si>
  <si>
    <t>congo_word104</t>
  </si>
  <si>
    <t>congo_word105</t>
  </si>
  <si>
    <t>congo_word106</t>
  </si>
  <si>
    <t>congo_word107</t>
  </si>
  <si>
    <t>congo_word108</t>
  </si>
  <si>
    <t>congo_word109</t>
  </si>
  <si>
    <t>congo_word110</t>
  </si>
  <si>
    <t>congo_word111</t>
  </si>
  <si>
    <t>congo_word112</t>
  </si>
  <si>
    <t>congo_word113</t>
  </si>
  <si>
    <t>congo_word114</t>
  </si>
  <si>
    <t>congo_word115</t>
  </si>
  <si>
    <t>congo_word116</t>
  </si>
  <si>
    <t>congo_word117</t>
  </si>
  <si>
    <t>congo_word118</t>
  </si>
  <si>
    <t>congo_word119</t>
  </si>
  <si>
    <t>congo_word120</t>
  </si>
  <si>
    <t>congo_word121</t>
  </si>
  <si>
    <t>congo_word122</t>
  </si>
  <si>
    <t>congo_word123</t>
  </si>
  <si>
    <t>congo_word124</t>
  </si>
  <si>
    <t>congo_word125</t>
  </si>
  <si>
    <t>congo_word126</t>
  </si>
  <si>
    <t>congo_word127</t>
  </si>
  <si>
    <t>congo_word128</t>
  </si>
  <si>
    <t>congo_word129</t>
  </si>
  <si>
    <t>congo_word130</t>
  </si>
  <si>
    <t>congo_word131</t>
  </si>
  <si>
    <t>congo_word132</t>
  </si>
  <si>
    <t>congo_word133</t>
  </si>
  <si>
    <t>congo_word134</t>
  </si>
  <si>
    <t>congo_word135</t>
  </si>
  <si>
    <t>congo_word136</t>
  </si>
  <si>
    <t>congo_word137</t>
  </si>
  <si>
    <t>congo_word138</t>
  </si>
  <si>
    <t>congo_word139</t>
  </si>
  <si>
    <t>congo_word140</t>
  </si>
  <si>
    <t>congo_word141</t>
  </si>
  <si>
    <t>congo_word142</t>
  </si>
  <si>
    <t>congo_word143</t>
  </si>
  <si>
    <t>congo_word144</t>
  </si>
  <si>
    <t>congo_word145</t>
  </si>
  <si>
    <t>congo_word146</t>
  </si>
  <si>
    <t>congo_word147</t>
  </si>
  <si>
    <t>congo_word148</t>
  </si>
  <si>
    <t>congo_word149</t>
  </si>
  <si>
    <t>congo_word150</t>
  </si>
  <si>
    <t>congo_word151</t>
  </si>
  <si>
    <t>congo_word152</t>
  </si>
  <si>
    <t>congo_word153</t>
  </si>
  <si>
    <t>congo_word154</t>
  </si>
  <si>
    <t>congo_word155</t>
  </si>
  <si>
    <t>bees_word1</t>
  </si>
  <si>
    <t>bees_word2</t>
  </si>
  <si>
    <t>bees_word3</t>
  </si>
  <si>
    <t>bees_word4</t>
  </si>
  <si>
    <t>bees_word5</t>
  </si>
  <si>
    <t>bees_word6</t>
  </si>
  <si>
    <t>bees_word7</t>
  </si>
  <si>
    <t>bees_word8</t>
  </si>
  <si>
    <t>bees_word9</t>
  </si>
  <si>
    <t>bees_word10</t>
  </si>
  <si>
    <t>bees_word11</t>
  </si>
  <si>
    <t>bees_word12</t>
  </si>
  <si>
    <t>bees_word13</t>
  </si>
  <si>
    <t>bees_word14</t>
  </si>
  <si>
    <t>bees_word15</t>
  </si>
  <si>
    <t>bees_word16</t>
  </si>
  <si>
    <t>bees_word17</t>
  </si>
  <si>
    <t>bees_word18</t>
  </si>
  <si>
    <t>bees_word19</t>
  </si>
  <si>
    <t>bees_word20</t>
  </si>
  <si>
    <t>bees_word21</t>
  </si>
  <si>
    <t>bees_word22</t>
  </si>
  <si>
    <t>bees_word23</t>
  </si>
  <si>
    <t>bees_word24</t>
  </si>
  <si>
    <t>bees_word25</t>
  </si>
  <si>
    <t>bees_word26</t>
  </si>
  <si>
    <t>bees_word27</t>
  </si>
  <si>
    <t>bees_word28</t>
  </si>
  <si>
    <t>bees_word29</t>
  </si>
  <si>
    <t>bees_word30</t>
  </si>
  <si>
    <t>bees_word31</t>
  </si>
  <si>
    <t>bees_word32</t>
  </si>
  <si>
    <t>bees_word33</t>
  </si>
  <si>
    <t>bees_word34</t>
  </si>
  <si>
    <t>bees_word35</t>
  </si>
  <si>
    <t>bees_word36</t>
  </si>
  <si>
    <t>bees_word37</t>
  </si>
  <si>
    <t>bees_word38</t>
  </si>
  <si>
    <t>bees_word39</t>
  </si>
  <si>
    <t>bees_word40</t>
  </si>
  <si>
    <t>bees_word41</t>
  </si>
  <si>
    <t>bees_word42</t>
  </si>
  <si>
    <t>bees_word43</t>
  </si>
  <si>
    <t>bees_word44</t>
  </si>
  <si>
    <t>bees_word45</t>
  </si>
  <si>
    <t>bees_word46</t>
  </si>
  <si>
    <t>bees_word47</t>
  </si>
  <si>
    <t>bees_word48</t>
  </si>
  <si>
    <t>bees_word49</t>
  </si>
  <si>
    <t>bees_word50</t>
  </si>
  <si>
    <t>bees_word51</t>
  </si>
  <si>
    <t>bees_word52</t>
  </si>
  <si>
    <t>bees_word53</t>
  </si>
  <si>
    <t>bees_word54</t>
  </si>
  <si>
    <t>bees_word55</t>
  </si>
  <si>
    <t>bees_word56</t>
  </si>
  <si>
    <t>bees_word57</t>
  </si>
  <si>
    <t>bees_word58</t>
  </si>
  <si>
    <t>bees_word59</t>
  </si>
  <si>
    <t>bees_word60</t>
  </si>
  <si>
    <t>bees_word61</t>
  </si>
  <si>
    <t>bees_word62</t>
  </si>
  <si>
    <t>bees_word63</t>
  </si>
  <si>
    <t>bees_word64</t>
  </si>
  <si>
    <t>bees_word65</t>
  </si>
  <si>
    <t>bees_word66</t>
  </si>
  <si>
    <t>bees_word67</t>
  </si>
  <si>
    <t>bees_word68</t>
  </si>
  <si>
    <t>bees_word69</t>
  </si>
  <si>
    <t>bees_word70</t>
  </si>
  <si>
    <t>bees_word71</t>
  </si>
  <si>
    <t>bees_word72</t>
  </si>
  <si>
    <t>bees_word73</t>
  </si>
  <si>
    <t>bees_word74</t>
  </si>
  <si>
    <t>bees_word75</t>
  </si>
  <si>
    <t>bees_word76</t>
  </si>
  <si>
    <t>bees_word77</t>
  </si>
  <si>
    <t>bees_word78</t>
  </si>
  <si>
    <t>bees_word79</t>
  </si>
  <si>
    <t>bees_word80</t>
  </si>
  <si>
    <t>bees_word81</t>
  </si>
  <si>
    <t>bees_word82</t>
  </si>
  <si>
    <t>bees_word83</t>
  </si>
  <si>
    <t>bees_word84</t>
  </si>
  <si>
    <t>bees_word85</t>
  </si>
  <si>
    <t>bees_word86</t>
  </si>
  <si>
    <t>bees_word87</t>
  </si>
  <si>
    <t>bees_word88</t>
  </si>
  <si>
    <t>bees_word89</t>
  </si>
  <si>
    <t>bees_word90</t>
  </si>
  <si>
    <t>bees_word91</t>
  </si>
  <si>
    <t>bees_word92</t>
  </si>
  <si>
    <t>bees_word93</t>
  </si>
  <si>
    <t>bees_word94</t>
  </si>
  <si>
    <t>bees_word95</t>
  </si>
  <si>
    <t>bees_word96</t>
  </si>
  <si>
    <t>bees_word97</t>
  </si>
  <si>
    <t>bees_word98</t>
  </si>
  <si>
    <t>bees_word99</t>
  </si>
  <si>
    <t>bees_word100</t>
  </si>
  <si>
    <t>bees_word101</t>
  </si>
  <si>
    <t>bees_word102</t>
  </si>
  <si>
    <t>bees_word103</t>
  </si>
  <si>
    <t>bees_word104</t>
  </si>
  <si>
    <t>bees_word105</t>
  </si>
  <si>
    <t>bees_word106</t>
  </si>
  <si>
    <t>bees_word107</t>
  </si>
  <si>
    <t>bees_word108</t>
  </si>
  <si>
    <t>bees_word109</t>
  </si>
  <si>
    <t>bees_word110</t>
  </si>
  <si>
    <t>bees_word111</t>
  </si>
  <si>
    <t>bees_word112</t>
  </si>
  <si>
    <t>bees_word113</t>
  </si>
  <si>
    <t>bees_word114</t>
  </si>
  <si>
    <t>bees_word115</t>
  </si>
  <si>
    <t>bees_word116</t>
  </si>
  <si>
    <t>bees_word117</t>
  </si>
  <si>
    <t>bees_word118</t>
  </si>
  <si>
    <t>bees_word119</t>
  </si>
  <si>
    <t>bees_word120</t>
  </si>
  <si>
    <t>bees_word121</t>
  </si>
  <si>
    <t>bees_word122</t>
  </si>
  <si>
    <t>bees_word123</t>
  </si>
  <si>
    <t>bees_word124</t>
  </si>
  <si>
    <t>bees_word125</t>
  </si>
  <si>
    <t>bees_word126</t>
  </si>
  <si>
    <t>bees_word127</t>
  </si>
  <si>
    <t>bees_word128</t>
  </si>
  <si>
    <t>bees_word129</t>
  </si>
  <si>
    <t>bees_word130</t>
  </si>
  <si>
    <t>bees_word131</t>
  </si>
  <si>
    <t>bees_word132</t>
  </si>
  <si>
    <t>bees_word133</t>
  </si>
  <si>
    <t>bees_word134</t>
  </si>
  <si>
    <t>bees_word135</t>
  </si>
  <si>
    <t>bees_word136</t>
  </si>
  <si>
    <t>bees_word137</t>
  </si>
  <si>
    <t>bees_word138</t>
  </si>
  <si>
    <t>bees_word139</t>
  </si>
  <si>
    <t>bees_word140</t>
  </si>
  <si>
    <t>bees_word141</t>
  </si>
  <si>
    <t>bees_word142</t>
  </si>
  <si>
    <t>bees_word143</t>
  </si>
  <si>
    <t>bees_word144</t>
  </si>
  <si>
    <t>bees_word145</t>
  </si>
  <si>
    <t>antarctica_word1</t>
  </si>
  <si>
    <t>antarctica_word2</t>
  </si>
  <si>
    <t>antarctica_word3</t>
  </si>
  <si>
    <t>antarctica_word4</t>
  </si>
  <si>
    <t>antarctica_word5</t>
  </si>
  <si>
    <t>antarctica_word6</t>
  </si>
  <si>
    <t>antarctica_word7</t>
  </si>
  <si>
    <t>antarctica_word8</t>
  </si>
  <si>
    <t>antarctica_word9</t>
  </si>
  <si>
    <t>antarctica_word10</t>
  </si>
  <si>
    <t>antarctica_word11</t>
  </si>
  <si>
    <t>antarctica_word12</t>
  </si>
  <si>
    <t>antarctica_word13</t>
  </si>
  <si>
    <t>antarctica_word14</t>
  </si>
  <si>
    <t>antarctica_word15</t>
  </si>
  <si>
    <t>antarctica_word16</t>
  </si>
  <si>
    <t>antarctica_word17</t>
  </si>
  <si>
    <t>antarctica_word18</t>
  </si>
  <si>
    <t>antarctica_word19</t>
  </si>
  <si>
    <t>antarctica_word20</t>
  </si>
  <si>
    <t>antarctica_word21</t>
  </si>
  <si>
    <t>antarctica_word22</t>
  </si>
  <si>
    <t>antarctica_word23</t>
  </si>
  <si>
    <t>antarctica_word24</t>
  </si>
  <si>
    <t>antarctica_word25</t>
  </si>
  <si>
    <t>antarctica_word26</t>
  </si>
  <si>
    <t>antarctica_word27</t>
  </si>
  <si>
    <t>antarctica_word28</t>
  </si>
  <si>
    <t>antarctica_word29</t>
  </si>
  <si>
    <t>antarctica_word30</t>
  </si>
  <si>
    <t>antarctica_word31</t>
  </si>
  <si>
    <t>antarctica_word32</t>
  </si>
  <si>
    <t>antarctica_word33</t>
  </si>
  <si>
    <t>antarctica_word34</t>
  </si>
  <si>
    <t>antarctica_word35</t>
  </si>
  <si>
    <t>antarctica_word36</t>
  </si>
  <si>
    <t>antarctica_word37</t>
  </si>
  <si>
    <t>antarctica_word38</t>
  </si>
  <si>
    <t>antarctica_word39</t>
  </si>
  <si>
    <t>antarctica_word40</t>
  </si>
  <si>
    <t>antarctica_word41</t>
  </si>
  <si>
    <t>antarctica_word42</t>
  </si>
  <si>
    <t>antarctica_word43</t>
  </si>
  <si>
    <t>antarctica_word44</t>
  </si>
  <si>
    <t>antarctica_word45</t>
  </si>
  <si>
    <t>antarctica_word46</t>
  </si>
  <si>
    <t>antarctica_word47</t>
  </si>
  <si>
    <t>antarctica_word48</t>
  </si>
  <si>
    <t>antarctica_word49</t>
  </si>
  <si>
    <t>antarctica_word50</t>
  </si>
  <si>
    <t>antarctica_word51</t>
  </si>
  <si>
    <t>antarctica_word52</t>
  </si>
  <si>
    <t>antarctica_word53</t>
  </si>
  <si>
    <t>antarctica_word54</t>
  </si>
  <si>
    <t>antarctica_word55</t>
  </si>
  <si>
    <t>antarctica_word56</t>
  </si>
  <si>
    <t>antarctica_word57</t>
  </si>
  <si>
    <t>antarctica_word58</t>
  </si>
  <si>
    <t>antarctica_word59</t>
  </si>
  <si>
    <t>antarctica_word60</t>
  </si>
  <si>
    <t>antarctica_word61</t>
  </si>
  <si>
    <t>antarctica_word62</t>
  </si>
  <si>
    <t>antarctica_word63</t>
  </si>
  <si>
    <t>antarctica_word64</t>
  </si>
  <si>
    <t>antarctica_word65</t>
  </si>
  <si>
    <t>antarctica_word66</t>
  </si>
  <si>
    <t>antarctica_word67</t>
  </si>
  <si>
    <t>antarctica_word68</t>
  </si>
  <si>
    <t>antarctica_word69</t>
  </si>
  <si>
    <t>antarctica_word70</t>
  </si>
  <si>
    <t>antarctica_word71</t>
  </si>
  <si>
    <t>antarctica_word72</t>
  </si>
  <si>
    <t>antarctica_word73</t>
  </si>
  <si>
    <t>antarctica_word74</t>
  </si>
  <si>
    <t>antarctica_word75</t>
  </si>
  <si>
    <t>antarctica_word76</t>
  </si>
  <si>
    <t>antarctica_word77</t>
  </si>
  <si>
    <t>antarctica_word78</t>
  </si>
  <si>
    <t>antarctica_word79</t>
  </si>
  <si>
    <t>antarctica_word80</t>
  </si>
  <si>
    <t>antarctica_word81</t>
  </si>
  <si>
    <t>antarctica_word82</t>
  </si>
  <si>
    <t>antarctica_word83</t>
  </si>
  <si>
    <t>antarctica_word84</t>
  </si>
  <si>
    <t>antarctica_word85</t>
  </si>
  <si>
    <t>antarctica_word86</t>
  </si>
  <si>
    <t>antarctica_word87</t>
  </si>
  <si>
    <t>antarctica_word88</t>
  </si>
  <si>
    <t>antarctica_word89</t>
  </si>
  <si>
    <t>antarctica_word90</t>
  </si>
  <si>
    <t>antarctica_word91</t>
  </si>
  <si>
    <t>antarctica_word92</t>
  </si>
  <si>
    <t>antarctica_word93</t>
  </si>
  <si>
    <t>antarctica_word94</t>
  </si>
  <si>
    <t>antarctica_word95</t>
  </si>
  <si>
    <t>antarctica_word96</t>
  </si>
  <si>
    <t>antarctica_word97</t>
  </si>
  <si>
    <t>antarctica_word98</t>
  </si>
  <si>
    <t>antarctica_word99</t>
  </si>
  <si>
    <t>antarctica_word100</t>
  </si>
  <si>
    <t>antarctica_word101</t>
  </si>
  <si>
    <t>antarctica_word102</t>
  </si>
  <si>
    <t>antarctica_word103</t>
  </si>
  <si>
    <t>antarctica_word104</t>
  </si>
  <si>
    <t>antarctica_word105</t>
  </si>
  <si>
    <t>antarctica_word106</t>
  </si>
  <si>
    <t>antarctica_word107</t>
  </si>
  <si>
    <t>antarctica_word108</t>
  </si>
  <si>
    <t>antarctica_word109</t>
  </si>
  <si>
    <t>antarctica_word110</t>
  </si>
  <si>
    <t>antarctica_word111</t>
  </si>
  <si>
    <t>antarctica_word112</t>
  </si>
  <si>
    <t>antarctica_word113</t>
  </si>
  <si>
    <t>antarctica_word114</t>
  </si>
  <si>
    <t>antarctica_word115</t>
  </si>
  <si>
    <t>antarctica_word116</t>
  </si>
  <si>
    <t>antarctica_word117</t>
  </si>
  <si>
    <t>antarctica_word118</t>
  </si>
  <si>
    <t>antarctica_word119</t>
  </si>
  <si>
    <t>antarctica_word120</t>
  </si>
  <si>
    <t>antarctica_word121</t>
  </si>
  <si>
    <t>antarctica_word122</t>
  </si>
  <si>
    <t>antarctica_word123</t>
  </si>
  <si>
    <t>antarctica_word124</t>
  </si>
  <si>
    <t>antarctica_word125</t>
  </si>
  <si>
    <t>antarctica_word126</t>
  </si>
  <si>
    <t>antarctica_word127</t>
  </si>
  <si>
    <t>antarctica_word128</t>
  </si>
  <si>
    <t>antarctica_word129</t>
  </si>
  <si>
    <t>antarctica_word130</t>
  </si>
  <si>
    <t>antarctica_word131</t>
  </si>
  <si>
    <t>antarctica_word132</t>
  </si>
  <si>
    <t>antarctica_word133</t>
  </si>
  <si>
    <t>antarctica_word134</t>
  </si>
  <si>
    <t>antarctica_word135</t>
  </si>
  <si>
    <t>antarctica_word136</t>
  </si>
  <si>
    <t>antarctica_word137</t>
  </si>
  <si>
    <t>antarctica_word138</t>
  </si>
  <si>
    <t>antarctica_word139</t>
  </si>
  <si>
    <t>antarctica_word140</t>
  </si>
  <si>
    <t>antarctica_word141</t>
  </si>
  <si>
    <t>antarctica_word142</t>
  </si>
  <si>
    <t>antarctica_word143</t>
  </si>
  <si>
    <t>antarctica_word144</t>
  </si>
  <si>
    <t>antarctica_word145</t>
  </si>
  <si>
    <t>antarctica_word146</t>
  </si>
  <si>
    <t>antarctica_word147</t>
  </si>
  <si>
    <t>antarctica_word148</t>
  </si>
  <si>
    <t>antarctica_word149</t>
  </si>
  <si>
    <t>antarctica_word150</t>
  </si>
  <si>
    <t>antarctica_word151</t>
  </si>
  <si>
    <t>antarctica_word152</t>
  </si>
  <si>
    <t>antarctica_word153</t>
  </si>
  <si>
    <t>antarctica_word154</t>
  </si>
  <si>
    <t>antarctica_word155</t>
  </si>
  <si>
    <t>antarctica_word156</t>
  </si>
  <si>
    <t>antarctica_word157</t>
  </si>
  <si>
    <t>antarctica_word158</t>
  </si>
  <si>
    <t>antarctica_word159</t>
  </si>
  <si>
    <t>antarctica_word160</t>
  </si>
  <si>
    <t>antarctica_word161</t>
  </si>
  <si>
    <t>antarctica_word162</t>
  </si>
  <si>
    <t>antarctica_word163</t>
  </si>
  <si>
    <t>antarctica_word164</t>
  </si>
  <si>
    <t>antarctica_word165</t>
  </si>
  <si>
    <t>antarctica_word166</t>
  </si>
  <si>
    <t>antarctica_word167</t>
  </si>
  <si>
    <t>antarctica_word168</t>
  </si>
  <si>
    <t>antarctica_word169</t>
  </si>
  <si>
    <t>antarctica_word170</t>
  </si>
  <si>
    <t>antarctica_word171</t>
  </si>
  <si>
    <t>antarctica_word172</t>
  </si>
  <si>
    <t>antarctica_word173</t>
  </si>
  <si>
    <t>antarctica_word174</t>
  </si>
  <si>
    <t>antarctica_word175</t>
  </si>
  <si>
    <t>antarctica_word176</t>
  </si>
  <si>
    <t>antarctica_word177</t>
  </si>
  <si>
    <t>antarctica_word178</t>
  </si>
  <si>
    <t>antarctica_word179</t>
  </si>
  <si>
    <t>antarctica_word180</t>
  </si>
  <si>
    <t>antarctica_word181</t>
  </si>
  <si>
    <t>antarctica_word182</t>
  </si>
  <si>
    <t>antarctica_word183</t>
  </si>
  <si>
    <t>antarctica_word184</t>
  </si>
  <si>
    <t>antarctica_word185</t>
  </si>
  <si>
    <t>antarctica_word186</t>
  </si>
  <si>
    <t>antarctica_word187</t>
  </si>
  <si>
    <t>antarctica_word188</t>
  </si>
  <si>
    <t>antarctica_word189</t>
  </si>
  <si>
    <t>antarctica_word190</t>
  </si>
  <si>
    <t>antarctica_word191</t>
  </si>
  <si>
    <t>antarctica_word192</t>
  </si>
  <si>
    <t>antarctica_word193</t>
  </si>
  <si>
    <t>antarctica_word194</t>
  </si>
  <si>
    <t>antarctica_word195</t>
  </si>
  <si>
    <t>antarctica_word196</t>
  </si>
  <si>
    <t>sun_word1</t>
  </si>
  <si>
    <t>sun_word2</t>
  </si>
  <si>
    <t>sun_word3</t>
  </si>
  <si>
    <t>sun_word4</t>
  </si>
  <si>
    <t>sun_word5</t>
  </si>
  <si>
    <t>sun_word6</t>
  </si>
  <si>
    <t>sun_word7</t>
  </si>
  <si>
    <t>sun_word8</t>
  </si>
  <si>
    <t>sun_word9</t>
  </si>
  <si>
    <t>sun_word10</t>
  </si>
  <si>
    <t>sun_word11</t>
  </si>
  <si>
    <t>sun_word12</t>
  </si>
  <si>
    <t>sun_word13</t>
  </si>
  <si>
    <t>sun_word14</t>
  </si>
  <si>
    <t>sun_word15</t>
  </si>
  <si>
    <t>sun_word16</t>
  </si>
  <si>
    <t>sun_word17</t>
  </si>
  <si>
    <t>sun_word18</t>
  </si>
  <si>
    <t>sun_word19</t>
  </si>
  <si>
    <t>sun_word20</t>
  </si>
  <si>
    <t>sun_word21</t>
  </si>
  <si>
    <t>sun_word22</t>
  </si>
  <si>
    <t>sun_word23</t>
  </si>
  <si>
    <t>sun_word24</t>
  </si>
  <si>
    <t>sun_word25</t>
  </si>
  <si>
    <t>sun_word26</t>
  </si>
  <si>
    <t>sun_word27</t>
  </si>
  <si>
    <t>sun_word28</t>
  </si>
  <si>
    <t>sun_word29</t>
  </si>
  <si>
    <t>sun_word30</t>
  </si>
  <si>
    <t>sun_word31</t>
  </si>
  <si>
    <t>sun_word32</t>
  </si>
  <si>
    <t>sun_word33</t>
  </si>
  <si>
    <t>sun_word34</t>
  </si>
  <si>
    <t>sun_word35</t>
  </si>
  <si>
    <t>sun_word36</t>
  </si>
  <si>
    <t>sun_word37</t>
  </si>
  <si>
    <t>sun_word38</t>
  </si>
  <si>
    <t>sun_word39</t>
  </si>
  <si>
    <t>sun_word40</t>
  </si>
  <si>
    <t>sun_word41</t>
  </si>
  <si>
    <t>sun_word42</t>
  </si>
  <si>
    <t>sun_word43</t>
  </si>
  <si>
    <t>sun_word44</t>
  </si>
  <si>
    <t>sun_word45</t>
  </si>
  <si>
    <t>sun_word46</t>
  </si>
  <si>
    <t>sun_word47</t>
  </si>
  <si>
    <t>sun_word48</t>
  </si>
  <si>
    <t>sun_word49</t>
  </si>
  <si>
    <t>sun_word50</t>
  </si>
  <si>
    <t>sun_word51</t>
  </si>
  <si>
    <t>sun_word52</t>
  </si>
  <si>
    <t>sun_word53</t>
  </si>
  <si>
    <t>sun_word54</t>
  </si>
  <si>
    <t>sun_word55</t>
  </si>
  <si>
    <t>sun_word56</t>
  </si>
  <si>
    <t>sun_word57</t>
  </si>
  <si>
    <t>sun_word58</t>
  </si>
  <si>
    <t>sun_word59</t>
  </si>
  <si>
    <t>sun_word60</t>
  </si>
  <si>
    <t>sun_word61</t>
  </si>
  <si>
    <t>sun_word62</t>
  </si>
  <si>
    <t>sun_word63</t>
  </si>
  <si>
    <t>sun_word64</t>
  </si>
  <si>
    <t>sun_word65</t>
  </si>
  <si>
    <t>sun_word66</t>
  </si>
  <si>
    <t>sun_word67</t>
  </si>
  <si>
    <t>sun_word68</t>
  </si>
  <si>
    <t>sun_word69</t>
  </si>
  <si>
    <t>sun_word70</t>
  </si>
  <si>
    <t>sun_word71</t>
  </si>
  <si>
    <t>sun_word72</t>
  </si>
  <si>
    <t>sun_word73</t>
  </si>
  <si>
    <t>sun_word74</t>
  </si>
  <si>
    <t>sun_word75</t>
  </si>
  <si>
    <t>sun_word76</t>
  </si>
  <si>
    <t>sun_word77</t>
  </si>
  <si>
    <t>sun_word78</t>
  </si>
  <si>
    <t>sun_word79</t>
  </si>
  <si>
    <t>sun_word80</t>
  </si>
  <si>
    <t>sun_word81</t>
  </si>
  <si>
    <t>sun_word82</t>
  </si>
  <si>
    <t>sun_word83</t>
  </si>
  <si>
    <t>sun_word84</t>
  </si>
  <si>
    <t>sun_word85</t>
  </si>
  <si>
    <t>sun_word86</t>
  </si>
  <si>
    <t>sun_word87</t>
  </si>
  <si>
    <t>sun_word88</t>
  </si>
  <si>
    <t>sun_word89</t>
  </si>
  <si>
    <t>sun_word90</t>
  </si>
  <si>
    <t>sun_word91</t>
  </si>
  <si>
    <t>sun_word92</t>
  </si>
  <si>
    <t>sun_word93</t>
  </si>
  <si>
    <t>sun_word94</t>
  </si>
  <si>
    <t>sun_word95</t>
  </si>
  <si>
    <t>sun_word96</t>
  </si>
  <si>
    <t>sun_word97</t>
  </si>
  <si>
    <t>sun_word98</t>
  </si>
  <si>
    <t>sun_word99</t>
  </si>
  <si>
    <t>sun_word100</t>
  </si>
  <si>
    <t>sun_word101</t>
  </si>
  <si>
    <t>sun_word102</t>
  </si>
  <si>
    <t>sun_word103</t>
  </si>
  <si>
    <t>sun_word104</t>
  </si>
  <si>
    <t>sun_word105</t>
  </si>
  <si>
    <t>sun_word106</t>
  </si>
  <si>
    <t>sun_word107</t>
  </si>
  <si>
    <t>sun_word108</t>
  </si>
  <si>
    <t>sun_word109</t>
  </si>
  <si>
    <t>sun_word110</t>
  </si>
  <si>
    <t>sun_word111</t>
  </si>
  <si>
    <t>sun_word112</t>
  </si>
  <si>
    <t>sun_word113</t>
  </si>
  <si>
    <t>sun_word114</t>
  </si>
  <si>
    <t>sun_word115</t>
  </si>
  <si>
    <t>sun_word116</t>
  </si>
  <si>
    <t>sun_word117</t>
  </si>
  <si>
    <t>sun_word118</t>
  </si>
  <si>
    <t>sun_word119</t>
  </si>
  <si>
    <t>sun_word120</t>
  </si>
  <si>
    <t>sun_word121</t>
  </si>
  <si>
    <t>sun_word122</t>
  </si>
  <si>
    <t>sun_word123</t>
  </si>
  <si>
    <t>sun_word124</t>
  </si>
  <si>
    <t>sun_word125</t>
  </si>
  <si>
    <t>sun_word126</t>
  </si>
  <si>
    <t>sun_word127</t>
  </si>
  <si>
    <t>sun_word128</t>
  </si>
  <si>
    <t>sun_word129</t>
  </si>
  <si>
    <t>sun_word130</t>
  </si>
  <si>
    <t>sun_word131</t>
  </si>
  <si>
    <t>sun_word132</t>
  </si>
  <si>
    <t>sun_word133</t>
  </si>
  <si>
    <t>sun_word134</t>
  </si>
  <si>
    <t>sun_word135</t>
  </si>
  <si>
    <t>sun_word136</t>
  </si>
  <si>
    <t>sun_word137</t>
  </si>
  <si>
    <t>sun_word138</t>
  </si>
  <si>
    <t>sun_word139</t>
  </si>
  <si>
    <t>sun_word140</t>
  </si>
  <si>
    <t>sun_word141</t>
  </si>
  <si>
    <t>sun_word142</t>
  </si>
  <si>
    <t>sun_word143</t>
  </si>
  <si>
    <t>sun_word144</t>
  </si>
  <si>
    <t>sun_word145</t>
  </si>
  <si>
    <t>sun_word146</t>
  </si>
  <si>
    <t>sun_word147</t>
  </si>
  <si>
    <t>sun_word148</t>
  </si>
  <si>
    <t>sun_word149</t>
  </si>
  <si>
    <t>sun_word150</t>
  </si>
  <si>
    <t>sun_word151</t>
  </si>
  <si>
    <t>sun_word152</t>
  </si>
  <si>
    <t>sun_word153</t>
  </si>
  <si>
    <t>sun_word154</t>
  </si>
  <si>
    <t>sun_word155</t>
  </si>
  <si>
    <t>sun_word156</t>
  </si>
  <si>
    <t>sun_word157</t>
  </si>
  <si>
    <t>sun_word158</t>
  </si>
  <si>
    <t>sun_word159</t>
  </si>
  <si>
    <t>sun_word160</t>
  </si>
  <si>
    <t>sun_word161</t>
  </si>
  <si>
    <t>sun_word162</t>
  </si>
  <si>
    <t>sun_word163</t>
  </si>
  <si>
    <t>sun_word164</t>
  </si>
  <si>
    <t>antioxidant</t>
  </si>
  <si>
    <t>found</t>
  </si>
  <si>
    <t>originated</t>
  </si>
  <si>
    <t>Mediterranean</t>
  </si>
  <si>
    <t>Roman</t>
  </si>
  <si>
    <t>brought</t>
  </si>
  <si>
    <t>America</t>
  </si>
  <si>
    <t>including</t>
  </si>
  <si>
    <t>Brussels</t>
  </si>
  <si>
    <t>ways</t>
  </si>
  <si>
    <t>frying</t>
  </si>
  <si>
    <t>methods</t>
  </si>
  <si>
    <t>family’s</t>
  </si>
  <si>
    <t>vitamins</t>
  </si>
  <si>
    <t>properties</t>
  </si>
  <si>
    <t>nineteenth</t>
  </si>
  <si>
    <t>originate</t>
  </si>
  <si>
    <t>sprouts</t>
  </si>
  <si>
    <t>friends</t>
  </si>
  <si>
    <t>pickling</t>
  </si>
  <si>
    <t>compounds</t>
  </si>
  <si>
    <t>actually</t>
  </si>
  <si>
    <t>vegetables</t>
  </si>
  <si>
    <t>your</t>
  </si>
  <si>
    <t>you</t>
  </si>
  <si>
    <t>should</t>
  </si>
  <si>
    <t>consuming</t>
  </si>
  <si>
    <t>if</t>
  </si>
  <si>
    <t>or</t>
  </si>
  <si>
    <t>uses</t>
  </si>
  <si>
    <t>hormones</t>
  </si>
  <si>
    <t>iodized</t>
  </si>
  <si>
    <t>containing</t>
  </si>
  <si>
    <t>much</t>
  </si>
  <si>
    <t>problems</t>
  </si>
  <si>
    <t>deficiencies</t>
  </si>
  <si>
    <t>absorption</t>
  </si>
  <si>
    <t>counteracts</t>
  </si>
  <si>
    <t>iodize</t>
  </si>
  <si>
    <t>broccoli_word1</t>
  </si>
  <si>
    <t>broccoli_word2</t>
  </si>
  <si>
    <t>broccoli_word3</t>
  </si>
  <si>
    <t>broccoli_word4</t>
  </si>
  <si>
    <t>broccoli_word5</t>
  </si>
  <si>
    <t>broccoli_word6</t>
  </si>
  <si>
    <t>broccoli_word7</t>
  </si>
  <si>
    <t>broccoli_word8</t>
  </si>
  <si>
    <t>broccoli_word9</t>
  </si>
  <si>
    <t>broccoli_word10</t>
  </si>
  <si>
    <t>broccoli_word11</t>
  </si>
  <si>
    <t>broccoli_word12</t>
  </si>
  <si>
    <t>broccoli_word13</t>
  </si>
  <si>
    <t>broccoli_word14</t>
  </si>
  <si>
    <t>broccoli_word15</t>
  </si>
  <si>
    <t>broccoli_word16</t>
  </si>
  <si>
    <t>broccoli_word17</t>
  </si>
  <si>
    <t>broccoli_word18</t>
  </si>
  <si>
    <t>broccoli_word19</t>
  </si>
  <si>
    <t>broccoli_word20</t>
  </si>
  <si>
    <t>broccoli_word21</t>
  </si>
  <si>
    <t>broccoli_word22</t>
  </si>
  <si>
    <t>broccoli_word23</t>
  </si>
  <si>
    <t>broccoli_word24</t>
  </si>
  <si>
    <t>broccoli_word25</t>
  </si>
  <si>
    <t>broccoli_word26</t>
  </si>
  <si>
    <t>broccoli_word27</t>
  </si>
  <si>
    <t>broccoli_word28</t>
  </si>
  <si>
    <t>broccoli_word29</t>
  </si>
  <si>
    <t>broccoli_word30</t>
  </si>
  <si>
    <t>broccoli_word31</t>
  </si>
  <si>
    <t>broccoli_word32</t>
  </si>
  <si>
    <t>broccoli_word33</t>
  </si>
  <si>
    <t>broccoli_word34</t>
  </si>
  <si>
    <t>broccoli_word35</t>
  </si>
  <si>
    <t>broccoli_word36</t>
  </si>
  <si>
    <t>broccoli_word37</t>
  </si>
  <si>
    <t>broccoli_word38</t>
  </si>
  <si>
    <t>broccoli_word39</t>
  </si>
  <si>
    <t>broccoli_word40</t>
  </si>
  <si>
    <t>broccoli_word41</t>
  </si>
  <si>
    <t>broccoli_word42</t>
  </si>
  <si>
    <t>broccoli_word43</t>
  </si>
  <si>
    <t>broccoli_word44</t>
  </si>
  <si>
    <t>broccoli_word45</t>
  </si>
  <si>
    <t>broccoli_word46</t>
  </si>
  <si>
    <t>broccoli_word47</t>
  </si>
  <si>
    <t>broccoli_word48</t>
  </si>
  <si>
    <t>broccoli_word49</t>
  </si>
  <si>
    <t>broccoli_word50</t>
  </si>
  <si>
    <t>broccoli_word51</t>
  </si>
  <si>
    <t>broccoli_word52</t>
  </si>
  <si>
    <t>broccoli_word53</t>
  </si>
  <si>
    <t>broccoli_word54</t>
  </si>
  <si>
    <t>broccoli_word55</t>
  </si>
  <si>
    <t>broccoli_word56</t>
  </si>
  <si>
    <t>broccoli_word57</t>
  </si>
  <si>
    <t>broccoli_word58</t>
  </si>
  <si>
    <t>broccoli_word59</t>
  </si>
  <si>
    <t>broccoli_word60</t>
  </si>
  <si>
    <t>broccoli_word61</t>
  </si>
  <si>
    <t>broccoli_word62</t>
  </si>
  <si>
    <t>broccoli_word63</t>
  </si>
  <si>
    <t>broccoli_word64</t>
  </si>
  <si>
    <t>broccoli_word65</t>
  </si>
  <si>
    <t>broccoli_word66</t>
  </si>
  <si>
    <t>broccoli_word67</t>
  </si>
  <si>
    <t>broccoli_word68</t>
  </si>
  <si>
    <t>broccoli_word69</t>
  </si>
  <si>
    <t>broccoli_word70</t>
  </si>
  <si>
    <t>broccoli_word71</t>
  </si>
  <si>
    <t>broccoli_word72</t>
  </si>
  <si>
    <t>broccoli_word73</t>
  </si>
  <si>
    <t>broccoli_word74</t>
  </si>
  <si>
    <t>broccoli_word75</t>
  </si>
  <si>
    <t>broccoli_word76</t>
  </si>
  <si>
    <t>broccoli_word77</t>
  </si>
  <si>
    <t>broccoli_word78</t>
  </si>
  <si>
    <t>broccoli_word79</t>
  </si>
  <si>
    <t>broccoli_word80</t>
  </si>
  <si>
    <t>broccoli_word81</t>
  </si>
  <si>
    <t>broccoli_word82</t>
  </si>
  <si>
    <t>broccoli_word83</t>
  </si>
  <si>
    <t>broccoli_word84</t>
  </si>
  <si>
    <t>broccoli_word85</t>
  </si>
  <si>
    <t>broccoli_word86</t>
  </si>
  <si>
    <t>broccoli_word87</t>
  </si>
  <si>
    <t>broccoli_word88</t>
  </si>
  <si>
    <t>broccoli_word89</t>
  </si>
  <si>
    <t>broccoli_word90</t>
  </si>
  <si>
    <t>broccoli_word91</t>
  </si>
  <si>
    <t>broccoli_word92</t>
  </si>
  <si>
    <t>broccoli_word93</t>
  </si>
  <si>
    <t>broccoli_word94</t>
  </si>
  <si>
    <t>broccoli_word95</t>
  </si>
  <si>
    <t>broccoli_word96</t>
  </si>
  <si>
    <t>broccoli_word97</t>
  </si>
  <si>
    <t>broccoli_word98</t>
  </si>
  <si>
    <t>broccoli_word99</t>
  </si>
  <si>
    <t>broccoli_word100</t>
  </si>
  <si>
    <t>broccoli_word101</t>
  </si>
  <si>
    <t>broccoli_word102</t>
  </si>
  <si>
    <t>broccoli_word103</t>
  </si>
  <si>
    <t>broccoli_word104</t>
  </si>
  <si>
    <t>broccoli_word105</t>
  </si>
  <si>
    <t>broccoli_word106</t>
  </si>
  <si>
    <t>broccoli_word107</t>
  </si>
  <si>
    <t>broccoli_word108</t>
  </si>
  <si>
    <t>broccoli_word109</t>
  </si>
  <si>
    <t>broccoli_word110</t>
  </si>
  <si>
    <t>broccoli_word111</t>
  </si>
  <si>
    <t>broccoli_word112</t>
  </si>
  <si>
    <t>broccoli_word113</t>
  </si>
  <si>
    <t>broccoli_word114</t>
  </si>
  <si>
    <t>broccoli_word115</t>
  </si>
  <si>
    <t>broccoli_word116</t>
  </si>
  <si>
    <t>broccoli_word117</t>
  </si>
  <si>
    <t>broccoli_word118</t>
  </si>
  <si>
    <t>broccoli_word119</t>
  </si>
  <si>
    <t>broccoli_word120</t>
  </si>
  <si>
    <t>broccoli_word121</t>
  </si>
  <si>
    <t>broccoli_word122</t>
  </si>
  <si>
    <t>broccoli_word123</t>
  </si>
  <si>
    <t>broccoli_word124</t>
  </si>
  <si>
    <t>broccoli_word125</t>
  </si>
  <si>
    <t>broccoli_word126</t>
  </si>
  <si>
    <t>broccoli_word127</t>
  </si>
  <si>
    <t>broccoli_word128</t>
  </si>
  <si>
    <t>broccoli_word129</t>
  </si>
  <si>
    <t>broccoli_word130</t>
  </si>
  <si>
    <t>broccoli_word131</t>
  </si>
  <si>
    <t>broccoli_word132</t>
  </si>
  <si>
    <t>broccoli_word133</t>
  </si>
  <si>
    <t>broccoli_word134</t>
  </si>
  <si>
    <t>broccoli_word135</t>
  </si>
  <si>
    <t>broccoli_word136</t>
  </si>
  <si>
    <t>broccoli_word137</t>
  </si>
  <si>
    <t>broccoli_word138</t>
  </si>
  <si>
    <t>broccoli_word139</t>
  </si>
  <si>
    <t>broccoli_word140</t>
  </si>
  <si>
    <t>broccoli_word141</t>
  </si>
  <si>
    <t>broccoli_word142</t>
  </si>
  <si>
    <t>broccoli_word143</t>
  </si>
  <si>
    <t>broccoli_word144</t>
  </si>
  <si>
    <t>broccoli_word145</t>
  </si>
  <si>
    <t>broccoli_word146</t>
  </si>
  <si>
    <t>broccoli_word147</t>
  </si>
  <si>
    <t>broccoli_word148</t>
  </si>
  <si>
    <t>broccoli_word149</t>
  </si>
  <si>
    <t>broccoli_word150</t>
  </si>
  <si>
    <t>broccoli_word151</t>
  </si>
  <si>
    <t>broccoli_word152</t>
  </si>
  <si>
    <t>broccoli_word153</t>
  </si>
  <si>
    <t>broccoli_word154</t>
  </si>
  <si>
    <t>broccoli_word155</t>
  </si>
  <si>
    <t>broccoli_word156</t>
  </si>
  <si>
    <t>broccoli_word157</t>
  </si>
  <si>
    <t>broccoli_word158</t>
  </si>
  <si>
    <t>broccoli_word159</t>
  </si>
  <si>
    <t>broccoli_word160</t>
  </si>
  <si>
    <t>broccoli_word161</t>
  </si>
  <si>
    <t>broccoli_word162</t>
  </si>
  <si>
    <t>broccoli_word163</t>
  </si>
  <si>
    <t>broccoli_word164</t>
  </si>
  <si>
    <t>broccoli_word165</t>
  </si>
  <si>
    <t>broccoli_word166</t>
  </si>
  <si>
    <t>broccoli_word167</t>
  </si>
  <si>
    <t>broccoli_word168</t>
  </si>
  <si>
    <t>broccoli_word169</t>
  </si>
  <si>
    <t>broccoli_word170</t>
  </si>
  <si>
    <t>broccoli_word171</t>
  </si>
  <si>
    <t>fledgling</t>
  </si>
  <si>
    <t>legalize</t>
  </si>
  <si>
    <t>influx</t>
  </si>
  <si>
    <t>mark</t>
  </si>
  <si>
    <t>Las</t>
  </si>
  <si>
    <t>Vegas</t>
  </si>
  <si>
    <t>founded</t>
  </si>
  <si>
    <t>legalized</t>
  </si>
  <si>
    <t>dropped</t>
  </si>
  <si>
    <t>marked</t>
  </si>
  <si>
    <t>laborers</t>
  </si>
  <si>
    <t>Depression</t>
  </si>
  <si>
    <t>weapons</t>
  </si>
  <si>
    <t>fifties</t>
  </si>
  <si>
    <t>downtown</t>
  </si>
  <si>
    <t>pursuits</t>
  </si>
  <si>
    <t>enabled</t>
  </si>
  <si>
    <t>twentieth</t>
  </si>
  <si>
    <t>city’s</t>
  </si>
  <si>
    <t>hotels</t>
  </si>
  <si>
    <t>performances</t>
  </si>
  <si>
    <t>grasses</t>
  </si>
  <si>
    <t>any</t>
  </si>
  <si>
    <t>could</t>
  </si>
  <si>
    <t>days</t>
  </si>
  <si>
    <t>forties</t>
  </si>
  <si>
    <t>named</t>
  </si>
  <si>
    <t>meadows</t>
  </si>
  <si>
    <t>explorers</t>
  </si>
  <si>
    <t>spanish</t>
  </si>
  <si>
    <t>travelers</t>
  </si>
  <si>
    <t>westward</t>
  </si>
  <si>
    <t>moved</t>
  </si>
  <si>
    <t>detonated</t>
  </si>
  <si>
    <t>varied</t>
  </si>
  <si>
    <t>vegas_word1</t>
  </si>
  <si>
    <t>vegas_word2</t>
  </si>
  <si>
    <t>vegas_word3</t>
  </si>
  <si>
    <t>vegas_word4</t>
  </si>
  <si>
    <t>vegas_word5</t>
  </si>
  <si>
    <t>vegas_word6</t>
  </si>
  <si>
    <t>vegas_word7</t>
  </si>
  <si>
    <t>vegas_word8</t>
  </si>
  <si>
    <t>vegas_word9</t>
  </si>
  <si>
    <t>vegas_word10</t>
  </si>
  <si>
    <t>vegas_word11</t>
  </si>
  <si>
    <t>vegas_word12</t>
  </si>
  <si>
    <t>vegas_word13</t>
  </si>
  <si>
    <t>vegas_word14</t>
  </si>
  <si>
    <t>vegas_word15</t>
  </si>
  <si>
    <t>vegas_word16</t>
  </si>
  <si>
    <t>vegas_word17</t>
  </si>
  <si>
    <t>vegas_word18</t>
  </si>
  <si>
    <t>vegas_word19</t>
  </si>
  <si>
    <t>vegas_word20</t>
  </si>
  <si>
    <t>vegas_word21</t>
  </si>
  <si>
    <t>vegas_word22</t>
  </si>
  <si>
    <t>vegas_word23</t>
  </si>
  <si>
    <t>vegas_word24</t>
  </si>
  <si>
    <t>vegas_word25</t>
  </si>
  <si>
    <t>vegas_word26</t>
  </si>
  <si>
    <t>vegas_word27</t>
  </si>
  <si>
    <t>vegas_word28</t>
  </si>
  <si>
    <t>vegas_word29</t>
  </si>
  <si>
    <t>vegas_word30</t>
  </si>
  <si>
    <t>vegas_word31</t>
  </si>
  <si>
    <t>vegas_word32</t>
  </si>
  <si>
    <t>vegas_word33</t>
  </si>
  <si>
    <t>vegas_word34</t>
  </si>
  <si>
    <t>vegas_word35</t>
  </si>
  <si>
    <t>vegas_word36</t>
  </si>
  <si>
    <t>vegas_word37</t>
  </si>
  <si>
    <t>vegas_word38</t>
  </si>
  <si>
    <t>vegas_word39</t>
  </si>
  <si>
    <t>vegas_word40</t>
  </si>
  <si>
    <t>vegas_word41</t>
  </si>
  <si>
    <t>vegas_word42</t>
  </si>
  <si>
    <t>vegas_word43</t>
  </si>
  <si>
    <t>vegas_word44</t>
  </si>
  <si>
    <t>vegas_word45</t>
  </si>
  <si>
    <t>vegas_word46</t>
  </si>
  <si>
    <t>vegas_word47</t>
  </si>
  <si>
    <t>vegas_word48</t>
  </si>
  <si>
    <t>vegas_word49</t>
  </si>
  <si>
    <t>vegas_word50</t>
  </si>
  <si>
    <t>vegas_word51</t>
  </si>
  <si>
    <t>vegas_word52</t>
  </si>
  <si>
    <t>vegas_word53</t>
  </si>
  <si>
    <t>vegas_word54</t>
  </si>
  <si>
    <t>vegas_word55</t>
  </si>
  <si>
    <t>vegas_word56</t>
  </si>
  <si>
    <t>vegas_word57</t>
  </si>
  <si>
    <t>vegas_word58</t>
  </si>
  <si>
    <t>vegas_word59</t>
  </si>
  <si>
    <t>vegas_word60</t>
  </si>
  <si>
    <t>vegas_word61</t>
  </si>
  <si>
    <t>vegas_word62</t>
  </si>
  <si>
    <t>vegas_word63</t>
  </si>
  <si>
    <t>vegas_word64</t>
  </si>
  <si>
    <t>vegas_word65</t>
  </si>
  <si>
    <t>vegas_word66</t>
  </si>
  <si>
    <t>vegas_word67</t>
  </si>
  <si>
    <t>vegas_word68</t>
  </si>
  <si>
    <t>vegas_word69</t>
  </si>
  <si>
    <t>vegas_word70</t>
  </si>
  <si>
    <t>vegas_word71</t>
  </si>
  <si>
    <t>vegas_word72</t>
  </si>
  <si>
    <t>vegas_word73</t>
  </si>
  <si>
    <t>vegas_word74</t>
  </si>
  <si>
    <t>vegas_word75</t>
  </si>
  <si>
    <t>vegas_word76</t>
  </si>
  <si>
    <t>vegas_word77</t>
  </si>
  <si>
    <t>vegas_word78</t>
  </si>
  <si>
    <t>vegas_word79</t>
  </si>
  <si>
    <t>vegas_word80</t>
  </si>
  <si>
    <t>vegas_word81</t>
  </si>
  <si>
    <t>vegas_word82</t>
  </si>
  <si>
    <t>vegas_word83</t>
  </si>
  <si>
    <t>vegas_word84</t>
  </si>
  <si>
    <t>vegas_word85</t>
  </si>
  <si>
    <t>vegas_word86</t>
  </si>
  <si>
    <t>vegas_word87</t>
  </si>
  <si>
    <t>vegas_word88</t>
  </si>
  <si>
    <t>vegas_word89</t>
  </si>
  <si>
    <t>vegas_word90</t>
  </si>
  <si>
    <t>vegas_word91</t>
  </si>
  <si>
    <t>vegas_word92</t>
  </si>
  <si>
    <t>vegas_word93</t>
  </si>
  <si>
    <t>vegas_word94</t>
  </si>
  <si>
    <t>vegas_word95</t>
  </si>
  <si>
    <t>vegas_word96</t>
  </si>
  <si>
    <t>vegas_word97</t>
  </si>
  <si>
    <t>vegas_word98</t>
  </si>
  <si>
    <t>vegas_word99</t>
  </si>
  <si>
    <t>vegas_word100</t>
  </si>
  <si>
    <t>vegas_word101</t>
  </si>
  <si>
    <t>vegas_word102</t>
  </si>
  <si>
    <t>vegas_word103</t>
  </si>
  <si>
    <t>vegas_word104</t>
  </si>
  <si>
    <t>vegas_word105</t>
  </si>
  <si>
    <t>vegas_word106</t>
  </si>
  <si>
    <t>vegas_word107</t>
  </si>
  <si>
    <t>vegas_word108</t>
  </si>
  <si>
    <t>vegas_word109</t>
  </si>
  <si>
    <t>vegas_word110</t>
  </si>
  <si>
    <t>vegas_word111</t>
  </si>
  <si>
    <t>vegas_word112</t>
  </si>
  <si>
    <t>vegas_word113</t>
  </si>
  <si>
    <t>vegas_word114</t>
  </si>
  <si>
    <t>vegas_word115</t>
  </si>
  <si>
    <t>vegas_word116</t>
  </si>
  <si>
    <t>vegas_word117</t>
  </si>
  <si>
    <t>vegas_word118</t>
  </si>
  <si>
    <t>vegas_word119</t>
  </si>
  <si>
    <t>vegas_word120</t>
  </si>
  <si>
    <t>vegas_word121</t>
  </si>
  <si>
    <t>vegas_word122</t>
  </si>
  <si>
    <t>vegas_word123</t>
  </si>
  <si>
    <t>vegas_word124</t>
  </si>
  <si>
    <t>vegas_word125</t>
  </si>
  <si>
    <t>vegas_word126</t>
  </si>
  <si>
    <t>vegas_word127</t>
  </si>
  <si>
    <t>vegas_word128</t>
  </si>
  <si>
    <t>vegas_word129</t>
  </si>
  <si>
    <t>vegas_word130</t>
  </si>
  <si>
    <t>vegas_word131</t>
  </si>
  <si>
    <t>vegas_word132</t>
  </si>
  <si>
    <t>vegas_word133</t>
  </si>
  <si>
    <t>vegas_word134</t>
  </si>
  <si>
    <t>vegas_word135</t>
  </si>
  <si>
    <t>vegas_word136</t>
  </si>
  <si>
    <t>vegas_word137</t>
  </si>
  <si>
    <t>vegas_word138</t>
  </si>
  <si>
    <t>vegas_word139</t>
  </si>
  <si>
    <t>vegas_word140</t>
  </si>
  <si>
    <t>vegas_word141</t>
  </si>
  <si>
    <t>vegas_word142</t>
  </si>
  <si>
    <t>vegas_word143</t>
  </si>
  <si>
    <t>vegas_word144</t>
  </si>
  <si>
    <t>vegas_word145</t>
  </si>
  <si>
    <t>vegas_word146</t>
  </si>
  <si>
    <t>vegas_word147</t>
  </si>
  <si>
    <t>vegas_word148</t>
  </si>
  <si>
    <t>vegas_word149</t>
  </si>
  <si>
    <t>vegas_word150</t>
  </si>
  <si>
    <t>vegas_word151</t>
  </si>
  <si>
    <t>vegas_word152</t>
  </si>
  <si>
    <t>vegas_word153</t>
  </si>
  <si>
    <t>vegas_word154</t>
  </si>
  <si>
    <t>vegas_word155</t>
  </si>
  <si>
    <t>vegas_word156</t>
  </si>
  <si>
    <t>vegas_word157</t>
  </si>
  <si>
    <t>vegas_word158</t>
  </si>
  <si>
    <t>vegas_word159</t>
  </si>
  <si>
    <t>vegas_word160</t>
  </si>
  <si>
    <t>vegas_word161</t>
  </si>
  <si>
    <t>vegas_word162</t>
  </si>
  <si>
    <t>vegas_word163</t>
  </si>
  <si>
    <t>vegas_word164</t>
  </si>
  <si>
    <t>vegas_word165</t>
  </si>
  <si>
    <t>vegas_word166</t>
  </si>
  <si>
    <t>vegas_word167</t>
  </si>
  <si>
    <t>vegas_word168</t>
  </si>
  <si>
    <t>vegas_word169</t>
  </si>
  <si>
    <t>vegas_word170</t>
  </si>
  <si>
    <t>vegas_word171</t>
  </si>
  <si>
    <t>vegas_word172</t>
  </si>
  <si>
    <t>vegas_word173</t>
  </si>
  <si>
    <t>vegas_word174</t>
  </si>
  <si>
    <t>vegas_word175</t>
  </si>
  <si>
    <t>vegas_word176</t>
  </si>
  <si>
    <t>vegas_word177</t>
  </si>
  <si>
    <t>vegas_word178</t>
  </si>
  <si>
    <t>vegas_word179</t>
  </si>
  <si>
    <t>vegas_word180</t>
  </si>
  <si>
    <t>vegas_word181</t>
  </si>
  <si>
    <t>vegas_word182</t>
  </si>
  <si>
    <t>vegas_word183</t>
  </si>
  <si>
    <t>vegas_word184</t>
  </si>
  <si>
    <t>vegas_word185</t>
  </si>
  <si>
    <t>vegas_word186</t>
  </si>
  <si>
    <t>vegas_word187</t>
  </si>
  <si>
    <t>flying</t>
  </si>
  <si>
    <t>wingspan</t>
  </si>
  <si>
    <t>ultrasonic</t>
  </si>
  <si>
    <t>smallest</t>
  </si>
  <si>
    <t>wings</t>
  </si>
  <si>
    <t>echoes</t>
  </si>
  <si>
    <t>eats</t>
  </si>
  <si>
    <t>finds</t>
  </si>
  <si>
    <t>senses</t>
  </si>
  <si>
    <t>Asia</t>
  </si>
  <si>
    <t>associations</t>
  </si>
  <si>
    <t>popularly</t>
  </si>
  <si>
    <t>bats</t>
  </si>
  <si>
    <t>foxes</t>
  </si>
  <si>
    <t>microbats</t>
  </si>
  <si>
    <t>microbat</t>
  </si>
  <si>
    <t>megabat</t>
  </si>
  <si>
    <t>half</t>
  </si>
  <si>
    <t>meters</t>
  </si>
  <si>
    <t>returning</t>
  </si>
  <si>
    <t>connected</t>
  </si>
  <si>
    <t>sleeping</t>
  </si>
  <si>
    <t>hotspots</t>
  </si>
  <si>
    <t>approaching</t>
  </si>
  <si>
    <t>minutes</t>
  </si>
  <si>
    <t>draining</t>
  </si>
  <si>
    <t>prevents</t>
  </si>
  <si>
    <t>it’s</t>
  </si>
  <si>
    <t>does</t>
  </si>
  <si>
    <t>enough</t>
  </si>
  <si>
    <t>insects</t>
  </si>
  <si>
    <t>suckers</t>
  </si>
  <si>
    <t>under</t>
  </si>
  <si>
    <t>fours</t>
  </si>
  <si>
    <t>hotspot</t>
  </si>
  <si>
    <t>clotting</t>
  </si>
  <si>
    <t>bats_word1</t>
  </si>
  <si>
    <t>bats_word2</t>
  </si>
  <si>
    <t>bats_word3</t>
  </si>
  <si>
    <t>bats_word4</t>
  </si>
  <si>
    <t>bats_word5</t>
  </si>
  <si>
    <t>bats_word6</t>
  </si>
  <si>
    <t>bats_word7</t>
  </si>
  <si>
    <t>bats_word8</t>
  </si>
  <si>
    <t>bats_word9</t>
  </si>
  <si>
    <t>bats_word10</t>
  </si>
  <si>
    <t>bats_word11</t>
  </si>
  <si>
    <t>bats_word12</t>
  </si>
  <si>
    <t>bats_word13</t>
  </si>
  <si>
    <t>bats_word14</t>
  </si>
  <si>
    <t>bats_word15</t>
  </si>
  <si>
    <t>bats_word16</t>
  </si>
  <si>
    <t>bats_word17</t>
  </si>
  <si>
    <t>bats_word18</t>
  </si>
  <si>
    <t>bats_word19</t>
  </si>
  <si>
    <t>bats_word20</t>
  </si>
  <si>
    <t>bats_word21</t>
  </si>
  <si>
    <t>bats_word22</t>
  </si>
  <si>
    <t>bats_word23</t>
  </si>
  <si>
    <t>bats_word24</t>
  </si>
  <si>
    <t>bats_word25</t>
  </si>
  <si>
    <t>bats_word26</t>
  </si>
  <si>
    <t>bats_word27</t>
  </si>
  <si>
    <t>bats_word28</t>
  </si>
  <si>
    <t>bats_word29</t>
  </si>
  <si>
    <t>bats_word30</t>
  </si>
  <si>
    <t>bats_word31</t>
  </si>
  <si>
    <t>bats_word32</t>
  </si>
  <si>
    <t>bats_word33</t>
  </si>
  <si>
    <t>bats_word34</t>
  </si>
  <si>
    <t>bats_word35</t>
  </si>
  <si>
    <t>bats_word36</t>
  </si>
  <si>
    <t>bats_word37</t>
  </si>
  <si>
    <t>bats_word38</t>
  </si>
  <si>
    <t>bats_word39</t>
  </si>
  <si>
    <t>bats_word40</t>
  </si>
  <si>
    <t>bats_word41</t>
  </si>
  <si>
    <t>bats_word42</t>
  </si>
  <si>
    <t>bats_word43</t>
  </si>
  <si>
    <t>bats_word44</t>
  </si>
  <si>
    <t>bats_word45</t>
  </si>
  <si>
    <t>bats_word46</t>
  </si>
  <si>
    <t>bats_word47</t>
  </si>
  <si>
    <t>bats_word48</t>
  </si>
  <si>
    <t>bats_word49</t>
  </si>
  <si>
    <t>bats_word50</t>
  </si>
  <si>
    <t>bats_word51</t>
  </si>
  <si>
    <t>bats_word52</t>
  </si>
  <si>
    <t>bats_word53</t>
  </si>
  <si>
    <t>bats_word54</t>
  </si>
  <si>
    <t>bats_word55</t>
  </si>
  <si>
    <t>bats_word56</t>
  </si>
  <si>
    <t>bats_word57</t>
  </si>
  <si>
    <t>bats_word58</t>
  </si>
  <si>
    <t>bats_word59</t>
  </si>
  <si>
    <t>bats_word60</t>
  </si>
  <si>
    <t>bats_word61</t>
  </si>
  <si>
    <t>bats_word62</t>
  </si>
  <si>
    <t>bats_word63</t>
  </si>
  <si>
    <t>bats_word64</t>
  </si>
  <si>
    <t>bats_word65</t>
  </si>
  <si>
    <t>bats_word66</t>
  </si>
  <si>
    <t>bats_word67</t>
  </si>
  <si>
    <t>bats_word68</t>
  </si>
  <si>
    <t>bats_word69</t>
  </si>
  <si>
    <t>bats_word70</t>
  </si>
  <si>
    <t>bats_word71</t>
  </si>
  <si>
    <t>bats_word72</t>
  </si>
  <si>
    <t>bats_word73</t>
  </si>
  <si>
    <t>bats_word74</t>
  </si>
  <si>
    <t>bats_word75</t>
  </si>
  <si>
    <t>bats_word76</t>
  </si>
  <si>
    <t>bats_word77</t>
  </si>
  <si>
    <t>bats_word78</t>
  </si>
  <si>
    <t>bats_word79</t>
  </si>
  <si>
    <t>bats_word80</t>
  </si>
  <si>
    <t>bats_word81</t>
  </si>
  <si>
    <t>bats_word82</t>
  </si>
  <si>
    <t>bats_word83</t>
  </si>
  <si>
    <t>bats_word84</t>
  </si>
  <si>
    <t>bats_word85</t>
  </si>
  <si>
    <t>bats_word86</t>
  </si>
  <si>
    <t>bats_word87</t>
  </si>
  <si>
    <t>bats_word88</t>
  </si>
  <si>
    <t>bats_word89</t>
  </si>
  <si>
    <t>bats_word90</t>
  </si>
  <si>
    <t>bats_word91</t>
  </si>
  <si>
    <t>bats_word92</t>
  </si>
  <si>
    <t>bats_word93</t>
  </si>
  <si>
    <t>bats_word94</t>
  </si>
  <si>
    <t>bats_word95</t>
  </si>
  <si>
    <t>bats_word96</t>
  </si>
  <si>
    <t>bats_word97</t>
  </si>
  <si>
    <t>bats_word98</t>
  </si>
  <si>
    <t>bats_word99</t>
  </si>
  <si>
    <t>bats_word100</t>
  </si>
  <si>
    <t>bats_word101</t>
  </si>
  <si>
    <t>bats_word102</t>
  </si>
  <si>
    <t>bats_word103</t>
  </si>
  <si>
    <t>bats_word104</t>
  </si>
  <si>
    <t>bats_word105</t>
  </si>
  <si>
    <t>bats_word106</t>
  </si>
  <si>
    <t>bats_word107</t>
  </si>
  <si>
    <t>bats_word108</t>
  </si>
  <si>
    <t>bats_word109</t>
  </si>
  <si>
    <t>bats_word110</t>
  </si>
  <si>
    <t>bats_word111</t>
  </si>
  <si>
    <t>bats_word112</t>
  </si>
  <si>
    <t>bats_word113</t>
  </si>
  <si>
    <t>bats_word114</t>
  </si>
  <si>
    <t>bats_word115</t>
  </si>
  <si>
    <t>bats_word116</t>
  </si>
  <si>
    <t>bats_word117</t>
  </si>
  <si>
    <t>bats_word118</t>
  </si>
  <si>
    <t>bats_word119</t>
  </si>
  <si>
    <t>bats_word120</t>
  </si>
  <si>
    <t>bats_word121</t>
  </si>
  <si>
    <t>bats_word122</t>
  </si>
  <si>
    <t>bats_word123</t>
  </si>
  <si>
    <t>bats_word124</t>
  </si>
  <si>
    <t>bats_word125</t>
  </si>
  <si>
    <t>bats_word126</t>
  </si>
  <si>
    <t>bats_word127</t>
  </si>
  <si>
    <t>bats_word128</t>
  </si>
  <si>
    <t>bats_word129</t>
  </si>
  <si>
    <t>bats_word130</t>
  </si>
  <si>
    <t>bats_word131</t>
  </si>
  <si>
    <t>bats_word132</t>
  </si>
  <si>
    <t>bats_word133</t>
  </si>
  <si>
    <t>bats_word134</t>
  </si>
  <si>
    <t>bats_word135</t>
  </si>
  <si>
    <t>bats_word136</t>
  </si>
  <si>
    <t>bats_word137</t>
  </si>
  <si>
    <t>bats_word138</t>
  </si>
  <si>
    <t>bats_word139</t>
  </si>
  <si>
    <t>bats_word140</t>
  </si>
  <si>
    <t>bats_word141</t>
  </si>
  <si>
    <t>bats_word142</t>
  </si>
  <si>
    <t>bats_word143</t>
  </si>
  <si>
    <t>bats_word144</t>
  </si>
  <si>
    <t>bats_word145</t>
  </si>
  <si>
    <t>bats_word146</t>
  </si>
  <si>
    <t>bats_word147</t>
  </si>
  <si>
    <t>bats_word148</t>
  </si>
  <si>
    <t>bats_word149</t>
  </si>
  <si>
    <t>bats_word150</t>
  </si>
  <si>
    <t>bats_word151</t>
  </si>
  <si>
    <t>bats_word152</t>
  </si>
  <si>
    <t>bats_word153</t>
  </si>
  <si>
    <t>bats_word154</t>
  </si>
  <si>
    <t>bats_word155</t>
  </si>
  <si>
    <t>bats_word156</t>
  </si>
  <si>
    <t>bats_word157</t>
  </si>
  <si>
    <t>bats_word158</t>
  </si>
  <si>
    <t>bats_word159</t>
  </si>
  <si>
    <t>bats_word160</t>
  </si>
  <si>
    <t>bats_word161</t>
  </si>
  <si>
    <t>bats_word162</t>
  </si>
  <si>
    <t>bats_word163</t>
  </si>
  <si>
    <t>bats_word164</t>
  </si>
  <si>
    <t>bats_word165</t>
  </si>
  <si>
    <t>bats_word166</t>
  </si>
  <si>
    <t>bats_word167</t>
  </si>
  <si>
    <t>bats_word168</t>
  </si>
  <si>
    <t>bats_word169</t>
  </si>
  <si>
    <t>bats_word170</t>
  </si>
  <si>
    <t>bats_word171</t>
  </si>
  <si>
    <t>bats_word172</t>
  </si>
  <si>
    <t>bats_word173</t>
  </si>
  <si>
    <t>bats_word174</t>
  </si>
  <si>
    <t>bats_word175</t>
  </si>
  <si>
    <t>bats_word176</t>
  </si>
  <si>
    <t>bats_word177</t>
  </si>
  <si>
    <t>bats_word178</t>
  </si>
  <si>
    <t>bats_word179</t>
  </si>
  <si>
    <t>bats_word180</t>
  </si>
  <si>
    <t>bats_word181</t>
  </si>
  <si>
    <t>bats_word182</t>
  </si>
  <si>
    <t>bats_word183</t>
  </si>
  <si>
    <t>historically</t>
  </si>
  <si>
    <t>loud</t>
  </si>
  <si>
    <t>cars</t>
  </si>
  <si>
    <t>intensify</t>
  </si>
  <si>
    <t>vegas</t>
  </si>
  <si>
    <t>antarctica</t>
  </si>
  <si>
    <t>congo</t>
  </si>
  <si>
    <t>disadvantages</t>
  </si>
  <si>
    <t>emitted</t>
  </si>
  <si>
    <t>suppressed</t>
  </si>
  <si>
    <t>eliminated</t>
  </si>
  <si>
    <t>Henry</t>
  </si>
  <si>
    <t>Ford</t>
  </si>
  <si>
    <t>decreased</t>
  </si>
  <si>
    <t>concerns</t>
  </si>
  <si>
    <t>intensified</t>
  </si>
  <si>
    <t>no</t>
  </si>
  <si>
    <t>longer</t>
  </si>
  <si>
    <t>once</t>
  </si>
  <si>
    <t>cranking</t>
  </si>
  <si>
    <t>forgotten</t>
  </si>
  <si>
    <t>began</t>
  </si>
  <si>
    <t>motors</t>
  </si>
  <si>
    <t>Tesla</t>
  </si>
  <si>
    <t>Nissan</t>
  </si>
  <si>
    <t>Leaf</t>
  </si>
  <si>
    <t>vehicles</t>
  </si>
  <si>
    <t>quieter</t>
  </si>
  <si>
    <t>selling</t>
  </si>
  <si>
    <t>eclipsed</t>
  </si>
  <si>
    <t>powertrain</t>
  </si>
  <si>
    <t>struck</t>
  </si>
  <si>
    <t>consumers</t>
  </si>
  <si>
    <t>cars_word1</t>
  </si>
  <si>
    <t>cars_word2</t>
  </si>
  <si>
    <t>cars_word3</t>
  </si>
  <si>
    <t>cars_word4</t>
  </si>
  <si>
    <t>cars_word5</t>
  </si>
  <si>
    <t>cars_word6</t>
  </si>
  <si>
    <t>cars_word7</t>
  </si>
  <si>
    <t>cars_word8</t>
  </si>
  <si>
    <t>cars_word9</t>
  </si>
  <si>
    <t>cars_word10</t>
  </si>
  <si>
    <t>cars_word11</t>
  </si>
  <si>
    <t>cars_word12</t>
  </si>
  <si>
    <t>cars_word13</t>
  </si>
  <si>
    <t>cars_word14</t>
  </si>
  <si>
    <t>cars_word15</t>
  </si>
  <si>
    <t>cars_word16</t>
  </si>
  <si>
    <t>cars_word17</t>
  </si>
  <si>
    <t>cars_word18</t>
  </si>
  <si>
    <t>cars_word19</t>
  </si>
  <si>
    <t>cars_word20</t>
  </si>
  <si>
    <t>cars_word21</t>
  </si>
  <si>
    <t>cars_word22</t>
  </si>
  <si>
    <t>cars_word23</t>
  </si>
  <si>
    <t>cars_word24</t>
  </si>
  <si>
    <t>cars_word25</t>
  </si>
  <si>
    <t>cars_word26</t>
  </si>
  <si>
    <t>cars_word27</t>
  </si>
  <si>
    <t>cars_word28</t>
  </si>
  <si>
    <t>cars_word29</t>
  </si>
  <si>
    <t>cars_word30</t>
  </si>
  <si>
    <t>cars_word31</t>
  </si>
  <si>
    <t>cars_word32</t>
  </si>
  <si>
    <t>cars_word33</t>
  </si>
  <si>
    <t>cars_word34</t>
  </si>
  <si>
    <t>cars_word35</t>
  </si>
  <si>
    <t>cars_word36</t>
  </si>
  <si>
    <t>cars_word37</t>
  </si>
  <si>
    <t>cars_word38</t>
  </si>
  <si>
    <t>cars_word39</t>
  </si>
  <si>
    <t>cars_word40</t>
  </si>
  <si>
    <t>cars_word41</t>
  </si>
  <si>
    <t>cars_word42</t>
  </si>
  <si>
    <t>cars_word43</t>
  </si>
  <si>
    <t>cars_word44</t>
  </si>
  <si>
    <t>cars_word45</t>
  </si>
  <si>
    <t>cars_word46</t>
  </si>
  <si>
    <t>cars_word47</t>
  </si>
  <si>
    <t>cars_word48</t>
  </si>
  <si>
    <t>cars_word49</t>
  </si>
  <si>
    <t>cars_word50</t>
  </si>
  <si>
    <t>cars_word51</t>
  </si>
  <si>
    <t>cars_word52</t>
  </si>
  <si>
    <t>cars_word53</t>
  </si>
  <si>
    <t>cars_word54</t>
  </si>
  <si>
    <t>cars_word55</t>
  </si>
  <si>
    <t>cars_word56</t>
  </si>
  <si>
    <t>cars_word57</t>
  </si>
  <si>
    <t>cars_word58</t>
  </si>
  <si>
    <t>cars_word59</t>
  </si>
  <si>
    <t>cars_word60</t>
  </si>
  <si>
    <t>cars_word61</t>
  </si>
  <si>
    <t>cars_word62</t>
  </si>
  <si>
    <t>cars_word63</t>
  </si>
  <si>
    <t>cars_word64</t>
  </si>
  <si>
    <t>cars_word65</t>
  </si>
  <si>
    <t>cars_word66</t>
  </si>
  <si>
    <t>cars_word67</t>
  </si>
  <si>
    <t>cars_word68</t>
  </si>
  <si>
    <t>cars_word69</t>
  </si>
  <si>
    <t>cars_word70</t>
  </si>
  <si>
    <t>cars_word71</t>
  </si>
  <si>
    <t>cars_word72</t>
  </si>
  <si>
    <t>cars_word73</t>
  </si>
  <si>
    <t>cars_word74</t>
  </si>
  <si>
    <t>cars_word75</t>
  </si>
  <si>
    <t>cars_word76</t>
  </si>
  <si>
    <t>cars_word77</t>
  </si>
  <si>
    <t>cars_word78</t>
  </si>
  <si>
    <t>cars_word79</t>
  </si>
  <si>
    <t>cars_word80</t>
  </si>
  <si>
    <t>cars_word81</t>
  </si>
  <si>
    <t>cars_word82</t>
  </si>
  <si>
    <t>cars_word83</t>
  </si>
  <si>
    <t>cars_word84</t>
  </si>
  <si>
    <t>cars_word85</t>
  </si>
  <si>
    <t>cars_word86</t>
  </si>
  <si>
    <t>cars_word87</t>
  </si>
  <si>
    <t>cars_word88</t>
  </si>
  <si>
    <t>cars_word89</t>
  </si>
  <si>
    <t>cars_word90</t>
  </si>
  <si>
    <t>cars_word91</t>
  </si>
  <si>
    <t>cars_word92</t>
  </si>
  <si>
    <t>cars_word93</t>
  </si>
  <si>
    <t>cars_word94</t>
  </si>
  <si>
    <t>cars_word95</t>
  </si>
  <si>
    <t>cars_word96</t>
  </si>
  <si>
    <t>cars_word97</t>
  </si>
  <si>
    <t>cars_word98</t>
  </si>
  <si>
    <t>cars_word99</t>
  </si>
  <si>
    <t>cars_word100</t>
  </si>
  <si>
    <t>cars_word101</t>
  </si>
  <si>
    <t>cars_word102</t>
  </si>
  <si>
    <t>cars_word103</t>
  </si>
  <si>
    <t>cars_word104</t>
  </si>
  <si>
    <t>cars_word105</t>
  </si>
  <si>
    <t>cars_word106</t>
  </si>
  <si>
    <t>cars_word107</t>
  </si>
  <si>
    <t>cars_word108</t>
  </si>
  <si>
    <t>cars_word109</t>
  </si>
  <si>
    <t>cars_word110</t>
  </si>
  <si>
    <t>cars_word111</t>
  </si>
  <si>
    <t>cars_word112</t>
  </si>
  <si>
    <t>cars_word113</t>
  </si>
  <si>
    <t>cars_word114</t>
  </si>
  <si>
    <t>cars_word115</t>
  </si>
  <si>
    <t>cars_word116</t>
  </si>
  <si>
    <t>cars_word117</t>
  </si>
  <si>
    <t>cars_word118</t>
  </si>
  <si>
    <t>cars_word119</t>
  </si>
  <si>
    <t>cars_word120</t>
  </si>
  <si>
    <t>cars_word121</t>
  </si>
  <si>
    <t>cars_word122</t>
  </si>
  <si>
    <t>cars_word123</t>
  </si>
  <si>
    <t>cars_word124</t>
  </si>
  <si>
    <t>cars_word125</t>
  </si>
  <si>
    <t>cars_word126</t>
  </si>
  <si>
    <t>cars_word127</t>
  </si>
  <si>
    <t>cars_word128</t>
  </si>
  <si>
    <t>cars_word129</t>
  </si>
  <si>
    <t>cars_word130</t>
  </si>
  <si>
    <t>cars_word131</t>
  </si>
  <si>
    <t>cars_word132</t>
  </si>
  <si>
    <t>cars_word133</t>
  </si>
  <si>
    <t>cars_word134</t>
  </si>
  <si>
    <t>cars_word135</t>
  </si>
  <si>
    <t>cars_word136</t>
  </si>
  <si>
    <t>cars_word137</t>
  </si>
  <si>
    <t>cars_word138</t>
  </si>
  <si>
    <t>cars_word139</t>
  </si>
  <si>
    <t>cars_word140</t>
  </si>
  <si>
    <t>cars_word141</t>
  </si>
  <si>
    <t>cars_word142</t>
  </si>
  <si>
    <t>cars_word143</t>
  </si>
  <si>
    <t>cars_word144</t>
  </si>
  <si>
    <t>cars_word145</t>
  </si>
  <si>
    <t>cars_word146</t>
  </si>
  <si>
    <t>cars_word147</t>
  </si>
  <si>
    <t>cars_word148</t>
  </si>
  <si>
    <t>cars_word149</t>
  </si>
  <si>
    <t>cars_word150</t>
  </si>
  <si>
    <t>cars_word151</t>
  </si>
  <si>
    <t>cars_word152</t>
  </si>
  <si>
    <t>cars_word153</t>
  </si>
  <si>
    <t>cars_word154</t>
  </si>
  <si>
    <t>cars_word155</t>
  </si>
  <si>
    <t>cars_word156</t>
  </si>
  <si>
    <t>cars_word157</t>
  </si>
  <si>
    <t>cars_word158</t>
  </si>
  <si>
    <t>cars_word159</t>
  </si>
  <si>
    <t>cars_word160</t>
  </si>
  <si>
    <t>cars_word161</t>
  </si>
  <si>
    <t>cars_word162</t>
  </si>
  <si>
    <t>cars_word163</t>
  </si>
  <si>
    <t>frozen</t>
  </si>
  <si>
    <t>angler</t>
  </si>
  <si>
    <t>brine</t>
  </si>
  <si>
    <t>lakes</t>
  </si>
  <si>
    <t>anglers</t>
  </si>
  <si>
    <t>kinds</t>
  </si>
  <si>
    <t>selecting</t>
  </si>
  <si>
    <t>fishermen</t>
  </si>
  <si>
    <t>tried</t>
  </si>
  <si>
    <t>ensures</t>
  </si>
  <si>
    <t>true</t>
  </si>
  <si>
    <t>tools</t>
  </si>
  <si>
    <t>hours</t>
  </si>
  <si>
    <t>without</t>
  </si>
  <si>
    <t>through</t>
  </si>
  <si>
    <t>shanties</t>
  </si>
  <si>
    <t>because</t>
  </si>
  <si>
    <t>constructed</t>
  </si>
  <si>
    <t>shacks</t>
  </si>
  <si>
    <t>stave</t>
  </si>
  <si>
    <t>alternately</t>
  </si>
  <si>
    <t>next</t>
  </si>
  <si>
    <t>others</t>
  </si>
  <si>
    <t>places</t>
  </si>
  <si>
    <t>sucrose</t>
  </si>
  <si>
    <t>heated</t>
  </si>
  <si>
    <t>until</t>
  </si>
  <si>
    <t>hits</t>
  </si>
  <si>
    <t>boiling</t>
  </si>
  <si>
    <t>adheres</t>
  </si>
  <si>
    <t>burns</t>
  </si>
  <si>
    <t>clumps</t>
  </si>
  <si>
    <t>making</t>
  </si>
  <si>
    <t>particles</t>
  </si>
  <si>
    <t>seizing</t>
  </si>
  <si>
    <t>seizes</t>
  </si>
  <si>
    <t>combined</t>
  </si>
  <si>
    <t>touches</t>
  </si>
  <si>
    <t>nothing</t>
  </si>
  <si>
    <t>goes</t>
  </si>
  <si>
    <t>jiggly</t>
  </si>
  <si>
    <t>squares</t>
  </si>
  <si>
    <t>simply</t>
  </si>
  <si>
    <t>addition</t>
  </si>
  <si>
    <t>invented</t>
  </si>
  <si>
    <t>French</t>
  </si>
  <si>
    <t>creates</t>
  </si>
  <si>
    <t>caramels</t>
  </si>
  <si>
    <t>brittles</t>
  </si>
  <si>
    <t>flans</t>
  </si>
  <si>
    <t>drizzles</t>
  </si>
  <si>
    <t>scientists</t>
  </si>
  <si>
    <t>caramel_word1</t>
  </si>
  <si>
    <t>caramel_word2</t>
  </si>
  <si>
    <t>caramel_word3</t>
  </si>
  <si>
    <t>caramel_word4</t>
  </si>
  <si>
    <t>caramel_word5</t>
  </si>
  <si>
    <t>caramel_word6</t>
  </si>
  <si>
    <t>caramel_word7</t>
  </si>
  <si>
    <t>caramel_word8</t>
  </si>
  <si>
    <t>caramel_word9</t>
  </si>
  <si>
    <t>caramel_word10</t>
  </si>
  <si>
    <t>caramel_word11</t>
  </si>
  <si>
    <t>caramel_word12</t>
  </si>
  <si>
    <t>caramel_word13</t>
  </si>
  <si>
    <t>caramel_word14</t>
  </si>
  <si>
    <t>caramel_word15</t>
  </si>
  <si>
    <t>caramel_word16</t>
  </si>
  <si>
    <t>caramel_word17</t>
  </si>
  <si>
    <t>caramel_word18</t>
  </si>
  <si>
    <t>caramel_word19</t>
  </si>
  <si>
    <t>caramel_word20</t>
  </si>
  <si>
    <t>caramel_word21</t>
  </si>
  <si>
    <t>caramel_word22</t>
  </si>
  <si>
    <t>caramel_word23</t>
  </si>
  <si>
    <t>caramel_word24</t>
  </si>
  <si>
    <t>caramel_word25</t>
  </si>
  <si>
    <t>caramel_word26</t>
  </si>
  <si>
    <t>caramel_word27</t>
  </si>
  <si>
    <t>caramel_word28</t>
  </si>
  <si>
    <t>caramel_word29</t>
  </si>
  <si>
    <t>caramel_word30</t>
  </si>
  <si>
    <t>caramel_word31</t>
  </si>
  <si>
    <t>caramel_word32</t>
  </si>
  <si>
    <t>caramel_word33</t>
  </si>
  <si>
    <t>caramel_word34</t>
  </si>
  <si>
    <t>caramel_word35</t>
  </si>
  <si>
    <t>caramel_word36</t>
  </si>
  <si>
    <t>caramel_word37</t>
  </si>
  <si>
    <t>caramel_word38</t>
  </si>
  <si>
    <t>caramel_word39</t>
  </si>
  <si>
    <t>caramel_word40</t>
  </si>
  <si>
    <t>caramel_word41</t>
  </si>
  <si>
    <t>caramel_word42</t>
  </si>
  <si>
    <t>caramel_word43</t>
  </si>
  <si>
    <t>caramel_word44</t>
  </si>
  <si>
    <t>caramel_word45</t>
  </si>
  <si>
    <t>caramel_word46</t>
  </si>
  <si>
    <t>caramel_word47</t>
  </si>
  <si>
    <t>caramel_word48</t>
  </si>
  <si>
    <t>caramel_word49</t>
  </si>
  <si>
    <t>caramel_word50</t>
  </si>
  <si>
    <t>caramel_word51</t>
  </si>
  <si>
    <t>caramel_word52</t>
  </si>
  <si>
    <t>caramel_word53</t>
  </si>
  <si>
    <t>caramel_word54</t>
  </si>
  <si>
    <t>caramel_word55</t>
  </si>
  <si>
    <t>caramel_word56</t>
  </si>
  <si>
    <t>caramel_word57</t>
  </si>
  <si>
    <t>caramel_word58</t>
  </si>
  <si>
    <t>caramel_word59</t>
  </si>
  <si>
    <t>caramel_word60</t>
  </si>
  <si>
    <t>caramel_word61</t>
  </si>
  <si>
    <t>caramel_word62</t>
  </si>
  <si>
    <t>caramel_word63</t>
  </si>
  <si>
    <t>caramel_word64</t>
  </si>
  <si>
    <t>caramel_word65</t>
  </si>
  <si>
    <t>caramel_word66</t>
  </si>
  <si>
    <t>caramel_word67</t>
  </si>
  <si>
    <t>caramel_word68</t>
  </si>
  <si>
    <t>caramel_word69</t>
  </si>
  <si>
    <t>caramel_word70</t>
  </si>
  <si>
    <t>caramel_word71</t>
  </si>
  <si>
    <t>caramel_word72</t>
  </si>
  <si>
    <t>caramel_word73</t>
  </si>
  <si>
    <t>caramel_word74</t>
  </si>
  <si>
    <t>caramel_word75</t>
  </si>
  <si>
    <t>caramel_word76</t>
  </si>
  <si>
    <t>caramel_word77</t>
  </si>
  <si>
    <t>caramel_word78</t>
  </si>
  <si>
    <t>caramel_word79</t>
  </si>
  <si>
    <t>caramel_word80</t>
  </si>
  <si>
    <t>caramel_word81</t>
  </si>
  <si>
    <t>caramel_word82</t>
  </si>
  <si>
    <t>caramel_word83</t>
  </si>
  <si>
    <t>caramel_word84</t>
  </si>
  <si>
    <t>caramel_word85</t>
  </si>
  <si>
    <t>caramel_word86</t>
  </si>
  <si>
    <t>caramel_word87</t>
  </si>
  <si>
    <t>caramel_word88</t>
  </si>
  <si>
    <t>caramel_word89</t>
  </si>
  <si>
    <t>caramel_word90</t>
  </si>
  <si>
    <t>caramel_word91</t>
  </si>
  <si>
    <t>caramel_word92</t>
  </si>
  <si>
    <t>caramel_word93</t>
  </si>
  <si>
    <t>caramel_word94</t>
  </si>
  <si>
    <t>caramel_word95</t>
  </si>
  <si>
    <t>caramel_word96</t>
  </si>
  <si>
    <t>caramel_word97</t>
  </si>
  <si>
    <t>caramel_word98</t>
  </si>
  <si>
    <t>caramel_word99</t>
  </si>
  <si>
    <t>caramel_word100</t>
  </si>
  <si>
    <t>caramel_word101</t>
  </si>
  <si>
    <t>caramel_word102</t>
  </si>
  <si>
    <t>caramel_word103</t>
  </si>
  <si>
    <t>caramel_word104</t>
  </si>
  <si>
    <t>caramel_word105</t>
  </si>
  <si>
    <t>caramel_word106</t>
  </si>
  <si>
    <t>caramel_word107</t>
  </si>
  <si>
    <t>caramel_word108</t>
  </si>
  <si>
    <t>caramel_word109</t>
  </si>
  <si>
    <t>caramel_word110</t>
  </si>
  <si>
    <t>caramel_word111</t>
  </si>
  <si>
    <t>caramel_word112</t>
  </si>
  <si>
    <t>caramel_word113</t>
  </si>
  <si>
    <t>caramel_word114</t>
  </si>
  <si>
    <t>caramel_word115</t>
  </si>
  <si>
    <t>caramel_word116</t>
  </si>
  <si>
    <t>caramel_word117</t>
  </si>
  <si>
    <t>caramel_word118</t>
  </si>
  <si>
    <t>caramel_word119</t>
  </si>
  <si>
    <t>caramel_word120</t>
  </si>
  <si>
    <t>caramel_word121</t>
  </si>
  <si>
    <t>caramel_word122</t>
  </si>
  <si>
    <t>caramel_word123</t>
  </si>
  <si>
    <t>caramel_word124</t>
  </si>
  <si>
    <t>caramel_word125</t>
  </si>
  <si>
    <t>caramel_word126</t>
  </si>
  <si>
    <t>caramel_word127</t>
  </si>
  <si>
    <t>caramel_word128</t>
  </si>
  <si>
    <t>caramel_word129</t>
  </si>
  <si>
    <t>caramel_word130</t>
  </si>
  <si>
    <t>caramel_word131</t>
  </si>
  <si>
    <t>caramel_word132</t>
  </si>
  <si>
    <t>caramel_word133</t>
  </si>
  <si>
    <t>caramel_word134</t>
  </si>
  <si>
    <t>caramel_word135</t>
  </si>
  <si>
    <t>caramel_word136</t>
  </si>
  <si>
    <t>caramel_word137</t>
  </si>
  <si>
    <t>caramel_word138</t>
  </si>
  <si>
    <t>caramel_word139</t>
  </si>
  <si>
    <t>caramel_word140</t>
  </si>
  <si>
    <t>caramel_word141</t>
  </si>
  <si>
    <t>caramel_word142</t>
  </si>
  <si>
    <t>caramel_word143</t>
  </si>
  <si>
    <t>caramel_word144</t>
  </si>
  <si>
    <t>caramel_word145</t>
  </si>
  <si>
    <t>caramel_word146</t>
  </si>
  <si>
    <t>caramel_word147</t>
  </si>
  <si>
    <t>caramel_word148</t>
  </si>
  <si>
    <t>caramel_word149</t>
  </si>
  <si>
    <t>caramel_word150</t>
  </si>
  <si>
    <t>caramel_word151</t>
  </si>
  <si>
    <t>caramel_word152</t>
  </si>
  <si>
    <t>caramel_word153</t>
  </si>
  <si>
    <t>caramel_word154</t>
  </si>
  <si>
    <t>caramel_word155</t>
  </si>
  <si>
    <t>caramel_word156</t>
  </si>
  <si>
    <t>caramel_word157</t>
  </si>
  <si>
    <t>caramel_word158</t>
  </si>
  <si>
    <t>caramel_word159</t>
  </si>
  <si>
    <t>caramel_word160</t>
  </si>
  <si>
    <t>caramel_word161</t>
  </si>
  <si>
    <t>caramel_word162</t>
  </si>
  <si>
    <t>caramel_word163</t>
  </si>
  <si>
    <t>caramel_word164</t>
  </si>
  <si>
    <t>caramel_word165</t>
  </si>
  <si>
    <t>caramel_word166</t>
  </si>
  <si>
    <t>caramel_word167</t>
  </si>
  <si>
    <t>icefishing_word1</t>
  </si>
  <si>
    <t>icefishing_word2</t>
  </si>
  <si>
    <t>icefishing_word3</t>
  </si>
  <si>
    <t>icefishing_word4</t>
  </si>
  <si>
    <t>icefishing_word5</t>
  </si>
  <si>
    <t>icefishing_word6</t>
  </si>
  <si>
    <t>icefishing_word7</t>
  </si>
  <si>
    <t>icefishing_word8</t>
  </si>
  <si>
    <t>icefishing_word9</t>
  </si>
  <si>
    <t>icefishing_word10</t>
  </si>
  <si>
    <t>icefishing_word11</t>
  </si>
  <si>
    <t>icefishing_word12</t>
  </si>
  <si>
    <t>icefishing_word13</t>
  </si>
  <si>
    <t>icefishing_word14</t>
  </si>
  <si>
    <t>icefishing_word15</t>
  </si>
  <si>
    <t>icefishing_word16</t>
  </si>
  <si>
    <t>icefishing_word17</t>
  </si>
  <si>
    <t>icefishing_word18</t>
  </si>
  <si>
    <t>icefishing_word19</t>
  </si>
  <si>
    <t>icefishing_word20</t>
  </si>
  <si>
    <t>icefishing_word21</t>
  </si>
  <si>
    <t>icefishing_word22</t>
  </si>
  <si>
    <t>icefishing_word23</t>
  </si>
  <si>
    <t>icefishing_word24</t>
  </si>
  <si>
    <t>icefishing_word25</t>
  </si>
  <si>
    <t>icefishing_word26</t>
  </si>
  <si>
    <t>icefishing_word27</t>
  </si>
  <si>
    <t>icefishing_word28</t>
  </si>
  <si>
    <t>icefishing_word29</t>
  </si>
  <si>
    <t>icefishing_word30</t>
  </si>
  <si>
    <t>icefishing_word31</t>
  </si>
  <si>
    <t>icefishing_word32</t>
  </si>
  <si>
    <t>icefishing_word33</t>
  </si>
  <si>
    <t>icefishing_word34</t>
  </si>
  <si>
    <t>icefishing_word35</t>
  </si>
  <si>
    <t>icefishing_word36</t>
  </si>
  <si>
    <t>icefishing_word37</t>
  </si>
  <si>
    <t>icefishing_word38</t>
  </si>
  <si>
    <t>icefishing_word39</t>
  </si>
  <si>
    <t>icefishing_word40</t>
  </si>
  <si>
    <t>icefishing_word41</t>
  </si>
  <si>
    <t>icefishing_word42</t>
  </si>
  <si>
    <t>icefishing_word43</t>
  </si>
  <si>
    <t>icefishing_word44</t>
  </si>
  <si>
    <t>icefishing_word45</t>
  </si>
  <si>
    <t>icefishing_word46</t>
  </si>
  <si>
    <t>icefishing_word47</t>
  </si>
  <si>
    <t>icefishing_word48</t>
  </si>
  <si>
    <t>icefishing_word49</t>
  </si>
  <si>
    <t>icefishing_word50</t>
  </si>
  <si>
    <t>icefishing_word51</t>
  </si>
  <si>
    <t>icefishing_word52</t>
  </si>
  <si>
    <t>icefishing_word53</t>
  </si>
  <si>
    <t>icefishing_word54</t>
  </si>
  <si>
    <t>icefishing_word55</t>
  </si>
  <si>
    <t>icefishing_word56</t>
  </si>
  <si>
    <t>icefishing_word57</t>
  </si>
  <si>
    <t>icefishing_word58</t>
  </si>
  <si>
    <t>icefishing_word59</t>
  </si>
  <si>
    <t>icefishing_word60</t>
  </si>
  <si>
    <t>icefishing_word61</t>
  </si>
  <si>
    <t>icefishing_word62</t>
  </si>
  <si>
    <t>icefishing_word63</t>
  </si>
  <si>
    <t>icefishing_word64</t>
  </si>
  <si>
    <t>icefishing_word65</t>
  </si>
  <si>
    <t>icefishing_word66</t>
  </si>
  <si>
    <t>icefishing_word67</t>
  </si>
  <si>
    <t>icefishing_word68</t>
  </si>
  <si>
    <t>icefishing_word69</t>
  </si>
  <si>
    <t>icefishing_word70</t>
  </si>
  <si>
    <t>icefishing_word71</t>
  </si>
  <si>
    <t>icefishing_word72</t>
  </si>
  <si>
    <t>icefishing_word73</t>
  </si>
  <si>
    <t>icefishing_word74</t>
  </si>
  <si>
    <t>icefishing_word75</t>
  </si>
  <si>
    <t>icefishing_word76</t>
  </si>
  <si>
    <t>icefishing_word77</t>
  </si>
  <si>
    <t>icefishing_word78</t>
  </si>
  <si>
    <t>icefishing_word79</t>
  </si>
  <si>
    <t>icefishing_word80</t>
  </si>
  <si>
    <t>icefishing_word81</t>
  </si>
  <si>
    <t>icefishing_word82</t>
  </si>
  <si>
    <t>icefishing_word83</t>
  </si>
  <si>
    <t>icefishing_word84</t>
  </si>
  <si>
    <t>icefishing_word85</t>
  </si>
  <si>
    <t>icefishing_word86</t>
  </si>
  <si>
    <t>icefishing_word87</t>
  </si>
  <si>
    <t>icefishing_word88</t>
  </si>
  <si>
    <t>icefishing_word89</t>
  </si>
  <si>
    <t>icefishing_word90</t>
  </si>
  <si>
    <t>icefishing_word91</t>
  </si>
  <si>
    <t>icefishing_word92</t>
  </si>
  <si>
    <t>icefishing_word93</t>
  </si>
  <si>
    <t>icefishing_word94</t>
  </si>
  <si>
    <t>icefishing_word95</t>
  </si>
  <si>
    <t>icefishing_word96</t>
  </si>
  <si>
    <t>icefishing_word97</t>
  </si>
  <si>
    <t>icefishing_word98</t>
  </si>
  <si>
    <t>icefishing_word99</t>
  </si>
  <si>
    <t>icefishing_word100</t>
  </si>
  <si>
    <t>icefishing_word101</t>
  </si>
  <si>
    <t>icefishing_word102</t>
  </si>
  <si>
    <t>icefishing_word103</t>
  </si>
  <si>
    <t>icefishing_word104</t>
  </si>
  <si>
    <t>icefishing_word105</t>
  </si>
  <si>
    <t>icefishing_word106</t>
  </si>
  <si>
    <t>icefishing_word107</t>
  </si>
  <si>
    <t>icefishing_word108</t>
  </si>
  <si>
    <t>icefishing_word109</t>
  </si>
  <si>
    <t>icefishing_word110</t>
  </si>
  <si>
    <t>icefishing_word111</t>
  </si>
  <si>
    <t>icefishing_word112</t>
  </si>
  <si>
    <t>icefishing_word113</t>
  </si>
  <si>
    <t>icefishing_word114</t>
  </si>
  <si>
    <t>icefishing_word115</t>
  </si>
  <si>
    <t>icefishing_word116</t>
  </si>
  <si>
    <t>icefishing_word117</t>
  </si>
  <si>
    <t>icefishing_word118</t>
  </si>
  <si>
    <t>icefishing_word119</t>
  </si>
  <si>
    <t>icefishing_word120</t>
  </si>
  <si>
    <t>icefishing_word121</t>
  </si>
  <si>
    <t>icefishing_word122</t>
  </si>
  <si>
    <t>icefishing_word123</t>
  </si>
  <si>
    <t>icefishing_word124</t>
  </si>
  <si>
    <t>icefishing_word125</t>
  </si>
  <si>
    <t>icefishing_word126</t>
  </si>
  <si>
    <t>icefishing_word127</t>
  </si>
  <si>
    <t>icefishing_word128</t>
  </si>
  <si>
    <t>icefishing_word129</t>
  </si>
  <si>
    <t>icefishing_word130</t>
  </si>
  <si>
    <t>icefishing_word131</t>
  </si>
  <si>
    <t>icefishing_word132</t>
  </si>
  <si>
    <t>icefishing_word133</t>
  </si>
  <si>
    <t>icefishing_word134</t>
  </si>
  <si>
    <t>icefishing_word135</t>
  </si>
  <si>
    <t>icefishing_word136</t>
  </si>
  <si>
    <t>icefishing_word137</t>
  </si>
  <si>
    <t>icefishing_word138</t>
  </si>
  <si>
    <t>icefishing_word139</t>
  </si>
  <si>
    <t>icefishing_word140</t>
  </si>
  <si>
    <t>icefishing_word141</t>
  </si>
  <si>
    <t>icefishing_word142</t>
  </si>
  <si>
    <t>icefishing_word143</t>
  </si>
  <si>
    <t>icefishing_word144</t>
  </si>
  <si>
    <t>icefishing_word145</t>
  </si>
  <si>
    <t>icefishing_word146</t>
  </si>
  <si>
    <t>icefishing_word147</t>
  </si>
  <si>
    <t>icefishing_word148</t>
  </si>
  <si>
    <t>icefishing_word149</t>
  </si>
  <si>
    <t>icefishing_word150</t>
  </si>
  <si>
    <t>icefishing_word151</t>
  </si>
  <si>
    <t>icefishing_word152</t>
  </si>
  <si>
    <t>icefishing_word153</t>
  </si>
  <si>
    <t>icefishing_word154</t>
  </si>
  <si>
    <t>icefishing_word155</t>
  </si>
  <si>
    <t>icefishing_word156</t>
  </si>
  <si>
    <t>icefishing</t>
  </si>
  <si>
    <t>called</t>
  </si>
  <si>
    <t>judged</t>
  </si>
  <si>
    <t>detrimental</t>
  </si>
  <si>
    <t>leads</t>
  </si>
  <si>
    <t>pugs</t>
  </si>
  <si>
    <t>bred</t>
  </si>
  <si>
    <t>shortened</t>
  </si>
  <si>
    <t>skulls</t>
  </si>
  <si>
    <t>squashed</t>
  </si>
  <si>
    <t>troubles</t>
  </si>
  <si>
    <t>bulging</t>
  </si>
  <si>
    <t>contestants</t>
  </si>
  <si>
    <t>against</t>
  </si>
  <si>
    <t>standards</t>
  </si>
  <si>
    <t>shows</t>
  </si>
  <si>
    <t>characteristics</t>
  </si>
  <si>
    <t>those</t>
  </si>
  <si>
    <t>dogshow</t>
  </si>
  <si>
    <t>competitors</t>
  </si>
  <si>
    <t>engender</t>
  </si>
  <si>
    <t>abnormalities</t>
  </si>
  <si>
    <t>points</t>
  </si>
  <si>
    <t>indicates</t>
  </si>
  <si>
    <t>often</t>
  </si>
  <si>
    <t>terms</t>
  </si>
  <si>
    <t>carefully</t>
  </si>
  <si>
    <t>groomed</t>
  </si>
  <si>
    <t>requires</t>
  </si>
  <si>
    <t>lots</t>
  </si>
  <si>
    <t>pups</t>
  </si>
  <si>
    <t>dogshow_word1</t>
  </si>
  <si>
    <t>dogshow_word2</t>
  </si>
  <si>
    <t>dogshow_word3</t>
  </si>
  <si>
    <t>dogshow_word4</t>
  </si>
  <si>
    <t>dogshow_word5</t>
  </si>
  <si>
    <t>dogshow_word6</t>
  </si>
  <si>
    <t>dogshow_word7</t>
  </si>
  <si>
    <t>dogshow_word8</t>
  </si>
  <si>
    <t>dogshow_word9</t>
  </si>
  <si>
    <t>dogshow_word10</t>
  </si>
  <si>
    <t>dogshow_word11</t>
  </si>
  <si>
    <t>dogshow_word12</t>
  </si>
  <si>
    <t>dogshow_word13</t>
  </si>
  <si>
    <t>dogshow_word14</t>
  </si>
  <si>
    <t>dogshow_word15</t>
  </si>
  <si>
    <t>dogshow_word16</t>
  </si>
  <si>
    <t>dogshow_word17</t>
  </si>
  <si>
    <t>dogshow_word18</t>
  </si>
  <si>
    <t>dogshow_word19</t>
  </si>
  <si>
    <t>dogshow_word20</t>
  </si>
  <si>
    <t>dogshow_word21</t>
  </si>
  <si>
    <t>dogshow_word22</t>
  </si>
  <si>
    <t>dogshow_word23</t>
  </si>
  <si>
    <t>dogshow_word24</t>
  </si>
  <si>
    <t>dogshow_word25</t>
  </si>
  <si>
    <t>dogshow_word26</t>
  </si>
  <si>
    <t>dogshow_word27</t>
  </si>
  <si>
    <t>dogshow_word28</t>
  </si>
  <si>
    <t>dogshow_word29</t>
  </si>
  <si>
    <t>dogshow_word30</t>
  </si>
  <si>
    <t>dogshow_word31</t>
  </si>
  <si>
    <t>dogshow_word32</t>
  </si>
  <si>
    <t>dogshow_word33</t>
  </si>
  <si>
    <t>dogshow_word34</t>
  </si>
  <si>
    <t>dogshow_word35</t>
  </si>
  <si>
    <t>dogshow_word36</t>
  </si>
  <si>
    <t>dogshow_word37</t>
  </si>
  <si>
    <t>dogshow_word38</t>
  </si>
  <si>
    <t>dogshow_word39</t>
  </si>
  <si>
    <t>dogshow_word40</t>
  </si>
  <si>
    <t>dogshow_word41</t>
  </si>
  <si>
    <t>dogshow_word42</t>
  </si>
  <si>
    <t>dogshow_word43</t>
  </si>
  <si>
    <t>dogshow_word44</t>
  </si>
  <si>
    <t>dogshow_word45</t>
  </si>
  <si>
    <t>dogshow_word46</t>
  </si>
  <si>
    <t>dogshow_word47</t>
  </si>
  <si>
    <t>dogshow_word48</t>
  </si>
  <si>
    <t>dogshow_word49</t>
  </si>
  <si>
    <t>dogshow_word50</t>
  </si>
  <si>
    <t>dogshow_word51</t>
  </si>
  <si>
    <t>dogshow_word52</t>
  </si>
  <si>
    <t>dogshow_word53</t>
  </si>
  <si>
    <t>dogshow_word54</t>
  </si>
  <si>
    <t>dogshow_word55</t>
  </si>
  <si>
    <t>dogshow_word56</t>
  </si>
  <si>
    <t>dogshow_word57</t>
  </si>
  <si>
    <t>dogshow_word58</t>
  </si>
  <si>
    <t>dogshow_word59</t>
  </si>
  <si>
    <t>dogshow_word60</t>
  </si>
  <si>
    <t>dogshow_word61</t>
  </si>
  <si>
    <t>dogshow_word62</t>
  </si>
  <si>
    <t>dogshow_word63</t>
  </si>
  <si>
    <t>dogshow_word64</t>
  </si>
  <si>
    <t>dogshow_word65</t>
  </si>
  <si>
    <t>dogshow_word66</t>
  </si>
  <si>
    <t>dogshow_word67</t>
  </si>
  <si>
    <t>dogshow_word68</t>
  </si>
  <si>
    <t>dogshow_word69</t>
  </si>
  <si>
    <t>dogshow_word70</t>
  </si>
  <si>
    <t>dogshow_word71</t>
  </si>
  <si>
    <t>dogshow_word72</t>
  </si>
  <si>
    <t>dogshow_word73</t>
  </si>
  <si>
    <t>dogshow_word74</t>
  </si>
  <si>
    <t>dogshow_word75</t>
  </si>
  <si>
    <t>dogshow_word76</t>
  </si>
  <si>
    <t>dogshow_word77</t>
  </si>
  <si>
    <t>dogshow_word78</t>
  </si>
  <si>
    <t>dogshow_word79</t>
  </si>
  <si>
    <t>dogshow_word80</t>
  </si>
  <si>
    <t>dogshow_word81</t>
  </si>
  <si>
    <t>dogshow_word82</t>
  </si>
  <si>
    <t>dogshow_word83</t>
  </si>
  <si>
    <t>dogshow_word84</t>
  </si>
  <si>
    <t>dogshow_word85</t>
  </si>
  <si>
    <t>dogshow_word86</t>
  </si>
  <si>
    <t>dogshow_word87</t>
  </si>
  <si>
    <t>dogshow_word88</t>
  </si>
  <si>
    <t>dogshow_word89</t>
  </si>
  <si>
    <t>dogshow_word90</t>
  </si>
  <si>
    <t>dogshow_word91</t>
  </si>
  <si>
    <t>dogshow_word92</t>
  </si>
  <si>
    <t>dogshow_word93</t>
  </si>
  <si>
    <t>dogshow_word94</t>
  </si>
  <si>
    <t>dogshow_word95</t>
  </si>
  <si>
    <t>dogshow_word96</t>
  </si>
  <si>
    <t>dogshow_word97</t>
  </si>
  <si>
    <t>dogshow_word98</t>
  </si>
  <si>
    <t>dogshow_word99</t>
  </si>
  <si>
    <t>dogshow_word100</t>
  </si>
  <si>
    <t>dogshow_word101</t>
  </si>
  <si>
    <t>dogshow_word102</t>
  </si>
  <si>
    <t>dogshow_word103</t>
  </si>
  <si>
    <t>dogshow_word104</t>
  </si>
  <si>
    <t>dogshow_word105</t>
  </si>
  <si>
    <t>dogshow_word106</t>
  </si>
  <si>
    <t>dogshow_word107</t>
  </si>
  <si>
    <t>dogshow_word108</t>
  </si>
  <si>
    <t>dogshow_word109</t>
  </si>
  <si>
    <t>dogshow_word110</t>
  </si>
  <si>
    <t>dogshow_word111</t>
  </si>
  <si>
    <t>dogshow_word112</t>
  </si>
  <si>
    <t>dogshow_word113</t>
  </si>
  <si>
    <t>dogshow_word114</t>
  </si>
  <si>
    <t>dogshow_word115</t>
  </si>
  <si>
    <t>dogshow_word116</t>
  </si>
  <si>
    <t>dogshow_word117</t>
  </si>
  <si>
    <t>dogshow_word118</t>
  </si>
  <si>
    <t>dogshow_word119</t>
  </si>
  <si>
    <t>dogshow_word120</t>
  </si>
  <si>
    <t>dogshow_word121</t>
  </si>
  <si>
    <t>dogshow_word122</t>
  </si>
  <si>
    <t>dogshow_word123</t>
  </si>
  <si>
    <t>dogshow_word124</t>
  </si>
  <si>
    <t>dogshow_word125</t>
  </si>
  <si>
    <t>dogshow_word126</t>
  </si>
  <si>
    <t>dogshow_word127</t>
  </si>
  <si>
    <t>dogshow_word128</t>
  </si>
  <si>
    <t>dogshow_word129</t>
  </si>
  <si>
    <t>dogshow_word130</t>
  </si>
  <si>
    <t>dogshow_word131</t>
  </si>
  <si>
    <t>dogshow_word132</t>
  </si>
  <si>
    <t>dogshow_word133</t>
  </si>
  <si>
    <t>dogshow_word134</t>
  </si>
  <si>
    <t>dogshow_word135</t>
  </si>
  <si>
    <t>dogshow_word136</t>
  </si>
  <si>
    <t>dogshow_word137</t>
  </si>
  <si>
    <t>dogshow_word138</t>
  </si>
  <si>
    <t>dogshow_word139</t>
  </si>
  <si>
    <t>dogshow_word140</t>
  </si>
  <si>
    <t>dogshow_word141</t>
  </si>
  <si>
    <t>dogshow_word142</t>
  </si>
  <si>
    <t>dogshow_word143</t>
  </si>
  <si>
    <t>dogshow_word144</t>
  </si>
  <si>
    <t>dogshow_word145</t>
  </si>
  <si>
    <t>dogshow_word146</t>
  </si>
  <si>
    <t>dogshow_word147</t>
  </si>
  <si>
    <t>dogshow_word148</t>
  </si>
  <si>
    <t>dogshow_word149</t>
  </si>
  <si>
    <t>dogshow_word150</t>
  </si>
  <si>
    <t>dogshow_word151</t>
  </si>
  <si>
    <t>dogshow_word152</t>
  </si>
  <si>
    <t>dogshow_word153</t>
  </si>
  <si>
    <t>dogshow_word154</t>
  </si>
  <si>
    <t>dogshow_word155</t>
  </si>
  <si>
    <t>dogshow_word156</t>
  </si>
  <si>
    <t>dogshow_word157</t>
  </si>
  <si>
    <t>dogshow_word158</t>
  </si>
  <si>
    <t>dogshow_word159</t>
  </si>
  <si>
    <t>dogshow_word160</t>
  </si>
  <si>
    <t>dogshow_word161</t>
  </si>
  <si>
    <t>dogshow_word162</t>
  </si>
  <si>
    <t>dogshow_word163</t>
  </si>
  <si>
    <t>dogshow_word164</t>
  </si>
  <si>
    <t>dogshow_word165</t>
  </si>
  <si>
    <t>dogshow_word166</t>
  </si>
  <si>
    <t>dogshow_word167</t>
  </si>
  <si>
    <t>dogshow_word168</t>
  </si>
  <si>
    <t>dogshow_word169</t>
  </si>
  <si>
    <t>dogshow_word170</t>
  </si>
  <si>
    <t>dogshow_word171</t>
  </si>
  <si>
    <t>dogshow_word172</t>
  </si>
  <si>
    <t>dogshow_word173</t>
  </si>
  <si>
    <t>dogshow_word174</t>
  </si>
  <si>
    <t>dogshow_word175</t>
  </si>
  <si>
    <t>dogshow_word176</t>
  </si>
  <si>
    <t>dogshow_word177</t>
  </si>
  <si>
    <t>dogshow_word178</t>
  </si>
  <si>
    <t>dogshow_word179</t>
  </si>
  <si>
    <t>dogshow_word180</t>
  </si>
  <si>
    <t>dogshow_word181</t>
  </si>
  <si>
    <t>dogshow_word182</t>
  </si>
  <si>
    <t>dogshow_word183</t>
  </si>
  <si>
    <t>dogshow_word184</t>
  </si>
  <si>
    <t>dogshow_word185</t>
  </si>
  <si>
    <t>dogshow_word186</t>
  </si>
  <si>
    <t>dogshow_word187</t>
  </si>
  <si>
    <t>dogshow_word188</t>
  </si>
  <si>
    <t>dogshow_word189</t>
  </si>
  <si>
    <t>dogshow_word190</t>
  </si>
  <si>
    <t>dogshow_word191</t>
  </si>
  <si>
    <t>dogshow_word192</t>
  </si>
  <si>
    <t>dogshow_word193</t>
  </si>
  <si>
    <t>dogshow_word194</t>
  </si>
  <si>
    <t>dogshow_word195</t>
  </si>
  <si>
    <t>dogshow_word196</t>
  </si>
  <si>
    <t>dogshow_word197</t>
  </si>
  <si>
    <t>dogshow_word198</t>
  </si>
  <si>
    <t>dogshow_word199</t>
  </si>
  <si>
    <t>dogshow_word200</t>
  </si>
  <si>
    <t>dogshow_word201</t>
  </si>
  <si>
    <t>dogshow_word202</t>
  </si>
  <si>
    <t>dogshow_word203</t>
  </si>
  <si>
    <t>dogshow_word204</t>
  </si>
  <si>
    <t>dogshow_word205</t>
  </si>
  <si>
    <t>sixties</t>
  </si>
  <si>
    <t>cramped</t>
  </si>
  <si>
    <t>jetsetter</t>
  </si>
  <si>
    <t>legroom</t>
  </si>
  <si>
    <t>pricing</t>
  </si>
  <si>
    <t>carrying</t>
  </si>
  <si>
    <t>jetsetters</t>
  </si>
  <si>
    <t>traveling</t>
  </si>
  <si>
    <t>got</t>
  </si>
  <si>
    <t>dressed</t>
  </si>
  <si>
    <t>in-flight</t>
  </si>
  <si>
    <t>everyone</t>
  </si>
  <si>
    <t>flowed</t>
  </si>
  <si>
    <t>freely</t>
  </si>
  <si>
    <t>guests</t>
  </si>
  <si>
    <t>served</t>
  </si>
  <si>
    <t>puking</t>
  </si>
  <si>
    <t>however</t>
  </si>
  <si>
    <t>passengers</t>
  </si>
  <si>
    <t>wars</t>
  </si>
  <si>
    <t>airlines</t>
  </si>
  <si>
    <t>flights</t>
  </si>
  <si>
    <t>airplanes</t>
  </si>
  <si>
    <t>seventies</t>
  </si>
  <si>
    <t>airports</t>
  </si>
  <si>
    <t>delays</t>
  </si>
  <si>
    <t>hogging</t>
  </si>
  <si>
    <t>armrest</t>
  </si>
  <si>
    <t>deregulation</t>
  </si>
  <si>
    <t>now</t>
  </si>
  <si>
    <t>one's</t>
  </si>
  <si>
    <t>levels</t>
  </si>
  <si>
    <t>flying_word1</t>
  </si>
  <si>
    <t>flying_word2</t>
  </si>
  <si>
    <t>flying_word3</t>
  </si>
  <si>
    <t>flying_word4</t>
  </si>
  <si>
    <t>flying_word5</t>
  </si>
  <si>
    <t>flying_word6</t>
  </si>
  <si>
    <t>flying_word7</t>
  </si>
  <si>
    <t>flying_word8</t>
  </si>
  <si>
    <t>flying_word9</t>
  </si>
  <si>
    <t>flying_word10</t>
  </si>
  <si>
    <t>flying_word11</t>
  </si>
  <si>
    <t>flying_word12</t>
  </si>
  <si>
    <t>flying_word13</t>
  </si>
  <si>
    <t>flying_word14</t>
  </si>
  <si>
    <t>flying_word15</t>
  </si>
  <si>
    <t>flying_word16</t>
  </si>
  <si>
    <t>flying_word17</t>
  </si>
  <si>
    <t>flying_word18</t>
  </si>
  <si>
    <t>flying_word19</t>
  </si>
  <si>
    <t>flying_word20</t>
  </si>
  <si>
    <t>flying_word21</t>
  </si>
  <si>
    <t>flying_word22</t>
  </si>
  <si>
    <t>flying_word23</t>
  </si>
  <si>
    <t>flying_word24</t>
  </si>
  <si>
    <t>flying_word25</t>
  </si>
  <si>
    <t>flying_word26</t>
  </si>
  <si>
    <t>flying_word27</t>
  </si>
  <si>
    <t>flying_word28</t>
  </si>
  <si>
    <t>flying_word29</t>
  </si>
  <si>
    <t>flying_word30</t>
  </si>
  <si>
    <t>flying_word31</t>
  </si>
  <si>
    <t>flying_word32</t>
  </si>
  <si>
    <t>flying_word33</t>
  </si>
  <si>
    <t>flying_word34</t>
  </si>
  <si>
    <t>flying_word35</t>
  </si>
  <si>
    <t>flying_word36</t>
  </si>
  <si>
    <t>flying_word37</t>
  </si>
  <si>
    <t>flying_word38</t>
  </si>
  <si>
    <t>flying_word39</t>
  </si>
  <si>
    <t>flying_word40</t>
  </si>
  <si>
    <t>flying_word41</t>
  </si>
  <si>
    <t>flying_word42</t>
  </si>
  <si>
    <t>flying_word43</t>
  </si>
  <si>
    <t>flying_word44</t>
  </si>
  <si>
    <t>flying_word45</t>
  </si>
  <si>
    <t>flying_word46</t>
  </si>
  <si>
    <t>flying_word47</t>
  </si>
  <si>
    <t>flying_word48</t>
  </si>
  <si>
    <t>flying_word49</t>
  </si>
  <si>
    <t>flying_word50</t>
  </si>
  <si>
    <t>flying_word51</t>
  </si>
  <si>
    <t>flying_word52</t>
  </si>
  <si>
    <t>flying_word53</t>
  </si>
  <si>
    <t>flying_word54</t>
  </si>
  <si>
    <t>flying_word55</t>
  </si>
  <si>
    <t>flying_word56</t>
  </si>
  <si>
    <t>flying_word57</t>
  </si>
  <si>
    <t>flying_word58</t>
  </si>
  <si>
    <t>flying_word59</t>
  </si>
  <si>
    <t>flying_word60</t>
  </si>
  <si>
    <t>flying_word61</t>
  </si>
  <si>
    <t>flying_word62</t>
  </si>
  <si>
    <t>flying_word63</t>
  </si>
  <si>
    <t>flying_word64</t>
  </si>
  <si>
    <t>flying_word65</t>
  </si>
  <si>
    <t>flying_word66</t>
  </si>
  <si>
    <t>flying_word67</t>
  </si>
  <si>
    <t>flying_word68</t>
  </si>
  <si>
    <t>flying_word69</t>
  </si>
  <si>
    <t>flying_word70</t>
  </si>
  <si>
    <t>flying_word71</t>
  </si>
  <si>
    <t>flying_word72</t>
  </si>
  <si>
    <t>flying_word73</t>
  </si>
  <si>
    <t>flying_word74</t>
  </si>
  <si>
    <t>flying_word75</t>
  </si>
  <si>
    <t>flying_word76</t>
  </si>
  <si>
    <t>flying_word77</t>
  </si>
  <si>
    <t>flying_word78</t>
  </si>
  <si>
    <t>flying_word79</t>
  </si>
  <si>
    <t>flying_word80</t>
  </si>
  <si>
    <t>flying_word81</t>
  </si>
  <si>
    <t>flying_word82</t>
  </si>
  <si>
    <t>flying_word83</t>
  </si>
  <si>
    <t>flying_word84</t>
  </si>
  <si>
    <t>flying_word85</t>
  </si>
  <si>
    <t>flying_word86</t>
  </si>
  <si>
    <t>flying_word87</t>
  </si>
  <si>
    <t>flying_word88</t>
  </si>
  <si>
    <t>flying_word89</t>
  </si>
  <si>
    <t>flying_word90</t>
  </si>
  <si>
    <t>flying_word91</t>
  </si>
  <si>
    <t>flying_word92</t>
  </si>
  <si>
    <t>flying_word93</t>
  </si>
  <si>
    <t>flying_word94</t>
  </si>
  <si>
    <t>flying_word95</t>
  </si>
  <si>
    <t>flying_word96</t>
  </si>
  <si>
    <t>flying_word97</t>
  </si>
  <si>
    <t>flying_word98</t>
  </si>
  <si>
    <t>flying_word99</t>
  </si>
  <si>
    <t>flying_word100</t>
  </si>
  <si>
    <t>flying_word101</t>
  </si>
  <si>
    <t>flying_word102</t>
  </si>
  <si>
    <t>flying_word103</t>
  </si>
  <si>
    <t>flying_word104</t>
  </si>
  <si>
    <t>flying_word105</t>
  </si>
  <si>
    <t>flying_word106</t>
  </si>
  <si>
    <t>flying_word107</t>
  </si>
  <si>
    <t>flying_word108</t>
  </si>
  <si>
    <t>flying_word109</t>
  </si>
  <si>
    <t>flying_word110</t>
  </si>
  <si>
    <t>flying_word111</t>
  </si>
  <si>
    <t>flying_word112</t>
  </si>
  <si>
    <t>flying_word113</t>
  </si>
  <si>
    <t>flying_word114</t>
  </si>
  <si>
    <t>flying_word115</t>
  </si>
  <si>
    <t>flying_word116</t>
  </si>
  <si>
    <t>flying_word117</t>
  </si>
  <si>
    <t>flying_word118</t>
  </si>
  <si>
    <t>flying_word119</t>
  </si>
  <si>
    <t>flying_word120</t>
  </si>
  <si>
    <t>flying_word121</t>
  </si>
  <si>
    <t>flying_word122</t>
  </si>
  <si>
    <t>flying_word123</t>
  </si>
  <si>
    <t>flying_word124</t>
  </si>
  <si>
    <t>flying_word125</t>
  </si>
  <si>
    <t>flying_word126</t>
  </si>
  <si>
    <t>flying_word127</t>
  </si>
  <si>
    <t>flying_word128</t>
  </si>
  <si>
    <t>flying_word129</t>
  </si>
  <si>
    <t>flying_word130</t>
  </si>
  <si>
    <t>flying_word131</t>
  </si>
  <si>
    <t>flying_word132</t>
  </si>
  <si>
    <t>flying_word133</t>
  </si>
  <si>
    <t>flying_word134</t>
  </si>
  <si>
    <t>flying_word135</t>
  </si>
  <si>
    <t>flying_word136</t>
  </si>
  <si>
    <t>flying_word137</t>
  </si>
  <si>
    <t>flying_word138</t>
  </si>
  <si>
    <t>flying_word139</t>
  </si>
  <si>
    <t>flying_word140</t>
  </si>
  <si>
    <t>flying_word141</t>
  </si>
  <si>
    <t>flying_word142</t>
  </si>
  <si>
    <t>flying_word143</t>
  </si>
  <si>
    <t>flying_word144</t>
  </si>
  <si>
    <t>flying_word145</t>
  </si>
  <si>
    <t>flying_word146</t>
  </si>
  <si>
    <t>flying_word147</t>
  </si>
  <si>
    <t>flying_word148</t>
  </si>
  <si>
    <t>flying_word149</t>
  </si>
  <si>
    <t>flying_word150</t>
  </si>
  <si>
    <t>flying_word151</t>
  </si>
  <si>
    <t>flying_word152</t>
  </si>
  <si>
    <t>flying_word153</t>
  </si>
  <si>
    <t>sidestep</t>
  </si>
  <si>
    <t>overextend</t>
  </si>
  <si>
    <t>offers</t>
  </si>
  <si>
    <t>behalf</t>
  </si>
  <si>
    <t>buying</t>
  </si>
  <si>
    <t>long-term</t>
  </si>
  <si>
    <t>what</t>
  </si>
  <si>
    <t>sidesteps</t>
  </si>
  <si>
    <t>taxes</t>
  </si>
  <si>
    <t>repairs</t>
  </si>
  <si>
    <t>managing</t>
  </si>
  <si>
    <t>being</t>
  </si>
  <si>
    <t>yourself</t>
  </si>
  <si>
    <t>payments</t>
  </si>
  <si>
    <t>appropriately</t>
  </si>
  <si>
    <t>ultimately</t>
  </si>
  <si>
    <t>realty_word1</t>
  </si>
  <si>
    <t>realty_word2</t>
  </si>
  <si>
    <t>realty_word3</t>
  </si>
  <si>
    <t>realty_word4</t>
  </si>
  <si>
    <t>realty_word5</t>
  </si>
  <si>
    <t>realty_word6</t>
  </si>
  <si>
    <t>realty_word7</t>
  </si>
  <si>
    <t>realty_word8</t>
  </si>
  <si>
    <t>realty_word9</t>
  </si>
  <si>
    <t>realty_word10</t>
  </si>
  <si>
    <t>realty_word11</t>
  </si>
  <si>
    <t>realty_word12</t>
  </si>
  <si>
    <t>realty_word13</t>
  </si>
  <si>
    <t>realty_word14</t>
  </si>
  <si>
    <t>realty_word15</t>
  </si>
  <si>
    <t>realty_word16</t>
  </si>
  <si>
    <t>realty_word17</t>
  </si>
  <si>
    <t>realty_word18</t>
  </si>
  <si>
    <t>realty_word19</t>
  </si>
  <si>
    <t>realty_word20</t>
  </si>
  <si>
    <t>realty_word21</t>
  </si>
  <si>
    <t>realty_word22</t>
  </si>
  <si>
    <t>realty_word23</t>
  </si>
  <si>
    <t>realty_word24</t>
  </si>
  <si>
    <t>realty_word25</t>
  </si>
  <si>
    <t>realty_word26</t>
  </si>
  <si>
    <t>realty_word27</t>
  </si>
  <si>
    <t>realty_word28</t>
  </si>
  <si>
    <t>realty_word29</t>
  </si>
  <si>
    <t>realty_word30</t>
  </si>
  <si>
    <t>realty_word31</t>
  </si>
  <si>
    <t>realty_word32</t>
  </si>
  <si>
    <t>realty_word33</t>
  </si>
  <si>
    <t>realty_word34</t>
  </si>
  <si>
    <t>realty_word35</t>
  </si>
  <si>
    <t>realty_word36</t>
  </si>
  <si>
    <t>realty_word37</t>
  </si>
  <si>
    <t>realty_word38</t>
  </si>
  <si>
    <t>realty_word39</t>
  </si>
  <si>
    <t>realty_word40</t>
  </si>
  <si>
    <t>realty_word41</t>
  </si>
  <si>
    <t>realty_word42</t>
  </si>
  <si>
    <t>realty_word43</t>
  </si>
  <si>
    <t>realty_word44</t>
  </si>
  <si>
    <t>realty_word45</t>
  </si>
  <si>
    <t>realty_word46</t>
  </si>
  <si>
    <t>realty_word47</t>
  </si>
  <si>
    <t>realty_word48</t>
  </si>
  <si>
    <t>realty_word49</t>
  </si>
  <si>
    <t>realty_word50</t>
  </si>
  <si>
    <t>realty_word51</t>
  </si>
  <si>
    <t>realty_word52</t>
  </si>
  <si>
    <t>realty_word53</t>
  </si>
  <si>
    <t>realty_word54</t>
  </si>
  <si>
    <t>realty_word55</t>
  </si>
  <si>
    <t>realty_word56</t>
  </si>
  <si>
    <t>realty_word57</t>
  </si>
  <si>
    <t>realty_word58</t>
  </si>
  <si>
    <t>realty_word59</t>
  </si>
  <si>
    <t>realty_word60</t>
  </si>
  <si>
    <t>realty_word61</t>
  </si>
  <si>
    <t>realty_word62</t>
  </si>
  <si>
    <t>realty_word63</t>
  </si>
  <si>
    <t>realty_word64</t>
  </si>
  <si>
    <t>realty_word65</t>
  </si>
  <si>
    <t>realty_word66</t>
  </si>
  <si>
    <t>realty_word67</t>
  </si>
  <si>
    <t>realty_word68</t>
  </si>
  <si>
    <t>realty_word69</t>
  </si>
  <si>
    <t>realty_word70</t>
  </si>
  <si>
    <t>realty_word71</t>
  </si>
  <si>
    <t>realty_word72</t>
  </si>
  <si>
    <t>realty_word73</t>
  </si>
  <si>
    <t>realty_word74</t>
  </si>
  <si>
    <t>realty_word75</t>
  </si>
  <si>
    <t>realty_word76</t>
  </si>
  <si>
    <t>realty_word77</t>
  </si>
  <si>
    <t>realty_word78</t>
  </si>
  <si>
    <t>realty_word79</t>
  </si>
  <si>
    <t>realty_word80</t>
  </si>
  <si>
    <t>realty_word81</t>
  </si>
  <si>
    <t>realty_word82</t>
  </si>
  <si>
    <t>realty_word83</t>
  </si>
  <si>
    <t>realty_word84</t>
  </si>
  <si>
    <t>realty_word85</t>
  </si>
  <si>
    <t>realty_word86</t>
  </si>
  <si>
    <t>realty_word87</t>
  </si>
  <si>
    <t>realty_word88</t>
  </si>
  <si>
    <t>realty_word89</t>
  </si>
  <si>
    <t>realty_word90</t>
  </si>
  <si>
    <t>realty_word91</t>
  </si>
  <si>
    <t>realty_word92</t>
  </si>
  <si>
    <t>realty_word93</t>
  </si>
  <si>
    <t>realty_word94</t>
  </si>
  <si>
    <t>realty_word95</t>
  </si>
  <si>
    <t>realty_word96</t>
  </si>
  <si>
    <t>realty_word97</t>
  </si>
  <si>
    <t>realty_word98</t>
  </si>
  <si>
    <t>realty_word99</t>
  </si>
  <si>
    <t>realty_word100</t>
  </si>
  <si>
    <t>realty_word101</t>
  </si>
  <si>
    <t>realty_word102</t>
  </si>
  <si>
    <t>realty_word103</t>
  </si>
  <si>
    <t>realty_word104</t>
  </si>
  <si>
    <t>realty_word105</t>
  </si>
  <si>
    <t>realty_word106</t>
  </si>
  <si>
    <t>realty_word107</t>
  </si>
  <si>
    <t>realty_word108</t>
  </si>
  <si>
    <t>realty_word109</t>
  </si>
  <si>
    <t>realty_word110</t>
  </si>
  <si>
    <t>realty_word111</t>
  </si>
  <si>
    <t>realty_word112</t>
  </si>
  <si>
    <t>realty_word113</t>
  </si>
  <si>
    <t>realty_word114</t>
  </si>
  <si>
    <t>realty_word115</t>
  </si>
  <si>
    <t>realty_word116</t>
  </si>
  <si>
    <t>realty_word117</t>
  </si>
  <si>
    <t>realty_word118</t>
  </si>
  <si>
    <t>realty_word119</t>
  </si>
  <si>
    <t>realty_word120</t>
  </si>
  <si>
    <t>realty_word121</t>
  </si>
  <si>
    <t>realty_word122</t>
  </si>
  <si>
    <t>realty_word123</t>
  </si>
  <si>
    <t>realty_word124</t>
  </si>
  <si>
    <t>realty_word125</t>
  </si>
  <si>
    <t>realty_word126</t>
  </si>
  <si>
    <t>realty_word127</t>
  </si>
  <si>
    <t>realty_word128</t>
  </si>
  <si>
    <t>realty_word129</t>
  </si>
  <si>
    <t>realty_word130</t>
  </si>
  <si>
    <t>realty_word131</t>
  </si>
  <si>
    <t>realty_word132</t>
  </si>
  <si>
    <t>realty_word133</t>
  </si>
  <si>
    <t>realty_word134</t>
  </si>
  <si>
    <t>realty_word135</t>
  </si>
  <si>
    <t>realty_word136</t>
  </si>
  <si>
    <t>realty_word137</t>
  </si>
  <si>
    <t>realty_word138</t>
  </si>
  <si>
    <t>realty_word139</t>
  </si>
  <si>
    <t>realty_word140</t>
  </si>
  <si>
    <t>realty_word141</t>
  </si>
  <si>
    <t>realty_word142</t>
  </si>
  <si>
    <t>realty_word143</t>
  </si>
  <si>
    <t>realty_word144</t>
  </si>
  <si>
    <t>realty_word145</t>
  </si>
  <si>
    <t>realty_word146</t>
  </si>
  <si>
    <t>realty_word147</t>
  </si>
  <si>
    <t>realty_word148</t>
  </si>
  <si>
    <t>realty_word149</t>
  </si>
  <si>
    <t>realty_word150</t>
  </si>
  <si>
    <t>realty_word151</t>
  </si>
  <si>
    <t>realty_word152</t>
  </si>
  <si>
    <t>ecotourism</t>
  </si>
  <si>
    <t>subspecies</t>
  </si>
  <si>
    <t>grizzlies</t>
  </si>
  <si>
    <t>fails</t>
  </si>
  <si>
    <t>claws</t>
  </si>
  <si>
    <t>inches</t>
  </si>
  <si>
    <t>tendencies</t>
  </si>
  <si>
    <t>weighing</t>
  </si>
  <si>
    <t>opponents</t>
  </si>
  <si>
    <t>waterfalls</t>
  </si>
  <si>
    <t>changes</t>
  </si>
  <si>
    <t>bears</t>
  </si>
  <si>
    <t>needed</t>
  </si>
  <si>
    <t>cubs</t>
  </si>
  <si>
    <t>dens</t>
  </si>
  <si>
    <t>meals</t>
  </si>
  <si>
    <t>watching</t>
  </si>
  <si>
    <t>females</t>
  </si>
  <si>
    <t>nutrient</t>
  </si>
  <si>
    <t>nutrients</t>
  </si>
  <si>
    <t>grizzly_word1</t>
  </si>
  <si>
    <t>grizzly_word2</t>
  </si>
  <si>
    <t>grizzly_word3</t>
  </si>
  <si>
    <t>grizzly_word4</t>
  </si>
  <si>
    <t>grizzly_word5</t>
  </si>
  <si>
    <t>grizzly_word6</t>
  </si>
  <si>
    <t>grizzly_word7</t>
  </si>
  <si>
    <t>grizzly_word8</t>
  </si>
  <si>
    <t>grizzly_word9</t>
  </si>
  <si>
    <t>grizzly_word10</t>
  </si>
  <si>
    <t>grizzly_word11</t>
  </si>
  <si>
    <t>grizzly_word12</t>
  </si>
  <si>
    <t>grizzly_word13</t>
  </si>
  <si>
    <t>grizzly_word14</t>
  </si>
  <si>
    <t>grizzly_word15</t>
  </si>
  <si>
    <t>grizzly_word16</t>
  </si>
  <si>
    <t>grizzly_word17</t>
  </si>
  <si>
    <t>grizzly_word18</t>
  </si>
  <si>
    <t>grizzly_word19</t>
  </si>
  <si>
    <t>grizzly_word20</t>
  </si>
  <si>
    <t>grizzly_word21</t>
  </si>
  <si>
    <t>grizzly_word22</t>
  </si>
  <si>
    <t>grizzly_word23</t>
  </si>
  <si>
    <t>grizzly_word24</t>
  </si>
  <si>
    <t>grizzly_word25</t>
  </si>
  <si>
    <t>grizzly_word26</t>
  </si>
  <si>
    <t>grizzly_word27</t>
  </si>
  <si>
    <t>grizzly_word28</t>
  </si>
  <si>
    <t>grizzly_word29</t>
  </si>
  <si>
    <t>grizzly_word30</t>
  </si>
  <si>
    <t>grizzly_word31</t>
  </si>
  <si>
    <t>grizzly_word32</t>
  </si>
  <si>
    <t>grizzly_word33</t>
  </si>
  <si>
    <t>grizzly_word34</t>
  </si>
  <si>
    <t>grizzly_word35</t>
  </si>
  <si>
    <t>grizzly_word36</t>
  </si>
  <si>
    <t>grizzly_word37</t>
  </si>
  <si>
    <t>grizzly_word38</t>
  </si>
  <si>
    <t>grizzly_word39</t>
  </si>
  <si>
    <t>grizzly_word40</t>
  </si>
  <si>
    <t>grizzly_word41</t>
  </si>
  <si>
    <t>grizzly_word42</t>
  </si>
  <si>
    <t>grizzly_word43</t>
  </si>
  <si>
    <t>grizzly_word44</t>
  </si>
  <si>
    <t>grizzly_word45</t>
  </si>
  <si>
    <t>grizzly_word46</t>
  </si>
  <si>
    <t>grizzly_word47</t>
  </si>
  <si>
    <t>grizzly_word48</t>
  </si>
  <si>
    <t>grizzly_word49</t>
  </si>
  <si>
    <t>grizzly_word50</t>
  </si>
  <si>
    <t>grizzly_word51</t>
  </si>
  <si>
    <t>grizzly_word52</t>
  </si>
  <si>
    <t>grizzly_word53</t>
  </si>
  <si>
    <t>grizzly_word54</t>
  </si>
  <si>
    <t>grizzly_word55</t>
  </si>
  <si>
    <t>grizzly_word56</t>
  </si>
  <si>
    <t>grizzly_word57</t>
  </si>
  <si>
    <t>grizzly_word58</t>
  </si>
  <si>
    <t>grizzly_word59</t>
  </si>
  <si>
    <t>grizzly_word60</t>
  </si>
  <si>
    <t>grizzly_word61</t>
  </si>
  <si>
    <t>grizzly_word62</t>
  </si>
  <si>
    <t>grizzly_word63</t>
  </si>
  <si>
    <t>grizzly_word64</t>
  </si>
  <si>
    <t>grizzly_word65</t>
  </si>
  <si>
    <t>grizzly_word66</t>
  </si>
  <si>
    <t>grizzly_word67</t>
  </si>
  <si>
    <t>grizzly_word68</t>
  </si>
  <si>
    <t>grizzly_word69</t>
  </si>
  <si>
    <t>grizzly_word70</t>
  </si>
  <si>
    <t>grizzly_word71</t>
  </si>
  <si>
    <t>grizzly_word72</t>
  </si>
  <si>
    <t>grizzly_word73</t>
  </si>
  <si>
    <t>grizzly_word74</t>
  </si>
  <si>
    <t>grizzly_word75</t>
  </si>
  <si>
    <t>grizzly_word76</t>
  </si>
  <si>
    <t>grizzly_word77</t>
  </si>
  <si>
    <t>grizzly_word78</t>
  </si>
  <si>
    <t>grizzly_word79</t>
  </si>
  <si>
    <t>grizzly_word80</t>
  </si>
  <si>
    <t>grizzly_word81</t>
  </si>
  <si>
    <t>grizzly_word82</t>
  </si>
  <si>
    <t>grizzly_word83</t>
  </si>
  <si>
    <t>grizzly_word84</t>
  </si>
  <si>
    <t>grizzly_word85</t>
  </si>
  <si>
    <t>grizzly_word86</t>
  </si>
  <si>
    <t>grizzly_word87</t>
  </si>
  <si>
    <t>grizzly_word88</t>
  </si>
  <si>
    <t>grizzly_word89</t>
  </si>
  <si>
    <t>grizzly_word90</t>
  </si>
  <si>
    <t>grizzly_word91</t>
  </si>
  <si>
    <t>grizzly_word92</t>
  </si>
  <si>
    <t>grizzly_word93</t>
  </si>
  <si>
    <t>grizzly_word94</t>
  </si>
  <si>
    <t>grizzly_word95</t>
  </si>
  <si>
    <t>grizzly_word96</t>
  </si>
  <si>
    <t>grizzly_word97</t>
  </si>
  <si>
    <t>grizzly_word98</t>
  </si>
  <si>
    <t>grizzly_word99</t>
  </si>
  <si>
    <t>grizzly_word100</t>
  </si>
  <si>
    <t>grizzly_word101</t>
  </si>
  <si>
    <t>grizzly_word102</t>
  </si>
  <si>
    <t>grizzly_word103</t>
  </si>
  <si>
    <t>grizzly_word104</t>
  </si>
  <si>
    <t>grizzly_word105</t>
  </si>
  <si>
    <t>grizzly_word106</t>
  </si>
  <si>
    <t>grizzly_word107</t>
  </si>
  <si>
    <t>grizzly_word108</t>
  </si>
  <si>
    <t>grizzly_word109</t>
  </si>
  <si>
    <t>grizzly_word110</t>
  </si>
  <si>
    <t>grizzly_word111</t>
  </si>
  <si>
    <t>grizzly_word112</t>
  </si>
  <si>
    <t>grizzly_word113</t>
  </si>
  <si>
    <t>grizzly_word114</t>
  </si>
  <si>
    <t>grizzly_word115</t>
  </si>
  <si>
    <t>grizzly_word116</t>
  </si>
  <si>
    <t>grizzly_word117</t>
  </si>
  <si>
    <t>grizzly_word118</t>
  </si>
  <si>
    <t>grizzly_word119</t>
  </si>
  <si>
    <t>grizzly_word120</t>
  </si>
  <si>
    <t>grizzly_word121</t>
  </si>
  <si>
    <t>grizzly_word122</t>
  </si>
  <si>
    <t>grizzly_word123</t>
  </si>
  <si>
    <t>grizzly_word124</t>
  </si>
  <si>
    <t>grizzly_word125</t>
  </si>
  <si>
    <t>grizzly_word126</t>
  </si>
  <si>
    <t>grizzly_word127</t>
  </si>
  <si>
    <t>grizzly_word128</t>
  </si>
  <si>
    <t>grizzly_word129</t>
  </si>
  <si>
    <t>grizzly_word130</t>
  </si>
  <si>
    <t>grizzly_word131</t>
  </si>
  <si>
    <t>grizzly_word132</t>
  </si>
  <si>
    <t>grizzly_word133</t>
  </si>
  <si>
    <t>grizzly_word134</t>
  </si>
  <si>
    <t>grizzly_word135</t>
  </si>
  <si>
    <t>grizzly_word136</t>
  </si>
  <si>
    <t>grizzly_word137</t>
  </si>
  <si>
    <t>grizzly_word138</t>
  </si>
  <si>
    <t>grizzly_word139</t>
  </si>
  <si>
    <t>grizzly_word140</t>
  </si>
  <si>
    <t>grizzly_word141</t>
  </si>
  <si>
    <t>grizzly_word142</t>
  </si>
  <si>
    <t>grizzly_word143</t>
  </si>
  <si>
    <t>grizzly_word144</t>
  </si>
  <si>
    <t>grizzly_word145</t>
  </si>
  <si>
    <t>grizzly_word146</t>
  </si>
  <si>
    <t>grizzly_word147</t>
  </si>
  <si>
    <t>ironically</t>
  </si>
  <si>
    <t>infections</t>
  </si>
  <si>
    <t>appointments</t>
  </si>
  <si>
    <t>going</t>
  </si>
  <si>
    <t>inflates</t>
  </si>
  <si>
    <t>cavities</t>
  </si>
  <si>
    <t>drills</t>
  </si>
  <si>
    <t>needles</t>
  </si>
  <si>
    <t>dentists</t>
  </si>
  <si>
    <t>patients</t>
  </si>
  <si>
    <t>noticed</t>
  </si>
  <si>
    <t>hygienist’s</t>
  </si>
  <si>
    <t>American</t>
  </si>
  <si>
    <t>recommends</t>
  </si>
  <si>
    <t>cleaned</t>
  </si>
  <si>
    <t>least</t>
  </si>
  <si>
    <t>cleaning</t>
  </si>
  <si>
    <t>while</t>
  </si>
  <si>
    <t>whites</t>
  </si>
  <si>
    <t>dentist_word1</t>
  </si>
  <si>
    <t>dentist_word2</t>
  </si>
  <si>
    <t>dentist_word3</t>
  </si>
  <si>
    <t>dentist_word4</t>
  </si>
  <si>
    <t>dentist_word5</t>
  </si>
  <si>
    <t>dentist_word6</t>
  </si>
  <si>
    <t>dentist_word7</t>
  </si>
  <si>
    <t>dentist_word8</t>
  </si>
  <si>
    <t>dentist_word9</t>
  </si>
  <si>
    <t>dentist_word10</t>
  </si>
  <si>
    <t>dentist_word11</t>
  </si>
  <si>
    <t>dentist_word12</t>
  </si>
  <si>
    <t>dentist_word13</t>
  </si>
  <si>
    <t>dentist_word14</t>
  </si>
  <si>
    <t>dentist_word15</t>
  </si>
  <si>
    <t>dentist_word16</t>
  </si>
  <si>
    <t>dentist_word17</t>
  </si>
  <si>
    <t>dentist_word18</t>
  </si>
  <si>
    <t>dentist_word19</t>
  </si>
  <si>
    <t>dentist_word20</t>
  </si>
  <si>
    <t>dentist_word21</t>
  </si>
  <si>
    <t>dentist_word22</t>
  </si>
  <si>
    <t>dentist_word23</t>
  </si>
  <si>
    <t>dentist_word24</t>
  </si>
  <si>
    <t>dentist_word25</t>
  </si>
  <si>
    <t>dentist_word26</t>
  </si>
  <si>
    <t>dentist_word27</t>
  </si>
  <si>
    <t>dentist_word28</t>
  </si>
  <si>
    <t>dentist_word29</t>
  </si>
  <si>
    <t>dentist_word30</t>
  </si>
  <si>
    <t>dentist_word31</t>
  </si>
  <si>
    <t>dentist_word32</t>
  </si>
  <si>
    <t>dentist_word33</t>
  </si>
  <si>
    <t>dentist_word34</t>
  </si>
  <si>
    <t>dentist_word35</t>
  </si>
  <si>
    <t>dentist_word36</t>
  </si>
  <si>
    <t>dentist_word37</t>
  </si>
  <si>
    <t>dentist_word38</t>
  </si>
  <si>
    <t>dentist_word39</t>
  </si>
  <si>
    <t>dentist_word40</t>
  </si>
  <si>
    <t>dentist_word41</t>
  </si>
  <si>
    <t>dentist_word42</t>
  </si>
  <si>
    <t>dentist_word43</t>
  </si>
  <si>
    <t>dentist_word44</t>
  </si>
  <si>
    <t>dentist_word45</t>
  </si>
  <si>
    <t>dentist_word46</t>
  </si>
  <si>
    <t>dentist_word47</t>
  </si>
  <si>
    <t>dentist_word48</t>
  </si>
  <si>
    <t>dentist_word49</t>
  </si>
  <si>
    <t>dentist_word50</t>
  </si>
  <si>
    <t>dentist_word51</t>
  </si>
  <si>
    <t>dentist_word52</t>
  </si>
  <si>
    <t>dentist_word53</t>
  </si>
  <si>
    <t>dentist_word54</t>
  </si>
  <si>
    <t>dentist_word55</t>
  </si>
  <si>
    <t>dentist_word56</t>
  </si>
  <si>
    <t>dentist_word57</t>
  </si>
  <si>
    <t>dentist_word58</t>
  </si>
  <si>
    <t>dentist_word59</t>
  </si>
  <si>
    <t>dentist_word60</t>
  </si>
  <si>
    <t>dentist_word61</t>
  </si>
  <si>
    <t>dentist_word62</t>
  </si>
  <si>
    <t>dentist_word63</t>
  </si>
  <si>
    <t>dentist_word64</t>
  </si>
  <si>
    <t>dentist_word65</t>
  </si>
  <si>
    <t>dentist_word66</t>
  </si>
  <si>
    <t>dentist_word67</t>
  </si>
  <si>
    <t>dentist_word68</t>
  </si>
  <si>
    <t>dentist_word69</t>
  </si>
  <si>
    <t>dentist_word70</t>
  </si>
  <si>
    <t>dentist_word71</t>
  </si>
  <si>
    <t>dentist_word72</t>
  </si>
  <si>
    <t>dentist_word73</t>
  </si>
  <si>
    <t>dentist_word74</t>
  </si>
  <si>
    <t>dentist_word75</t>
  </si>
  <si>
    <t>dentist_word76</t>
  </si>
  <si>
    <t>dentist_word77</t>
  </si>
  <si>
    <t>dentist_word78</t>
  </si>
  <si>
    <t>dentist_word79</t>
  </si>
  <si>
    <t>dentist_word80</t>
  </si>
  <si>
    <t>dentist_word81</t>
  </si>
  <si>
    <t>dentist_word82</t>
  </si>
  <si>
    <t>dentist_word83</t>
  </si>
  <si>
    <t>dentist_word84</t>
  </si>
  <si>
    <t>dentist_word85</t>
  </si>
  <si>
    <t>dentist_word86</t>
  </si>
  <si>
    <t>dentist_word87</t>
  </si>
  <si>
    <t>dentist_word88</t>
  </si>
  <si>
    <t>dentist_word89</t>
  </si>
  <si>
    <t>dentist_word90</t>
  </si>
  <si>
    <t>dentist_word91</t>
  </si>
  <si>
    <t>dentist_word92</t>
  </si>
  <si>
    <t>dentist_word93</t>
  </si>
  <si>
    <t>dentist_word94</t>
  </si>
  <si>
    <t>dentist_word95</t>
  </si>
  <si>
    <t>dentist_word96</t>
  </si>
  <si>
    <t>dentist_word97</t>
  </si>
  <si>
    <t>dentist_word98</t>
  </si>
  <si>
    <t>dentist_word99</t>
  </si>
  <si>
    <t>dentist_word100</t>
  </si>
  <si>
    <t>dentist_word101</t>
  </si>
  <si>
    <t>dentist_word102</t>
  </si>
  <si>
    <t>dentist_word103</t>
  </si>
  <si>
    <t>dentist_word104</t>
  </si>
  <si>
    <t>dentist_word105</t>
  </si>
  <si>
    <t>dentist_word106</t>
  </si>
  <si>
    <t>dentist_word107</t>
  </si>
  <si>
    <t>dentist_word108</t>
  </si>
  <si>
    <t>dentist_word109</t>
  </si>
  <si>
    <t>dentist_word110</t>
  </si>
  <si>
    <t>dentist_word111</t>
  </si>
  <si>
    <t>dentist_word112</t>
  </si>
  <si>
    <t>dentist_word113</t>
  </si>
  <si>
    <t>dentist_word114</t>
  </si>
  <si>
    <t>dentist_word115</t>
  </si>
  <si>
    <t>dentist_word116</t>
  </si>
  <si>
    <t>dentist_word117</t>
  </si>
  <si>
    <t>dentist_word118</t>
  </si>
  <si>
    <t>dentist_word119</t>
  </si>
  <si>
    <t>dentist_word120</t>
  </si>
  <si>
    <t>dentist_word121</t>
  </si>
  <si>
    <t>dentist_word122</t>
  </si>
  <si>
    <t>dentist_word123</t>
  </si>
  <si>
    <t>dentist_word124</t>
  </si>
  <si>
    <t>dentist_word125</t>
  </si>
  <si>
    <t>dentist_word126</t>
  </si>
  <si>
    <t>dentist_word127</t>
  </si>
  <si>
    <t>dentist_word128</t>
  </si>
  <si>
    <t>dentist_word129</t>
  </si>
  <si>
    <t>dentist_word130</t>
  </si>
  <si>
    <t>dentist_word131</t>
  </si>
  <si>
    <t>dentist_word132</t>
  </si>
  <si>
    <t>dentist_word133</t>
  </si>
  <si>
    <t>dentist_word134</t>
  </si>
  <si>
    <t>dentist_word135</t>
  </si>
  <si>
    <t>dentist_word136</t>
  </si>
  <si>
    <t>dentist_word137</t>
  </si>
  <si>
    <t>dentist_word138</t>
  </si>
  <si>
    <t>dentist_word139</t>
  </si>
  <si>
    <t>dentist_word140</t>
  </si>
  <si>
    <t>mantis_word223</t>
  </si>
  <si>
    <t>empower</t>
  </si>
  <si>
    <t>tuft</t>
  </si>
  <si>
    <t>plumicorn</t>
  </si>
  <si>
    <t>easily</t>
  </si>
  <si>
    <t>recognized</t>
  </si>
  <si>
    <t>tufted</t>
  </si>
  <si>
    <t>syllables</t>
  </si>
  <si>
    <t>feathers</t>
  </si>
  <si>
    <t>soundlessly</t>
  </si>
  <si>
    <t>skillfully</t>
  </si>
  <si>
    <t>seeks</t>
  </si>
  <si>
    <t>Americas</t>
  </si>
  <si>
    <t>horns</t>
  </si>
  <si>
    <t>plumicorns</t>
  </si>
  <si>
    <t>soundless</t>
  </si>
  <si>
    <t>skunkowl</t>
  </si>
  <si>
    <t>advertises</t>
  </si>
  <si>
    <t>stripes</t>
  </si>
  <si>
    <t>sprays</t>
  </si>
  <si>
    <t>described</t>
  </si>
  <si>
    <t>burning</t>
  </si>
  <si>
    <t>few</t>
  </si>
  <si>
    <t>predators</t>
  </si>
  <si>
    <t>skunkowl_word1</t>
  </si>
  <si>
    <t>skunkowl_word2</t>
  </si>
  <si>
    <t>skunkowl_word3</t>
  </si>
  <si>
    <t>skunkowl_word4</t>
  </si>
  <si>
    <t>skunkowl_word5</t>
  </si>
  <si>
    <t>skunkowl_word6</t>
  </si>
  <si>
    <t>skunkowl_word7</t>
  </si>
  <si>
    <t>skunkowl_word8</t>
  </si>
  <si>
    <t>skunkowl_word9</t>
  </si>
  <si>
    <t>skunkowl_word10</t>
  </si>
  <si>
    <t>skunkowl_word11</t>
  </si>
  <si>
    <t>skunkowl_word12</t>
  </si>
  <si>
    <t>skunkowl_word13</t>
  </si>
  <si>
    <t>skunkowl_word14</t>
  </si>
  <si>
    <t>skunkowl_word15</t>
  </si>
  <si>
    <t>skunkowl_word16</t>
  </si>
  <si>
    <t>skunkowl_word17</t>
  </si>
  <si>
    <t>skunkowl_word18</t>
  </si>
  <si>
    <t>skunkowl_word19</t>
  </si>
  <si>
    <t>skunkowl_word20</t>
  </si>
  <si>
    <t>skunkowl_word21</t>
  </si>
  <si>
    <t>skunkowl_word22</t>
  </si>
  <si>
    <t>skunkowl_word23</t>
  </si>
  <si>
    <t>skunkowl_word24</t>
  </si>
  <si>
    <t>skunkowl_word25</t>
  </si>
  <si>
    <t>skunkowl_word26</t>
  </si>
  <si>
    <t>skunkowl_word27</t>
  </si>
  <si>
    <t>skunkowl_word28</t>
  </si>
  <si>
    <t>skunkowl_word29</t>
  </si>
  <si>
    <t>skunkowl_word30</t>
  </si>
  <si>
    <t>skunkowl_word31</t>
  </si>
  <si>
    <t>skunkowl_word32</t>
  </si>
  <si>
    <t>skunkowl_word33</t>
  </si>
  <si>
    <t>skunkowl_word34</t>
  </si>
  <si>
    <t>skunkowl_word35</t>
  </si>
  <si>
    <t>skunkowl_word36</t>
  </si>
  <si>
    <t>skunkowl_word37</t>
  </si>
  <si>
    <t>skunkowl_word38</t>
  </si>
  <si>
    <t>skunkowl_word39</t>
  </si>
  <si>
    <t>skunkowl_word40</t>
  </si>
  <si>
    <t>skunkowl_word41</t>
  </si>
  <si>
    <t>skunkowl_word42</t>
  </si>
  <si>
    <t>skunkowl_word43</t>
  </si>
  <si>
    <t>skunkowl_word44</t>
  </si>
  <si>
    <t>skunkowl_word45</t>
  </si>
  <si>
    <t>skunkowl_word46</t>
  </si>
  <si>
    <t>skunkowl_word47</t>
  </si>
  <si>
    <t>skunkowl_word48</t>
  </si>
  <si>
    <t>skunkowl_word49</t>
  </si>
  <si>
    <t>skunkowl_word50</t>
  </si>
  <si>
    <t>skunkowl_word51</t>
  </si>
  <si>
    <t>skunkowl_word52</t>
  </si>
  <si>
    <t>skunkowl_word53</t>
  </si>
  <si>
    <t>skunkowl_word54</t>
  </si>
  <si>
    <t>skunkowl_word55</t>
  </si>
  <si>
    <t>skunkowl_word56</t>
  </si>
  <si>
    <t>skunkowl_word57</t>
  </si>
  <si>
    <t>skunkowl_word58</t>
  </si>
  <si>
    <t>skunkowl_word59</t>
  </si>
  <si>
    <t>skunkowl_word60</t>
  </si>
  <si>
    <t>skunkowl_word61</t>
  </si>
  <si>
    <t>skunkowl_word62</t>
  </si>
  <si>
    <t>skunkowl_word63</t>
  </si>
  <si>
    <t>skunkowl_word64</t>
  </si>
  <si>
    <t>skunkowl_word65</t>
  </si>
  <si>
    <t>skunkowl_word66</t>
  </si>
  <si>
    <t>skunkowl_word67</t>
  </si>
  <si>
    <t>skunkowl_word68</t>
  </si>
  <si>
    <t>skunkowl_word69</t>
  </si>
  <si>
    <t>skunkowl_word70</t>
  </si>
  <si>
    <t>skunkowl_word71</t>
  </si>
  <si>
    <t>skunkowl_word72</t>
  </si>
  <si>
    <t>skunkowl_word73</t>
  </si>
  <si>
    <t>skunkowl_word74</t>
  </si>
  <si>
    <t>skunkowl_word75</t>
  </si>
  <si>
    <t>skunkowl_word76</t>
  </si>
  <si>
    <t>skunkowl_word77</t>
  </si>
  <si>
    <t>skunkowl_word78</t>
  </si>
  <si>
    <t>skunkowl_word79</t>
  </si>
  <si>
    <t>skunkowl_word80</t>
  </si>
  <si>
    <t>skunkowl_word81</t>
  </si>
  <si>
    <t>skunkowl_word82</t>
  </si>
  <si>
    <t>skunkowl_word83</t>
  </si>
  <si>
    <t>skunkowl_word84</t>
  </si>
  <si>
    <t>skunkowl_word85</t>
  </si>
  <si>
    <t>skunkowl_word86</t>
  </si>
  <si>
    <t>skunkowl_word87</t>
  </si>
  <si>
    <t>skunkowl_word88</t>
  </si>
  <si>
    <t>skunkowl_word89</t>
  </si>
  <si>
    <t>skunkowl_word90</t>
  </si>
  <si>
    <t>skunkowl_word91</t>
  </si>
  <si>
    <t>skunkowl_word92</t>
  </si>
  <si>
    <t>skunkowl_word93</t>
  </si>
  <si>
    <t>skunkowl_word94</t>
  </si>
  <si>
    <t>skunkowl_word95</t>
  </si>
  <si>
    <t>skunkowl_word96</t>
  </si>
  <si>
    <t>skunkowl_word97</t>
  </si>
  <si>
    <t>skunkowl_word98</t>
  </si>
  <si>
    <t>skunkowl_word99</t>
  </si>
  <si>
    <t>skunkowl_word100</t>
  </si>
  <si>
    <t>skunkowl_word101</t>
  </si>
  <si>
    <t>skunkowl_word102</t>
  </si>
  <si>
    <t>skunkowl_word103</t>
  </si>
  <si>
    <t>skunkowl_word104</t>
  </si>
  <si>
    <t>skunkowl_word105</t>
  </si>
  <si>
    <t>skunkowl_word106</t>
  </si>
  <si>
    <t>skunkowl_word107</t>
  </si>
  <si>
    <t>skunkowl_word108</t>
  </si>
  <si>
    <t>skunkowl_word109</t>
  </si>
  <si>
    <t>skunkowl_word110</t>
  </si>
  <si>
    <t>skunkowl_word111</t>
  </si>
  <si>
    <t>skunkowl_word112</t>
  </si>
  <si>
    <t>skunkowl_word113</t>
  </si>
  <si>
    <t>skunkowl_word114</t>
  </si>
  <si>
    <t>skunkowl_word115</t>
  </si>
  <si>
    <t>skunkowl_word116</t>
  </si>
  <si>
    <t>skunkowl_word117</t>
  </si>
  <si>
    <t>skunkowl_word118</t>
  </si>
  <si>
    <t>skunkowl_word119</t>
  </si>
  <si>
    <t>skunkowl_word120</t>
  </si>
  <si>
    <t>skunkowl_word121</t>
  </si>
  <si>
    <t>skunkowl_word122</t>
  </si>
  <si>
    <t>skunkowl_word123</t>
  </si>
  <si>
    <t>skunkowl_word124</t>
  </si>
  <si>
    <t>skunkowl_word125</t>
  </si>
  <si>
    <t>skunkowl_word126</t>
  </si>
  <si>
    <t>skunkowl_word127</t>
  </si>
  <si>
    <t>skunkowl_word128</t>
  </si>
  <si>
    <t>skunkowl_word129</t>
  </si>
  <si>
    <t>skunkowl_word130</t>
  </si>
  <si>
    <t>skunkowl_word131</t>
  </si>
  <si>
    <t>skunkowl_word132</t>
  </si>
  <si>
    <t>skunkowl_word133</t>
  </si>
  <si>
    <t>skunkowl_word134</t>
  </si>
  <si>
    <t>skunkowl_word135</t>
  </si>
  <si>
    <t>skunkowl_word136</t>
  </si>
  <si>
    <t>skunkowl_word137</t>
  </si>
  <si>
    <t>skunkowl_word138</t>
  </si>
  <si>
    <t>skunkowl_word139</t>
  </si>
  <si>
    <t>skunkowl_word140</t>
  </si>
  <si>
    <t>skunkowl_word141</t>
  </si>
  <si>
    <t>skunkowl_word142</t>
  </si>
  <si>
    <t>skunkowl_word143</t>
  </si>
  <si>
    <t>skunkowl_word144</t>
  </si>
  <si>
    <t>skunkowl_word145</t>
  </si>
  <si>
    <t>skunkowl_word146</t>
  </si>
  <si>
    <t>skunkowl_word147</t>
  </si>
  <si>
    <t>#</t>
  </si>
  <si>
    <t>VB</t>
  </si>
  <si>
    <t>NN|VB</t>
  </si>
  <si>
    <t>minor|RB</t>
  </si>
  <si>
    <t>RB|JJ|NN|VB</t>
  </si>
  <si>
    <t>NN</t>
  </si>
  <si>
    <t>JJ|VB</t>
  </si>
  <si>
    <t>JJ|NN</t>
  </si>
  <si>
    <t>JJ</t>
  </si>
  <si>
    <t>JJ|NN|RB</t>
  </si>
  <si>
    <t>JJ|NN|VB</t>
  </si>
  <si>
    <t>VB|NN</t>
  </si>
  <si>
    <t>minor|NN</t>
  </si>
  <si>
    <t>RB|JJ</t>
  </si>
  <si>
    <t>minor|JJ</t>
  </si>
  <si>
    <t>minor|RB|NN</t>
  </si>
  <si>
    <t>JJ|RB</t>
  </si>
  <si>
    <t>NN|VB|JJ</t>
  </si>
  <si>
    <t>RB|NN</t>
  </si>
  <si>
    <t>minor|VB|JJ|RB</t>
  </si>
  <si>
    <t>NN|JJ</t>
  </si>
  <si>
    <t>JJ|NN|minor</t>
  </si>
  <si>
    <t>minor|RB|JJ</t>
  </si>
  <si>
    <t>ELP transaction: c792e428-4397-4d0d-a994-9b1654822f39</t>
  </si>
  <si>
    <t>ELP transaction: dff747a0-cd1f-405a-92f4-c74ddce43abe</t>
  </si>
  <si>
    <t>RB</t>
  </si>
  <si>
    <t>NN|JJ|VB</t>
  </si>
  <si>
    <t>minor|NN|VB</t>
  </si>
  <si>
    <t>JJ|RB|NN</t>
  </si>
  <si>
    <t>RB|JJ|NN</t>
  </si>
  <si>
    <t>VB|JJ</t>
  </si>
  <si>
    <t>RB|minor</t>
  </si>
  <si>
    <t>NN|minor</t>
  </si>
  <si>
    <t>minor|VB|NN|JJ</t>
  </si>
  <si>
    <t>ELP transaction: b95de3d5-e098-401b-a180-da1af4c3e5d9</t>
  </si>
  <si>
    <t>JJ|VB|NN|RB</t>
  </si>
  <si>
    <t>ELP transaction: 16b7b2ee-0dec-4d2f-a1b1-9cc499c1e66a</t>
  </si>
  <si>
    <t>JJ|RB|NN|VB</t>
  </si>
  <si>
    <t>VB|JJ|NN</t>
  </si>
  <si>
    <t>JJ|VB|NN</t>
  </si>
  <si>
    <t>ELP transaction: 7a1086a0-0bbf-48d0-b7a4-13d92ffb00ac</t>
  </si>
  <si>
    <t>RB|minor|JJ|NN</t>
  </si>
  <si>
    <t>NN|VB|RB</t>
  </si>
  <si>
    <t>NN|RB|JJ</t>
  </si>
  <si>
    <t>minor|NN|JJ|VB</t>
  </si>
  <si>
    <t>NN|RB</t>
  </si>
  <si>
    <t>valenceWAR</t>
  </si>
  <si>
    <t>valenceStrengthWAR</t>
  </si>
  <si>
    <t>stimRoot</t>
  </si>
  <si>
    <t>stimWord</t>
  </si>
  <si>
    <t>logFreqHAL</t>
  </si>
  <si>
    <t>logFreqSUB</t>
  </si>
  <si>
    <t>noSyll</t>
  </si>
  <si>
    <t>noLett</t>
  </si>
  <si>
    <t>arousalWAR</t>
  </si>
  <si>
    <t>dominanceWAR</t>
  </si>
  <si>
    <t>aoa</t>
  </si>
  <si>
    <t>noPhon</t>
  </si>
  <si>
    <t>noMorph</t>
  </si>
  <si>
    <t>bodyObject</t>
  </si>
  <si>
    <t>meanBigramFreq</t>
  </si>
  <si>
    <t>elp_ldtACC</t>
  </si>
  <si>
    <t>elp_ldtRT</t>
  </si>
  <si>
    <t>elp_ldtOBS</t>
  </si>
  <si>
    <t>elp_nameRT</t>
  </si>
  <si>
    <t>elp_nameACC</t>
  </si>
  <si>
    <t>elp_nameOBS</t>
  </si>
  <si>
    <t>switchWord</t>
  </si>
  <si>
    <t>switchType</t>
  </si>
  <si>
    <t>questionVal</t>
  </si>
  <si>
    <t>emoTonePOS</t>
  </si>
  <si>
    <t>emoToneNEG</t>
  </si>
  <si>
    <t>fleschALL</t>
  </si>
  <si>
    <t>fleschPOS</t>
  </si>
  <si>
    <t>fleschNEG</t>
  </si>
  <si>
    <t>lenWORDall</t>
  </si>
  <si>
    <t>lenWORDpos</t>
  </si>
  <si>
    <t>lenWORDneg</t>
  </si>
  <si>
    <t>lenSYLLall</t>
  </si>
  <si>
    <t>lenSYLLpos</t>
  </si>
  <si>
    <t>lenSYLLneg</t>
  </si>
  <si>
    <t>posAvgWAR</t>
  </si>
  <si>
    <t>negAvgWAR</t>
  </si>
  <si>
    <t>posStrengthWAR</t>
  </si>
  <si>
    <t>negStrengthWAR</t>
  </si>
  <si>
    <t>prePREswitchWAR</t>
  </si>
  <si>
    <t>preswitchWAR</t>
  </si>
  <si>
    <t>switchWAR</t>
  </si>
  <si>
    <t>postswitchWAR</t>
  </si>
  <si>
    <t>ELP transaction: 12032e85-acb3-461a-98f3-b08af4cb6f80</t>
  </si>
  <si>
    <t>JJ|NN|RB|VB</t>
  </si>
  <si>
    <t>ELP transaction: 61ed7baf-bedc-47ef-8d9b-f744c5f892bb</t>
  </si>
  <si>
    <t>minor|NN|JJ|RB</t>
  </si>
  <si>
    <t>VB|NN|JJ</t>
  </si>
  <si>
    <t>ELP transaction: eaaa6ed8-7f6f-4f81-9006-ef8a872a8dd4</t>
  </si>
  <si>
    <t>ELP transaction: ce34322e-575f-453a-b8a6-50cb80ae30c7</t>
  </si>
  <si>
    <t>ELP transaction: dbeace48-5112-4018-bdf8-0dc5a2464f80</t>
  </si>
  <si>
    <t>ELP transaction: 661fd4bf-d821-4873-9ff5-be77227dc571</t>
  </si>
  <si>
    <t>NN|minor|VB</t>
  </si>
  <si>
    <t>NN|JJ|RB</t>
  </si>
  <si>
    <t>ELP transaction: 9e1fc089-d7df-4411-99ff-4197ae1abb14</t>
  </si>
  <si>
    <t>JJ|VB|RB</t>
  </si>
  <si>
    <t>JJ|NN|VB|RB</t>
  </si>
  <si>
    <t>ELP transaction: ea03eabe-47bf-482f-9aed-bf001cf67f90</t>
  </si>
  <si>
    <t>JJ|NN|RB|minor</t>
  </si>
  <si>
    <t>minor|NN|JJ</t>
  </si>
  <si>
    <t>minor|NN|RB</t>
  </si>
  <si>
    <t>ELP transaction: 22cb7891-dba5-48a9-b2ce-0921549c9a6d</t>
  </si>
  <si>
    <t>ELP transaction: 8195ec8f-7a4d-463e-bce7-17a21349058a</t>
  </si>
  <si>
    <t>ELP transaction: ff64dd52-40f3-428b-b093-e95e90024d7e</t>
  </si>
  <si>
    <t>encl</t>
  </si>
  <si>
    <t>NN|JJ|RB|VB</t>
  </si>
  <si>
    <t>ELP transaction: a7313550-1098-40bf-9290-ea1245fed327</t>
  </si>
  <si>
    <t>ELP transaction: df7be3e3-b7cf-4a2b-9ee0-27f8509275b6</t>
  </si>
  <si>
    <t>minor|NN|VB|JJ</t>
  </si>
  <si>
    <t>ELP transaction: 5b052952-5db8-45c8-a94b-c7fd521167d4</t>
  </si>
  <si>
    <t>depression_word208</t>
  </si>
  <si>
    <t>caramel_word168</t>
  </si>
  <si>
    <t>don't</t>
  </si>
  <si>
    <t>ELP transaction: 1837db2d-1970-4f95-9a86-b7b2a55c5d7d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</si>
</sst>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right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 vertical="center"/>
    </xf>
    <xf numFmtId="3" fontId="0" fillId="0" borderId="0" xfId="0" applyNumberFormat="1"/>
    <xf numFmtId="0" fontId="0" fillId="2" borderId="0" xfId="0" applyFill="1" applyAlignment="1">
      <alignment horizontal="right"/>
    </xf>
    <xf numFmtId="49" fontId="0" fillId="0" borderId="0" xfId="0" applyNumberFormat="1"/>
    <xf numFmtId="0" fontId="0" fillId="0" borderId="0" xfId="0" applyAlignment="1">
      <alignment horizontal="right"/>
    </xf>
    <xf numFmtId="0" fontId="0" fillId="5" borderId="0" xfId="0" applyFill="1"/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DD22-E8C4-FA4A-95B8-BA8AA1809269}">
  <sheetPr>
    <tabColor theme="5" tint="0.59999389629810485"/>
  </sheetPr>
  <dimension ref="A1:B13916"/>
  <sheetViews>
    <sheetView topLeftCell="A12764" workbookViewId="0">
      <selection activeCell="A12859" sqref="A12859"/>
    </sheetView>
  </sheetViews>
  <sheetFormatPr baseColWidth="10" defaultColWidth="13" defaultRowHeight="16" x14ac:dyDescent="0.2"/>
  <cols>
    <col min="1" max="1" width="13" style="13"/>
    <col min="2" max="2" width="64.33203125" customWidth="1"/>
  </cols>
  <sheetData>
    <row r="1" spans="1:2" x14ac:dyDescent="0.2">
      <c r="A1" s="13" t="s">
        <v>479</v>
      </c>
      <c r="B1" t="s">
        <v>480</v>
      </c>
    </row>
    <row r="2" spans="1:2" x14ac:dyDescent="0.2">
      <c r="A2" s="13" t="s">
        <v>481</v>
      </c>
      <c r="B2">
        <v>6.26</v>
      </c>
    </row>
    <row r="3" spans="1:2" x14ac:dyDescent="0.2">
      <c r="A3" s="13" t="s">
        <v>482</v>
      </c>
      <c r="B3">
        <v>5.3</v>
      </c>
    </row>
    <row r="4" spans="1:2" x14ac:dyDescent="0.2">
      <c r="A4" s="13" t="s">
        <v>483</v>
      </c>
      <c r="B4">
        <v>2.84</v>
      </c>
    </row>
    <row r="5" spans="1:2" x14ac:dyDescent="0.2">
      <c r="A5" s="13" t="s">
        <v>484</v>
      </c>
      <c r="B5">
        <v>2.63</v>
      </c>
    </row>
    <row r="6" spans="1:2" x14ac:dyDescent="0.2">
      <c r="A6" s="13" t="s">
        <v>485</v>
      </c>
      <c r="B6">
        <v>5.85</v>
      </c>
    </row>
    <row r="7" spans="1:2" x14ac:dyDescent="0.2">
      <c r="A7" s="13" t="s">
        <v>486</v>
      </c>
      <c r="B7">
        <v>5.43</v>
      </c>
    </row>
    <row r="8" spans="1:2" x14ac:dyDescent="0.2">
      <c r="A8" s="13" t="s">
        <v>487</v>
      </c>
      <c r="B8">
        <v>4.4800000000000004</v>
      </c>
    </row>
    <row r="9" spans="1:2" x14ac:dyDescent="0.2">
      <c r="A9" s="13" t="s">
        <v>488</v>
      </c>
      <c r="B9">
        <v>2.42</v>
      </c>
    </row>
    <row r="10" spans="1:2" x14ac:dyDescent="0.2">
      <c r="A10" s="13" t="s">
        <v>489</v>
      </c>
      <c r="B10">
        <v>2.0499999999999998</v>
      </c>
    </row>
    <row r="11" spans="1:2" x14ac:dyDescent="0.2">
      <c r="A11" s="13" t="s">
        <v>490</v>
      </c>
      <c r="B11">
        <v>5.52</v>
      </c>
    </row>
    <row r="12" spans="1:2" x14ac:dyDescent="0.2">
      <c r="A12" s="13" t="s">
        <v>491</v>
      </c>
      <c r="B12">
        <v>5.57</v>
      </c>
    </row>
    <row r="13" spans="1:2" x14ac:dyDescent="0.2">
      <c r="A13" s="13" t="s">
        <v>100</v>
      </c>
      <c r="B13">
        <v>7</v>
      </c>
    </row>
    <row r="14" spans="1:2" x14ac:dyDescent="0.2">
      <c r="A14" s="13" t="s">
        <v>492</v>
      </c>
      <c r="B14">
        <v>4</v>
      </c>
    </row>
    <row r="15" spans="1:2" x14ac:dyDescent="0.2">
      <c r="A15" s="13" t="s">
        <v>493</v>
      </c>
      <c r="B15">
        <v>5.15</v>
      </c>
    </row>
    <row r="16" spans="1:2" x14ac:dyDescent="0.2">
      <c r="A16" s="13" t="s">
        <v>494</v>
      </c>
      <c r="B16">
        <v>6.64</v>
      </c>
    </row>
    <row r="17" spans="1:2" x14ac:dyDescent="0.2">
      <c r="A17" s="13" t="s">
        <v>495</v>
      </c>
      <c r="B17">
        <v>3.53</v>
      </c>
    </row>
    <row r="18" spans="1:2" x14ac:dyDescent="0.2">
      <c r="A18" s="13" t="s">
        <v>496</v>
      </c>
      <c r="B18">
        <v>3.05</v>
      </c>
    </row>
    <row r="19" spans="1:2" x14ac:dyDescent="0.2">
      <c r="A19" s="13" t="s">
        <v>497</v>
      </c>
      <c r="B19">
        <v>5.28</v>
      </c>
    </row>
    <row r="20" spans="1:2" x14ac:dyDescent="0.2">
      <c r="A20" s="13" t="s">
        <v>498</v>
      </c>
      <c r="B20">
        <v>3.84</v>
      </c>
    </row>
    <row r="21" spans="1:2" x14ac:dyDescent="0.2">
      <c r="A21" s="13" t="s">
        <v>499</v>
      </c>
      <c r="B21">
        <v>4.05</v>
      </c>
    </row>
    <row r="22" spans="1:2" x14ac:dyDescent="0.2">
      <c r="A22" s="13" t="s">
        <v>500</v>
      </c>
      <c r="B22">
        <v>2.5</v>
      </c>
    </row>
    <row r="23" spans="1:2" x14ac:dyDescent="0.2">
      <c r="A23" s="13" t="s">
        <v>501</v>
      </c>
      <c r="B23">
        <v>3.1</v>
      </c>
    </row>
    <row r="24" spans="1:2" x14ac:dyDescent="0.2">
      <c r="A24" s="13" t="s">
        <v>502</v>
      </c>
      <c r="B24">
        <v>2.58</v>
      </c>
    </row>
    <row r="25" spans="1:2" x14ac:dyDescent="0.2">
      <c r="A25" s="13" t="s">
        <v>503</v>
      </c>
      <c r="B25">
        <v>5.1100000000000003</v>
      </c>
    </row>
    <row r="26" spans="1:2" x14ac:dyDescent="0.2">
      <c r="A26" s="13" t="s">
        <v>504</v>
      </c>
      <c r="B26">
        <v>4.26</v>
      </c>
    </row>
    <row r="27" spans="1:2" x14ac:dyDescent="0.2">
      <c r="A27" s="13" t="s">
        <v>505</v>
      </c>
      <c r="B27">
        <v>4.62</v>
      </c>
    </row>
    <row r="28" spans="1:2" x14ac:dyDescent="0.2">
      <c r="A28" s="13" t="s">
        <v>506</v>
      </c>
      <c r="B28">
        <v>3.28</v>
      </c>
    </row>
    <row r="29" spans="1:2" x14ac:dyDescent="0.2">
      <c r="A29" s="13" t="s">
        <v>507</v>
      </c>
      <c r="B29">
        <v>2.79</v>
      </c>
    </row>
    <row r="30" spans="1:2" x14ac:dyDescent="0.2">
      <c r="A30" s="13" t="s">
        <v>508</v>
      </c>
      <c r="B30">
        <v>3.86</v>
      </c>
    </row>
    <row r="31" spans="1:2" x14ac:dyDescent="0.2">
      <c r="A31" s="13" t="s">
        <v>509</v>
      </c>
      <c r="B31">
        <v>4.0999999999999996</v>
      </c>
    </row>
    <row r="32" spans="1:2" x14ac:dyDescent="0.2">
      <c r="A32" s="13" t="s">
        <v>510</v>
      </c>
      <c r="B32">
        <v>3.53</v>
      </c>
    </row>
    <row r="33" spans="1:2" x14ac:dyDescent="0.2">
      <c r="A33" s="13" t="s">
        <v>511</v>
      </c>
      <c r="B33">
        <v>5.43</v>
      </c>
    </row>
    <row r="34" spans="1:2" x14ac:dyDescent="0.2">
      <c r="A34" s="13" t="s">
        <v>512</v>
      </c>
      <c r="B34">
        <v>6.58</v>
      </c>
    </row>
    <row r="35" spans="1:2" x14ac:dyDescent="0.2">
      <c r="A35" s="13" t="s">
        <v>513</v>
      </c>
      <c r="B35">
        <v>4.58</v>
      </c>
    </row>
    <row r="36" spans="1:2" x14ac:dyDescent="0.2">
      <c r="A36" s="13" t="s">
        <v>514</v>
      </c>
      <c r="B36">
        <v>5.5</v>
      </c>
    </row>
    <row r="37" spans="1:2" x14ac:dyDescent="0.2">
      <c r="A37" s="13" t="s">
        <v>515</v>
      </c>
      <c r="B37">
        <v>4.4000000000000004</v>
      </c>
    </row>
    <row r="38" spans="1:2" x14ac:dyDescent="0.2">
      <c r="A38" s="13" t="s">
        <v>516</v>
      </c>
      <c r="B38">
        <v>3.43</v>
      </c>
    </row>
    <row r="39" spans="1:2" x14ac:dyDescent="0.2">
      <c r="A39" s="13" t="s">
        <v>517</v>
      </c>
      <c r="B39">
        <v>5.25</v>
      </c>
    </row>
    <row r="40" spans="1:2" x14ac:dyDescent="0.2">
      <c r="A40" s="13" t="s">
        <v>518</v>
      </c>
      <c r="B40">
        <v>4.45</v>
      </c>
    </row>
    <row r="41" spans="1:2" x14ac:dyDescent="0.2">
      <c r="A41" s="13" t="s">
        <v>519</v>
      </c>
      <c r="B41">
        <v>4.0599999999999996</v>
      </c>
    </row>
    <row r="42" spans="1:2" x14ac:dyDescent="0.2">
      <c r="A42" s="13" t="s">
        <v>520</v>
      </c>
      <c r="B42">
        <v>6.67</v>
      </c>
    </row>
    <row r="43" spans="1:2" x14ac:dyDescent="0.2">
      <c r="A43" s="13" t="s">
        <v>521</v>
      </c>
      <c r="B43">
        <v>7.55</v>
      </c>
    </row>
    <row r="44" spans="1:2" x14ac:dyDescent="0.2">
      <c r="A44" s="13" t="s">
        <v>522</v>
      </c>
      <c r="B44">
        <v>1.53</v>
      </c>
    </row>
    <row r="45" spans="1:2" x14ac:dyDescent="0.2">
      <c r="A45" s="13" t="s">
        <v>523</v>
      </c>
      <c r="B45">
        <v>2.0499999999999998</v>
      </c>
    </row>
    <row r="46" spans="1:2" x14ac:dyDescent="0.2">
      <c r="A46" s="13" t="s">
        <v>524</v>
      </c>
      <c r="B46">
        <v>3.45</v>
      </c>
    </row>
    <row r="47" spans="1:2" x14ac:dyDescent="0.2">
      <c r="A47" s="13" t="s">
        <v>525</v>
      </c>
      <c r="B47">
        <v>3.9</v>
      </c>
    </row>
    <row r="48" spans="1:2" x14ac:dyDescent="0.2">
      <c r="A48" s="13" t="s">
        <v>526</v>
      </c>
      <c r="B48">
        <v>6.61</v>
      </c>
    </row>
    <row r="49" spans="1:2" x14ac:dyDescent="0.2">
      <c r="A49" s="13" t="s">
        <v>527</v>
      </c>
      <c r="B49">
        <v>5.32</v>
      </c>
    </row>
    <row r="50" spans="1:2" x14ac:dyDescent="0.2">
      <c r="A50" s="13" t="s">
        <v>528</v>
      </c>
      <c r="B50">
        <v>4.59</v>
      </c>
    </row>
    <row r="51" spans="1:2" x14ac:dyDescent="0.2">
      <c r="A51" s="13" t="s">
        <v>529</v>
      </c>
      <c r="B51">
        <v>6.1</v>
      </c>
    </row>
    <row r="52" spans="1:2" x14ac:dyDescent="0.2">
      <c r="A52" s="13" t="s">
        <v>530</v>
      </c>
      <c r="B52">
        <v>6.21</v>
      </c>
    </row>
    <row r="53" spans="1:2" x14ac:dyDescent="0.2">
      <c r="A53" s="13" t="s">
        <v>531</v>
      </c>
      <c r="B53">
        <v>6.19</v>
      </c>
    </row>
    <row r="54" spans="1:2" x14ac:dyDescent="0.2">
      <c r="A54" s="13" t="s">
        <v>532</v>
      </c>
      <c r="B54">
        <v>5.63</v>
      </c>
    </row>
    <row r="55" spans="1:2" x14ac:dyDescent="0.2">
      <c r="A55" s="13" t="s">
        <v>533</v>
      </c>
      <c r="B55">
        <v>6.48</v>
      </c>
    </row>
    <row r="56" spans="1:2" x14ac:dyDescent="0.2">
      <c r="A56" s="13" t="s">
        <v>534</v>
      </c>
      <c r="B56">
        <v>6.39</v>
      </c>
    </row>
    <row r="57" spans="1:2" x14ac:dyDescent="0.2">
      <c r="A57" s="13" t="s">
        <v>535</v>
      </c>
      <c r="B57">
        <v>6.59</v>
      </c>
    </row>
    <row r="58" spans="1:2" x14ac:dyDescent="0.2">
      <c r="A58" s="13" t="s">
        <v>536</v>
      </c>
      <c r="B58">
        <v>6.84</v>
      </c>
    </row>
    <row r="59" spans="1:2" x14ac:dyDescent="0.2">
      <c r="A59" s="13" t="s">
        <v>537</v>
      </c>
      <c r="B59">
        <v>6.68</v>
      </c>
    </row>
    <row r="60" spans="1:2" x14ac:dyDescent="0.2">
      <c r="A60" s="13" t="s">
        <v>538</v>
      </c>
      <c r="B60">
        <v>6.68</v>
      </c>
    </row>
    <row r="61" spans="1:2" x14ac:dyDescent="0.2">
      <c r="A61" s="13" t="s">
        <v>539</v>
      </c>
      <c r="B61">
        <v>5.35</v>
      </c>
    </row>
    <row r="62" spans="1:2" x14ac:dyDescent="0.2">
      <c r="A62" s="13" t="s">
        <v>540</v>
      </c>
      <c r="B62">
        <v>2.5499999999999998</v>
      </c>
    </row>
    <row r="63" spans="1:2" x14ac:dyDescent="0.2">
      <c r="A63" s="13" t="s">
        <v>268</v>
      </c>
      <c r="B63">
        <v>3.46</v>
      </c>
    </row>
    <row r="64" spans="1:2" x14ac:dyDescent="0.2">
      <c r="A64" s="13" t="s">
        <v>541</v>
      </c>
      <c r="B64">
        <v>6.1</v>
      </c>
    </row>
    <row r="65" spans="1:2" x14ac:dyDescent="0.2">
      <c r="A65" s="13" t="s">
        <v>542</v>
      </c>
      <c r="B65">
        <v>6.35</v>
      </c>
    </row>
    <row r="66" spans="1:2" x14ac:dyDescent="0.2">
      <c r="A66" s="13" t="s">
        <v>543</v>
      </c>
      <c r="B66">
        <v>6.76</v>
      </c>
    </row>
    <row r="67" spans="1:2" x14ac:dyDescent="0.2">
      <c r="A67" s="13" t="s">
        <v>544</v>
      </c>
      <c r="B67">
        <v>5.47</v>
      </c>
    </row>
    <row r="68" spans="1:2" x14ac:dyDescent="0.2">
      <c r="A68" s="13" t="s">
        <v>545</v>
      </c>
      <c r="B68">
        <v>4.5999999999999996</v>
      </c>
    </row>
    <row r="69" spans="1:2" x14ac:dyDescent="0.2">
      <c r="A69" s="13" t="s">
        <v>546</v>
      </c>
      <c r="B69">
        <v>7.45</v>
      </c>
    </row>
    <row r="70" spans="1:2" x14ac:dyDescent="0.2">
      <c r="A70" s="13" t="s">
        <v>547</v>
      </c>
      <c r="B70">
        <v>8.0500000000000007</v>
      </c>
    </row>
    <row r="71" spans="1:2" x14ac:dyDescent="0.2">
      <c r="A71" s="13" t="s">
        <v>548</v>
      </c>
      <c r="B71">
        <v>6.38</v>
      </c>
    </row>
    <row r="72" spans="1:2" x14ac:dyDescent="0.2">
      <c r="A72" s="13" t="s">
        <v>549</v>
      </c>
      <c r="B72">
        <v>5.26</v>
      </c>
    </row>
    <row r="73" spans="1:2" x14ac:dyDescent="0.2">
      <c r="A73" s="13" t="s">
        <v>550</v>
      </c>
      <c r="B73">
        <v>5.39</v>
      </c>
    </row>
    <row r="74" spans="1:2" x14ac:dyDescent="0.2">
      <c r="A74" s="13" t="s">
        <v>551</v>
      </c>
      <c r="B74">
        <v>4.8899999999999997</v>
      </c>
    </row>
    <row r="75" spans="1:2" x14ac:dyDescent="0.2">
      <c r="A75" s="13" t="s">
        <v>552</v>
      </c>
      <c r="B75">
        <v>5.7</v>
      </c>
    </row>
    <row r="76" spans="1:2" x14ac:dyDescent="0.2">
      <c r="A76" s="13" t="s">
        <v>553</v>
      </c>
      <c r="B76">
        <v>5.19</v>
      </c>
    </row>
    <row r="77" spans="1:2" x14ac:dyDescent="0.2">
      <c r="A77" s="13" t="s">
        <v>554</v>
      </c>
      <c r="B77">
        <v>4.42</v>
      </c>
    </row>
    <row r="78" spans="1:2" x14ac:dyDescent="0.2">
      <c r="A78" s="13" t="s">
        <v>555</v>
      </c>
      <c r="B78">
        <v>6.33</v>
      </c>
    </row>
    <row r="79" spans="1:2" x14ac:dyDescent="0.2">
      <c r="A79" s="13" t="s">
        <v>556</v>
      </c>
      <c r="B79">
        <v>6.32</v>
      </c>
    </row>
    <row r="80" spans="1:2" x14ac:dyDescent="0.2">
      <c r="A80" s="13" t="s">
        <v>557</v>
      </c>
      <c r="B80">
        <v>7.42</v>
      </c>
    </row>
    <row r="81" spans="1:2" x14ac:dyDescent="0.2">
      <c r="A81" s="13" t="s">
        <v>558</v>
      </c>
      <c r="B81">
        <v>3.21</v>
      </c>
    </row>
    <row r="82" spans="1:2" x14ac:dyDescent="0.2">
      <c r="A82" s="13" t="s">
        <v>559</v>
      </c>
      <c r="B82">
        <v>3.38</v>
      </c>
    </row>
    <row r="83" spans="1:2" x14ac:dyDescent="0.2">
      <c r="A83" s="13" t="s">
        <v>560</v>
      </c>
      <c r="B83">
        <v>2.68</v>
      </c>
    </row>
    <row r="84" spans="1:2" x14ac:dyDescent="0.2">
      <c r="A84" s="13" t="s">
        <v>561</v>
      </c>
      <c r="B84">
        <v>6.37</v>
      </c>
    </row>
    <row r="85" spans="1:2" x14ac:dyDescent="0.2">
      <c r="A85" s="13" t="s">
        <v>562</v>
      </c>
      <c r="B85">
        <v>4.1100000000000003</v>
      </c>
    </row>
    <row r="86" spans="1:2" x14ac:dyDescent="0.2">
      <c r="A86" s="13" t="s">
        <v>563</v>
      </c>
      <c r="B86">
        <v>3.27</v>
      </c>
    </row>
    <row r="87" spans="1:2" x14ac:dyDescent="0.2">
      <c r="A87" s="13" t="s">
        <v>564</v>
      </c>
      <c r="B87">
        <v>7.75</v>
      </c>
    </row>
    <row r="88" spans="1:2" x14ac:dyDescent="0.2">
      <c r="A88" s="13" t="s">
        <v>565</v>
      </c>
      <c r="B88">
        <v>7.28</v>
      </c>
    </row>
    <row r="89" spans="1:2" x14ac:dyDescent="0.2">
      <c r="A89" s="13" t="s">
        <v>566</v>
      </c>
      <c r="B89">
        <v>3.15</v>
      </c>
    </row>
    <row r="90" spans="1:2" x14ac:dyDescent="0.2">
      <c r="A90" s="13" t="s">
        <v>567</v>
      </c>
      <c r="B90">
        <v>3.26</v>
      </c>
    </row>
    <row r="91" spans="1:2" x14ac:dyDescent="0.2">
      <c r="A91" s="13" t="s">
        <v>568</v>
      </c>
      <c r="B91">
        <v>6.43</v>
      </c>
    </row>
    <row r="92" spans="1:2" x14ac:dyDescent="0.2">
      <c r="A92" s="13" t="s">
        <v>569</v>
      </c>
      <c r="B92">
        <v>6.53</v>
      </c>
    </row>
    <row r="93" spans="1:2" x14ac:dyDescent="0.2">
      <c r="A93" s="13" t="s">
        <v>570</v>
      </c>
      <c r="B93">
        <v>2.1800000000000002</v>
      </c>
    </row>
    <row r="94" spans="1:2" x14ac:dyDescent="0.2">
      <c r="A94" s="13" t="s">
        <v>571</v>
      </c>
      <c r="B94">
        <v>5.85</v>
      </c>
    </row>
    <row r="95" spans="1:2" x14ac:dyDescent="0.2">
      <c r="A95" s="13" t="s">
        <v>572</v>
      </c>
      <c r="B95">
        <v>7.1</v>
      </c>
    </row>
    <row r="96" spans="1:2" x14ac:dyDescent="0.2">
      <c r="A96" s="13" t="s">
        <v>573</v>
      </c>
      <c r="B96">
        <v>6.33</v>
      </c>
    </row>
    <row r="97" spans="1:2" x14ac:dyDescent="0.2">
      <c r="A97" s="13" t="s">
        <v>574</v>
      </c>
      <c r="B97">
        <v>5.58</v>
      </c>
    </row>
    <row r="98" spans="1:2" x14ac:dyDescent="0.2">
      <c r="A98" s="13" t="s">
        <v>575</v>
      </c>
      <c r="B98">
        <v>5.5</v>
      </c>
    </row>
    <row r="99" spans="1:2" x14ac:dyDescent="0.2">
      <c r="A99" s="13" t="s">
        <v>576</v>
      </c>
      <c r="B99">
        <v>5</v>
      </c>
    </row>
    <row r="100" spans="1:2" x14ac:dyDescent="0.2">
      <c r="A100" s="13" t="s">
        <v>577</v>
      </c>
      <c r="B100">
        <v>5.6</v>
      </c>
    </row>
    <row r="101" spans="1:2" x14ac:dyDescent="0.2">
      <c r="A101" s="13" t="s">
        <v>578</v>
      </c>
      <c r="B101">
        <v>6.19</v>
      </c>
    </row>
    <row r="102" spans="1:2" x14ac:dyDescent="0.2">
      <c r="A102" s="13" t="s">
        <v>579</v>
      </c>
      <c r="B102">
        <v>5.53</v>
      </c>
    </row>
    <row r="103" spans="1:2" x14ac:dyDescent="0.2">
      <c r="A103" s="13" t="s">
        <v>580</v>
      </c>
      <c r="B103">
        <v>5.25</v>
      </c>
    </row>
    <row r="104" spans="1:2" x14ac:dyDescent="0.2">
      <c r="A104" s="13" t="s">
        <v>581</v>
      </c>
      <c r="B104">
        <v>6</v>
      </c>
    </row>
    <row r="105" spans="1:2" x14ac:dyDescent="0.2">
      <c r="A105" s="13" t="s">
        <v>582</v>
      </c>
      <c r="B105">
        <v>5.52</v>
      </c>
    </row>
    <row r="106" spans="1:2" x14ac:dyDescent="0.2">
      <c r="A106" s="13" t="s">
        <v>583</v>
      </c>
      <c r="B106">
        <v>5.64</v>
      </c>
    </row>
    <row r="107" spans="1:2" x14ac:dyDescent="0.2">
      <c r="A107" s="13" t="s">
        <v>584</v>
      </c>
      <c r="B107">
        <v>6</v>
      </c>
    </row>
    <row r="108" spans="1:2" x14ac:dyDescent="0.2">
      <c r="A108" s="13" t="s">
        <v>585</v>
      </c>
      <c r="B108">
        <v>6.18</v>
      </c>
    </row>
    <row r="109" spans="1:2" x14ac:dyDescent="0.2">
      <c r="A109" s="13" t="s">
        <v>586</v>
      </c>
      <c r="B109">
        <v>5.7</v>
      </c>
    </row>
    <row r="110" spans="1:2" x14ac:dyDescent="0.2">
      <c r="A110" s="13" t="s">
        <v>587</v>
      </c>
      <c r="B110">
        <v>6.14</v>
      </c>
    </row>
    <row r="111" spans="1:2" x14ac:dyDescent="0.2">
      <c r="A111" s="13" t="s">
        <v>385</v>
      </c>
      <c r="B111">
        <v>6.47</v>
      </c>
    </row>
    <row r="112" spans="1:2" x14ac:dyDescent="0.2">
      <c r="A112" s="13" t="s">
        <v>588</v>
      </c>
      <c r="B112">
        <v>6.24</v>
      </c>
    </row>
    <row r="113" spans="1:2" x14ac:dyDescent="0.2">
      <c r="A113" s="13" t="s">
        <v>589</v>
      </c>
      <c r="B113">
        <v>6.21</v>
      </c>
    </row>
    <row r="114" spans="1:2" x14ac:dyDescent="0.2">
      <c r="A114" s="13" t="s">
        <v>590</v>
      </c>
      <c r="B114">
        <v>6.15</v>
      </c>
    </row>
    <row r="115" spans="1:2" x14ac:dyDescent="0.2">
      <c r="A115" s="13" t="s">
        <v>591</v>
      </c>
      <c r="B115">
        <v>5.42</v>
      </c>
    </row>
    <row r="116" spans="1:2" x14ac:dyDescent="0.2">
      <c r="A116" s="13" t="s">
        <v>592</v>
      </c>
      <c r="B116">
        <v>6.22</v>
      </c>
    </row>
    <row r="117" spans="1:2" x14ac:dyDescent="0.2">
      <c r="A117" s="13" t="s">
        <v>593</v>
      </c>
      <c r="B117">
        <v>5.4</v>
      </c>
    </row>
    <row r="118" spans="1:2" x14ac:dyDescent="0.2">
      <c r="A118" s="13" t="s">
        <v>594</v>
      </c>
      <c r="B118">
        <v>4.8099999999999996</v>
      </c>
    </row>
    <row r="119" spans="1:2" x14ac:dyDescent="0.2">
      <c r="A119" s="13" t="s">
        <v>595</v>
      </c>
      <c r="B119">
        <v>5.0999999999999996</v>
      </c>
    </row>
    <row r="120" spans="1:2" x14ac:dyDescent="0.2">
      <c r="A120" s="13" t="s">
        <v>596</v>
      </c>
      <c r="B120">
        <v>4.1100000000000003</v>
      </c>
    </row>
    <row r="121" spans="1:2" x14ac:dyDescent="0.2">
      <c r="A121" s="13" t="s">
        <v>597</v>
      </c>
      <c r="B121">
        <v>5.55</v>
      </c>
    </row>
    <row r="122" spans="1:2" x14ac:dyDescent="0.2">
      <c r="A122" s="13" t="s">
        <v>598</v>
      </c>
      <c r="B122">
        <v>5.45</v>
      </c>
    </row>
    <row r="123" spans="1:2" x14ac:dyDescent="0.2">
      <c r="A123" s="13" t="s">
        <v>238</v>
      </c>
      <c r="B123">
        <v>5.84</v>
      </c>
    </row>
    <row r="124" spans="1:2" x14ac:dyDescent="0.2">
      <c r="A124" s="13" t="s">
        <v>599</v>
      </c>
      <c r="B124">
        <v>5.82</v>
      </c>
    </row>
    <row r="125" spans="1:2" x14ac:dyDescent="0.2">
      <c r="A125" s="13" t="s">
        <v>600</v>
      </c>
      <c r="B125">
        <v>6.23</v>
      </c>
    </row>
    <row r="126" spans="1:2" x14ac:dyDescent="0.2">
      <c r="A126" s="13" t="s">
        <v>601</v>
      </c>
      <c r="B126">
        <v>4.45</v>
      </c>
    </row>
    <row r="127" spans="1:2" x14ac:dyDescent="0.2">
      <c r="A127" s="13" t="s">
        <v>602</v>
      </c>
      <c r="B127">
        <v>2.86</v>
      </c>
    </row>
    <row r="128" spans="1:2" x14ac:dyDescent="0.2">
      <c r="A128" s="13" t="s">
        <v>603</v>
      </c>
      <c r="B128">
        <v>2.89</v>
      </c>
    </row>
    <row r="129" spans="1:2" x14ac:dyDescent="0.2">
      <c r="A129" s="13" t="s">
        <v>604</v>
      </c>
      <c r="B129">
        <v>3.52</v>
      </c>
    </row>
    <row r="130" spans="1:2" x14ac:dyDescent="0.2">
      <c r="A130" s="13" t="s">
        <v>605</v>
      </c>
      <c r="B130">
        <v>3.52</v>
      </c>
    </row>
    <row r="131" spans="1:2" x14ac:dyDescent="0.2">
      <c r="A131" s="13" t="s">
        <v>606</v>
      </c>
      <c r="B131">
        <v>6.15</v>
      </c>
    </row>
    <row r="132" spans="1:2" x14ac:dyDescent="0.2">
      <c r="A132" s="13" t="s">
        <v>75</v>
      </c>
      <c r="B132">
        <v>6.11</v>
      </c>
    </row>
    <row r="133" spans="1:2" x14ac:dyDescent="0.2">
      <c r="A133" s="13" t="s">
        <v>607</v>
      </c>
      <c r="B133">
        <v>6.14</v>
      </c>
    </row>
    <row r="134" spans="1:2" x14ac:dyDescent="0.2">
      <c r="A134" s="13" t="s">
        <v>464</v>
      </c>
      <c r="B134">
        <v>4.7</v>
      </c>
    </row>
    <row r="135" spans="1:2" x14ac:dyDescent="0.2">
      <c r="A135" s="13" t="s">
        <v>608</v>
      </c>
      <c r="B135">
        <v>5.17</v>
      </c>
    </row>
    <row r="136" spans="1:2" x14ac:dyDescent="0.2">
      <c r="A136" s="13" t="s">
        <v>609</v>
      </c>
      <c r="B136">
        <v>5.84</v>
      </c>
    </row>
    <row r="137" spans="1:2" x14ac:dyDescent="0.2">
      <c r="A137" s="13" t="s">
        <v>610</v>
      </c>
      <c r="B137">
        <v>5.77</v>
      </c>
    </row>
    <row r="138" spans="1:2" x14ac:dyDescent="0.2">
      <c r="A138" s="13" t="s">
        <v>611</v>
      </c>
      <c r="B138">
        <v>5.15</v>
      </c>
    </row>
    <row r="139" spans="1:2" x14ac:dyDescent="0.2">
      <c r="A139" s="13" t="s">
        <v>612</v>
      </c>
      <c r="B139">
        <v>5.95</v>
      </c>
    </row>
    <row r="140" spans="1:2" x14ac:dyDescent="0.2">
      <c r="A140" s="13" t="s">
        <v>613</v>
      </c>
      <c r="B140">
        <v>5.0599999999999996</v>
      </c>
    </row>
    <row r="141" spans="1:2" x14ac:dyDescent="0.2">
      <c r="A141" s="13" t="s">
        <v>614</v>
      </c>
      <c r="B141">
        <v>5.5</v>
      </c>
    </row>
    <row r="142" spans="1:2" x14ac:dyDescent="0.2">
      <c r="A142" s="13" t="s">
        <v>615</v>
      </c>
      <c r="B142">
        <v>5.76</v>
      </c>
    </row>
    <row r="143" spans="1:2" x14ac:dyDescent="0.2">
      <c r="A143" s="13" t="s">
        <v>616</v>
      </c>
      <c r="B143">
        <v>4.25</v>
      </c>
    </row>
    <row r="144" spans="1:2" x14ac:dyDescent="0.2">
      <c r="A144" s="13" t="s">
        <v>617</v>
      </c>
      <c r="B144">
        <v>5.53</v>
      </c>
    </row>
    <row r="145" spans="1:2" x14ac:dyDescent="0.2">
      <c r="A145" s="13" t="s">
        <v>618</v>
      </c>
      <c r="B145">
        <v>4.37</v>
      </c>
    </row>
    <row r="146" spans="1:2" x14ac:dyDescent="0.2">
      <c r="A146" s="13" t="s">
        <v>619</v>
      </c>
      <c r="B146">
        <v>4.4000000000000004</v>
      </c>
    </row>
    <row r="147" spans="1:2" x14ac:dyDescent="0.2">
      <c r="A147" s="13" t="s">
        <v>620</v>
      </c>
      <c r="B147">
        <v>4.45</v>
      </c>
    </row>
    <row r="148" spans="1:2" x14ac:dyDescent="0.2">
      <c r="A148" s="13" t="s">
        <v>621</v>
      </c>
      <c r="B148">
        <v>4.79</v>
      </c>
    </row>
    <row r="149" spans="1:2" x14ac:dyDescent="0.2">
      <c r="A149" s="13" t="s">
        <v>622</v>
      </c>
      <c r="B149">
        <v>5.32</v>
      </c>
    </row>
    <row r="150" spans="1:2" x14ac:dyDescent="0.2">
      <c r="A150" s="13" t="s">
        <v>623</v>
      </c>
      <c r="B150">
        <v>7</v>
      </c>
    </row>
    <row r="151" spans="1:2" x14ac:dyDescent="0.2">
      <c r="A151" s="13" t="s">
        <v>624</v>
      </c>
      <c r="B151">
        <v>4.8</v>
      </c>
    </row>
    <row r="152" spans="1:2" x14ac:dyDescent="0.2">
      <c r="A152" s="13" t="s">
        <v>625</v>
      </c>
      <c r="B152">
        <v>6.16</v>
      </c>
    </row>
    <row r="153" spans="1:2" x14ac:dyDescent="0.2">
      <c r="A153" s="13" t="s">
        <v>626</v>
      </c>
      <c r="B153">
        <v>7.58</v>
      </c>
    </row>
    <row r="154" spans="1:2" x14ac:dyDescent="0.2">
      <c r="A154" s="13" t="s">
        <v>627</v>
      </c>
      <c r="B154">
        <v>7.35</v>
      </c>
    </row>
    <row r="155" spans="1:2" x14ac:dyDescent="0.2">
      <c r="A155" s="13" t="s">
        <v>628</v>
      </c>
      <c r="B155">
        <v>7.25</v>
      </c>
    </row>
    <row r="156" spans="1:2" x14ac:dyDescent="0.2">
      <c r="A156" s="13" t="s">
        <v>629</v>
      </c>
      <c r="B156">
        <v>7.05</v>
      </c>
    </row>
    <row r="157" spans="1:2" x14ac:dyDescent="0.2">
      <c r="A157" s="13" t="s">
        <v>630</v>
      </c>
      <c r="B157">
        <v>5.16</v>
      </c>
    </row>
    <row r="158" spans="1:2" x14ac:dyDescent="0.2">
      <c r="A158" s="13" t="s">
        <v>631</v>
      </c>
      <c r="B158">
        <v>5.91</v>
      </c>
    </row>
    <row r="159" spans="1:2" x14ac:dyDescent="0.2">
      <c r="A159" s="13" t="s">
        <v>632</v>
      </c>
      <c r="B159">
        <v>5.56</v>
      </c>
    </row>
    <row r="160" spans="1:2" x14ac:dyDescent="0.2">
      <c r="A160" s="13" t="s">
        <v>633</v>
      </c>
      <c r="B160">
        <v>6.29</v>
      </c>
    </row>
    <row r="161" spans="1:2" x14ac:dyDescent="0.2">
      <c r="A161" s="13" t="s">
        <v>634</v>
      </c>
      <c r="B161">
        <v>4.82</v>
      </c>
    </row>
    <row r="162" spans="1:2" x14ac:dyDescent="0.2">
      <c r="A162" s="13" t="s">
        <v>635</v>
      </c>
      <c r="B162">
        <v>5.25</v>
      </c>
    </row>
    <row r="163" spans="1:2" x14ac:dyDescent="0.2">
      <c r="A163" s="13" t="s">
        <v>636</v>
      </c>
      <c r="B163">
        <v>6</v>
      </c>
    </row>
    <row r="164" spans="1:2" x14ac:dyDescent="0.2">
      <c r="A164" s="13" t="s">
        <v>637</v>
      </c>
      <c r="B164">
        <v>5.38</v>
      </c>
    </row>
    <row r="165" spans="1:2" x14ac:dyDescent="0.2">
      <c r="A165" s="13" t="s">
        <v>638</v>
      </c>
      <c r="B165">
        <v>6.9</v>
      </c>
    </row>
    <row r="166" spans="1:2" x14ac:dyDescent="0.2">
      <c r="A166" s="13" t="s">
        <v>639</v>
      </c>
      <c r="B166">
        <v>6.68</v>
      </c>
    </row>
    <row r="167" spans="1:2" x14ac:dyDescent="0.2">
      <c r="A167" s="13" t="s">
        <v>640</v>
      </c>
      <c r="B167">
        <v>5.67</v>
      </c>
    </row>
    <row r="168" spans="1:2" x14ac:dyDescent="0.2">
      <c r="A168" s="13" t="s">
        <v>641</v>
      </c>
      <c r="B168">
        <v>7.4</v>
      </c>
    </row>
    <row r="169" spans="1:2" x14ac:dyDescent="0.2">
      <c r="A169" s="13" t="s">
        <v>642</v>
      </c>
      <c r="B169">
        <v>6.47</v>
      </c>
    </row>
    <row r="170" spans="1:2" x14ac:dyDescent="0.2">
      <c r="A170" s="13" t="s">
        <v>643</v>
      </c>
      <c r="B170">
        <v>7.37</v>
      </c>
    </row>
    <row r="171" spans="1:2" x14ac:dyDescent="0.2">
      <c r="A171" s="13" t="s">
        <v>644</v>
      </c>
      <c r="B171">
        <v>7.38</v>
      </c>
    </row>
    <row r="172" spans="1:2" x14ac:dyDescent="0.2">
      <c r="A172" s="13" t="s">
        <v>645</v>
      </c>
      <c r="B172">
        <v>6.33</v>
      </c>
    </row>
    <row r="173" spans="1:2" x14ac:dyDescent="0.2">
      <c r="A173" s="13" t="s">
        <v>646</v>
      </c>
      <c r="B173">
        <v>6.61</v>
      </c>
    </row>
    <row r="174" spans="1:2" x14ac:dyDescent="0.2">
      <c r="A174" s="13" t="s">
        <v>647</v>
      </c>
      <c r="B174">
        <v>4.3600000000000003</v>
      </c>
    </row>
    <row r="175" spans="1:2" x14ac:dyDescent="0.2">
      <c r="A175" s="13" t="s">
        <v>648</v>
      </c>
      <c r="B175">
        <v>5.9</v>
      </c>
    </row>
    <row r="176" spans="1:2" x14ac:dyDescent="0.2">
      <c r="A176" s="13" t="s">
        <v>649</v>
      </c>
      <c r="B176">
        <v>2.77</v>
      </c>
    </row>
    <row r="177" spans="1:2" x14ac:dyDescent="0.2">
      <c r="A177" s="13" t="s">
        <v>650</v>
      </c>
      <c r="B177">
        <v>2.81</v>
      </c>
    </row>
    <row r="178" spans="1:2" x14ac:dyDescent="0.2">
      <c r="A178" s="13" t="s">
        <v>651</v>
      </c>
      <c r="B178">
        <v>5.05</v>
      </c>
    </row>
    <row r="179" spans="1:2" x14ac:dyDescent="0.2">
      <c r="A179" s="13" t="s">
        <v>652</v>
      </c>
      <c r="B179">
        <v>6.11</v>
      </c>
    </row>
    <row r="180" spans="1:2" x14ac:dyDescent="0.2">
      <c r="A180" s="13" t="s">
        <v>653</v>
      </c>
      <c r="B180">
        <v>6.14</v>
      </c>
    </row>
    <row r="181" spans="1:2" x14ac:dyDescent="0.2">
      <c r="A181" s="13" t="s">
        <v>654</v>
      </c>
      <c r="B181">
        <v>7.47</v>
      </c>
    </row>
    <row r="182" spans="1:2" x14ac:dyDescent="0.2">
      <c r="A182" s="13" t="s">
        <v>375</v>
      </c>
      <c r="B182">
        <v>6.71</v>
      </c>
    </row>
    <row r="183" spans="1:2" x14ac:dyDescent="0.2">
      <c r="A183" s="13" t="s">
        <v>655</v>
      </c>
      <c r="B183">
        <v>6.79</v>
      </c>
    </row>
    <row r="184" spans="1:2" x14ac:dyDescent="0.2">
      <c r="A184" s="13" t="s">
        <v>656</v>
      </c>
      <c r="B184">
        <v>7.4</v>
      </c>
    </row>
    <row r="185" spans="1:2" x14ac:dyDescent="0.2">
      <c r="A185" s="13" t="s">
        <v>657</v>
      </c>
      <c r="B185">
        <v>7</v>
      </c>
    </row>
    <row r="186" spans="1:2" x14ac:dyDescent="0.2">
      <c r="A186" s="13" t="s">
        <v>658</v>
      </c>
      <c r="B186">
        <v>7.37</v>
      </c>
    </row>
    <row r="187" spans="1:2" x14ac:dyDescent="0.2">
      <c r="A187" s="13" t="s">
        <v>659</v>
      </c>
      <c r="B187">
        <v>4.55</v>
      </c>
    </row>
    <row r="188" spans="1:2" x14ac:dyDescent="0.2">
      <c r="A188" s="13" t="s">
        <v>660</v>
      </c>
      <c r="B188">
        <v>3.68</v>
      </c>
    </row>
    <row r="189" spans="1:2" x14ac:dyDescent="0.2">
      <c r="A189" s="13" t="s">
        <v>661</v>
      </c>
      <c r="B189">
        <v>4.26</v>
      </c>
    </row>
    <row r="190" spans="1:2" x14ac:dyDescent="0.2">
      <c r="A190" s="13" t="s">
        <v>662</v>
      </c>
      <c r="B190">
        <v>5.16</v>
      </c>
    </row>
    <row r="191" spans="1:2" x14ac:dyDescent="0.2">
      <c r="A191" s="13" t="s">
        <v>663</v>
      </c>
      <c r="B191">
        <v>4.3</v>
      </c>
    </row>
    <row r="192" spans="1:2" x14ac:dyDescent="0.2">
      <c r="A192" s="13" t="s">
        <v>664</v>
      </c>
      <c r="B192">
        <v>4.68</v>
      </c>
    </row>
    <row r="193" spans="1:2" x14ac:dyDescent="0.2">
      <c r="A193" s="13" t="s">
        <v>665</v>
      </c>
      <c r="B193">
        <v>5.78</v>
      </c>
    </row>
    <row r="194" spans="1:2" x14ac:dyDescent="0.2">
      <c r="A194" s="13" t="s">
        <v>666</v>
      </c>
      <c r="B194">
        <v>5.62</v>
      </c>
    </row>
    <row r="195" spans="1:2" x14ac:dyDescent="0.2">
      <c r="A195" s="13" t="s">
        <v>667</v>
      </c>
      <c r="B195">
        <v>5.44</v>
      </c>
    </row>
    <row r="196" spans="1:2" x14ac:dyDescent="0.2">
      <c r="A196" s="13" t="s">
        <v>668</v>
      </c>
      <c r="B196">
        <v>4.55</v>
      </c>
    </row>
    <row r="197" spans="1:2" x14ac:dyDescent="0.2">
      <c r="A197" s="13" t="s">
        <v>669</v>
      </c>
      <c r="B197">
        <v>5.68</v>
      </c>
    </row>
    <row r="198" spans="1:2" x14ac:dyDescent="0.2">
      <c r="A198" s="13" t="s">
        <v>670</v>
      </c>
      <c r="B198">
        <v>4.74</v>
      </c>
    </row>
    <row r="199" spans="1:2" x14ac:dyDescent="0.2">
      <c r="A199" s="13" t="s">
        <v>671</v>
      </c>
      <c r="B199">
        <v>4.95</v>
      </c>
    </row>
    <row r="200" spans="1:2" x14ac:dyDescent="0.2">
      <c r="A200" s="13" t="s">
        <v>672</v>
      </c>
      <c r="B200">
        <v>5.25</v>
      </c>
    </row>
    <row r="201" spans="1:2" x14ac:dyDescent="0.2">
      <c r="A201" s="13" t="s">
        <v>673</v>
      </c>
      <c r="B201">
        <v>6.04</v>
      </c>
    </row>
    <row r="202" spans="1:2" x14ac:dyDescent="0.2">
      <c r="A202" s="13" t="s">
        <v>674</v>
      </c>
      <c r="B202">
        <v>6</v>
      </c>
    </row>
    <row r="203" spans="1:2" x14ac:dyDescent="0.2">
      <c r="A203" s="13" t="s">
        <v>675</v>
      </c>
      <c r="B203">
        <v>6.16</v>
      </c>
    </row>
    <row r="204" spans="1:2" x14ac:dyDescent="0.2">
      <c r="A204" s="13" t="s">
        <v>676</v>
      </c>
      <c r="B204">
        <v>5.79</v>
      </c>
    </row>
    <row r="205" spans="1:2" x14ac:dyDescent="0.2">
      <c r="A205" s="13" t="s">
        <v>677</v>
      </c>
      <c r="B205">
        <v>5.43</v>
      </c>
    </row>
    <row r="206" spans="1:2" x14ac:dyDescent="0.2">
      <c r="A206" s="13" t="s">
        <v>678</v>
      </c>
      <c r="B206">
        <v>3.1</v>
      </c>
    </row>
    <row r="207" spans="1:2" x14ac:dyDescent="0.2">
      <c r="A207" s="13" t="s">
        <v>679</v>
      </c>
      <c r="B207">
        <v>5.65</v>
      </c>
    </row>
    <row r="208" spans="1:2" x14ac:dyDescent="0.2">
      <c r="A208" s="13" t="s">
        <v>680</v>
      </c>
      <c r="B208">
        <v>7.89</v>
      </c>
    </row>
    <row r="209" spans="1:2" x14ac:dyDescent="0.2">
      <c r="A209" s="13" t="s">
        <v>681</v>
      </c>
      <c r="B209">
        <v>7.23</v>
      </c>
    </row>
    <row r="210" spans="1:2" x14ac:dyDescent="0.2">
      <c r="A210" s="13" t="s">
        <v>682</v>
      </c>
      <c r="B210">
        <v>4.38</v>
      </c>
    </row>
    <row r="211" spans="1:2" x14ac:dyDescent="0.2">
      <c r="A211" s="13" t="s">
        <v>683</v>
      </c>
      <c r="B211">
        <v>5.32</v>
      </c>
    </row>
    <row r="212" spans="1:2" x14ac:dyDescent="0.2">
      <c r="A212" s="13" t="s">
        <v>684</v>
      </c>
      <c r="B212">
        <v>5.86</v>
      </c>
    </row>
    <row r="213" spans="1:2" x14ac:dyDescent="0.2">
      <c r="A213" s="13" t="s">
        <v>685</v>
      </c>
      <c r="B213">
        <v>5.95</v>
      </c>
    </row>
    <row r="214" spans="1:2" x14ac:dyDescent="0.2">
      <c r="A214" s="13" t="s">
        <v>686</v>
      </c>
      <c r="B214">
        <v>5.94</v>
      </c>
    </row>
    <row r="215" spans="1:2" x14ac:dyDescent="0.2">
      <c r="A215" s="13" t="s">
        <v>687</v>
      </c>
      <c r="B215">
        <v>3.76</v>
      </c>
    </row>
    <row r="216" spans="1:2" x14ac:dyDescent="0.2">
      <c r="A216" s="13" t="s">
        <v>688</v>
      </c>
      <c r="B216">
        <v>6.56</v>
      </c>
    </row>
    <row r="217" spans="1:2" x14ac:dyDescent="0.2">
      <c r="A217" s="13" t="s">
        <v>689</v>
      </c>
      <c r="B217">
        <v>7.52</v>
      </c>
    </row>
    <row r="218" spans="1:2" x14ac:dyDescent="0.2">
      <c r="A218" s="13" t="s">
        <v>690</v>
      </c>
      <c r="B218">
        <v>4.53</v>
      </c>
    </row>
    <row r="219" spans="1:2" x14ac:dyDescent="0.2">
      <c r="A219" s="13" t="s">
        <v>691</v>
      </c>
      <c r="B219">
        <v>6.05</v>
      </c>
    </row>
    <row r="220" spans="1:2" x14ac:dyDescent="0.2">
      <c r="A220" s="13" t="s">
        <v>692</v>
      </c>
      <c r="B220">
        <v>5.57</v>
      </c>
    </row>
    <row r="221" spans="1:2" x14ac:dyDescent="0.2">
      <c r="A221" s="13" t="s">
        <v>693</v>
      </c>
      <c r="B221">
        <v>5.21</v>
      </c>
    </row>
    <row r="222" spans="1:2" x14ac:dyDescent="0.2">
      <c r="A222" s="13" t="s">
        <v>694</v>
      </c>
      <c r="B222">
        <v>2.25</v>
      </c>
    </row>
    <row r="223" spans="1:2" x14ac:dyDescent="0.2">
      <c r="A223" s="13" t="s">
        <v>695</v>
      </c>
      <c r="B223">
        <v>6.42</v>
      </c>
    </row>
    <row r="224" spans="1:2" x14ac:dyDescent="0.2">
      <c r="A224" s="13" t="s">
        <v>696</v>
      </c>
      <c r="B224">
        <v>5.53</v>
      </c>
    </row>
    <row r="225" spans="1:2" x14ac:dyDescent="0.2">
      <c r="A225" s="13" t="s">
        <v>697</v>
      </c>
      <c r="B225">
        <v>4.29</v>
      </c>
    </row>
    <row r="226" spans="1:2" x14ac:dyDescent="0.2">
      <c r="A226" s="13" t="s">
        <v>698</v>
      </c>
      <c r="B226">
        <v>6.68</v>
      </c>
    </row>
    <row r="227" spans="1:2" x14ac:dyDescent="0.2">
      <c r="A227" s="13" t="s">
        <v>699</v>
      </c>
      <c r="B227">
        <v>5.55</v>
      </c>
    </row>
    <row r="228" spans="1:2" x14ac:dyDescent="0.2">
      <c r="A228" s="13" t="s">
        <v>700</v>
      </c>
      <c r="B228">
        <v>5.78</v>
      </c>
    </row>
    <row r="229" spans="1:2" x14ac:dyDescent="0.2">
      <c r="A229" s="13" t="s">
        <v>701</v>
      </c>
      <c r="B229">
        <v>5.14</v>
      </c>
    </row>
    <row r="230" spans="1:2" x14ac:dyDescent="0.2">
      <c r="A230" s="13" t="s">
        <v>702</v>
      </c>
      <c r="B230">
        <v>5.05</v>
      </c>
    </row>
    <row r="231" spans="1:2" x14ac:dyDescent="0.2">
      <c r="A231" s="13" t="s">
        <v>703</v>
      </c>
      <c r="B231">
        <v>5.23</v>
      </c>
    </row>
    <row r="232" spans="1:2" x14ac:dyDescent="0.2">
      <c r="A232" s="13" t="s">
        <v>704</v>
      </c>
      <c r="B232">
        <v>2.5499999999999998</v>
      </c>
    </row>
    <row r="233" spans="1:2" x14ac:dyDescent="0.2">
      <c r="A233" s="13" t="s">
        <v>705</v>
      </c>
      <c r="B233">
        <v>2.48</v>
      </c>
    </row>
    <row r="234" spans="1:2" x14ac:dyDescent="0.2">
      <c r="A234" s="13" t="s">
        <v>706</v>
      </c>
      <c r="B234">
        <v>3.18</v>
      </c>
    </row>
    <row r="235" spans="1:2" x14ac:dyDescent="0.2">
      <c r="A235" s="13" t="s">
        <v>275</v>
      </c>
      <c r="B235">
        <v>3.08</v>
      </c>
    </row>
    <row r="236" spans="1:2" x14ac:dyDescent="0.2">
      <c r="A236" s="13" t="s">
        <v>707</v>
      </c>
      <c r="B236">
        <v>3.58</v>
      </c>
    </row>
    <row r="237" spans="1:2" x14ac:dyDescent="0.2">
      <c r="A237" s="13" t="s">
        <v>708</v>
      </c>
      <c r="B237">
        <v>2.8</v>
      </c>
    </row>
    <row r="238" spans="1:2" x14ac:dyDescent="0.2">
      <c r="A238" s="13" t="s">
        <v>709</v>
      </c>
      <c r="B238">
        <v>5.95</v>
      </c>
    </row>
    <row r="239" spans="1:2" x14ac:dyDescent="0.2">
      <c r="A239" s="13" t="s">
        <v>710</v>
      </c>
      <c r="B239">
        <v>6.55</v>
      </c>
    </row>
    <row r="240" spans="1:2" x14ac:dyDescent="0.2">
      <c r="A240" s="13" t="s">
        <v>711</v>
      </c>
      <c r="B240">
        <v>3</v>
      </c>
    </row>
    <row r="241" spans="1:2" x14ac:dyDescent="0.2">
      <c r="A241" s="13" t="s">
        <v>712</v>
      </c>
      <c r="B241">
        <v>3.36</v>
      </c>
    </row>
    <row r="242" spans="1:2" x14ac:dyDescent="0.2">
      <c r="A242" s="13" t="s">
        <v>713</v>
      </c>
      <c r="B242">
        <v>2.84</v>
      </c>
    </row>
    <row r="243" spans="1:2" x14ac:dyDescent="0.2">
      <c r="A243" s="13" t="s">
        <v>714</v>
      </c>
      <c r="B243">
        <v>5.84</v>
      </c>
    </row>
    <row r="244" spans="1:2" x14ac:dyDescent="0.2">
      <c r="A244" s="13" t="s">
        <v>715</v>
      </c>
      <c r="B244">
        <v>2.68</v>
      </c>
    </row>
    <row r="245" spans="1:2" x14ac:dyDescent="0.2">
      <c r="A245" s="13" t="s">
        <v>716</v>
      </c>
      <c r="B245">
        <v>2.46</v>
      </c>
    </row>
    <row r="246" spans="1:2" x14ac:dyDescent="0.2">
      <c r="A246" s="13" t="s">
        <v>717</v>
      </c>
      <c r="B246">
        <v>7.17</v>
      </c>
    </row>
    <row r="247" spans="1:2" x14ac:dyDescent="0.2">
      <c r="A247" s="13" t="s">
        <v>718</v>
      </c>
      <c r="B247">
        <v>6.9</v>
      </c>
    </row>
    <row r="248" spans="1:2" x14ac:dyDescent="0.2">
      <c r="A248" s="13" t="s">
        <v>719</v>
      </c>
      <c r="B248">
        <v>6.75</v>
      </c>
    </row>
    <row r="249" spans="1:2" x14ac:dyDescent="0.2">
      <c r="A249" s="13" t="s">
        <v>720</v>
      </c>
      <c r="B249">
        <v>5.5</v>
      </c>
    </row>
    <row r="250" spans="1:2" x14ac:dyDescent="0.2">
      <c r="A250" s="13" t="s">
        <v>721</v>
      </c>
      <c r="B250">
        <v>6.1</v>
      </c>
    </row>
    <row r="251" spans="1:2" x14ac:dyDescent="0.2">
      <c r="A251" s="13" t="s">
        <v>722</v>
      </c>
      <c r="B251">
        <v>5.58</v>
      </c>
    </row>
    <row r="252" spans="1:2" x14ac:dyDescent="0.2">
      <c r="A252" s="13" t="s">
        <v>723</v>
      </c>
      <c r="B252">
        <v>6.29</v>
      </c>
    </row>
    <row r="253" spans="1:2" x14ac:dyDescent="0.2">
      <c r="A253" s="13" t="s">
        <v>724</v>
      </c>
      <c r="B253">
        <v>5.6</v>
      </c>
    </row>
    <row r="254" spans="1:2" x14ac:dyDescent="0.2">
      <c r="A254" s="13" t="s">
        <v>725</v>
      </c>
      <c r="B254">
        <v>3.52</v>
      </c>
    </row>
    <row r="255" spans="1:2" x14ac:dyDescent="0.2">
      <c r="A255" s="13" t="s">
        <v>726</v>
      </c>
      <c r="B255">
        <v>1.33</v>
      </c>
    </row>
    <row r="256" spans="1:2" x14ac:dyDescent="0.2">
      <c r="A256" s="13" t="s">
        <v>727</v>
      </c>
      <c r="B256">
        <v>2.95</v>
      </c>
    </row>
    <row r="257" spans="1:2" x14ac:dyDescent="0.2">
      <c r="A257" s="13" t="s">
        <v>728</v>
      </c>
      <c r="B257">
        <v>3</v>
      </c>
    </row>
    <row r="258" spans="1:2" x14ac:dyDescent="0.2">
      <c r="A258" s="13" t="s">
        <v>729</v>
      </c>
      <c r="B258">
        <v>5.95</v>
      </c>
    </row>
    <row r="259" spans="1:2" x14ac:dyDescent="0.2">
      <c r="A259" s="13" t="s">
        <v>159</v>
      </c>
      <c r="B259">
        <v>6.71</v>
      </c>
    </row>
    <row r="260" spans="1:2" x14ac:dyDescent="0.2">
      <c r="A260" s="13" t="s">
        <v>730</v>
      </c>
      <c r="B260">
        <v>5.4</v>
      </c>
    </row>
    <row r="261" spans="1:2" x14ac:dyDescent="0.2">
      <c r="A261" s="13" t="s">
        <v>731</v>
      </c>
      <c r="B261">
        <v>5.25</v>
      </c>
    </row>
    <row r="262" spans="1:2" x14ac:dyDescent="0.2">
      <c r="A262" s="13" t="s">
        <v>732</v>
      </c>
      <c r="B262">
        <v>6.3</v>
      </c>
    </row>
    <row r="263" spans="1:2" x14ac:dyDescent="0.2">
      <c r="A263" s="13" t="s">
        <v>733</v>
      </c>
      <c r="B263">
        <v>5.25</v>
      </c>
    </row>
    <row r="264" spans="1:2" x14ac:dyDescent="0.2">
      <c r="A264" s="13" t="s">
        <v>734</v>
      </c>
      <c r="B264">
        <v>5.74</v>
      </c>
    </row>
    <row r="265" spans="1:2" x14ac:dyDescent="0.2">
      <c r="A265" s="13" t="s">
        <v>735</v>
      </c>
      <c r="B265">
        <v>4.0999999999999996</v>
      </c>
    </row>
    <row r="266" spans="1:2" x14ac:dyDescent="0.2">
      <c r="A266" s="13" t="s">
        <v>736</v>
      </c>
      <c r="B266">
        <v>5.36</v>
      </c>
    </row>
    <row r="267" spans="1:2" x14ac:dyDescent="0.2">
      <c r="A267" s="13" t="s">
        <v>737</v>
      </c>
      <c r="B267">
        <v>6.05</v>
      </c>
    </row>
    <row r="268" spans="1:2" x14ac:dyDescent="0.2">
      <c r="A268" s="13" t="s">
        <v>738</v>
      </c>
      <c r="B268">
        <v>4.8499999999999996</v>
      </c>
    </row>
    <row r="269" spans="1:2" x14ac:dyDescent="0.2">
      <c r="A269" s="13" t="s">
        <v>739</v>
      </c>
      <c r="B269">
        <v>5.25</v>
      </c>
    </row>
    <row r="270" spans="1:2" x14ac:dyDescent="0.2">
      <c r="A270" s="13" t="s">
        <v>740</v>
      </c>
      <c r="B270">
        <v>6</v>
      </c>
    </row>
    <row r="271" spans="1:2" x14ac:dyDescent="0.2">
      <c r="A271" s="13" t="s">
        <v>741</v>
      </c>
      <c r="B271">
        <v>5.63</v>
      </c>
    </row>
    <row r="272" spans="1:2" x14ac:dyDescent="0.2">
      <c r="A272" s="13" t="s">
        <v>742</v>
      </c>
      <c r="B272">
        <v>5.5</v>
      </c>
    </row>
    <row r="273" spans="1:2" x14ac:dyDescent="0.2">
      <c r="A273" s="13" t="s">
        <v>743</v>
      </c>
      <c r="B273">
        <v>4.95</v>
      </c>
    </row>
    <row r="274" spans="1:2" x14ac:dyDescent="0.2">
      <c r="A274" s="13" t="s">
        <v>744</v>
      </c>
      <c r="B274">
        <v>4.76</v>
      </c>
    </row>
    <row r="275" spans="1:2" x14ac:dyDescent="0.2">
      <c r="A275" s="13" t="s">
        <v>745</v>
      </c>
      <c r="B275">
        <v>5.0999999999999996</v>
      </c>
    </row>
    <row r="276" spans="1:2" x14ac:dyDescent="0.2">
      <c r="A276" s="13" t="s">
        <v>746</v>
      </c>
      <c r="B276">
        <v>4.95</v>
      </c>
    </row>
    <row r="277" spans="1:2" x14ac:dyDescent="0.2">
      <c r="A277" s="13" t="s">
        <v>747</v>
      </c>
      <c r="B277">
        <v>5.17</v>
      </c>
    </row>
    <row r="278" spans="1:2" x14ac:dyDescent="0.2">
      <c r="A278" s="13" t="s">
        <v>748</v>
      </c>
      <c r="B278">
        <v>5</v>
      </c>
    </row>
    <row r="279" spans="1:2" x14ac:dyDescent="0.2">
      <c r="A279" s="13" t="s">
        <v>749</v>
      </c>
      <c r="B279">
        <v>4.63</v>
      </c>
    </row>
    <row r="280" spans="1:2" x14ac:dyDescent="0.2">
      <c r="A280" s="13" t="s">
        <v>750</v>
      </c>
      <c r="B280">
        <v>5.5</v>
      </c>
    </row>
    <row r="281" spans="1:2" x14ac:dyDescent="0.2">
      <c r="A281" s="13" t="s">
        <v>239</v>
      </c>
      <c r="B281">
        <v>3.86</v>
      </c>
    </row>
    <row r="282" spans="1:2" x14ac:dyDescent="0.2">
      <c r="A282" s="13" t="s">
        <v>751</v>
      </c>
      <c r="B282">
        <v>3.47</v>
      </c>
    </row>
    <row r="283" spans="1:2" x14ac:dyDescent="0.2">
      <c r="A283" s="13" t="s">
        <v>4</v>
      </c>
      <c r="B283">
        <v>3.52</v>
      </c>
    </row>
    <row r="284" spans="1:2" x14ac:dyDescent="0.2">
      <c r="A284" s="13" t="s">
        <v>752</v>
      </c>
      <c r="B284">
        <v>5.68</v>
      </c>
    </row>
    <row r="285" spans="1:2" x14ac:dyDescent="0.2">
      <c r="A285" s="13" t="s">
        <v>753</v>
      </c>
      <c r="B285">
        <v>4.9000000000000004</v>
      </c>
    </row>
    <row r="286" spans="1:2" x14ac:dyDescent="0.2">
      <c r="A286" s="13" t="s">
        <v>754</v>
      </c>
      <c r="B286">
        <v>6.19</v>
      </c>
    </row>
    <row r="287" spans="1:2" x14ac:dyDescent="0.2">
      <c r="A287" s="13" t="s">
        <v>755</v>
      </c>
      <c r="B287">
        <v>4.1100000000000003</v>
      </c>
    </row>
    <row r="288" spans="1:2" x14ac:dyDescent="0.2">
      <c r="A288" s="13" t="s">
        <v>756</v>
      </c>
      <c r="B288">
        <v>2.4900000000000002</v>
      </c>
    </row>
    <row r="289" spans="1:2" x14ac:dyDescent="0.2">
      <c r="A289" s="13" t="s">
        <v>757</v>
      </c>
      <c r="B289">
        <v>2</v>
      </c>
    </row>
    <row r="290" spans="1:2" x14ac:dyDescent="0.2">
      <c r="A290" s="13" t="s">
        <v>758</v>
      </c>
      <c r="B290">
        <v>5.5</v>
      </c>
    </row>
    <row r="291" spans="1:2" x14ac:dyDescent="0.2">
      <c r="A291" s="13" t="s">
        <v>759</v>
      </c>
      <c r="B291">
        <v>4.4400000000000004</v>
      </c>
    </row>
    <row r="292" spans="1:2" x14ac:dyDescent="0.2">
      <c r="A292" s="13" t="s">
        <v>760</v>
      </c>
      <c r="B292">
        <v>5.95</v>
      </c>
    </row>
    <row r="293" spans="1:2" x14ac:dyDescent="0.2">
      <c r="A293" s="13" t="s">
        <v>761</v>
      </c>
      <c r="B293">
        <v>5.38</v>
      </c>
    </row>
    <row r="294" spans="1:2" x14ac:dyDescent="0.2">
      <c r="A294" s="13" t="s">
        <v>762</v>
      </c>
      <c r="B294">
        <v>4.79</v>
      </c>
    </row>
    <row r="295" spans="1:2" x14ac:dyDescent="0.2">
      <c r="A295" s="13" t="s">
        <v>763</v>
      </c>
      <c r="B295">
        <v>5.4</v>
      </c>
    </row>
    <row r="296" spans="1:2" x14ac:dyDescent="0.2">
      <c r="A296" s="13" t="s">
        <v>764</v>
      </c>
      <c r="B296">
        <v>5.3</v>
      </c>
    </row>
    <row r="297" spans="1:2" x14ac:dyDescent="0.2">
      <c r="A297" s="13" t="s">
        <v>765</v>
      </c>
      <c r="B297">
        <v>5</v>
      </c>
    </row>
    <row r="298" spans="1:2" x14ac:dyDescent="0.2">
      <c r="A298" s="13" t="s">
        <v>766</v>
      </c>
      <c r="B298">
        <v>4.16</v>
      </c>
    </row>
    <row r="299" spans="1:2" x14ac:dyDescent="0.2">
      <c r="A299" s="13" t="s">
        <v>767</v>
      </c>
      <c r="B299">
        <v>4.45</v>
      </c>
    </row>
    <row r="300" spans="1:2" x14ac:dyDescent="0.2">
      <c r="A300" s="13" t="s">
        <v>768</v>
      </c>
      <c r="B300">
        <v>2.79</v>
      </c>
    </row>
    <row r="301" spans="1:2" x14ac:dyDescent="0.2">
      <c r="A301" s="13" t="s">
        <v>769</v>
      </c>
      <c r="B301">
        <v>2.5299999999999998</v>
      </c>
    </row>
    <row r="302" spans="1:2" x14ac:dyDescent="0.2">
      <c r="A302" s="13" t="s">
        <v>770</v>
      </c>
      <c r="B302">
        <v>5.67</v>
      </c>
    </row>
    <row r="303" spans="1:2" x14ac:dyDescent="0.2">
      <c r="A303" s="13" t="s">
        <v>771</v>
      </c>
      <c r="B303">
        <v>5.95</v>
      </c>
    </row>
    <row r="304" spans="1:2" x14ac:dyDescent="0.2">
      <c r="A304" s="13" t="s">
        <v>772</v>
      </c>
      <c r="B304">
        <v>6</v>
      </c>
    </row>
    <row r="305" spans="1:2" x14ac:dyDescent="0.2">
      <c r="A305" s="13" t="s">
        <v>773</v>
      </c>
      <c r="B305">
        <v>3.86</v>
      </c>
    </row>
    <row r="306" spans="1:2" x14ac:dyDescent="0.2">
      <c r="A306" s="13" t="s">
        <v>774</v>
      </c>
      <c r="B306">
        <v>6.57</v>
      </c>
    </row>
    <row r="307" spans="1:2" x14ac:dyDescent="0.2">
      <c r="A307" s="13" t="s">
        <v>775</v>
      </c>
      <c r="B307">
        <v>3.26</v>
      </c>
    </row>
    <row r="308" spans="1:2" x14ac:dyDescent="0.2">
      <c r="A308" s="13" t="s">
        <v>776</v>
      </c>
      <c r="B308">
        <v>3.62</v>
      </c>
    </row>
    <row r="309" spans="1:2" x14ac:dyDescent="0.2">
      <c r="A309" s="13" t="s">
        <v>777</v>
      </c>
      <c r="B309">
        <v>5.8</v>
      </c>
    </row>
    <row r="310" spans="1:2" x14ac:dyDescent="0.2">
      <c r="A310" s="13" t="s">
        <v>778</v>
      </c>
      <c r="B310">
        <v>5</v>
      </c>
    </row>
    <row r="311" spans="1:2" x14ac:dyDescent="0.2">
      <c r="A311" s="13" t="s">
        <v>779</v>
      </c>
      <c r="B311">
        <v>3</v>
      </c>
    </row>
    <row r="312" spans="1:2" x14ac:dyDescent="0.2">
      <c r="A312" s="13" t="s">
        <v>780</v>
      </c>
      <c r="B312">
        <v>2.9</v>
      </c>
    </row>
    <row r="313" spans="1:2" x14ac:dyDescent="0.2">
      <c r="A313" s="13" t="s">
        <v>781</v>
      </c>
      <c r="B313">
        <v>6.25</v>
      </c>
    </row>
    <row r="314" spans="1:2" x14ac:dyDescent="0.2">
      <c r="A314" s="13" t="s">
        <v>782</v>
      </c>
      <c r="B314">
        <v>4.17</v>
      </c>
    </row>
    <row r="315" spans="1:2" x14ac:dyDescent="0.2">
      <c r="A315" s="13" t="s">
        <v>783</v>
      </c>
      <c r="B315">
        <v>3.46</v>
      </c>
    </row>
    <row r="316" spans="1:2" x14ac:dyDescent="0.2">
      <c r="A316" s="13" t="s">
        <v>784</v>
      </c>
      <c r="B316">
        <v>6.14</v>
      </c>
    </row>
    <row r="317" spans="1:2" x14ac:dyDescent="0.2">
      <c r="A317" s="13" t="s">
        <v>785</v>
      </c>
      <c r="B317">
        <v>5.95</v>
      </c>
    </row>
    <row r="318" spans="1:2" x14ac:dyDescent="0.2">
      <c r="A318" s="13" t="s">
        <v>786</v>
      </c>
      <c r="B318">
        <v>4.2300000000000004</v>
      </c>
    </row>
    <row r="319" spans="1:2" x14ac:dyDescent="0.2">
      <c r="A319" s="13" t="s">
        <v>787</v>
      </c>
      <c r="B319">
        <v>6.39</v>
      </c>
    </row>
    <row r="320" spans="1:2" x14ac:dyDescent="0.2">
      <c r="A320" s="13" t="s">
        <v>788</v>
      </c>
      <c r="B320">
        <v>6.74</v>
      </c>
    </row>
    <row r="321" spans="1:2" x14ac:dyDescent="0.2">
      <c r="A321" s="13" t="s">
        <v>789</v>
      </c>
      <c r="B321">
        <v>5.2</v>
      </c>
    </row>
    <row r="322" spans="1:2" x14ac:dyDescent="0.2">
      <c r="A322" s="13" t="s">
        <v>790</v>
      </c>
      <c r="B322">
        <v>6.9</v>
      </c>
    </row>
    <row r="323" spans="1:2" x14ac:dyDescent="0.2">
      <c r="A323" s="13" t="s">
        <v>791</v>
      </c>
      <c r="B323">
        <v>6.74</v>
      </c>
    </row>
    <row r="324" spans="1:2" x14ac:dyDescent="0.2">
      <c r="A324" s="13" t="s">
        <v>792</v>
      </c>
      <c r="B324">
        <v>6.05</v>
      </c>
    </row>
    <row r="325" spans="1:2" x14ac:dyDescent="0.2">
      <c r="A325" s="13" t="s">
        <v>793</v>
      </c>
      <c r="B325">
        <v>5.55</v>
      </c>
    </row>
    <row r="326" spans="1:2" x14ac:dyDescent="0.2">
      <c r="A326" s="13" t="s">
        <v>794</v>
      </c>
      <c r="B326">
        <v>6.15</v>
      </c>
    </row>
    <row r="327" spans="1:2" x14ac:dyDescent="0.2">
      <c r="A327" s="13" t="s">
        <v>795</v>
      </c>
      <c r="B327">
        <v>6.05</v>
      </c>
    </row>
    <row r="328" spans="1:2" x14ac:dyDescent="0.2">
      <c r="A328" s="13" t="s">
        <v>796</v>
      </c>
      <c r="B328">
        <v>7.1</v>
      </c>
    </row>
    <row r="329" spans="1:2" x14ac:dyDescent="0.2">
      <c r="A329" s="13" t="s">
        <v>223</v>
      </c>
      <c r="B329">
        <v>3.85</v>
      </c>
    </row>
    <row r="330" spans="1:2" x14ac:dyDescent="0.2">
      <c r="A330" s="13" t="s">
        <v>797</v>
      </c>
      <c r="B330">
        <v>4.59</v>
      </c>
    </row>
    <row r="331" spans="1:2" x14ac:dyDescent="0.2">
      <c r="A331" s="13" t="s">
        <v>798</v>
      </c>
      <c r="B331">
        <v>5.5</v>
      </c>
    </row>
    <row r="332" spans="1:2" x14ac:dyDescent="0.2">
      <c r="A332" s="13" t="s">
        <v>799</v>
      </c>
      <c r="B332">
        <v>5.95</v>
      </c>
    </row>
    <row r="333" spans="1:2" x14ac:dyDescent="0.2">
      <c r="A333" s="13" t="s">
        <v>800</v>
      </c>
      <c r="B333">
        <v>6.32</v>
      </c>
    </row>
    <row r="334" spans="1:2" x14ac:dyDescent="0.2">
      <c r="A334" s="13" t="s">
        <v>801</v>
      </c>
      <c r="B334">
        <v>5.84</v>
      </c>
    </row>
    <row r="335" spans="1:2" x14ac:dyDescent="0.2">
      <c r="A335" s="13" t="s">
        <v>802</v>
      </c>
      <c r="B335">
        <v>5.59</v>
      </c>
    </row>
    <row r="336" spans="1:2" x14ac:dyDescent="0.2">
      <c r="A336" s="13" t="s">
        <v>803</v>
      </c>
      <c r="B336">
        <v>4.76</v>
      </c>
    </row>
    <row r="337" spans="1:2" x14ac:dyDescent="0.2">
      <c r="A337" s="13" t="s">
        <v>804</v>
      </c>
      <c r="B337">
        <v>4.57</v>
      </c>
    </row>
    <row r="338" spans="1:2" x14ac:dyDescent="0.2">
      <c r="A338" s="13" t="s">
        <v>805</v>
      </c>
      <c r="B338">
        <v>5.05</v>
      </c>
    </row>
    <row r="339" spans="1:2" x14ac:dyDescent="0.2">
      <c r="A339" s="13" t="s">
        <v>806</v>
      </c>
      <c r="B339">
        <v>3.61</v>
      </c>
    </row>
    <row r="340" spans="1:2" x14ac:dyDescent="0.2">
      <c r="A340" s="13" t="s">
        <v>807</v>
      </c>
      <c r="B340">
        <v>5.15</v>
      </c>
    </row>
    <row r="341" spans="1:2" x14ac:dyDescent="0.2">
      <c r="A341" s="13" t="s">
        <v>808</v>
      </c>
      <c r="B341">
        <v>5.37</v>
      </c>
    </row>
    <row r="342" spans="1:2" x14ac:dyDescent="0.2">
      <c r="A342" s="13" t="s">
        <v>809</v>
      </c>
      <c r="B342">
        <v>5.33</v>
      </c>
    </row>
    <row r="343" spans="1:2" x14ac:dyDescent="0.2">
      <c r="A343" s="13" t="s">
        <v>810</v>
      </c>
      <c r="B343">
        <v>4.5</v>
      </c>
    </row>
    <row r="344" spans="1:2" x14ac:dyDescent="0.2">
      <c r="A344" s="13" t="s">
        <v>811</v>
      </c>
      <c r="B344">
        <v>5.27</v>
      </c>
    </row>
    <row r="345" spans="1:2" x14ac:dyDescent="0.2">
      <c r="A345" s="13" t="s">
        <v>812</v>
      </c>
      <c r="B345">
        <v>5.0999999999999996</v>
      </c>
    </row>
    <row r="346" spans="1:2" x14ac:dyDescent="0.2">
      <c r="A346" s="13" t="s">
        <v>813</v>
      </c>
      <c r="B346">
        <v>4.95</v>
      </c>
    </row>
    <row r="347" spans="1:2" x14ac:dyDescent="0.2">
      <c r="A347" s="13" t="s">
        <v>814</v>
      </c>
      <c r="B347">
        <v>2.2599999999999998</v>
      </c>
    </row>
    <row r="348" spans="1:2" x14ac:dyDescent="0.2">
      <c r="A348" s="13" t="s">
        <v>815</v>
      </c>
      <c r="B348">
        <v>6</v>
      </c>
    </row>
    <row r="349" spans="1:2" x14ac:dyDescent="0.2">
      <c r="A349" s="13" t="s">
        <v>816</v>
      </c>
      <c r="B349">
        <v>4.58</v>
      </c>
    </row>
    <row r="350" spans="1:2" x14ac:dyDescent="0.2">
      <c r="A350" s="13" t="s">
        <v>817</v>
      </c>
      <c r="B350">
        <v>7.24</v>
      </c>
    </row>
    <row r="351" spans="1:2" x14ac:dyDescent="0.2">
      <c r="A351" s="13" t="s">
        <v>818</v>
      </c>
      <c r="B351">
        <v>7.55</v>
      </c>
    </row>
    <row r="352" spans="1:2" x14ac:dyDescent="0.2">
      <c r="A352" s="13" t="s">
        <v>819</v>
      </c>
      <c r="B352">
        <v>7.29</v>
      </c>
    </row>
    <row r="353" spans="1:2" x14ac:dyDescent="0.2">
      <c r="A353" s="13" t="s">
        <v>49</v>
      </c>
      <c r="B353">
        <v>7.72</v>
      </c>
    </row>
    <row r="354" spans="1:2" x14ac:dyDescent="0.2">
      <c r="A354" s="13" t="s">
        <v>820</v>
      </c>
      <c r="B354">
        <v>5.5</v>
      </c>
    </row>
    <row r="355" spans="1:2" x14ac:dyDescent="0.2">
      <c r="A355" s="13" t="s">
        <v>821</v>
      </c>
      <c r="B355">
        <v>6.15</v>
      </c>
    </row>
    <row r="356" spans="1:2" x14ac:dyDescent="0.2">
      <c r="A356" s="13" t="s">
        <v>822</v>
      </c>
      <c r="B356">
        <v>6.35</v>
      </c>
    </row>
    <row r="357" spans="1:2" x14ac:dyDescent="0.2">
      <c r="A357" s="13" t="s">
        <v>823</v>
      </c>
      <c r="B357">
        <v>6.33</v>
      </c>
    </row>
    <row r="358" spans="1:2" x14ac:dyDescent="0.2">
      <c r="A358" s="13" t="s">
        <v>824</v>
      </c>
      <c r="B358">
        <v>5.16</v>
      </c>
    </row>
    <row r="359" spans="1:2" x14ac:dyDescent="0.2">
      <c r="A359" s="13" t="s">
        <v>825</v>
      </c>
      <c r="B359">
        <v>7.28</v>
      </c>
    </row>
    <row r="360" spans="1:2" x14ac:dyDescent="0.2">
      <c r="A360" s="13" t="s">
        <v>826</v>
      </c>
      <c r="B360">
        <v>6.33</v>
      </c>
    </row>
    <row r="361" spans="1:2" x14ac:dyDescent="0.2">
      <c r="A361" s="13" t="s">
        <v>827</v>
      </c>
      <c r="B361">
        <v>5.95</v>
      </c>
    </row>
    <row r="362" spans="1:2" x14ac:dyDescent="0.2">
      <c r="A362" s="13" t="s">
        <v>828</v>
      </c>
      <c r="B362">
        <v>3.71</v>
      </c>
    </row>
    <row r="363" spans="1:2" x14ac:dyDescent="0.2">
      <c r="A363" s="13" t="s">
        <v>829</v>
      </c>
      <c r="B363">
        <v>3.17</v>
      </c>
    </row>
    <row r="364" spans="1:2" x14ac:dyDescent="0.2">
      <c r="A364" s="13" t="s">
        <v>830</v>
      </c>
      <c r="B364">
        <v>5.85</v>
      </c>
    </row>
    <row r="365" spans="1:2" x14ac:dyDescent="0.2">
      <c r="A365" s="13" t="s">
        <v>831</v>
      </c>
      <c r="B365">
        <v>5.6</v>
      </c>
    </row>
    <row r="366" spans="1:2" x14ac:dyDescent="0.2">
      <c r="A366" s="13" t="s">
        <v>832</v>
      </c>
      <c r="B366">
        <v>6.68</v>
      </c>
    </row>
    <row r="367" spans="1:2" x14ac:dyDescent="0.2">
      <c r="A367" s="13" t="s">
        <v>833</v>
      </c>
      <c r="B367">
        <v>6.7</v>
      </c>
    </row>
    <row r="368" spans="1:2" x14ac:dyDescent="0.2">
      <c r="A368" s="13" t="s">
        <v>834</v>
      </c>
      <c r="B368">
        <v>4.45</v>
      </c>
    </row>
    <row r="369" spans="1:2" x14ac:dyDescent="0.2">
      <c r="A369" s="13" t="s">
        <v>835</v>
      </c>
      <c r="B369">
        <v>4.18</v>
      </c>
    </row>
    <row r="370" spans="1:2" x14ac:dyDescent="0.2">
      <c r="A370" s="13" t="s">
        <v>836</v>
      </c>
      <c r="B370">
        <v>3.74</v>
      </c>
    </row>
    <row r="371" spans="1:2" x14ac:dyDescent="0.2">
      <c r="A371" s="13" t="s">
        <v>837</v>
      </c>
      <c r="B371">
        <v>4.0599999999999996</v>
      </c>
    </row>
    <row r="372" spans="1:2" x14ac:dyDescent="0.2">
      <c r="A372" s="13" t="s">
        <v>838</v>
      </c>
      <c r="B372">
        <v>4.59</v>
      </c>
    </row>
    <row r="373" spans="1:2" x14ac:dyDescent="0.2">
      <c r="A373" s="13" t="s">
        <v>839</v>
      </c>
      <c r="B373">
        <v>3.43</v>
      </c>
    </row>
    <row r="374" spans="1:2" x14ac:dyDescent="0.2">
      <c r="A374" s="13" t="s">
        <v>840</v>
      </c>
      <c r="B374">
        <v>5.38</v>
      </c>
    </row>
    <row r="375" spans="1:2" x14ac:dyDescent="0.2">
      <c r="A375" s="13" t="s">
        <v>841</v>
      </c>
      <c r="B375">
        <v>5.95</v>
      </c>
    </row>
    <row r="376" spans="1:2" x14ac:dyDescent="0.2">
      <c r="A376" s="13" t="s">
        <v>842</v>
      </c>
      <c r="B376">
        <v>5.42</v>
      </c>
    </row>
    <row r="377" spans="1:2" x14ac:dyDescent="0.2">
      <c r="A377" s="13" t="s">
        <v>843</v>
      </c>
      <c r="B377">
        <v>6.43</v>
      </c>
    </row>
    <row r="378" spans="1:2" x14ac:dyDescent="0.2">
      <c r="A378" s="13" t="s">
        <v>844</v>
      </c>
      <c r="B378">
        <v>5.79</v>
      </c>
    </row>
    <row r="379" spans="1:2" x14ac:dyDescent="0.2">
      <c r="A379" s="13" t="s">
        <v>845</v>
      </c>
      <c r="B379">
        <v>5.4</v>
      </c>
    </row>
    <row r="380" spans="1:2" x14ac:dyDescent="0.2">
      <c r="A380" s="13" t="s">
        <v>846</v>
      </c>
      <c r="B380">
        <v>5.75</v>
      </c>
    </row>
    <row r="381" spans="1:2" x14ac:dyDescent="0.2">
      <c r="A381" s="13" t="s">
        <v>847</v>
      </c>
      <c r="B381">
        <v>5.89</v>
      </c>
    </row>
    <row r="382" spans="1:2" x14ac:dyDescent="0.2">
      <c r="A382" s="13" t="s">
        <v>848</v>
      </c>
      <c r="B382">
        <v>2.1</v>
      </c>
    </row>
    <row r="383" spans="1:2" x14ac:dyDescent="0.2">
      <c r="A383" s="13" t="s">
        <v>849</v>
      </c>
      <c r="B383">
        <v>1.84</v>
      </c>
    </row>
    <row r="384" spans="1:2" x14ac:dyDescent="0.2">
      <c r="A384" s="13" t="s">
        <v>850</v>
      </c>
      <c r="B384">
        <v>4</v>
      </c>
    </row>
    <row r="385" spans="1:2" x14ac:dyDescent="0.2">
      <c r="A385" s="13" t="s">
        <v>851</v>
      </c>
      <c r="B385">
        <v>5.75</v>
      </c>
    </row>
    <row r="386" spans="1:2" x14ac:dyDescent="0.2">
      <c r="A386" s="13" t="s">
        <v>852</v>
      </c>
      <c r="B386">
        <v>7.1</v>
      </c>
    </row>
    <row r="387" spans="1:2" x14ac:dyDescent="0.2">
      <c r="A387" s="13" t="s">
        <v>853</v>
      </c>
      <c r="B387">
        <v>7.05</v>
      </c>
    </row>
    <row r="388" spans="1:2" x14ac:dyDescent="0.2">
      <c r="A388" s="13" t="s">
        <v>854</v>
      </c>
      <c r="B388">
        <v>7</v>
      </c>
    </row>
    <row r="389" spans="1:2" x14ac:dyDescent="0.2">
      <c r="A389" s="13" t="s">
        <v>855</v>
      </c>
      <c r="B389">
        <v>7.6</v>
      </c>
    </row>
    <row r="390" spans="1:2" x14ac:dyDescent="0.2">
      <c r="A390" s="13" t="s">
        <v>856</v>
      </c>
      <c r="B390">
        <v>4.43</v>
      </c>
    </row>
    <row r="391" spans="1:2" x14ac:dyDescent="0.2">
      <c r="A391" s="13" t="s">
        <v>857</v>
      </c>
      <c r="B391">
        <v>4.37</v>
      </c>
    </row>
    <row r="392" spans="1:2" x14ac:dyDescent="0.2">
      <c r="A392" s="13" t="s">
        <v>858</v>
      </c>
      <c r="B392">
        <v>4</v>
      </c>
    </row>
    <row r="393" spans="1:2" x14ac:dyDescent="0.2">
      <c r="A393" s="13" t="s">
        <v>859</v>
      </c>
      <c r="B393">
        <v>5.24</v>
      </c>
    </row>
    <row r="394" spans="1:2" x14ac:dyDescent="0.2">
      <c r="A394" s="13" t="s">
        <v>860</v>
      </c>
      <c r="B394">
        <v>5.25</v>
      </c>
    </row>
    <row r="395" spans="1:2" x14ac:dyDescent="0.2">
      <c r="A395" s="13" t="s">
        <v>861</v>
      </c>
      <c r="B395">
        <v>5</v>
      </c>
    </row>
    <row r="396" spans="1:2" x14ac:dyDescent="0.2">
      <c r="A396" s="13" t="s">
        <v>862</v>
      </c>
      <c r="B396">
        <v>6</v>
      </c>
    </row>
    <row r="397" spans="1:2" x14ac:dyDescent="0.2">
      <c r="A397" s="13" t="s">
        <v>863</v>
      </c>
      <c r="B397">
        <v>5.65</v>
      </c>
    </row>
    <row r="398" spans="1:2" x14ac:dyDescent="0.2">
      <c r="A398" s="13" t="s">
        <v>864</v>
      </c>
      <c r="B398">
        <v>4.62</v>
      </c>
    </row>
    <row r="399" spans="1:2" x14ac:dyDescent="0.2">
      <c r="A399" s="13" t="s">
        <v>865</v>
      </c>
      <c r="B399">
        <v>4</v>
      </c>
    </row>
    <row r="400" spans="1:2" x14ac:dyDescent="0.2">
      <c r="A400" s="13" t="s">
        <v>866</v>
      </c>
      <c r="B400">
        <v>2.76</v>
      </c>
    </row>
    <row r="401" spans="1:2" x14ac:dyDescent="0.2">
      <c r="A401" s="13" t="s">
        <v>867</v>
      </c>
      <c r="B401">
        <v>3.68</v>
      </c>
    </row>
    <row r="402" spans="1:2" x14ac:dyDescent="0.2">
      <c r="A402" s="13" t="s">
        <v>868</v>
      </c>
      <c r="B402">
        <v>6.29</v>
      </c>
    </row>
    <row r="403" spans="1:2" x14ac:dyDescent="0.2">
      <c r="A403" s="13" t="s">
        <v>869</v>
      </c>
      <c r="B403">
        <v>6.37</v>
      </c>
    </row>
    <row r="404" spans="1:2" x14ac:dyDescent="0.2">
      <c r="A404" s="13" t="s">
        <v>870</v>
      </c>
      <c r="B404">
        <v>6.6</v>
      </c>
    </row>
    <row r="405" spans="1:2" x14ac:dyDescent="0.2">
      <c r="A405" s="13" t="s">
        <v>871</v>
      </c>
      <c r="B405">
        <v>6.29</v>
      </c>
    </row>
    <row r="406" spans="1:2" x14ac:dyDescent="0.2">
      <c r="A406" s="13" t="s">
        <v>872</v>
      </c>
      <c r="B406">
        <v>5.16</v>
      </c>
    </row>
    <row r="407" spans="1:2" x14ac:dyDescent="0.2">
      <c r="A407" s="13" t="s">
        <v>873</v>
      </c>
      <c r="B407">
        <v>5.09</v>
      </c>
    </row>
    <row r="408" spans="1:2" x14ac:dyDescent="0.2">
      <c r="A408" s="13" t="s">
        <v>175</v>
      </c>
      <c r="B408">
        <v>7.24</v>
      </c>
    </row>
    <row r="409" spans="1:2" x14ac:dyDescent="0.2">
      <c r="A409" s="13" t="s">
        <v>874</v>
      </c>
      <c r="B409">
        <v>5.62</v>
      </c>
    </row>
    <row r="410" spans="1:2" x14ac:dyDescent="0.2">
      <c r="A410" s="13" t="s">
        <v>875</v>
      </c>
      <c r="B410">
        <v>5.62</v>
      </c>
    </row>
    <row r="411" spans="1:2" x14ac:dyDescent="0.2">
      <c r="A411" s="13" t="s">
        <v>876</v>
      </c>
      <c r="B411">
        <v>3.05</v>
      </c>
    </row>
    <row r="412" spans="1:2" x14ac:dyDescent="0.2">
      <c r="A412" s="13" t="s">
        <v>877</v>
      </c>
      <c r="B412">
        <v>3.45</v>
      </c>
    </row>
    <row r="413" spans="1:2" x14ac:dyDescent="0.2">
      <c r="A413" s="13" t="s">
        <v>878</v>
      </c>
      <c r="B413">
        <v>4.84</v>
      </c>
    </row>
    <row r="414" spans="1:2" x14ac:dyDescent="0.2">
      <c r="A414" s="13" t="s">
        <v>879</v>
      </c>
      <c r="B414">
        <v>4.95</v>
      </c>
    </row>
    <row r="415" spans="1:2" x14ac:dyDescent="0.2">
      <c r="A415" s="13" t="s">
        <v>880</v>
      </c>
      <c r="B415">
        <v>5.48</v>
      </c>
    </row>
    <row r="416" spans="1:2" x14ac:dyDescent="0.2">
      <c r="A416" s="13" t="s">
        <v>881</v>
      </c>
      <c r="B416">
        <v>2.5</v>
      </c>
    </row>
    <row r="417" spans="1:2" x14ac:dyDescent="0.2">
      <c r="A417" s="13" t="s">
        <v>882</v>
      </c>
      <c r="B417">
        <v>7.71</v>
      </c>
    </row>
    <row r="418" spans="1:2" x14ac:dyDescent="0.2">
      <c r="A418" s="13" t="s">
        <v>883</v>
      </c>
      <c r="B418">
        <v>6.68</v>
      </c>
    </row>
    <row r="419" spans="1:2" x14ac:dyDescent="0.2">
      <c r="A419" s="13" t="s">
        <v>884</v>
      </c>
      <c r="B419">
        <v>2.5</v>
      </c>
    </row>
    <row r="420" spans="1:2" x14ac:dyDescent="0.2">
      <c r="A420" s="13" t="s">
        <v>885</v>
      </c>
      <c r="B420">
        <v>2.85</v>
      </c>
    </row>
    <row r="421" spans="1:2" x14ac:dyDescent="0.2">
      <c r="A421" s="13" t="s">
        <v>886</v>
      </c>
      <c r="B421">
        <v>4.1900000000000004</v>
      </c>
    </row>
    <row r="422" spans="1:2" x14ac:dyDescent="0.2">
      <c r="A422" s="13" t="s">
        <v>887</v>
      </c>
      <c r="B422">
        <v>4.55</v>
      </c>
    </row>
    <row r="423" spans="1:2" x14ac:dyDescent="0.2">
      <c r="A423" s="13" t="s">
        <v>888</v>
      </c>
      <c r="B423">
        <v>5.63</v>
      </c>
    </row>
    <row r="424" spans="1:2" x14ac:dyDescent="0.2">
      <c r="A424" s="13" t="s">
        <v>889</v>
      </c>
      <c r="B424">
        <v>2.5299999999999998</v>
      </c>
    </row>
    <row r="425" spans="1:2" x14ac:dyDescent="0.2">
      <c r="A425" s="13" t="s">
        <v>890</v>
      </c>
      <c r="B425">
        <v>3.5</v>
      </c>
    </row>
    <row r="426" spans="1:2" x14ac:dyDescent="0.2">
      <c r="A426" s="13" t="s">
        <v>891</v>
      </c>
      <c r="B426">
        <v>3.14</v>
      </c>
    </row>
    <row r="427" spans="1:2" x14ac:dyDescent="0.2">
      <c r="A427" s="13" t="s">
        <v>892</v>
      </c>
      <c r="B427">
        <v>2.78</v>
      </c>
    </row>
    <row r="428" spans="1:2" x14ac:dyDescent="0.2">
      <c r="A428" s="13" t="s">
        <v>893</v>
      </c>
      <c r="B428">
        <v>7.06</v>
      </c>
    </row>
    <row r="429" spans="1:2" x14ac:dyDescent="0.2">
      <c r="A429" s="13" t="s">
        <v>894</v>
      </c>
      <c r="B429">
        <v>6.65</v>
      </c>
    </row>
    <row r="430" spans="1:2" x14ac:dyDescent="0.2">
      <c r="A430" s="13" t="s">
        <v>895</v>
      </c>
      <c r="B430">
        <v>6.42</v>
      </c>
    </row>
    <row r="431" spans="1:2" x14ac:dyDescent="0.2">
      <c r="A431" s="13" t="s">
        <v>896</v>
      </c>
      <c r="B431">
        <v>3.4</v>
      </c>
    </row>
    <row r="432" spans="1:2" x14ac:dyDescent="0.2">
      <c r="A432" s="13" t="s">
        <v>897</v>
      </c>
      <c r="B432">
        <v>5.4</v>
      </c>
    </row>
    <row r="433" spans="1:2" x14ac:dyDescent="0.2">
      <c r="A433" s="13" t="s">
        <v>898</v>
      </c>
      <c r="B433">
        <v>4.75</v>
      </c>
    </row>
    <row r="434" spans="1:2" x14ac:dyDescent="0.2">
      <c r="A434" s="13" t="s">
        <v>899</v>
      </c>
      <c r="B434">
        <v>4.8</v>
      </c>
    </row>
    <row r="435" spans="1:2" x14ac:dyDescent="0.2">
      <c r="A435" s="13" t="s">
        <v>900</v>
      </c>
      <c r="B435">
        <v>4.41</v>
      </c>
    </row>
    <row r="436" spans="1:2" x14ac:dyDescent="0.2">
      <c r="A436" s="13" t="s">
        <v>901</v>
      </c>
      <c r="B436">
        <v>3.15</v>
      </c>
    </row>
    <row r="437" spans="1:2" x14ac:dyDescent="0.2">
      <c r="A437" s="13" t="s">
        <v>902</v>
      </c>
      <c r="B437">
        <v>2.58</v>
      </c>
    </row>
    <row r="438" spans="1:2" x14ac:dyDescent="0.2">
      <c r="A438" s="13" t="s">
        <v>903</v>
      </c>
      <c r="B438">
        <v>6.95</v>
      </c>
    </row>
    <row r="439" spans="1:2" x14ac:dyDescent="0.2">
      <c r="A439" s="13" t="s">
        <v>904</v>
      </c>
      <c r="B439">
        <v>5.52</v>
      </c>
    </row>
    <row r="440" spans="1:2" x14ac:dyDescent="0.2">
      <c r="A440" s="13" t="s">
        <v>905</v>
      </c>
      <c r="B440">
        <v>5.81</v>
      </c>
    </row>
    <row r="441" spans="1:2" x14ac:dyDescent="0.2">
      <c r="A441" s="13" t="s">
        <v>906</v>
      </c>
      <c r="B441">
        <v>5.84</v>
      </c>
    </row>
    <row r="442" spans="1:2" x14ac:dyDescent="0.2">
      <c r="A442" s="13" t="s">
        <v>907</v>
      </c>
      <c r="B442">
        <v>2.4900000000000002</v>
      </c>
    </row>
    <row r="443" spans="1:2" x14ac:dyDescent="0.2">
      <c r="A443" s="13" t="s">
        <v>908</v>
      </c>
      <c r="B443">
        <v>2.95</v>
      </c>
    </row>
    <row r="444" spans="1:2" x14ac:dyDescent="0.2">
      <c r="A444" s="13" t="s">
        <v>909</v>
      </c>
      <c r="B444">
        <v>2.8</v>
      </c>
    </row>
    <row r="445" spans="1:2" x14ac:dyDescent="0.2">
      <c r="A445" s="13" t="s">
        <v>910</v>
      </c>
      <c r="B445">
        <v>3</v>
      </c>
    </row>
    <row r="446" spans="1:2" x14ac:dyDescent="0.2">
      <c r="A446" s="13" t="s">
        <v>911</v>
      </c>
      <c r="B446">
        <v>5.19</v>
      </c>
    </row>
    <row r="447" spans="1:2" x14ac:dyDescent="0.2">
      <c r="A447" s="13" t="s">
        <v>912</v>
      </c>
      <c r="B447">
        <v>3.83</v>
      </c>
    </row>
    <row r="448" spans="1:2" x14ac:dyDescent="0.2">
      <c r="A448" s="13" t="s">
        <v>913</v>
      </c>
      <c r="B448">
        <v>4.05</v>
      </c>
    </row>
    <row r="449" spans="1:2" x14ac:dyDescent="0.2">
      <c r="A449" s="13" t="s">
        <v>914</v>
      </c>
      <c r="B449">
        <v>4.79</v>
      </c>
    </row>
    <row r="450" spans="1:2" x14ac:dyDescent="0.2">
      <c r="A450" s="13" t="s">
        <v>915</v>
      </c>
      <c r="B450">
        <v>4.84</v>
      </c>
    </row>
    <row r="451" spans="1:2" x14ac:dyDescent="0.2">
      <c r="A451" s="13" t="s">
        <v>916</v>
      </c>
      <c r="B451">
        <v>4.8099999999999996</v>
      </c>
    </row>
    <row r="452" spans="1:2" x14ac:dyDescent="0.2">
      <c r="A452" s="13" t="s">
        <v>917</v>
      </c>
      <c r="B452">
        <v>5.75</v>
      </c>
    </row>
    <row r="453" spans="1:2" x14ac:dyDescent="0.2">
      <c r="A453" s="13" t="s">
        <v>918</v>
      </c>
      <c r="B453">
        <v>2.71</v>
      </c>
    </row>
    <row r="454" spans="1:2" x14ac:dyDescent="0.2">
      <c r="A454" s="13" t="s">
        <v>919</v>
      </c>
      <c r="B454">
        <v>6.1</v>
      </c>
    </row>
    <row r="455" spans="1:2" x14ac:dyDescent="0.2">
      <c r="A455" s="13" t="s">
        <v>920</v>
      </c>
      <c r="B455">
        <v>3.9</v>
      </c>
    </row>
    <row r="456" spans="1:2" x14ac:dyDescent="0.2">
      <c r="A456" s="13" t="s">
        <v>921</v>
      </c>
      <c r="B456">
        <v>4.32</v>
      </c>
    </row>
    <row r="457" spans="1:2" x14ac:dyDescent="0.2">
      <c r="A457" s="13" t="s">
        <v>922</v>
      </c>
      <c r="B457">
        <v>3.15</v>
      </c>
    </row>
    <row r="458" spans="1:2" x14ac:dyDescent="0.2">
      <c r="A458" s="13" t="s">
        <v>923</v>
      </c>
      <c r="B458">
        <v>5.68</v>
      </c>
    </row>
    <row r="459" spans="1:2" x14ac:dyDescent="0.2">
      <c r="A459" s="13" t="s">
        <v>924</v>
      </c>
      <c r="B459">
        <v>5.43</v>
      </c>
    </row>
    <row r="460" spans="1:2" x14ac:dyDescent="0.2">
      <c r="A460" s="13" t="s">
        <v>925</v>
      </c>
      <c r="B460">
        <v>4.8899999999999997</v>
      </c>
    </row>
    <row r="461" spans="1:2" x14ac:dyDescent="0.2">
      <c r="A461" s="13" t="s">
        <v>926</v>
      </c>
      <c r="B461">
        <v>5.95</v>
      </c>
    </row>
    <row r="462" spans="1:2" x14ac:dyDescent="0.2">
      <c r="A462" s="13" t="s">
        <v>927</v>
      </c>
      <c r="B462">
        <v>4.32</v>
      </c>
    </row>
    <row r="463" spans="1:2" x14ac:dyDescent="0.2">
      <c r="A463" s="13" t="s">
        <v>928</v>
      </c>
      <c r="B463">
        <v>2.3199999999999998</v>
      </c>
    </row>
    <row r="464" spans="1:2" x14ac:dyDescent="0.2">
      <c r="A464" s="13" t="s">
        <v>929</v>
      </c>
      <c r="B464">
        <v>5.53</v>
      </c>
    </row>
    <row r="465" spans="1:2" x14ac:dyDescent="0.2">
      <c r="A465" s="13" t="s">
        <v>930</v>
      </c>
      <c r="B465">
        <v>5.7</v>
      </c>
    </row>
    <row r="466" spans="1:2" x14ac:dyDescent="0.2">
      <c r="A466" s="13" t="s">
        <v>931</v>
      </c>
      <c r="B466">
        <v>5.3</v>
      </c>
    </row>
    <row r="467" spans="1:2" x14ac:dyDescent="0.2">
      <c r="A467" s="13" t="s">
        <v>932</v>
      </c>
      <c r="B467">
        <v>4.47</v>
      </c>
    </row>
    <row r="468" spans="1:2" x14ac:dyDescent="0.2">
      <c r="A468" s="13" t="s">
        <v>933</v>
      </c>
      <c r="B468">
        <v>4.8499999999999996</v>
      </c>
    </row>
    <row r="469" spans="1:2" x14ac:dyDescent="0.2">
      <c r="A469" s="13" t="s">
        <v>934</v>
      </c>
      <c r="B469">
        <v>5.88</v>
      </c>
    </row>
    <row r="470" spans="1:2" x14ac:dyDescent="0.2">
      <c r="A470" s="13" t="s">
        <v>935</v>
      </c>
      <c r="B470">
        <v>5.05</v>
      </c>
    </row>
    <row r="471" spans="1:2" x14ac:dyDescent="0.2">
      <c r="A471" s="13" t="s">
        <v>936</v>
      </c>
      <c r="B471">
        <v>2.36</v>
      </c>
    </row>
    <row r="472" spans="1:2" x14ac:dyDescent="0.2">
      <c r="A472" s="13" t="s">
        <v>937</v>
      </c>
      <c r="B472">
        <v>6</v>
      </c>
    </row>
    <row r="473" spans="1:2" x14ac:dyDescent="0.2">
      <c r="A473" s="13" t="s">
        <v>938</v>
      </c>
      <c r="B473">
        <v>5.26</v>
      </c>
    </row>
    <row r="474" spans="1:2" x14ac:dyDescent="0.2">
      <c r="A474" s="13" t="s">
        <v>939</v>
      </c>
      <c r="B474">
        <v>3.95</v>
      </c>
    </row>
    <row r="475" spans="1:2" x14ac:dyDescent="0.2">
      <c r="A475" s="13" t="s">
        <v>940</v>
      </c>
      <c r="B475">
        <v>6.55</v>
      </c>
    </row>
    <row r="476" spans="1:2" x14ac:dyDescent="0.2">
      <c r="A476" s="13" t="s">
        <v>941</v>
      </c>
      <c r="B476">
        <v>5.74</v>
      </c>
    </row>
    <row r="477" spans="1:2" x14ac:dyDescent="0.2">
      <c r="A477" s="13" t="s">
        <v>942</v>
      </c>
      <c r="B477">
        <v>5</v>
      </c>
    </row>
    <row r="478" spans="1:2" x14ac:dyDescent="0.2">
      <c r="A478" s="13" t="s">
        <v>943</v>
      </c>
      <c r="B478">
        <v>6.5</v>
      </c>
    </row>
    <row r="479" spans="1:2" x14ac:dyDescent="0.2">
      <c r="A479" s="13" t="s">
        <v>944</v>
      </c>
      <c r="B479">
        <v>6.63</v>
      </c>
    </row>
    <row r="480" spans="1:2" x14ac:dyDescent="0.2">
      <c r="A480" s="13" t="s">
        <v>945</v>
      </c>
      <c r="B480">
        <v>4.57</v>
      </c>
    </row>
    <row r="481" spans="1:2" x14ac:dyDescent="0.2">
      <c r="A481" s="13" t="s">
        <v>946</v>
      </c>
      <c r="B481">
        <v>3.21</v>
      </c>
    </row>
    <row r="482" spans="1:2" x14ac:dyDescent="0.2">
      <c r="A482" s="13" t="s">
        <v>947</v>
      </c>
      <c r="B482">
        <v>4.3600000000000003</v>
      </c>
    </row>
    <row r="483" spans="1:2" x14ac:dyDescent="0.2">
      <c r="A483" s="13" t="s">
        <v>948</v>
      </c>
      <c r="B483">
        <v>2.9</v>
      </c>
    </row>
    <row r="484" spans="1:2" x14ac:dyDescent="0.2">
      <c r="A484" s="13" t="s">
        <v>949</v>
      </c>
      <c r="B484">
        <v>5.05</v>
      </c>
    </row>
    <row r="485" spans="1:2" x14ac:dyDescent="0.2">
      <c r="A485" s="13" t="s">
        <v>950</v>
      </c>
      <c r="B485">
        <v>2.38</v>
      </c>
    </row>
    <row r="486" spans="1:2" x14ac:dyDescent="0.2">
      <c r="A486" s="13" t="s">
        <v>951</v>
      </c>
      <c r="B486">
        <v>3.8</v>
      </c>
    </row>
    <row r="487" spans="1:2" x14ac:dyDescent="0.2">
      <c r="A487" s="13" t="s">
        <v>952</v>
      </c>
      <c r="B487">
        <v>5.81</v>
      </c>
    </row>
    <row r="488" spans="1:2" x14ac:dyDescent="0.2">
      <c r="A488" s="13" t="s">
        <v>953</v>
      </c>
      <c r="B488">
        <v>4.3499999999999996</v>
      </c>
    </row>
    <row r="489" spans="1:2" x14ac:dyDescent="0.2">
      <c r="A489" s="13" t="s">
        <v>954</v>
      </c>
      <c r="B489">
        <v>4.25</v>
      </c>
    </row>
    <row r="490" spans="1:2" x14ac:dyDescent="0.2">
      <c r="A490" s="13" t="s">
        <v>955</v>
      </c>
      <c r="B490">
        <v>5.2</v>
      </c>
    </row>
    <row r="491" spans="1:2" x14ac:dyDescent="0.2">
      <c r="A491" s="13" t="s">
        <v>956</v>
      </c>
      <c r="B491">
        <v>5.72</v>
      </c>
    </row>
    <row r="492" spans="1:2" x14ac:dyDescent="0.2">
      <c r="A492" s="13" t="s">
        <v>957</v>
      </c>
      <c r="B492">
        <v>5</v>
      </c>
    </row>
    <row r="493" spans="1:2" x14ac:dyDescent="0.2">
      <c r="A493" s="13" t="s">
        <v>958</v>
      </c>
      <c r="B493">
        <v>3.68</v>
      </c>
    </row>
    <row r="494" spans="1:2" x14ac:dyDescent="0.2">
      <c r="A494" s="13" t="s">
        <v>959</v>
      </c>
      <c r="B494">
        <v>5.21</v>
      </c>
    </row>
    <row r="495" spans="1:2" x14ac:dyDescent="0.2">
      <c r="A495" s="13" t="s">
        <v>960</v>
      </c>
      <c r="B495">
        <v>5.52</v>
      </c>
    </row>
    <row r="496" spans="1:2" x14ac:dyDescent="0.2">
      <c r="A496" s="13" t="s">
        <v>961</v>
      </c>
      <c r="B496">
        <v>6.43</v>
      </c>
    </row>
    <row r="497" spans="1:2" x14ac:dyDescent="0.2">
      <c r="A497" s="13" t="s">
        <v>962</v>
      </c>
      <c r="B497">
        <v>3.24</v>
      </c>
    </row>
    <row r="498" spans="1:2" x14ac:dyDescent="0.2">
      <c r="A498" s="13" t="s">
        <v>963</v>
      </c>
      <c r="B498">
        <v>6.65</v>
      </c>
    </row>
    <row r="499" spans="1:2" x14ac:dyDescent="0.2">
      <c r="A499" s="13" t="s">
        <v>964</v>
      </c>
      <c r="B499">
        <v>4.9400000000000004</v>
      </c>
    </row>
    <row r="500" spans="1:2" x14ac:dyDescent="0.2">
      <c r="A500" s="13" t="s">
        <v>965</v>
      </c>
      <c r="B500">
        <v>6.24</v>
      </c>
    </row>
    <row r="501" spans="1:2" x14ac:dyDescent="0.2">
      <c r="A501" s="13" t="s">
        <v>966</v>
      </c>
      <c r="B501">
        <v>5.5</v>
      </c>
    </row>
    <row r="502" spans="1:2" x14ac:dyDescent="0.2">
      <c r="A502" s="13" t="s">
        <v>967</v>
      </c>
      <c r="B502">
        <v>5.48</v>
      </c>
    </row>
    <row r="503" spans="1:2" x14ac:dyDescent="0.2">
      <c r="A503" s="13" t="s">
        <v>968</v>
      </c>
      <c r="B503">
        <v>3.62</v>
      </c>
    </row>
    <row r="504" spans="1:2" x14ac:dyDescent="0.2">
      <c r="A504" s="13" t="s">
        <v>969</v>
      </c>
      <c r="B504">
        <v>2.95</v>
      </c>
    </row>
    <row r="505" spans="1:2" x14ac:dyDescent="0.2">
      <c r="A505" s="13" t="s">
        <v>970</v>
      </c>
      <c r="B505">
        <v>5.5</v>
      </c>
    </row>
    <row r="506" spans="1:2" x14ac:dyDescent="0.2">
      <c r="A506" s="13" t="s">
        <v>971</v>
      </c>
      <c r="B506">
        <v>5.38</v>
      </c>
    </row>
    <row r="507" spans="1:2" x14ac:dyDescent="0.2">
      <c r="A507" s="13" t="s">
        <v>461</v>
      </c>
      <c r="B507">
        <v>4.96</v>
      </c>
    </row>
    <row r="508" spans="1:2" x14ac:dyDescent="0.2">
      <c r="A508" s="13" t="s">
        <v>972</v>
      </c>
      <c r="B508">
        <v>4.8499999999999996</v>
      </c>
    </row>
    <row r="509" spans="1:2" x14ac:dyDescent="0.2">
      <c r="A509" s="13" t="s">
        <v>973</v>
      </c>
      <c r="B509">
        <v>6.3</v>
      </c>
    </row>
    <row r="510" spans="1:2" x14ac:dyDescent="0.2">
      <c r="A510" s="13" t="s">
        <v>974</v>
      </c>
      <c r="B510">
        <v>5.25</v>
      </c>
    </row>
    <row r="511" spans="1:2" x14ac:dyDescent="0.2">
      <c r="A511" s="13" t="s">
        <v>975</v>
      </c>
      <c r="B511">
        <v>6.14</v>
      </c>
    </row>
    <row r="512" spans="1:2" x14ac:dyDescent="0.2">
      <c r="A512" s="13" t="s">
        <v>976</v>
      </c>
      <c r="B512">
        <v>5.95</v>
      </c>
    </row>
    <row r="513" spans="1:2" x14ac:dyDescent="0.2">
      <c r="A513" s="13" t="s">
        <v>361</v>
      </c>
      <c r="B513">
        <v>4.2300000000000004</v>
      </c>
    </row>
    <row r="514" spans="1:2" x14ac:dyDescent="0.2">
      <c r="A514" s="13" t="s">
        <v>977</v>
      </c>
      <c r="B514">
        <v>2.95</v>
      </c>
    </row>
    <row r="515" spans="1:2" x14ac:dyDescent="0.2">
      <c r="A515" s="13" t="s">
        <v>978</v>
      </c>
      <c r="B515">
        <v>1.86</v>
      </c>
    </row>
    <row r="516" spans="1:2" x14ac:dyDescent="0.2">
      <c r="A516" s="13" t="s">
        <v>979</v>
      </c>
      <c r="B516">
        <v>4.8099999999999996</v>
      </c>
    </row>
    <row r="517" spans="1:2" x14ac:dyDescent="0.2">
      <c r="A517" s="13" t="s">
        <v>980</v>
      </c>
      <c r="B517">
        <v>6.23</v>
      </c>
    </row>
    <row r="518" spans="1:2" x14ac:dyDescent="0.2">
      <c r="A518" s="13" t="s">
        <v>981</v>
      </c>
      <c r="B518">
        <v>7.29</v>
      </c>
    </row>
    <row r="519" spans="1:2" x14ac:dyDescent="0.2">
      <c r="A519" s="13" t="s">
        <v>982</v>
      </c>
      <c r="B519">
        <v>7</v>
      </c>
    </row>
    <row r="520" spans="1:2" x14ac:dyDescent="0.2">
      <c r="A520" s="13" t="s">
        <v>983</v>
      </c>
      <c r="B520">
        <v>6.7</v>
      </c>
    </row>
    <row r="521" spans="1:2" x14ac:dyDescent="0.2">
      <c r="A521" s="13" t="s">
        <v>984</v>
      </c>
      <c r="B521">
        <v>7.12</v>
      </c>
    </row>
    <row r="522" spans="1:2" x14ac:dyDescent="0.2">
      <c r="A522" s="13" t="s">
        <v>985</v>
      </c>
      <c r="B522">
        <v>6.62</v>
      </c>
    </row>
    <row r="523" spans="1:2" x14ac:dyDescent="0.2">
      <c r="A523" s="13" t="s">
        <v>986</v>
      </c>
      <c r="B523">
        <v>7.3</v>
      </c>
    </row>
    <row r="524" spans="1:2" x14ac:dyDescent="0.2">
      <c r="A524" s="13" t="s">
        <v>987</v>
      </c>
      <c r="B524">
        <v>5.79</v>
      </c>
    </row>
    <row r="525" spans="1:2" x14ac:dyDescent="0.2">
      <c r="A525" s="13" t="s">
        <v>988</v>
      </c>
      <c r="B525">
        <v>6.9</v>
      </c>
    </row>
    <row r="526" spans="1:2" x14ac:dyDescent="0.2">
      <c r="A526" s="13" t="s">
        <v>989</v>
      </c>
      <c r="B526">
        <v>5.15</v>
      </c>
    </row>
    <row r="527" spans="1:2" x14ac:dyDescent="0.2">
      <c r="A527" s="13" t="s">
        <v>990</v>
      </c>
      <c r="B527">
        <v>4.91</v>
      </c>
    </row>
    <row r="528" spans="1:2" x14ac:dyDescent="0.2">
      <c r="A528" s="13" t="s">
        <v>991</v>
      </c>
      <c r="B528">
        <v>5.05</v>
      </c>
    </row>
    <row r="529" spans="1:2" x14ac:dyDescent="0.2">
      <c r="A529" s="13" t="s">
        <v>992</v>
      </c>
      <c r="B529">
        <v>5.16</v>
      </c>
    </row>
    <row r="530" spans="1:2" x14ac:dyDescent="0.2">
      <c r="A530" s="13" t="s">
        <v>993</v>
      </c>
      <c r="B530">
        <v>5.95</v>
      </c>
    </row>
    <row r="531" spans="1:2" x14ac:dyDescent="0.2">
      <c r="A531" s="13" t="s">
        <v>994</v>
      </c>
      <c r="B531">
        <v>4.43</v>
      </c>
    </row>
    <row r="532" spans="1:2" x14ac:dyDescent="0.2">
      <c r="A532" s="13" t="s">
        <v>995</v>
      </c>
      <c r="B532">
        <v>5.09</v>
      </c>
    </row>
    <row r="533" spans="1:2" x14ac:dyDescent="0.2">
      <c r="A533" s="13" t="s">
        <v>996</v>
      </c>
      <c r="B533">
        <v>7.33</v>
      </c>
    </row>
    <row r="534" spans="1:2" x14ac:dyDescent="0.2">
      <c r="A534" s="13" t="s">
        <v>997</v>
      </c>
      <c r="B534">
        <v>7.3</v>
      </c>
    </row>
    <row r="535" spans="1:2" x14ac:dyDescent="0.2">
      <c r="A535" s="13" t="s">
        <v>998</v>
      </c>
      <c r="B535">
        <v>7.14</v>
      </c>
    </row>
    <row r="536" spans="1:2" x14ac:dyDescent="0.2">
      <c r="A536" s="13" t="s">
        <v>999</v>
      </c>
      <c r="B536">
        <v>4.1399999999999997</v>
      </c>
    </row>
    <row r="537" spans="1:2" x14ac:dyDescent="0.2">
      <c r="A537" s="13" t="s">
        <v>1000</v>
      </c>
      <c r="B537">
        <v>4.1500000000000004</v>
      </c>
    </row>
    <row r="538" spans="1:2" x14ac:dyDescent="0.2">
      <c r="A538" s="13" t="s">
        <v>1001</v>
      </c>
      <c r="B538">
        <v>3.32</v>
      </c>
    </row>
    <row r="539" spans="1:2" x14ac:dyDescent="0.2">
      <c r="A539" s="13" t="s">
        <v>1002</v>
      </c>
      <c r="B539">
        <v>5.95</v>
      </c>
    </row>
    <row r="540" spans="1:2" x14ac:dyDescent="0.2">
      <c r="A540" s="13" t="s">
        <v>1003</v>
      </c>
      <c r="B540">
        <v>5.45</v>
      </c>
    </row>
    <row r="541" spans="1:2" x14ac:dyDescent="0.2">
      <c r="A541" s="13" t="s">
        <v>1004</v>
      </c>
      <c r="B541">
        <v>6.1</v>
      </c>
    </row>
    <row r="542" spans="1:2" x14ac:dyDescent="0.2">
      <c r="A542" s="13" t="s">
        <v>1005</v>
      </c>
      <c r="B542">
        <v>6.75</v>
      </c>
    </row>
    <row r="543" spans="1:2" x14ac:dyDescent="0.2">
      <c r="A543" s="13" t="s">
        <v>1006</v>
      </c>
      <c r="B543">
        <v>7</v>
      </c>
    </row>
    <row r="544" spans="1:2" x14ac:dyDescent="0.2">
      <c r="A544" s="13" t="s">
        <v>1007</v>
      </c>
      <c r="B544">
        <v>5.26</v>
      </c>
    </row>
    <row r="545" spans="1:2" x14ac:dyDescent="0.2">
      <c r="A545" s="13" t="s">
        <v>1008</v>
      </c>
      <c r="B545">
        <v>5.95</v>
      </c>
    </row>
    <row r="546" spans="1:2" x14ac:dyDescent="0.2">
      <c r="A546" s="13" t="s">
        <v>1009</v>
      </c>
      <c r="B546">
        <v>5.8</v>
      </c>
    </row>
    <row r="547" spans="1:2" x14ac:dyDescent="0.2">
      <c r="A547" s="13" t="s">
        <v>1010</v>
      </c>
      <c r="B547">
        <v>5.64</v>
      </c>
    </row>
    <row r="548" spans="1:2" x14ac:dyDescent="0.2">
      <c r="A548" s="13" t="s">
        <v>1011</v>
      </c>
      <c r="B548">
        <v>5.95</v>
      </c>
    </row>
    <row r="549" spans="1:2" x14ac:dyDescent="0.2">
      <c r="A549" s="13" t="s">
        <v>1012</v>
      </c>
      <c r="B549">
        <v>6.5</v>
      </c>
    </row>
    <row r="550" spans="1:2" x14ac:dyDescent="0.2">
      <c r="A550" s="13" t="s">
        <v>1013</v>
      </c>
      <c r="B550">
        <v>6.4</v>
      </c>
    </row>
    <row r="551" spans="1:2" x14ac:dyDescent="0.2">
      <c r="A551" s="13" t="s">
        <v>1014</v>
      </c>
      <c r="B551">
        <v>6.43</v>
      </c>
    </row>
    <row r="552" spans="1:2" x14ac:dyDescent="0.2">
      <c r="A552" s="13" t="s">
        <v>1015</v>
      </c>
      <c r="B552">
        <v>6.8</v>
      </c>
    </row>
    <row r="553" spans="1:2" x14ac:dyDescent="0.2">
      <c r="A553" s="13" t="s">
        <v>1016</v>
      </c>
      <c r="B553">
        <v>4.1500000000000004</v>
      </c>
    </row>
    <row r="554" spans="1:2" x14ac:dyDescent="0.2">
      <c r="A554" s="13" t="s">
        <v>1017</v>
      </c>
      <c r="B554">
        <v>4.09</v>
      </c>
    </row>
    <row r="555" spans="1:2" x14ac:dyDescent="0.2">
      <c r="A555" s="13" t="s">
        <v>1018</v>
      </c>
      <c r="B555">
        <v>6.45</v>
      </c>
    </row>
    <row r="556" spans="1:2" x14ac:dyDescent="0.2">
      <c r="A556" s="13" t="s">
        <v>1019</v>
      </c>
      <c r="B556">
        <v>5.25</v>
      </c>
    </row>
    <row r="557" spans="1:2" x14ac:dyDescent="0.2">
      <c r="A557" s="13" t="s">
        <v>1020</v>
      </c>
      <c r="B557">
        <v>5.8</v>
      </c>
    </row>
    <row r="558" spans="1:2" x14ac:dyDescent="0.2">
      <c r="A558" s="13" t="s">
        <v>1021</v>
      </c>
      <c r="B558">
        <v>6.05</v>
      </c>
    </row>
    <row r="559" spans="1:2" x14ac:dyDescent="0.2">
      <c r="A559" s="13" t="s">
        <v>1022</v>
      </c>
      <c r="B559">
        <v>5.42</v>
      </c>
    </row>
    <row r="560" spans="1:2" x14ac:dyDescent="0.2">
      <c r="A560" s="13" t="s">
        <v>1023</v>
      </c>
      <c r="B560">
        <v>6.1</v>
      </c>
    </row>
    <row r="561" spans="1:2" x14ac:dyDescent="0.2">
      <c r="A561" s="13" t="s">
        <v>1024</v>
      </c>
      <c r="B561">
        <v>4.5</v>
      </c>
    </row>
    <row r="562" spans="1:2" x14ac:dyDescent="0.2">
      <c r="A562" s="13" t="s">
        <v>1025</v>
      </c>
      <c r="B562">
        <v>7.27</v>
      </c>
    </row>
    <row r="563" spans="1:2" x14ac:dyDescent="0.2">
      <c r="A563" s="13" t="s">
        <v>1026</v>
      </c>
      <c r="B563">
        <v>4.71</v>
      </c>
    </row>
    <row r="564" spans="1:2" x14ac:dyDescent="0.2">
      <c r="A564" s="13" t="s">
        <v>1027</v>
      </c>
      <c r="B564">
        <v>3.95</v>
      </c>
    </row>
    <row r="565" spans="1:2" x14ac:dyDescent="0.2">
      <c r="A565" s="13" t="s">
        <v>1028</v>
      </c>
      <c r="B565">
        <v>4.1500000000000004</v>
      </c>
    </row>
    <row r="566" spans="1:2" x14ac:dyDescent="0.2">
      <c r="A566" s="13" t="s">
        <v>1029</v>
      </c>
      <c r="B566">
        <v>5.25</v>
      </c>
    </row>
    <row r="567" spans="1:2" x14ac:dyDescent="0.2">
      <c r="A567" s="13" t="s">
        <v>1030</v>
      </c>
      <c r="B567">
        <v>6.21</v>
      </c>
    </row>
    <row r="568" spans="1:2" x14ac:dyDescent="0.2">
      <c r="A568" s="13" t="s">
        <v>1031</v>
      </c>
      <c r="B568">
        <v>6.32</v>
      </c>
    </row>
    <row r="569" spans="1:2" x14ac:dyDescent="0.2">
      <c r="A569" s="13" t="s">
        <v>1032</v>
      </c>
      <c r="B569">
        <v>6.05</v>
      </c>
    </row>
    <row r="570" spans="1:2" x14ac:dyDescent="0.2">
      <c r="A570" s="13" t="s">
        <v>1033</v>
      </c>
      <c r="B570">
        <v>4.8099999999999996</v>
      </c>
    </row>
    <row r="571" spans="1:2" x14ac:dyDescent="0.2">
      <c r="A571" s="13" t="s">
        <v>1034</v>
      </c>
      <c r="B571">
        <v>4.45</v>
      </c>
    </row>
    <row r="572" spans="1:2" x14ac:dyDescent="0.2">
      <c r="A572" s="13" t="s">
        <v>1035</v>
      </c>
      <c r="B572">
        <v>4.95</v>
      </c>
    </row>
    <row r="573" spans="1:2" x14ac:dyDescent="0.2">
      <c r="A573" s="13" t="s">
        <v>1036</v>
      </c>
      <c r="B573">
        <v>5.56</v>
      </c>
    </row>
    <row r="574" spans="1:2" x14ac:dyDescent="0.2">
      <c r="A574" s="13" t="s">
        <v>1037</v>
      </c>
      <c r="B574">
        <v>5.75</v>
      </c>
    </row>
    <row r="575" spans="1:2" x14ac:dyDescent="0.2">
      <c r="A575" s="13" t="s">
        <v>1038</v>
      </c>
      <c r="B575">
        <v>3.15</v>
      </c>
    </row>
    <row r="576" spans="1:2" x14ac:dyDescent="0.2">
      <c r="A576" s="13" t="s">
        <v>1039</v>
      </c>
      <c r="B576">
        <v>2.62</v>
      </c>
    </row>
    <row r="577" spans="1:2" x14ac:dyDescent="0.2">
      <c r="A577" s="13" t="s">
        <v>1040</v>
      </c>
      <c r="B577">
        <v>3.2</v>
      </c>
    </row>
    <row r="578" spans="1:2" x14ac:dyDescent="0.2">
      <c r="A578" s="13" t="s">
        <v>1041</v>
      </c>
      <c r="B578">
        <v>6.17</v>
      </c>
    </row>
    <row r="579" spans="1:2" x14ac:dyDescent="0.2">
      <c r="A579" s="13" t="s">
        <v>1042</v>
      </c>
      <c r="B579">
        <v>5.21</v>
      </c>
    </row>
    <row r="580" spans="1:2" x14ac:dyDescent="0.2">
      <c r="A580" s="13" t="s">
        <v>1043</v>
      </c>
      <c r="B580">
        <v>4.28</v>
      </c>
    </row>
    <row r="581" spans="1:2" x14ac:dyDescent="0.2">
      <c r="A581" s="13" t="s">
        <v>1044</v>
      </c>
      <c r="B581">
        <v>5.79</v>
      </c>
    </row>
    <row r="582" spans="1:2" x14ac:dyDescent="0.2">
      <c r="A582" s="13" t="s">
        <v>1045</v>
      </c>
      <c r="B582">
        <v>4.95</v>
      </c>
    </row>
    <row r="583" spans="1:2" x14ac:dyDescent="0.2">
      <c r="A583" s="13" t="s">
        <v>1046</v>
      </c>
      <c r="B583">
        <v>6.15</v>
      </c>
    </row>
    <row r="584" spans="1:2" x14ac:dyDescent="0.2">
      <c r="A584" s="13" t="s">
        <v>1047</v>
      </c>
      <c r="B584">
        <v>5.44</v>
      </c>
    </row>
    <row r="585" spans="1:2" x14ac:dyDescent="0.2">
      <c r="A585" s="13" t="s">
        <v>1048</v>
      </c>
      <c r="B585">
        <v>4.5999999999999996</v>
      </c>
    </row>
    <row r="586" spans="1:2" x14ac:dyDescent="0.2">
      <c r="A586" s="13" t="s">
        <v>1049</v>
      </c>
      <c r="B586">
        <v>5.05</v>
      </c>
    </row>
    <row r="587" spans="1:2" x14ac:dyDescent="0.2">
      <c r="A587" s="13" t="s">
        <v>1050</v>
      </c>
      <c r="B587">
        <v>5.67</v>
      </c>
    </row>
    <row r="588" spans="1:2" x14ac:dyDescent="0.2">
      <c r="A588" s="13" t="s">
        <v>1051</v>
      </c>
      <c r="B588">
        <v>4.1100000000000003</v>
      </c>
    </row>
    <row r="589" spans="1:2" x14ac:dyDescent="0.2">
      <c r="A589" s="13" t="s">
        <v>1052</v>
      </c>
      <c r="B589">
        <v>6.1</v>
      </c>
    </row>
    <row r="590" spans="1:2" x14ac:dyDescent="0.2">
      <c r="A590" s="13" t="s">
        <v>1053</v>
      </c>
      <c r="B590">
        <v>5.67</v>
      </c>
    </row>
    <row r="591" spans="1:2" x14ac:dyDescent="0.2">
      <c r="A591" s="13" t="s">
        <v>1054</v>
      </c>
      <c r="B591">
        <v>5.25</v>
      </c>
    </row>
    <row r="592" spans="1:2" x14ac:dyDescent="0.2">
      <c r="A592" s="13" t="s">
        <v>1055</v>
      </c>
      <c r="B592">
        <v>4.0999999999999996</v>
      </c>
    </row>
    <row r="593" spans="1:2" x14ac:dyDescent="0.2">
      <c r="A593" s="13" t="s">
        <v>1056</v>
      </c>
      <c r="B593">
        <v>4.6500000000000004</v>
      </c>
    </row>
    <row r="594" spans="1:2" x14ac:dyDescent="0.2">
      <c r="A594" s="13" t="s">
        <v>1057</v>
      </c>
      <c r="B594">
        <v>7.65</v>
      </c>
    </row>
    <row r="595" spans="1:2" x14ac:dyDescent="0.2">
      <c r="A595" s="13" t="s">
        <v>1058</v>
      </c>
      <c r="B595">
        <v>6.67</v>
      </c>
    </row>
    <row r="596" spans="1:2" x14ac:dyDescent="0.2">
      <c r="A596" s="13" t="s">
        <v>1059</v>
      </c>
      <c r="B596">
        <v>5.95</v>
      </c>
    </row>
    <row r="597" spans="1:2" x14ac:dyDescent="0.2">
      <c r="A597" s="13" t="s">
        <v>1060</v>
      </c>
      <c r="B597">
        <v>3.91</v>
      </c>
    </row>
    <row r="598" spans="1:2" x14ac:dyDescent="0.2">
      <c r="A598" s="13" t="s">
        <v>1061</v>
      </c>
      <c r="B598">
        <v>5.15</v>
      </c>
    </row>
    <row r="599" spans="1:2" x14ac:dyDescent="0.2">
      <c r="A599" s="13" t="s">
        <v>1062</v>
      </c>
      <c r="B599">
        <v>5.71</v>
      </c>
    </row>
    <row r="600" spans="1:2" x14ac:dyDescent="0.2">
      <c r="A600" s="13" t="s">
        <v>54</v>
      </c>
      <c r="B600">
        <v>5.9</v>
      </c>
    </row>
    <row r="601" spans="1:2" x14ac:dyDescent="0.2">
      <c r="A601" s="13" t="s">
        <v>1063</v>
      </c>
      <c r="B601">
        <v>2.33</v>
      </c>
    </row>
    <row r="602" spans="1:2" x14ac:dyDescent="0.2">
      <c r="A602" s="13" t="s">
        <v>1064</v>
      </c>
      <c r="B602">
        <v>3.86</v>
      </c>
    </row>
    <row r="603" spans="1:2" x14ac:dyDescent="0.2">
      <c r="A603" s="13" t="s">
        <v>1065</v>
      </c>
      <c r="B603">
        <v>6.67</v>
      </c>
    </row>
    <row r="604" spans="1:2" x14ac:dyDescent="0.2">
      <c r="A604" s="13" t="s">
        <v>1066</v>
      </c>
      <c r="B604">
        <v>6.41</v>
      </c>
    </row>
    <row r="605" spans="1:2" x14ac:dyDescent="0.2">
      <c r="A605" s="13" t="s">
        <v>1067</v>
      </c>
      <c r="B605">
        <v>2.5499999999999998</v>
      </c>
    </row>
    <row r="606" spans="1:2" x14ac:dyDescent="0.2">
      <c r="A606" s="13" t="s">
        <v>1068</v>
      </c>
      <c r="B606">
        <v>2.52</v>
      </c>
    </row>
    <row r="607" spans="1:2" x14ac:dyDescent="0.2">
      <c r="A607" s="13" t="s">
        <v>1069</v>
      </c>
      <c r="B607">
        <v>5.24</v>
      </c>
    </row>
    <row r="608" spans="1:2" x14ac:dyDescent="0.2">
      <c r="A608" s="13" t="s">
        <v>1070</v>
      </c>
      <c r="B608">
        <v>4.45</v>
      </c>
    </row>
    <row r="609" spans="1:2" x14ac:dyDescent="0.2">
      <c r="A609" s="13" t="s">
        <v>1071</v>
      </c>
      <c r="B609">
        <v>3</v>
      </c>
    </row>
    <row r="610" spans="1:2" x14ac:dyDescent="0.2">
      <c r="A610" s="13" t="s">
        <v>1072</v>
      </c>
      <c r="B610">
        <v>2.2599999999999998</v>
      </c>
    </row>
    <row r="611" spans="1:2" x14ac:dyDescent="0.2">
      <c r="A611" s="13" t="s">
        <v>1073</v>
      </c>
      <c r="B611">
        <v>2.5</v>
      </c>
    </row>
    <row r="612" spans="1:2" x14ac:dyDescent="0.2">
      <c r="A612" s="13" t="s">
        <v>1074</v>
      </c>
      <c r="B612">
        <v>6.85</v>
      </c>
    </row>
    <row r="613" spans="1:2" x14ac:dyDescent="0.2">
      <c r="A613" s="13" t="s">
        <v>1075</v>
      </c>
      <c r="B613">
        <v>3.95</v>
      </c>
    </row>
    <row r="614" spans="1:2" x14ac:dyDescent="0.2">
      <c r="A614" s="13" t="s">
        <v>1076</v>
      </c>
      <c r="B614">
        <v>4.29</v>
      </c>
    </row>
    <row r="615" spans="1:2" x14ac:dyDescent="0.2">
      <c r="A615" s="13" t="s">
        <v>1077</v>
      </c>
      <c r="B615">
        <v>2.3199999999999998</v>
      </c>
    </row>
    <row r="616" spans="1:2" x14ac:dyDescent="0.2">
      <c r="A616" s="13" t="s">
        <v>1078</v>
      </c>
      <c r="B616">
        <v>5.3</v>
      </c>
    </row>
    <row r="617" spans="1:2" x14ac:dyDescent="0.2">
      <c r="A617" s="13" t="s">
        <v>1079</v>
      </c>
      <c r="B617">
        <v>5.68</v>
      </c>
    </row>
    <row r="618" spans="1:2" x14ac:dyDescent="0.2">
      <c r="A618" s="13" t="s">
        <v>1080</v>
      </c>
      <c r="B618">
        <v>6.55</v>
      </c>
    </row>
    <row r="619" spans="1:2" x14ac:dyDescent="0.2">
      <c r="A619" s="13" t="s">
        <v>1081</v>
      </c>
      <c r="B619">
        <v>6.2</v>
      </c>
    </row>
    <row r="620" spans="1:2" x14ac:dyDescent="0.2">
      <c r="A620" s="13" t="s">
        <v>1082</v>
      </c>
      <c r="B620">
        <v>3.86</v>
      </c>
    </row>
    <row r="621" spans="1:2" x14ac:dyDescent="0.2">
      <c r="A621" s="13" t="s">
        <v>1083</v>
      </c>
      <c r="B621">
        <v>4.0999999999999996</v>
      </c>
    </row>
    <row r="622" spans="1:2" x14ac:dyDescent="0.2">
      <c r="A622" s="13" t="s">
        <v>1084</v>
      </c>
      <c r="B622">
        <v>6.76</v>
      </c>
    </row>
    <row r="623" spans="1:2" x14ac:dyDescent="0.2">
      <c r="A623" s="13" t="s">
        <v>1085</v>
      </c>
      <c r="B623">
        <v>6.33</v>
      </c>
    </row>
    <row r="624" spans="1:2" x14ac:dyDescent="0.2">
      <c r="A624" s="13" t="s">
        <v>1086</v>
      </c>
      <c r="B624">
        <v>7</v>
      </c>
    </row>
    <row r="625" spans="1:2" x14ac:dyDescent="0.2">
      <c r="A625" s="13" t="s">
        <v>1087</v>
      </c>
      <c r="B625">
        <v>6.91</v>
      </c>
    </row>
    <row r="626" spans="1:2" x14ac:dyDescent="0.2">
      <c r="A626" s="13" t="s">
        <v>1088</v>
      </c>
      <c r="B626">
        <v>6.76</v>
      </c>
    </row>
    <row r="627" spans="1:2" x14ac:dyDescent="0.2">
      <c r="A627" s="13" t="s">
        <v>1089</v>
      </c>
      <c r="B627">
        <v>6.55</v>
      </c>
    </row>
    <row r="628" spans="1:2" x14ac:dyDescent="0.2">
      <c r="A628" s="13" t="s">
        <v>1090</v>
      </c>
      <c r="B628">
        <v>2.2400000000000002</v>
      </c>
    </row>
    <row r="629" spans="1:2" x14ac:dyDescent="0.2">
      <c r="A629" s="13" t="s">
        <v>1091</v>
      </c>
      <c r="B629">
        <v>6.19</v>
      </c>
    </row>
    <row r="630" spans="1:2" x14ac:dyDescent="0.2">
      <c r="A630" s="13" t="s">
        <v>1092</v>
      </c>
      <c r="B630">
        <v>5.29</v>
      </c>
    </row>
    <row r="631" spans="1:2" x14ac:dyDescent="0.2">
      <c r="A631" s="13" t="s">
        <v>1093</v>
      </c>
      <c r="B631">
        <v>5.14</v>
      </c>
    </row>
    <row r="632" spans="1:2" x14ac:dyDescent="0.2">
      <c r="A632" s="13" t="s">
        <v>1094</v>
      </c>
      <c r="B632">
        <v>5.77</v>
      </c>
    </row>
    <row r="633" spans="1:2" x14ac:dyDescent="0.2">
      <c r="A633" s="13" t="s">
        <v>1095</v>
      </c>
      <c r="B633">
        <v>5.3</v>
      </c>
    </row>
    <row r="634" spans="1:2" x14ac:dyDescent="0.2">
      <c r="A634" s="13" t="s">
        <v>1096</v>
      </c>
      <c r="B634">
        <v>2.52</v>
      </c>
    </row>
    <row r="635" spans="1:2" x14ac:dyDescent="0.2">
      <c r="A635" s="13" t="s">
        <v>1097</v>
      </c>
      <c r="B635">
        <v>3.52</v>
      </c>
    </row>
    <row r="636" spans="1:2" x14ac:dyDescent="0.2">
      <c r="A636" s="13" t="s">
        <v>1098</v>
      </c>
      <c r="B636">
        <v>5.05</v>
      </c>
    </row>
    <row r="637" spans="1:2" x14ac:dyDescent="0.2">
      <c r="A637" s="13" t="s">
        <v>1099</v>
      </c>
      <c r="B637">
        <v>5.95</v>
      </c>
    </row>
    <row r="638" spans="1:2" x14ac:dyDescent="0.2">
      <c r="A638" s="13" t="s">
        <v>1100</v>
      </c>
      <c r="B638">
        <v>6.5</v>
      </c>
    </row>
    <row r="639" spans="1:2" x14ac:dyDescent="0.2">
      <c r="A639" s="13" t="s">
        <v>1101</v>
      </c>
      <c r="B639">
        <v>5.43</v>
      </c>
    </row>
    <row r="640" spans="1:2" x14ac:dyDescent="0.2">
      <c r="A640" s="13" t="s">
        <v>1102</v>
      </c>
      <c r="B640">
        <v>4.8899999999999997</v>
      </c>
    </row>
    <row r="641" spans="1:2" x14ac:dyDescent="0.2">
      <c r="A641" s="13" t="s">
        <v>1103</v>
      </c>
      <c r="B641">
        <v>6.57</v>
      </c>
    </row>
    <row r="642" spans="1:2" x14ac:dyDescent="0.2">
      <c r="A642" s="13" t="s">
        <v>1104</v>
      </c>
      <c r="B642">
        <v>4.46</v>
      </c>
    </row>
    <row r="643" spans="1:2" x14ac:dyDescent="0.2">
      <c r="A643" s="13" t="s">
        <v>1105</v>
      </c>
      <c r="B643">
        <v>2.19</v>
      </c>
    </row>
    <row r="644" spans="1:2" x14ac:dyDescent="0.2">
      <c r="A644" s="13" t="s">
        <v>1106</v>
      </c>
      <c r="B644">
        <v>1.53</v>
      </c>
    </row>
    <row r="645" spans="1:2" x14ac:dyDescent="0.2">
      <c r="A645" s="13" t="s">
        <v>1107</v>
      </c>
      <c r="B645">
        <v>6.26</v>
      </c>
    </row>
    <row r="646" spans="1:2" x14ac:dyDescent="0.2">
      <c r="A646" s="13" t="s">
        <v>1108</v>
      </c>
      <c r="B646">
        <v>6.43</v>
      </c>
    </row>
    <row r="647" spans="1:2" x14ac:dyDescent="0.2">
      <c r="A647" s="13" t="s">
        <v>1109</v>
      </c>
      <c r="B647">
        <v>5.3</v>
      </c>
    </row>
    <row r="648" spans="1:2" x14ac:dyDescent="0.2">
      <c r="A648" s="13" t="s">
        <v>1110</v>
      </c>
      <c r="B648">
        <v>6.89</v>
      </c>
    </row>
    <row r="649" spans="1:2" x14ac:dyDescent="0.2">
      <c r="A649" s="13" t="s">
        <v>1111</v>
      </c>
      <c r="B649">
        <v>5.45</v>
      </c>
    </row>
    <row r="650" spans="1:2" x14ac:dyDescent="0.2">
      <c r="A650" s="13" t="s">
        <v>1112</v>
      </c>
      <c r="B650">
        <v>3.24</v>
      </c>
    </row>
    <row r="651" spans="1:2" x14ac:dyDescent="0.2">
      <c r="A651" s="13" t="s">
        <v>1113</v>
      </c>
      <c r="B651">
        <v>2.11</v>
      </c>
    </row>
    <row r="652" spans="1:2" x14ac:dyDescent="0.2">
      <c r="A652" s="13" t="s">
        <v>1114</v>
      </c>
      <c r="B652">
        <v>3.27</v>
      </c>
    </row>
    <row r="653" spans="1:2" x14ac:dyDescent="0.2">
      <c r="A653" s="13" t="s">
        <v>1115</v>
      </c>
      <c r="B653">
        <v>1.83</v>
      </c>
    </row>
    <row r="654" spans="1:2" x14ac:dyDescent="0.2">
      <c r="A654" s="13" t="s">
        <v>1116</v>
      </c>
      <c r="B654">
        <v>2.0499999999999998</v>
      </c>
    </row>
    <row r="655" spans="1:2" x14ac:dyDescent="0.2">
      <c r="A655" s="13" t="s">
        <v>1117</v>
      </c>
      <c r="B655">
        <v>5.14</v>
      </c>
    </row>
    <row r="656" spans="1:2" x14ac:dyDescent="0.2">
      <c r="A656" s="13" t="s">
        <v>1118</v>
      </c>
      <c r="B656">
        <v>5.47</v>
      </c>
    </row>
    <row r="657" spans="1:2" x14ac:dyDescent="0.2">
      <c r="A657" s="13" t="s">
        <v>1119</v>
      </c>
      <c r="B657">
        <v>5</v>
      </c>
    </row>
    <row r="658" spans="1:2" x14ac:dyDescent="0.2">
      <c r="A658" s="13" t="s">
        <v>1120</v>
      </c>
      <c r="B658">
        <v>5.68</v>
      </c>
    </row>
    <row r="659" spans="1:2" x14ac:dyDescent="0.2">
      <c r="A659" s="13" t="s">
        <v>1121</v>
      </c>
      <c r="B659">
        <v>5.37</v>
      </c>
    </row>
    <row r="660" spans="1:2" x14ac:dyDescent="0.2">
      <c r="A660" s="13" t="s">
        <v>1122</v>
      </c>
      <c r="B660">
        <v>5.84</v>
      </c>
    </row>
    <row r="661" spans="1:2" x14ac:dyDescent="0.2">
      <c r="A661" s="13" t="s">
        <v>1123</v>
      </c>
      <c r="B661">
        <v>5.22</v>
      </c>
    </row>
    <row r="662" spans="1:2" x14ac:dyDescent="0.2">
      <c r="A662" s="13" t="s">
        <v>1124</v>
      </c>
      <c r="B662">
        <v>7.25</v>
      </c>
    </row>
    <row r="663" spans="1:2" x14ac:dyDescent="0.2">
      <c r="A663" s="13" t="s">
        <v>1125</v>
      </c>
      <c r="B663">
        <v>2.11</v>
      </c>
    </row>
    <row r="664" spans="1:2" x14ac:dyDescent="0.2">
      <c r="A664" s="13" t="s">
        <v>1126</v>
      </c>
      <c r="B664">
        <v>4.75</v>
      </c>
    </row>
    <row r="665" spans="1:2" x14ac:dyDescent="0.2">
      <c r="A665" s="13" t="s">
        <v>1127</v>
      </c>
      <c r="B665">
        <v>5.39</v>
      </c>
    </row>
    <row r="666" spans="1:2" x14ac:dyDescent="0.2">
      <c r="A666" s="13" t="s">
        <v>1128</v>
      </c>
      <c r="B666">
        <v>4.63</v>
      </c>
    </row>
    <row r="667" spans="1:2" x14ac:dyDescent="0.2">
      <c r="A667" s="13" t="s">
        <v>1129</v>
      </c>
      <c r="B667">
        <v>5.95</v>
      </c>
    </row>
    <row r="668" spans="1:2" x14ac:dyDescent="0.2">
      <c r="A668" s="13" t="s">
        <v>1130</v>
      </c>
      <c r="B668">
        <v>5.82</v>
      </c>
    </row>
    <row r="669" spans="1:2" x14ac:dyDescent="0.2">
      <c r="A669" s="13" t="s">
        <v>1131</v>
      </c>
      <c r="B669">
        <v>5.91</v>
      </c>
    </row>
    <row r="670" spans="1:2" x14ac:dyDescent="0.2">
      <c r="A670" s="13" t="s">
        <v>1132</v>
      </c>
      <c r="B670">
        <v>5.2</v>
      </c>
    </row>
    <row r="671" spans="1:2" x14ac:dyDescent="0.2">
      <c r="A671" s="13" t="s">
        <v>1133</v>
      </c>
      <c r="B671">
        <v>5.5</v>
      </c>
    </row>
    <row r="672" spans="1:2" x14ac:dyDescent="0.2">
      <c r="A672" s="13" t="s">
        <v>1134</v>
      </c>
      <c r="B672">
        <v>5.82</v>
      </c>
    </row>
    <row r="673" spans="1:2" x14ac:dyDescent="0.2">
      <c r="A673" s="13" t="s">
        <v>1135</v>
      </c>
      <c r="B673">
        <v>5.64</v>
      </c>
    </row>
    <row r="674" spans="1:2" x14ac:dyDescent="0.2">
      <c r="A674" s="13" t="s">
        <v>1136</v>
      </c>
      <c r="B674">
        <v>4.41</v>
      </c>
    </row>
    <row r="675" spans="1:2" x14ac:dyDescent="0.2">
      <c r="A675" s="13" t="s">
        <v>1137</v>
      </c>
      <c r="B675">
        <v>4.3</v>
      </c>
    </row>
    <row r="676" spans="1:2" x14ac:dyDescent="0.2">
      <c r="A676" s="13" t="s">
        <v>1138</v>
      </c>
      <c r="B676">
        <v>5.95</v>
      </c>
    </row>
    <row r="677" spans="1:2" x14ac:dyDescent="0.2">
      <c r="A677" s="13" t="s">
        <v>1139</v>
      </c>
      <c r="B677">
        <v>6.33</v>
      </c>
    </row>
    <row r="678" spans="1:2" x14ac:dyDescent="0.2">
      <c r="A678" s="13" t="s">
        <v>1140</v>
      </c>
      <c r="B678">
        <v>5.38</v>
      </c>
    </row>
    <row r="679" spans="1:2" x14ac:dyDescent="0.2">
      <c r="A679" s="13" t="s">
        <v>1141</v>
      </c>
      <c r="B679">
        <v>4.95</v>
      </c>
    </row>
    <row r="680" spans="1:2" x14ac:dyDescent="0.2">
      <c r="A680" s="13" t="s">
        <v>1142</v>
      </c>
      <c r="B680">
        <v>2.4500000000000002</v>
      </c>
    </row>
    <row r="681" spans="1:2" x14ac:dyDescent="0.2">
      <c r="A681" s="13" t="s">
        <v>1143</v>
      </c>
      <c r="B681">
        <v>3.33</v>
      </c>
    </row>
    <row r="682" spans="1:2" x14ac:dyDescent="0.2">
      <c r="A682" s="13" t="s">
        <v>1144</v>
      </c>
      <c r="B682">
        <v>5.55</v>
      </c>
    </row>
    <row r="683" spans="1:2" x14ac:dyDescent="0.2">
      <c r="A683" s="13" t="s">
        <v>1145</v>
      </c>
      <c r="B683">
        <v>6.42</v>
      </c>
    </row>
    <row r="684" spans="1:2" x14ac:dyDescent="0.2">
      <c r="A684" s="13" t="s">
        <v>1146</v>
      </c>
      <c r="B684">
        <v>6.53</v>
      </c>
    </row>
    <row r="685" spans="1:2" x14ac:dyDescent="0.2">
      <c r="A685" s="13" t="s">
        <v>1147</v>
      </c>
      <c r="B685">
        <v>6.3</v>
      </c>
    </row>
    <row r="686" spans="1:2" x14ac:dyDescent="0.2">
      <c r="A686" s="13" t="s">
        <v>1148</v>
      </c>
      <c r="B686">
        <v>5.32</v>
      </c>
    </row>
    <row r="687" spans="1:2" x14ac:dyDescent="0.2">
      <c r="A687" s="13" t="s">
        <v>1149</v>
      </c>
      <c r="B687">
        <v>4.79</v>
      </c>
    </row>
    <row r="688" spans="1:2" x14ac:dyDescent="0.2">
      <c r="A688" s="13" t="s">
        <v>1150</v>
      </c>
      <c r="B688">
        <v>6.73</v>
      </c>
    </row>
    <row r="689" spans="1:2" x14ac:dyDescent="0.2">
      <c r="A689" s="13" t="s">
        <v>1151</v>
      </c>
      <c r="B689">
        <v>5.59</v>
      </c>
    </row>
    <row r="690" spans="1:2" x14ac:dyDescent="0.2">
      <c r="A690" s="13" t="s">
        <v>1152</v>
      </c>
      <c r="B690">
        <v>6.37</v>
      </c>
    </row>
    <row r="691" spans="1:2" x14ac:dyDescent="0.2">
      <c r="A691" s="13" t="s">
        <v>1153</v>
      </c>
      <c r="B691">
        <v>6</v>
      </c>
    </row>
    <row r="692" spans="1:2" x14ac:dyDescent="0.2">
      <c r="A692" s="13" t="s">
        <v>1154</v>
      </c>
      <c r="B692">
        <v>6.22</v>
      </c>
    </row>
    <row r="693" spans="1:2" x14ac:dyDescent="0.2">
      <c r="A693" s="13" t="s">
        <v>1155</v>
      </c>
      <c r="B693">
        <v>3.24</v>
      </c>
    </row>
    <row r="694" spans="1:2" x14ac:dyDescent="0.2">
      <c r="A694" s="13" t="s">
        <v>1156</v>
      </c>
      <c r="B694">
        <v>4.6399999999999997</v>
      </c>
    </row>
    <row r="695" spans="1:2" x14ac:dyDescent="0.2">
      <c r="A695" s="13" t="s">
        <v>1157</v>
      </c>
      <c r="B695">
        <v>6.21</v>
      </c>
    </row>
    <row r="696" spans="1:2" x14ac:dyDescent="0.2">
      <c r="A696" s="13" t="s">
        <v>1158</v>
      </c>
      <c r="B696">
        <v>6.76</v>
      </c>
    </row>
    <row r="697" spans="1:2" x14ac:dyDescent="0.2">
      <c r="A697" s="13" t="s">
        <v>1159</v>
      </c>
      <c r="B697">
        <v>6.14</v>
      </c>
    </row>
    <row r="698" spans="1:2" x14ac:dyDescent="0.2">
      <c r="A698" s="13" t="s">
        <v>1160</v>
      </c>
      <c r="B698">
        <v>5.95</v>
      </c>
    </row>
    <row r="699" spans="1:2" x14ac:dyDescent="0.2">
      <c r="A699" s="13" t="s">
        <v>1161</v>
      </c>
      <c r="B699">
        <v>6.05</v>
      </c>
    </row>
    <row r="700" spans="1:2" x14ac:dyDescent="0.2">
      <c r="A700" s="13" t="s">
        <v>1162</v>
      </c>
      <c r="B700">
        <v>5.72</v>
      </c>
    </row>
    <row r="701" spans="1:2" x14ac:dyDescent="0.2">
      <c r="A701" s="13" t="s">
        <v>1163</v>
      </c>
      <c r="B701">
        <v>5.14</v>
      </c>
    </row>
    <row r="702" spans="1:2" x14ac:dyDescent="0.2">
      <c r="A702" s="13" t="s">
        <v>1164</v>
      </c>
      <c r="B702">
        <v>5.74</v>
      </c>
    </row>
    <row r="703" spans="1:2" x14ac:dyDescent="0.2">
      <c r="A703" s="13" t="s">
        <v>1165</v>
      </c>
      <c r="B703">
        <v>4.26</v>
      </c>
    </row>
    <row r="704" spans="1:2" x14ac:dyDescent="0.2">
      <c r="A704" s="13" t="s">
        <v>1166</v>
      </c>
      <c r="B704">
        <v>5.6</v>
      </c>
    </row>
    <row r="705" spans="1:2" x14ac:dyDescent="0.2">
      <c r="A705" s="13" t="s">
        <v>1167</v>
      </c>
      <c r="B705">
        <v>5.95</v>
      </c>
    </row>
    <row r="706" spans="1:2" x14ac:dyDescent="0.2">
      <c r="A706" s="13" t="s">
        <v>1168</v>
      </c>
      <c r="B706">
        <v>3.14</v>
      </c>
    </row>
    <row r="707" spans="1:2" x14ac:dyDescent="0.2">
      <c r="A707" s="13" t="s">
        <v>1169</v>
      </c>
      <c r="B707">
        <v>2.95</v>
      </c>
    </row>
    <row r="708" spans="1:2" x14ac:dyDescent="0.2">
      <c r="A708" s="13" t="s">
        <v>1170</v>
      </c>
      <c r="B708">
        <v>3.16</v>
      </c>
    </row>
    <row r="709" spans="1:2" x14ac:dyDescent="0.2">
      <c r="A709" s="13" t="s">
        <v>1171</v>
      </c>
      <c r="B709">
        <v>5.26</v>
      </c>
    </row>
    <row r="710" spans="1:2" x14ac:dyDescent="0.2">
      <c r="A710" s="13" t="s">
        <v>1172</v>
      </c>
      <c r="B710">
        <v>6</v>
      </c>
    </row>
    <row r="711" spans="1:2" x14ac:dyDescent="0.2">
      <c r="A711" s="13" t="s">
        <v>1173</v>
      </c>
      <c r="B711">
        <v>2</v>
      </c>
    </row>
    <row r="712" spans="1:2" x14ac:dyDescent="0.2">
      <c r="A712" s="13" t="s">
        <v>1174</v>
      </c>
      <c r="B712">
        <v>2.23</v>
      </c>
    </row>
    <row r="713" spans="1:2" x14ac:dyDescent="0.2">
      <c r="A713" s="13" t="s">
        <v>1175</v>
      </c>
      <c r="B713">
        <v>5.85</v>
      </c>
    </row>
    <row r="714" spans="1:2" x14ac:dyDescent="0.2">
      <c r="A714" s="13" t="s">
        <v>1176</v>
      </c>
      <c r="B714">
        <v>6</v>
      </c>
    </row>
    <row r="715" spans="1:2" x14ac:dyDescent="0.2">
      <c r="A715" s="13" t="s">
        <v>1177</v>
      </c>
      <c r="B715">
        <v>5.35</v>
      </c>
    </row>
    <row r="716" spans="1:2" x14ac:dyDescent="0.2">
      <c r="A716" s="13" t="s">
        <v>1178</v>
      </c>
      <c r="B716">
        <v>5.4</v>
      </c>
    </row>
    <row r="717" spans="1:2" x14ac:dyDescent="0.2">
      <c r="A717" s="13" t="s">
        <v>1179</v>
      </c>
      <c r="B717">
        <v>5.95</v>
      </c>
    </row>
    <row r="718" spans="1:2" x14ac:dyDescent="0.2">
      <c r="A718" s="13" t="s">
        <v>1180</v>
      </c>
      <c r="B718">
        <v>5.63</v>
      </c>
    </row>
    <row r="719" spans="1:2" x14ac:dyDescent="0.2">
      <c r="A719" s="13" t="s">
        <v>1181</v>
      </c>
      <c r="B719">
        <v>6.68</v>
      </c>
    </row>
    <row r="720" spans="1:2" x14ac:dyDescent="0.2">
      <c r="A720" s="13" t="s">
        <v>1182</v>
      </c>
      <c r="B720">
        <v>6.43</v>
      </c>
    </row>
    <row r="721" spans="1:2" x14ac:dyDescent="0.2">
      <c r="A721" s="13" t="s">
        <v>1183</v>
      </c>
      <c r="B721">
        <v>5.0999999999999996</v>
      </c>
    </row>
    <row r="722" spans="1:2" x14ac:dyDescent="0.2">
      <c r="A722" s="13" t="s">
        <v>1184</v>
      </c>
      <c r="B722">
        <v>4.95</v>
      </c>
    </row>
    <row r="723" spans="1:2" x14ac:dyDescent="0.2">
      <c r="A723" s="13" t="s">
        <v>1185</v>
      </c>
      <c r="B723">
        <v>6.16</v>
      </c>
    </row>
    <row r="724" spans="1:2" x14ac:dyDescent="0.2">
      <c r="A724" s="13" t="s">
        <v>1186</v>
      </c>
      <c r="B724">
        <v>4.72</v>
      </c>
    </row>
    <row r="725" spans="1:2" x14ac:dyDescent="0.2">
      <c r="A725" s="13" t="s">
        <v>1187</v>
      </c>
      <c r="B725">
        <v>3.67</v>
      </c>
    </row>
    <row r="726" spans="1:2" x14ac:dyDescent="0.2">
      <c r="A726" s="13" t="s">
        <v>1188</v>
      </c>
      <c r="B726">
        <v>6.38</v>
      </c>
    </row>
    <row r="727" spans="1:2" x14ac:dyDescent="0.2">
      <c r="A727" s="13" t="s">
        <v>1189</v>
      </c>
      <c r="B727">
        <v>7</v>
      </c>
    </row>
    <row r="728" spans="1:2" x14ac:dyDescent="0.2">
      <c r="A728" s="13" t="s">
        <v>339</v>
      </c>
      <c r="B728">
        <v>7.19</v>
      </c>
    </row>
    <row r="729" spans="1:2" x14ac:dyDescent="0.2">
      <c r="A729" s="13" t="s">
        <v>1190</v>
      </c>
      <c r="B729">
        <v>5.67</v>
      </c>
    </row>
    <row r="730" spans="1:2" x14ac:dyDescent="0.2">
      <c r="A730" s="13" t="s">
        <v>1191</v>
      </c>
      <c r="B730">
        <v>5.89</v>
      </c>
    </row>
    <row r="731" spans="1:2" x14ac:dyDescent="0.2">
      <c r="A731" s="13" t="s">
        <v>1192</v>
      </c>
      <c r="B731">
        <v>5.43</v>
      </c>
    </row>
    <row r="732" spans="1:2" x14ac:dyDescent="0.2">
      <c r="A732" s="13" t="s">
        <v>1193</v>
      </c>
      <c r="B732">
        <v>5.09</v>
      </c>
    </row>
    <row r="733" spans="1:2" x14ac:dyDescent="0.2">
      <c r="A733" s="13" t="s">
        <v>1194</v>
      </c>
      <c r="B733">
        <v>5.1100000000000003</v>
      </c>
    </row>
    <row r="734" spans="1:2" x14ac:dyDescent="0.2">
      <c r="A734" s="13" t="s">
        <v>1195</v>
      </c>
      <c r="B734">
        <v>5.2</v>
      </c>
    </row>
    <row r="735" spans="1:2" x14ac:dyDescent="0.2">
      <c r="A735" s="13" t="s">
        <v>1196</v>
      </c>
      <c r="B735">
        <v>6.05</v>
      </c>
    </row>
    <row r="736" spans="1:2" x14ac:dyDescent="0.2">
      <c r="A736" s="13" t="s">
        <v>1197</v>
      </c>
      <c r="B736">
        <v>5.89</v>
      </c>
    </row>
    <row r="737" spans="1:2" x14ac:dyDescent="0.2">
      <c r="A737" s="13" t="s">
        <v>1198</v>
      </c>
      <c r="B737">
        <v>6.56</v>
      </c>
    </row>
    <row r="738" spans="1:2" x14ac:dyDescent="0.2">
      <c r="A738" s="13" t="s">
        <v>1199</v>
      </c>
      <c r="B738">
        <v>2.82</v>
      </c>
    </row>
    <row r="739" spans="1:2" x14ac:dyDescent="0.2">
      <c r="A739" s="13" t="s">
        <v>1200</v>
      </c>
      <c r="B739">
        <v>5.2</v>
      </c>
    </row>
    <row r="740" spans="1:2" x14ac:dyDescent="0.2">
      <c r="A740" s="13" t="s">
        <v>1201</v>
      </c>
      <c r="B740">
        <v>3.26</v>
      </c>
    </row>
    <row r="741" spans="1:2" x14ac:dyDescent="0.2">
      <c r="A741" s="13" t="s">
        <v>1202</v>
      </c>
      <c r="B741">
        <v>6.05</v>
      </c>
    </row>
    <row r="742" spans="1:2" x14ac:dyDescent="0.2">
      <c r="A742" s="13" t="s">
        <v>1203</v>
      </c>
      <c r="B742">
        <v>5.05</v>
      </c>
    </row>
    <row r="743" spans="1:2" x14ac:dyDescent="0.2">
      <c r="A743" s="13" t="s">
        <v>1204</v>
      </c>
      <c r="B743">
        <v>6.56</v>
      </c>
    </row>
    <row r="744" spans="1:2" x14ac:dyDescent="0.2">
      <c r="A744" s="13" t="s">
        <v>1205</v>
      </c>
      <c r="B744">
        <v>6.24</v>
      </c>
    </row>
    <row r="745" spans="1:2" x14ac:dyDescent="0.2">
      <c r="A745" s="13" t="s">
        <v>1206</v>
      </c>
      <c r="B745">
        <v>6.45</v>
      </c>
    </row>
    <row r="746" spans="1:2" x14ac:dyDescent="0.2">
      <c r="A746" s="13" t="s">
        <v>1207</v>
      </c>
      <c r="B746">
        <v>4.76</v>
      </c>
    </row>
    <row r="747" spans="1:2" x14ac:dyDescent="0.2">
      <c r="A747" s="13" t="s">
        <v>1208</v>
      </c>
      <c r="B747">
        <v>6.91</v>
      </c>
    </row>
    <row r="748" spans="1:2" x14ac:dyDescent="0.2">
      <c r="A748" s="13" t="s">
        <v>1209</v>
      </c>
      <c r="B748">
        <v>5.0999999999999996</v>
      </c>
    </row>
    <row r="749" spans="1:2" x14ac:dyDescent="0.2">
      <c r="A749" s="13" t="s">
        <v>1210</v>
      </c>
      <c r="B749">
        <v>6.81</v>
      </c>
    </row>
    <row r="750" spans="1:2" x14ac:dyDescent="0.2">
      <c r="A750" s="13" t="s">
        <v>1211</v>
      </c>
      <c r="B750">
        <v>6.33</v>
      </c>
    </row>
    <row r="751" spans="1:2" x14ac:dyDescent="0.2">
      <c r="A751" s="13" t="s">
        <v>1212</v>
      </c>
      <c r="B751">
        <v>4.76</v>
      </c>
    </row>
    <row r="752" spans="1:2" x14ac:dyDescent="0.2">
      <c r="A752" s="13" t="s">
        <v>1213</v>
      </c>
      <c r="B752">
        <v>5.86</v>
      </c>
    </row>
    <row r="753" spans="1:2" x14ac:dyDescent="0.2">
      <c r="A753" s="13" t="s">
        <v>1214</v>
      </c>
      <c r="B753">
        <v>5.37</v>
      </c>
    </row>
    <row r="754" spans="1:2" x14ac:dyDescent="0.2">
      <c r="A754" s="13" t="s">
        <v>1215</v>
      </c>
      <c r="B754">
        <v>3.2</v>
      </c>
    </row>
    <row r="755" spans="1:2" x14ac:dyDescent="0.2">
      <c r="A755" s="13" t="s">
        <v>1216</v>
      </c>
      <c r="B755">
        <v>3.62</v>
      </c>
    </row>
    <row r="756" spans="1:2" x14ac:dyDescent="0.2">
      <c r="A756" s="13" t="s">
        <v>1217</v>
      </c>
      <c r="B756">
        <v>5</v>
      </c>
    </row>
    <row r="757" spans="1:2" x14ac:dyDescent="0.2">
      <c r="A757" s="13" t="s">
        <v>1218</v>
      </c>
      <c r="B757">
        <v>4.82</v>
      </c>
    </row>
    <row r="758" spans="1:2" x14ac:dyDescent="0.2">
      <c r="A758" s="13" t="s">
        <v>1219</v>
      </c>
      <c r="B758">
        <v>5.79</v>
      </c>
    </row>
    <row r="759" spans="1:2" x14ac:dyDescent="0.2">
      <c r="A759" s="13" t="s">
        <v>1220</v>
      </c>
      <c r="B759">
        <v>6.21</v>
      </c>
    </row>
    <row r="760" spans="1:2" x14ac:dyDescent="0.2">
      <c r="A760" s="13" t="s">
        <v>1221</v>
      </c>
      <c r="B760">
        <v>6.14</v>
      </c>
    </row>
    <row r="761" spans="1:2" x14ac:dyDescent="0.2">
      <c r="A761" s="13" t="s">
        <v>1222</v>
      </c>
      <c r="B761">
        <v>4.74</v>
      </c>
    </row>
    <row r="762" spans="1:2" x14ac:dyDescent="0.2">
      <c r="A762" s="13" t="s">
        <v>1223</v>
      </c>
      <c r="B762">
        <v>6.05</v>
      </c>
    </row>
    <row r="763" spans="1:2" x14ac:dyDescent="0.2">
      <c r="A763" s="13" t="s">
        <v>1224</v>
      </c>
      <c r="B763">
        <v>5.45</v>
      </c>
    </row>
    <row r="764" spans="1:2" x14ac:dyDescent="0.2">
      <c r="A764" s="13" t="s">
        <v>1225</v>
      </c>
      <c r="B764">
        <v>5.37</v>
      </c>
    </row>
    <row r="765" spans="1:2" x14ac:dyDescent="0.2">
      <c r="A765" s="13" t="s">
        <v>1226</v>
      </c>
      <c r="B765">
        <v>5.05</v>
      </c>
    </row>
    <row r="766" spans="1:2" x14ac:dyDescent="0.2">
      <c r="A766" s="13" t="s">
        <v>1227</v>
      </c>
      <c r="B766">
        <v>5.65</v>
      </c>
    </row>
    <row r="767" spans="1:2" x14ac:dyDescent="0.2">
      <c r="A767" s="13" t="s">
        <v>1228</v>
      </c>
      <c r="B767">
        <v>2.62</v>
      </c>
    </row>
    <row r="768" spans="1:2" x14ac:dyDescent="0.2">
      <c r="A768" s="13" t="s">
        <v>1229</v>
      </c>
      <c r="B768">
        <v>7.12</v>
      </c>
    </row>
    <row r="769" spans="1:2" x14ac:dyDescent="0.2">
      <c r="A769" s="13" t="s">
        <v>1230</v>
      </c>
      <c r="B769">
        <v>5.26</v>
      </c>
    </row>
    <row r="770" spans="1:2" x14ac:dyDescent="0.2">
      <c r="A770" s="13" t="s">
        <v>1231</v>
      </c>
      <c r="B770">
        <v>5.42</v>
      </c>
    </row>
    <row r="771" spans="1:2" x14ac:dyDescent="0.2">
      <c r="A771" s="13" t="s">
        <v>1232</v>
      </c>
      <c r="B771">
        <v>5.68</v>
      </c>
    </row>
    <row r="772" spans="1:2" x14ac:dyDescent="0.2">
      <c r="A772" s="13" t="s">
        <v>1233</v>
      </c>
      <c r="B772">
        <v>6.86</v>
      </c>
    </row>
    <row r="773" spans="1:2" x14ac:dyDescent="0.2">
      <c r="A773" s="13" t="s">
        <v>1234</v>
      </c>
      <c r="B773">
        <v>4</v>
      </c>
    </row>
    <row r="774" spans="1:2" x14ac:dyDescent="0.2">
      <c r="A774" s="13" t="s">
        <v>1235</v>
      </c>
      <c r="B774">
        <v>4.05</v>
      </c>
    </row>
    <row r="775" spans="1:2" x14ac:dyDescent="0.2">
      <c r="A775" s="13" t="s">
        <v>1236</v>
      </c>
      <c r="B775">
        <v>4.8899999999999997</v>
      </c>
    </row>
    <row r="776" spans="1:2" x14ac:dyDescent="0.2">
      <c r="A776" s="13" t="s">
        <v>1237</v>
      </c>
      <c r="B776">
        <v>5.74</v>
      </c>
    </row>
    <row r="777" spans="1:2" x14ac:dyDescent="0.2">
      <c r="A777" s="13" t="s">
        <v>1238</v>
      </c>
      <c r="B777">
        <v>4.8899999999999997</v>
      </c>
    </row>
    <row r="778" spans="1:2" x14ac:dyDescent="0.2">
      <c r="A778" s="13" t="s">
        <v>1239</v>
      </c>
      <c r="B778">
        <v>4</v>
      </c>
    </row>
    <row r="779" spans="1:2" x14ac:dyDescent="0.2">
      <c r="A779" s="13" t="s">
        <v>1240</v>
      </c>
      <c r="B779">
        <v>5.16</v>
      </c>
    </row>
    <row r="780" spans="1:2" x14ac:dyDescent="0.2">
      <c r="A780" s="13" t="s">
        <v>1241</v>
      </c>
      <c r="B780">
        <v>5.9</v>
      </c>
    </row>
    <row r="781" spans="1:2" x14ac:dyDescent="0.2">
      <c r="A781" s="13" t="s">
        <v>1242</v>
      </c>
      <c r="B781">
        <v>6.39</v>
      </c>
    </row>
    <row r="782" spans="1:2" x14ac:dyDescent="0.2">
      <c r="A782" s="13" t="s">
        <v>1243</v>
      </c>
      <c r="B782">
        <v>5.74</v>
      </c>
    </row>
    <row r="783" spans="1:2" x14ac:dyDescent="0.2">
      <c r="A783" s="13" t="s">
        <v>1244</v>
      </c>
      <c r="B783">
        <v>6.32</v>
      </c>
    </row>
    <row r="784" spans="1:2" x14ac:dyDescent="0.2">
      <c r="A784" s="13" t="s">
        <v>1245</v>
      </c>
      <c r="B784">
        <v>4.0999999999999996</v>
      </c>
    </row>
    <row r="785" spans="1:2" x14ac:dyDescent="0.2">
      <c r="A785" s="13" t="s">
        <v>1246</v>
      </c>
      <c r="B785">
        <v>3.35</v>
      </c>
    </row>
    <row r="786" spans="1:2" x14ac:dyDescent="0.2">
      <c r="A786" s="13" t="s">
        <v>1247</v>
      </c>
      <c r="B786">
        <v>5.33</v>
      </c>
    </row>
    <row r="787" spans="1:2" x14ac:dyDescent="0.2">
      <c r="A787" s="13" t="s">
        <v>1248</v>
      </c>
      <c r="B787">
        <v>6.76</v>
      </c>
    </row>
    <row r="788" spans="1:2" x14ac:dyDescent="0.2">
      <c r="A788" s="13" t="s">
        <v>1249</v>
      </c>
      <c r="B788">
        <v>6.05</v>
      </c>
    </row>
    <row r="789" spans="1:2" x14ac:dyDescent="0.2">
      <c r="A789" s="13" t="s">
        <v>1250</v>
      </c>
      <c r="B789">
        <v>6.41</v>
      </c>
    </row>
    <row r="790" spans="1:2" x14ac:dyDescent="0.2">
      <c r="A790" s="13" t="s">
        <v>1251</v>
      </c>
      <c r="B790">
        <v>7.86</v>
      </c>
    </row>
    <row r="791" spans="1:2" x14ac:dyDescent="0.2">
      <c r="A791" s="13" t="s">
        <v>1252</v>
      </c>
      <c r="B791">
        <v>6.86</v>
      </c>
    </row>
    <row r="792" spans="1:2" x14ac:dyDescent="0.2">
      <c r="A792" s="13" t="s">
        <v>1253</v>
      </c>
      <c r="B792">
        <v>6.45</v>
      </c>
    </row>
    <row r="793" spans="1:2" x14ac:dyDescent="0.2">
      <c r="A793" s="13" t="s">
        <v>1254</v>
      </c>
      <c r="B793">
        <v>6.85</v>
      </c>
    </row>
    <row r="794" spans="1:2" x14ac:dyDescent="0.2">
      <c r="A794" s="13" t="s">
        <v>1255</v>
      </c>
      <c r="B794">
        <v>6.05</v>
      </c>
    </row>
    <row r="795" spans="1:2" x14ac:dyDescent="0.2">
      <c r="A795" s="13" t="s">
        <v>1256</v>
      </c>
      <c r="B795">
        <v>7.86</v>
      </c>
    </row>
    <row r="796" spans="1:2" x14ac:dyDescent="0.2">
      <c r="A796" s="13" t="s">
        <v>1257</v>
      </c>
      <c r="B796">
        <v>2.2799999999999998</v>
      </c>
    </row>
    <row r="797" spans="1:2" x14ac:dyDescent="0.2">
      <c r="A797" s="13" t="s">
        <v>1258</v>
      </c>
      <c r="B797">
        <v>2.95</v>
      </c>
    </row>
    <row r="798" spans="1:2" x14ac:dyDescent="0.2">
      <c r="A798" s="13" t="s">
        <v>1259</v>
      </c>
      <c r="B798">
        <v>3.86</v>
      </c>
    </row>
    <row r="799" spans="1:2" x14ac:dyDescent="0.2">
      <c r="A799" s="13" t="s">
        <v>1260</v>
      </c>
      <c r="B799">
        <v>5.79</v>
      </c>
    </row>
    <row r="800" spans="1:2" x14ac:dyDescent="0.2">
      <c r="A800" s="13" t="s">
        <v>1261</v>
      </c>
      <c r="B800">
        <v>3.48</v>
      </c>
    </row>
    <row r="801" spans="1:2" x14ac:dyDescent="0.2">
      <c r="A801" s="13" t="s">
        <v>1262</v>
      </c>
      <c r="B801">
        <v>4.1900000000000004</v>
      </c>
    </row>
    <row r="802" spans="1:2" x14ac:dyDescent="0.2">
      <c r="A802" s="13" t="s">
        <v>1263</v>
      </c>
      <c r="B802">
        <v>4.67</v>
      </c>
    </row>
    <row r="803" spans="1:2" x14ac:dyDescent="0.2">
      <c r="A803" s="13" t="s">
        <v>1264</v>
      </c>
      <c r="B803">
        <v>4.55</v>
      </c>
    </row>
    <row r="804" spans="1:2" x14ac:dyDescent="0.2">
      <c r="A804" s="13" t="s">
        <v>1265</v>
      </c>
      <c r="B804">
        <v>6.86</v>
      </c>
    </row>
    <row r="805" spans="1:2" x14ac:dyDescent="0.2">
      <c r="A805" s="13" t="s">
        <v>1266</v>
      </c>
      <c r="B805">
        <v>5.55</v>
      </c>
    </row>
    <row r="806" spans="1:2" x14ac:dyDescent="0.2">
      <c r="A806" s="13" t="s">
        <v>1267</v>
      </c>
      <c r="B806">
        <v>6.67</v>
      </c>
    </row>
    <row r="807" spans="1:2" x14ac:dyDescent="0.2">
      <c r="A807" s="13" t="s">
        <v>1268</v>
      </c>
      <c r="B807">
        <v>4.74</v>
      </c>
    </row>
    <row r="808" spans="1:2" x14ac:dyDescent="0.2">
      <c r="A808" s="13" t="s">
        <v>1269</v>
      </c>
      <c r="B808">
        <v>6.55</v>
      </c>
    </row>
    <row r="809" spans="1:2" x14ac:dyDescent="0.2">
      <c r="A809" s="13" t="s">
        <v>1270</v>
      </c>
      <c r="B809">
        <v>5.68</v>
      </c>
    </row>
    <row r="810" spans="1:2" x14ac:dyDescent="0.2">
      <c r="A810" s="13" t="s">
        <v>1271</v>
      </c>
      <c r="B810">
        <v>5.58</v>
      </c>
    </row>
    <row r="811" spans="1:2" x14ac:dyDescent="0.2">
      <c r="A811" s="13" t="s">
        <v>1272</v>
      </c>
      <c r="B811">
        <v>5.52</v>
      </c>
    </row>
    <row r="812" spans="1:2" x14ac:dyDescent="0.2">
      <c r="A812" s="13" t="s">
        <v>182</v>
      </c>
      <c r="B812">
        <v>4.76</v>
      </c>
    </row>
    <row r="813" spans="1:2" x14ac:dyDescent="0.2">
      <c r="A813" s="13" t="s">
        <v>1273</v>
      </c>
      <c r="B813">
        <v>4.7</v>
      </c>
    </row>
    <row r="814" spans="1:2" x14ac:dyDescent="0.2">
      <c r="A814" s="13" t="s">
        <v>1274</v>
      </c>
      <c r="B814">
        <v>5.16</v>
      </c>
    </row>
    <row r="815" spans="1:2" x14ac:dyDescent="0.2">
      <c r="A815" s="13" t="s">
        <v>1275</v>
      </c>
      <c r="B815">
        <v>4.8600000000000003</v>
      </c>
    </row>
    <row r="816" spans="1:2" x14ac:dyDescent="0.2">
      <c r="A816" s="13" t="s">
        <v>1276</v>
      </c>
      <c r="B816">
        <v>5.45</v>
      </c>
    </row>
    <row r="817" spans="1:2" x14ac:dyDescent="0.2">
      <c r="A817" s="13" t="s">
        <v>1277</v>
      </c>
      <c r="B817">
        <v>4.7300000000000004</v>
      </c>
    </row>
    <row r="818" spans="1:2" x14ac:dyDescent="0.2">
      <c r="A818" s="13" t="s">
        <v>1278</v>
      </c>
      <c r="B818">
        <v>3</v>
      </c>
    </row>
    <row r="819" spans="1:2" x14ac:dyDescent="0.2">
      <c r="A819" s="13" t="s">
        <v>1279</v>
      </c>
      <c r="B819">
        <v>5.6</v>
      </c>
    </row>
    <row r="820" spans="1:2" x14ac:dyDescent="0.2">
      <c r="A820" s="13" t="s">
        <v>1280</v>
      </c>
      <c r="B820">
        <v>5.05</v>
      </c>
    </row>
    <row r="821" spans="1:2" x14ac:dyDescent="0.2">
      <c r="A821" s="13" t="s">
        <v>1281</v>
      </c>
      <c r="B821">
        <v>3.5</v>
      </c>
    </row>
    <row r="822" spans="1:2" x14ac:dyDescent="0.2">
      <c r="A822" s="13" t="s">
        <v>1282</v>
      </c>
      <c r="B822">
        <v>6.05</v>
      </c>
    </row>
    <row r="823" spans="1:2" x14ac:dyDescent="0.2">
      <c r="A823" s="13" t="s">
        <v>1283</v>
      </c>
      <c r="B823">
        <v>4.5999999999999996</v>
      </c>
    </row>
    <row r="824" spans="1:2" x14ac:dyDescent="0.2">
      <c r="A824" s="13" t="s">
        <v>1284</v>
      </c>
      <c r="B824">
        <v>4.84</v>
      </c>
    </row>
    <row r="825" spans="1:2" x14ac:dyDescent="0.2">
      <c r="A825" s="13" t="s">
        <v>1285</v>
      </c>
      <c r="B825">
        <v>4.58</v>
      </c>
    </row>
    <row r="826" spans="1:2" x14ac:dyDescent="0.2">
      <c r="A826" s="13" t="s">
        <v>1286</v>
      </c>
      <c r="B826">
        <v>4.26</v>
      </c>
    </row>
    <row r="827" spans="1:2" x14ac:dyDescent="0.2">
      <c r="A827" s="13" t="s">
        <v>1287</v>
      </c>
      <c r="B827">
        <v>5.85</v>
      </c>
    </row>
    <row r="828" spans="1:2" x14ac:dyDescent="0.2">
      <c r="A828" s="13" t="s">
        <v>1288</v>
      </c>
      <c r="B828">
        <v>4.33</v>
      </c>
    </row>
    <row r="829" spans="1:2" x14ac:dyDescent="0.2">
      <c r="A829" s="13" t="s">
        <v>1289</v>
      </c>
      <c r="B829">
        <v>5</v>
      </c>
    </row>
    <row r="830" spans="1:2" x14ac:dyDescent="0.2">
      <c r="A830" s="13" t="s">
        <v>1290</v>
      </c>
      <c r="B830">
        <v>6.1</v>
      </c>
    </row>
    <row r="831" spans="1:2" x14ac:dyDescent="0.2">
      <c r="A831" s="13" t="s">
        <v>1291</v>
      </c>
      <c r="B831">
        <v>7.52</v>
      </c>
    </row>
    <row r="832" spans="1:2" x14ac:dyDescent="0.2">
      <c r="A832" s="13" t="s">
        <v>1292</v>
      </c>
      <c r="B832">
        <v>3.3</v>
      </c>
    </row>
    <row r="833" spans="1:2" x14ac:dyDescent="0.2">
      <c r="A833" s="13" t="s">
        <v>1293</v>
      </c>
      <c r="B833">
        <v>3.68</v>
      </c>
    </row>
    <row r="834" spans="1:2" x14ac:dyDescent="0.2">
      <c r="A834" s="13" t="s">
        <v>1294</v>
      </c>
      <c r="B834">
        <v>3.24</v>
      </c>
    </row>
    <row r="835" spans="1:2" x14ac:dyDescent="0.2">
      <c r="A835" s="13" t="s">
        <v>1295</v>
      </c>
      <c r="B835">
        <v>6.14</v>
      </c>
    </row>
    <row r="836" spans="1:2" x14ac:dyDescent="0.2">
      <c r="A836" s="13" t="s">
        <v>1296</v>
      </c>
      <c r="B836">
        <v>5.24</v>
      </c>
    </row>
    <row r="837" spans="1:2" x14ac:dyDescent="0.2">
      <c r="A837" s="13" t="s">
        <v>1297</v>
      </c>
      <c r="B837">
        <v>4.63</v>
      </c>
    </row>
    <row r="838" spans="1:2" x14ac:dyDescent="0.2">
      <c r="A838" s="13" t="s">
        <v>1298</v>
      </c>
      <c r="B838">
        <v>3.55</v>
      </c>
    </row>
    <row r="839" spans="1:2" x14ac:dyDescent="0.2">
      <c r="A839" s="13" t="s">
        <v>1299</v>
      </c>
      <c r="B839">
        <v>5.05</v>
      </c>
    </row>
    <row r="840" spans="1:2" x14ac:dyDescent="0.2">
      <c r="A840" s="13" t="s">
        <v>1300</v>
      </c>
      <c r="B840">
        <v>6.32</v>
      </c>
    </row>
    <row r="841" spans="1:2" x14ac:dyDescent="0.2">
      <c r="A841" s="13" t="s">
        <v>1301</v>
      </c>
      <c r="B841">
        <v>4.5</v>
      </c>
    </row>
    <row r="842" spans="1:2" x14ac:dyDescent="0.2">
      <c r="A842" s="13" t="s">
        <v>1302</v>
      </c>
      <c r="B842">
        <v>5.43</v>
      </c>
    </row>
    <row r="843" spans="1:2" x14ac:dyDescent="0.2">
      <c r="A843" s="13" t="s">
        <v>1303</v>
      </c>
      <c r="B843">
        <v>4.45</v>
      </c>
    </row>
    <row r="844" spans="1:2" x14ac:dyDescent="0.2">
      <c r="A844" s="13" t="s">
        <v>1304</v>
      </c>
      <c r="B844">
        <v>4.7</v>
      </c>
    </row>
    <row r="845" spans="1:2" x14ac:dyDescent="0.2">
      <c r="A845" s="13" t="s">
        <v>1305</v>
      </c>
      <c r="B845">
        <v>3.79</v>
      </c>
    </row>
    <row r="846" spans="1:2" x14ac:dyDescent="0.2">
      <c r="A846" s="13" t="s">
        <v>1306</v>
      </c>
      <c r="B846">
        <v>3.95</v>
      </c>
    </row>
    <row r="847" spans="1:2" x14ac:dyDescent="0.2">
      <c r="A847" s="13" t="s">
        <v>1307</v>
      </c>
      <c r="B847">
        <v>4</v>
      </c>
    </row>
    <row r="848" spans="1:2" x14ac:dyDescent="0.2">
      <c r="A848" s="13" t="s">
        <v>1308</v>
      </c>
      <c r="B848">
        <v>7.2</v>
      </c>
    </row>
    <row r="849" spans="1:2" x14ac:dyDescent="0.2">
      <c r="A849" s="13" t="s">
        <v>1309</v>
      </c>
      <c r="B849">
        <v>6.79</v>
      </c>
    </row>
    <row r="850" spans="1:2" x14ac:dyDescent="0.2">
      <c r="A850" s="13" t="s">
        <v>1310</v>
      </c>
      <c r="B850">
        <v>6.84</v>
      </c>
    </row>
    <row r="851" spans="1:2" x14ac:dyDescent="0.2">
      <c r="A851" s="13" t="s">
        <v>1311</v>
      </c>
      <c r="B851">
        <v>6.11</v>
      </c>
    </row>
    <row r="852" spans="1:2" x14ac:dyDescent="0.2">
      <c r="A852" s="13" t="s">
        <v>1312</v>
      </c>
      <c r="B852">
        <v>2.85</v>
      </c>
    </row>
    <row r="853" spans="1:2" x14ac:dyDescent="0.2">
      <c r="A853" s="13" t="s">
        <v>1313</v>
      </c>
      <c r="B853">
        <v>3.05</v>
      </c>
    </row>
    <row r="854" spans="1:2" x14ac:dyDescent="0.2">
      <c r="A854" s="13" t="s">
        <v>1314</v>
      </c>
      <c r="B854">
        <v>3.95</v>
      </c>
    </row>
    <row r="855" spans="1:2" x14ac:dyDescent="0.2">
      <c r="A855" s="13" t="s">
        <v>1315</v>
      </c>
      <c r="B855">
        <v>4.9000000000000004</v>
      </c>
    </row>
    <row r="856" spans="1:2" x14ac:dyDescent="0.2">
      <c r="A856" s="13" t="s">
        <v>1316</v>
      </c>
      <c r="B856">
        <v>6.14</v>
      </c>
    </row>
    <row r="857" spans="1:2" x14ac:dyDescent="0.2">
      <c r="A857" s="13" t="s">
        <v>1317</v>
      </c>
      <c r="B857">
        <v>6.33</v>
      </c>
    </row>
    <row r="858" spans="1:2" x14ac:dyDescent="0.2">
      <c r="A858" s="13" t="s">
        <v>1318</v>
      </c>
      <c r="B858">
        <v>4.67</v>
      </c>
    </row>
    <row r="859" spans="1:2" x14ac:dyDescent="0.2">
      <c r="A859" s="13" t="s">
        <v>1319</v>
      </c>
      <c r="B859">
        <v>6.79</v>
      </c>
    </row>
    <row r="860" spans="1:2" x14ac:dyDescent="0.2">
      <c r="A860" s="13" t="s">
        <v>1320</v>
      </c>
      <c r="B860">
        <v>6.86</v>
      </c>
    </row>
    <row r="861" spans="1:2" x14ac:dyDescent="0.2">
      <c r="A861" s="13" t="s">
        <v>1321</v>
      </c>
      <c r="B861">
        <v>7</v>
      </c>
    </row>
    <row r="862" spans="1:2" x14ac:dyDescent="0.2">
      <c r="A862" s="13" t="s">
        <v>1322</v>
      </c>
      <c r="B862">
        <v>5</v>
      </c>
    </row>
    <row r="863" spans="1:2" x14ac:dyDescent="0.2">
      <c r="A863" s="13" t="s">
        <v>1323</v>
      </c>
      <c r="B863">
        <v>4.05</v>
      </c>
    </row>
    <row r="864" spans="1:2" x14ac:dyDescent="0.2">
      <c r="A864" s="13" t="s">
        <v>1324</v>
      </c>
      <c r="B864">
        <v>6.84</v>
      </c>
    </row>
    <row r="865" spans="1:2" x14ac:dyDescent="0.2">
      <c r="A865" s="13" t="s">
        <v>1325</v>
      </c>
      <c r="B865">
        <v>5.29</v>
      </c>
    </row>
    <row r="866" spans="1:2" x14ac:dyDescent="0.2">
      <c r="A866" s="13" t="s">
        <v>1326</v>
      </c>
      <c r="B866">
        <v>5.44</v>
      </c>
    </row>
    <row r="867" spans="1:2" x14ac:dyDescent="0.2">
      <c r="A867" s="13" t="s">
        <v>1327</v>
      </c>
      <c r="B867">
        <v>5.26</v>
      </c>
    </row>
    <row r="868" spans="1:2" x14ac:dyDescent="0.2">
      <c r="A868" s="13" t="s">
        <v>1328</v>
      </c>
      <c r="B868">
        <v>5.0999999999999996</v>
      </c>
    </row>
    <row r="869" spans="1:2" x14ac:dyDescent="0.2">
      <c r="A869" s="13" t="s">
        <v>1329</v>
      </c>
      <c r="B869">
        <v>5.75</v>
      </c>
    </row>
    <row r="870" spans="1:2" x14ac:dyDescent="0.2">
      <c r="A870" s="13" t="s">
        <v>1330</v>
      </c>
      <c r="B870">
        <v>4.9000000000000004</v>
      </c>
    </row>
    <row r="871" spans="1:2" x14ac:dyDescent="0.2">
      <c r="A871" s="13" t="s">
        <v>1331</v>
      </c>
      <c r="B871">
        <v>6.24</v>
      </c>
    </row>
    <row r="872" spans="1:2" x14ac:dyDescent="0.2">
      <c r="A872" s="13" t="s">
        <v>1332</v>
      </c>
      <c r="B872">
        <v>5.23</v>
      </c>
    </row>
    <row r="873" spans="1:2" x14ac:dyDescent="0.2">
      <c r="A873" s="13" t="s">
        <v>1333</v>
      </c>
      <c r="B873">
        <v>5.05</v>
      </c>
    </row>
    <row r="874" spans="1:2" x14ac:dyDescent="0.2">
      <c r="A874" s="13" t="s">
        <v>1334</v>
      </c>
      <c r="B874">
        <v>6.33</v>
      </c>
    </row>
    <row r="875" spans="1:2" x14ac:dyDescent="0.2">
      <c r="A875" s="13" t="s">
        <v>240</v>
      </c>
      <c r="B875">
        <v>3.38</v>
      </c>
    </row>
    <row r="876" spans="1:2" x14ac:dyDescent="0.2">
      <c r="A876" s="13" t="s">
        <v>1335</v>
      </c>
      <c r="B876">
        <v>6.71</v>
      </c>
    </row>
    <row r="877" spans="1:2" x14ac:dyDescent="0.2">
      <c r="A877" s="13" t="s">
        <v>1336</v>
      </c>
      <c r="B877">
        <v>6.44</v>
      </c>
    </row>
    <row r="878" spans="1:2" x14ac:dyDescent="0.2">
      <c r="A878" s="13" t="s">
        <v>1337</v>
      </c>
      <c r="B878">
        <v>3.63</v>
      </c>
    </row>
    <row r="879" spans="1:2" x14ac:dyDescent="0.2">
      <c r="A879" s="13" t="s">
        <v>1338</v>
      </c>
      <c r="B879">
        <v>5.26</v>
      </c>
    </row>
    <row r="880" spans="1:2" x14ac:dyDescent="0.2">
      <c r="A880" s="13" t="s">
        <v>1339</v>
      </c>
      <c r="B880">
        <v>3.88</v>
      </c>
    </row>
    <row r="881" spans="1:2" x14ac:dyDescent="0.2">
      <c r="A881" s="13" t="s">
        <v>1340</v>
      </c>
      <c r="B881">
        <v>5.81</v>
      </c>
    </row>
    <row r="882" spans="1:2" x14ac:dyDescent="0.2">
      <c r="A882" s="13" t="s">
        <v>1341</v>
      </c>
      <c r="B882">
        <v>3.95</v>
      </c>
    </row>
    <row r="883" spans="1:2" x14ac:dyDescent="0.2">
      <c r="A883" s="13" t="s">
        <v>1342</v>
      </c>
      <c r="B883">
        <v>5.32</v>
      </c>
    </row>
    <row r="884" spans="1:2" x14ac:dyDescent="0.2">
      <c r="A884" s="13" t="s">
        <v>1343</v>
      </c>
      <c r="B884">
        <v>3.9</v>
      </c>
    </row>
    <row r="885" spans="1:2" x14ac:dyDescent="0.2">
      <c r="A885" s="13" t="s">
        <v>1344</v>
      </c>
      <c r="B885">
        <v>5.0999999999999996</v>
      </c>
    </row>
    <row r="886" spans="1:2" x14ac:dyDescent="0.2">
      <c r="A886" s="13" t="s">
        <v>1345</v>
      </c>
      <c r="B886">
        <v>4.05</v>
      </c>
    </row>
    <row r="887" spans="1:2" x14ac:dyDescent="0.2">
      <c r="A887" s="13" t="s">
        <v>1346</v>
      </c>
      <c r="B887">
        <v>3.85</v>
      </c>
    </row>
    <row r="888" spans="1:2" x14ac:dyDescent="0.2">
      <c r="A888" s="13" t="s">
        <v>1347</v>
      </c>
      <c r="B888">
        <v>5.42</v>
      </c>
    </row>
    <row r="889" spans="1:2" x14ac:dyDescent="0.2">
      <c r="A889" s="13" t="s">
        <v>1348</v>
      </c>
      <c r="B889">
        <v>6.35</v>
      </c>
    </row>
    <row r="890" spans="1:2" x14ac:dyDescent="0.2">
      <c r="A890" s="13" t="s">
        <v>1349</v>
      </c>
      <c r="B890">
        <v>6</v>
      </c>
    </row>
    <row r="891" spans="1:2" x14ac:dyDescent="0.2">
      <c r="A891" s="13" t="s">
        <v>1350</v>
      </c>
      <c r="B891">
        <v>4.8899999999999997</v>
      </c>
    </row>
    <row r="892" spans="1:2" x14ac:dyDescent="0.2">
      <c r="A892" s="13" t="s">
        <v>1351</v>
      </c>
      <c r="B892">
        <v>5.47</v>
      </c>
    </row>
    <row r="893" spans="1:2" x14ac:dyDescent="0.2">
      <c r="A893" s="13" t="s">
        <v>1352</v>
      </c>
      <c r="B893">
        <v>6.05</v>
      </c>
    </row>
    <row r="894" spans="1:2" x14ac:dyDescent="0.2">
      <c r="A894" s="13" t="s">
        <v>1353</v>
      </c>
      <c r="B894">
        <v>2.21</v>
      </c>
    </row>
    <row r="895" spans="1:2" x14ac:dyDescent="0.2">
      <c r="A895" s="13" t="s">
        <v>1354</v>
      </c>
      <c r="B895">
        <v>2.52</v>
      </c>
    </row>
    <row r="896" spans="1:2" x14ac:dyDescent="0.2">
      <c r="A896" s="13" t="s">
        <v>1355</v>
      </c>
      <c r="B896">
        <v>5.17</v>
      </c>
    </row>
    <row r="897" spans="1:2" x14ac:dyDescent="0.2">
      <c r="A897" s="13" t="s">
        <v>1356</v>
      </c>
      <c r="B897">
        <v>6.11</v>
      </c>
    </row>
    <row r="898" spans="1:2" x14ac:dyDescent="0.2">
      <c r="A898" s="13" t="s">
        <v>1357</v>
      </c>
      <c r="B898">
        <v>3.58</v>
      </c>
    </row>
    <row r="899" spans="1:2" x14ac:dyDescent="0.2">
      <c r="A899" s="13" t="s">
        <v>1358</v>
      </c>
      <c r="B899">
        <v>5.48</v>
      </c>
    </row>
    <row r="900" spans="1:2" x14ac:dyDescent="0.2">
      <c r="A900" s="13" t="s">
        <v>1359</v>
      </c>
      <c r="B900">
        <v>5.65</v>
      </c>
    </row>
    <row r="901" spans="1:2" x14ac:dyDescent="0.2">
      <c r="A901" s="13" t="s">
        <v>1360</v>
      </c>
      <c r="B901">
        <v>6.62</v>
      </c>
    </row>
    <row r="902" spans="1:2" x14ac:dyDescent="0.2">
      <c r="A902" s="13" t="s">
        <v>1361</v>
      </c>
      <c r="B902">
        <v>5.59</v>
      </c>
    </row>
    <row r="903" spans="1:2" x14ac:dyDescent="0.2">
      <c r="A903" s="13" t="s">
        <v>1362</v>
      </c>
      <c r="B903">
        <v>5</v>
      </c>
    </row>
    <row r="904" spans="1:2" x14ac:dyDescent="0.2">
      <c r="A904" s="13" t="s">
        <v>1363</v>
      </c>
      <c r="B904">
        <v>3.14</v>
      </c>
    </row>
    <row r="905" spans="1:2" x14ac:dyDescent="0.2">
      <c r="A905" s="13" t="s">
        <v>1364</v>
      </c>
      <c r="B905">
        <v>3.43</v>
      </c>
    </row>
    <row r="906" spans="1:2" x14ac:dyDescent="0.2">
      <c r="A906" s="13" t="s">
        <v>1365</v>
      </c>
      <c r="B906">
        <v>7.1</v>
      </c>
    </row>
    <row r="907" spans="1:2" x14ac:dyDescent="0.2">
      <c r="A907" s="13" t="s">
        <v>283</v>
      </c>
      <c r="B907">
        <v>3.75</v>
      </c>
    </row>
    <row r="908" spans="1:2" x14ac:dyDescent="0.2">
      <c r="A908" s="13" t="s">
        <v>1366</v>
      </c>
      <c r="B908">
        <v>4.8899999999999997</v>
      </c>
    </row>
    <row r="909" spans="1:2" x14ac:dyDescent="0.2">
      <c r="A909" s="13" t="s">
        <v>1367</v>
      </c>
      <c r="B909">
        <v>5.37</v>
      </c>
    </row>
    <row r="910" spans="1:2" x14ac:dyDescent="0.2">
      <c r="A910" s="13" t="s">
        <v>1368</v>
      </c>
      <c r="B910">
        <v>5.23</v>
      </c>
    </row>
    <row r="911" spans="1:2" x14ac:dyDescent="0.2">
      <c r="A911" s="13" t="s">
        <v>1369</v>
      </c>
      <c r="B911">
        <v>4.45</v>
      </c>
    </row>
    <row r="912" spans="1:2" x14ac:dyDescent="0.2">
      <c r="A912" s="13" t="s">
        <v>1370</v>
      </c>
      <c r="B912">
        <v>5.5</v>
      </c>
    </row>
    <row r="913" spans="1:2" x14ac:dyDescent="0.2">
      <c r="A913" s="13" t="s">
        <v>1371</v>
      </c>
      <c r="B913">
        <v>6.91</v>
      </c>
    </row>
    <row r="914" spans="1:2" x14ac:dyDescent="0.2">
      <c r="A914" s="13" t="s">
        <v>1372</v>
      </c>
      <c r="B914">
        <v>2.3199999999999998</v>
      </c>
    </row>
    <row r="915" spans="1:2" x14ac:dyDescent="0.2">
      <c r="A915" s="13" t="s">
        <v>1373</v>
      </c>
      <c r="B915">
        <v>7.63</v>
      </c>
    </row>
    <row r="916" spans="1:2" x14ac:dyDescent="0.2">
      <c r="A916" s="13" t="s">
        <v>1374</v>
      </c>
      <c r="B916">
        <v>5.37</v>
      </c>
    </row>
    <row r="917" spans="1:2" x14ac:dyDescent="0.2">
      <c r="A917" s="13" t="s">
        <v>1375</v>
      </c>
      <c r="B917">
        <v>5.44</v>
      </c>
    </row>
    <row r="918" spans="1:2" x14ac:dyDescent="0.2">
      <c r="A918" s="13" t="s">
        <v>1376</v>
      </c>
      <c r="B918">
        <v>6.05</v>
      </c>
    </row>
    <row r="919" spans="1:2" x14ac:dyDescent="0.2">
      <c r="A919" s="13" t="s">
        <v>1377</v>
      </c>
      <c r="B919">
        <v>4.9000000000000004</v>
      </c>
    </row>
    <row r="920" spans="1:2" x14ac:dyDescent="0.2">
      <c r="A920" s="13" t="s">
        <v>1378</v>
      </c>
      <c r="B920">
        <v>4.8600000000000003</v>
      </c>
    </row>
    <row r="921" spans="1:2" x14ac:dyDescent="0.2">
      <c r="A921" s="13" t="s">
        <v>1379</v>
      </c>
      <c r="B921">
        <v>5.7</v>
      </c>
    </row>
    <row r="922" spans="1:2" x14ac:dyDescent="0.2">
      <c r="A922" s="13" t="s">
        <v>1380</v>
      </c>
      <c r="B922">
        <v>4.95</v>
      </c>
    </row>
    <row r="923" spans="1:2" x14ac:dyDescent="0.2">
      <c r="A923" s="13" t="s">
        <v>1381</v>
      </c>
      <c r="B923">
        <v>4.8499999999999996</v>
      </c>
    </row>
    <row r="924" spans="1:2" x14ac:dyDescent="0.2">
      <c r="A924" s="13" t="s">
        <v>1382</v>
      </c>
      <c r="B924">
        <v>5.28</v>
      </c>
    </row>
    <row r="925" spans="1:2" x14ac:dyDescent="0.2">
      <c r="A925" s="13" t="s">
        <v>1383</v>
      </c>
      <c r="B925">
        <v>6.16</v>
      </c>
    </row>
    <row r="926" spans="1:2" x14ac:dyDescent="0.2">
      <c r="A926" s="13" t="s">
        <v>1384</v>
      </c>
      <c r="B926">
        <v>5.27</v>
      </c>
    </row>
    <row r="927" spans="1:2" x14ac:dyDescent="0.2">
      <c r="A927" s="13" t="s">
        <v>1385</v>
      </c>
      <c r="B927">
        <v>5.65</v>
      </c>
    </row>
    <row r="928" spans="1:2" x14ac:dyDescent="0.2">
      <c r="A928" s="13" t="s">
        <v>1386</v>
      </c>
      <c r="B928">
        <v>5</v>
      </c>
    </row>
    <row r="929" spans="1:2" x14ac:dyDescent="0.2">
      <c r="A929" s="13" t="s">
        <v>1387</v>
      </c>
      <c r="B929">
        <v>3.9</v>
      </c>
    </row>
    <row r="930" spans="1:2" x14ac:dyDescent="0.2">
      <c r="A930" s="13" t="s">
        <v>1388</v>
      </c>
      <c r="B930">
        <v>4.75</v>
      </c>
    </row>
    <row r="931" spans="1:2" x14ac:dyDescent="0.2">
      <c r="A931" s="13" t="s">
        <v>1389</v>
      </c>
      <c r="B931">
        <v>4.8499999999999996</v>
      </c>
    </row>
    <row r="932" spans="1:2" x14ac:dyDescent="0.2">
      <c r="A932" s="13" t="s">
        <v>1390</v>
      </c>
      <c r="B932">
        <v>4.24</v>
      </c>
    </row>
    <row r="933" spans="1:2" x14ac:dyDescent="0.2">
      <c r="A933" s="13" t="s">
        <v>1391</v>
      </c>
      <c r="B933">
        <v>4.92</v>
      </c>
    </row>
    <row r="934" spans="1:2" x14ac:dyDescent="0.2">
      <c r="A934" s="13" t="s">
        <v>1392</v>
      </c>
      <c r="B934">
        <v>3.79</v>
      </c>
    </row>
    <row r="935" spans="1:2" x14ac:dyDescent="0.2">
      <c r="A935" s="13" t="s">
        <v>1393</v>
      </c>
      <c r="B935">
        <v>4.32</v>
      </c>
    </row>
    <row r="936" spans="1:2" x14ac:dyDescent="0.2">
      <c r="A936" s="13" t="s">
        <v>264</v>
      </c>
      <c r="B936">
        <v>4.47</v>
      </c>
    </row>
    <row r="937" spans="1:2" x14ac:dyDescent="0.2">
      <c r="A937" s="13" t="s">
        <v>1394</v>
      </c>
      <c r="B937">
        <v>4.95</v>
      </c>
    </row>
    <row r="938" spans="1:2" x14ac:dyDescent="0.2">
      <c r="A938" s="13" t="s">
        <v>1395</v>
      </c>
      <c r="B938">
        <v>4.9000000000000004</v>
      </c>
    </row>
    <row r="939" spans="1:2" x14ac:dyDescent="0.2">
      <c r="A939" s="13" t="s">
        <v>1396</v>
      </c>
      <c r="B939">
        <v>5.63</v>
      </c>
    </row>
    <row r="940" spans="1:2" x14ac:dyDescent="0.2">
      <c r="A940" s="13" t="s">
        <v>1397</v>
      </c>
      <c r="B940">
        <v>5.64</v>
      </c>
    </row>
    <row r="941" spans="1:2" x14ac:dyDescent="0.2">
      <c r="A941" s="13" t="s">
        <v>1398</v>
      </c>
      <c r="B941">
        <v>5.68</v>
      </c>
    </row>
    <row r="942" spans="1:2" x14ac:dyDescent="0.2">
      <c r="A942" s="13" t="s">
        <v>1399</v>
      </c>
      <c r="B942">
        <v>5.79</v>
      </c>
    </row>
    <row r="943" spans="1:2" x14ac:dyDescent="0.2">
      <c r="A943" s="13" t="s">
        <v>1400</v>
      </c>
      <c r="B943">
        <v>5.75</v>
      </c>
    </row>
    <row r="944" spans="1:2" x14ac:dyDescent="0.2">
      <c r="A944" s="13" t="s">
        <v>1401</v>
      </c>
      <c r="B944">
        <v>5.4</v>
      </c>
    </row>
    <row r="945" spans="1:2" x14ac:dyDescent="0.2">
      <c r="A945" s="13" t="s">
        <v>1402</v>
      </c>
      <c r="B945">
        <v>5.19</v>
      </c>
    </row>
    <row r="946" spans="1:2" x14ac:dyDescent="0.2">
      <c r="A946" s="13" t="s">
        <v>1403</v>
      </c>
      <c r="B946">
        <v>4.8099999999999996</v>
      </c>
    </row>
    <row r="947" spans="1:2" x14ac:dyDescent="0.2">
      <c r="A947" s="13" t="s">
        <v>1404</v>
      </c>
      <c r="B947">
        <v>3.68</v>
      </c>
    </row>
    <row r="948" spans="1:2" x14ac:dyDescent="0.2">
      <c r="A948" s="13" t="s">
        <v>1405</v>
      </c>
      <c r="B948">
        <v>5.55</v>
      </c>
    </row>
    <row r="949" spans="1:2" x14ac:dyDescent="0.2">
      <c r="A949" s="13" t="s">
        <v>1406</v>
      </c>
      <c r="B949">
        <v>5.5</v>
      </c>
    </row>
    <row r="950" spans="1:2" x14ac:dyDescent="0.2">
      <c r="A950" s="13" t="s">
        <v>1407</v>
      </c>
      <c r="B950">
        <v>5.86</v>
      </c>
    </row>
    <row r="951" spans="1:2" x14ac:dyDescent="0.2">
      <c r="A951" s="13" t="s">
        <v>1408</v>
      </c>
      <c r="B951">
        <v>6.43</v>
      </c>
    </row>
    <row r="952" spans="1:2" x14ac:dyDescent="0.2">
      <c r="A952" s="13" t="s">
        <v>1409</v>
      </c>
      <c r="B952">
        <v>5.47</v>
      </c>
    </row>
    <row r="953" spans="1:2" x14ac:dyDescent="0.2">
      <c r="A953" s="13" t="s">
        <v>1410</v>
      </c>
      <c r="B953">
        <v>5.42</v>
      </c>
    </row>
    <row r="954" spans="1:2" x14ac:dyDescent="0.2">
      <c r="A954" s="13" t="s">
        <v>1411</v>
      </c>
      <c r="B954">
        <v>6.37</v>
      </c>
    </row>
    <row r="955" spans="1:2" x14ac:dyDescent="0.2">
      <c r="A955" s="13" t="s">
        <v>1412</v>
      </c>
      <c r="B955">
        <v>5.66</v>
      </c>
    </row>
    <row r="956" spans="1:2" x14ac:dyDescent="0.2">
      <c r="A956" s="13" t="s">
        <v>1413</v>
      </c>
      <c r="B956">
        <v>5.67</v>
      </c>
    </row>
    <row r="957" spans="1:2" x14ac:dyDescent="0.2">
      <c r="A957" s="13" t="s">
        <v>1414</v>
      </c>
      <c r="B957">
        <v>5.23</v>
      </c>
    </row>
    <row r="958" spans="1:2" x14ac:dyDescent="0.2">
      <c r="A958" s="13" t="s">
        <v>1415</v>
      </c>
      <c r="B958">
        <v>6.27</v>
      </c>
    </row>
    <row r="959" spans="1:2" x14ac:dyDescent="0.2">
      <c r="A959" s="13" t="s">
        <v>1416</v>
      </c>
      <c r="B959">
        <v>3.31</v>
      </c>
    </row>
    <row r="960" spans="1:2" x14ac:dyDescent="0.2">
      <c r="A960" s="13" t="s">
        <v>1417</v>
      </c>
      <c r="B960">
        <v>4.8099999999999996</v>
      </c>
    </row>
    <row r="961" spans="1:2" x14ac:dyDescent="0.2">
      <c r="A961" s="13" t="s">
        <v>1418</v>
      </c>
      <c r="B961">
        <v>5.57</v>
      </c>
    </row>
    <row r="962" spans="1:2" x14ac:dyDescent="0.2">
      <c r="A962" s="13" t="s">
        <v>1419</v>
      </c>
      <c r="B962">
        <v>7</v>
      </c>
    </row>
    <row r="963" spans="1:2" x14ac:dyDescent="0.2">
      <c r="A963" s="13" t="s">
        <v>1420</v>
      </c>
      <c r="B963">
        <v>7.5</v>
      </c>
    </row>
    <row r="964" spans="1:2" x14ac:dyDescent="0.2">
      <c r="A964" s="13" t="s">
        <v>1421</v>
      </c>
      <c r="B964">
        <v>5.32</v>
      </c>
    </row>
    <row r="965" spans="1:2" x14ac:dyDescent="0.2">
      <c r="A965" s="13" t="s">
        <v>1422</v>
      </c>
      <c r="B965">
        <v>6.14</v>
      </c>
    </row>
    <row r="966" spans="1:2" x14ac:dyDescent="0.2">
      <c r="A966" s="13" t="s">
        <v>1423</v>
      </c>
      <c r="B966">
        <v>6.48</v>
      </c>
    </row>
    <row r="967" spans="1:2" x14ac:dyDescent="0.2">
      <c r="A967" s="13" t="s">
        <v>1424</v>
      </c>
      <c r="B967">
        <v>5.26</v>
      </c>
    </row>
    <row r="968" spans="1:2" x14ac:dyDescent="0.2">
      <c r="A968" s="13" t="s">
        <v>1425</v>
      </c>
      <c r="B968">
        <v>6.26</v>
      </c>
    </row>
    <row r="969" spans="1:2" x14ac:dyDescent="0.2">
      <c r="A969" s="13" t="s">
        <v>1426</v>
      </c>
      <c r="B969">
        <v>4.63</v>
      </c>
    </row>
    <row r="970" spans="1:2" x14ac:dyDescent="0.2">
      <c r="A970" s="13" t="s">
        <v>1427</v>
      </c>
      <c r="B970">
        <v>5.14</v>
      </c>
    </row>
    <row r="971" spans="1:2" x14ac:dyDescent="0.2">
      <c r="A971" s="13" t="s">
        <v>1428</v>
      </c>
      <c r="B971">
        <v>5.24</v>
      </c>
    </row>
    <row r="972" spans="1:2" x14ac:dyDescent="0.2">
      <c r="A972" s="13" t="s">
        <v>1429</v>
      </c>
      <c r="B972">
        <v>2.95</v>
      </c>
    </row>
    <row r="973" spans="1:2" x14ac:dyDescent="0.2">
      <c r="A973" s="13" t="s">
        <v>1430</v>
      </c>
      <c r="B973">
        <v>2.75</v>
      </c>
    </row>
    <row r="974" spans="1:2" x14ac:dyDescent="0.2">
      <c r="A974" s="13" t="s">
        <v>1431</v>
      </c>
      <c r="B974">
        <v>4.26</v>
      </c>
    </row>
    <row r="975" spans="1:2" x14ac:dyDescent="0.2">
      <c r="A975" s="13" t="s">
        <v>1432</v>
      </c>
      <c r="B975">
        <v>3.52</v>
      </c>
    </row>
    <row r="976" spans="1:2" x14ac:dyDescent="0.2">
      <c r="A976" s="13" t="s">
        <v>1433</v>
      </c>
      <c r="B976">
        <v>3.89</v>
      </c>
    </row>
    <row r="977" spans="1:2" x14ac:dyDescent="0.2">
      <c r="A977" s="13" t="s">
        <v>1434</v>
      </c>
      <c r="B977">
        <v>4.09</v>
      </c>
    </row>
    <row r="978" spans="1:2" x14ac:dyDescent="0.2">
      <c r="A978" s="13" t="s">
        <v>1435</v>
      </c>
      <c r="B978">
        <v>3.7</v>
      </c>
    </row>
    <row r="979" spans="1:2" x14ac:dyDescent="0.2">
      <c r="A979" s="13" t="s">
        <v>1436</v>
      </c>
      <c r="B979">
        <v>4.43</v>
      </c>
    </row>
    <row r="980" spans="1:2" x14ac:dyDescent="0.2">
      <c r="A980" s="13" t="s">
        <v>1437</v>
      </c>
      <c r="B980">
        <v>4.4400000000000004</v>
      </c>
    </row>
    <row r="981" spans="1:2" x14ac:dyDescent="0.2">
      <c r="A981" s="13" t="s">
        <v>1438</v>
      </c>
      <c r="B981">
        <v>5.71</v>
      </c>
    </row>
    <row r="982" spans="1:2" x14ac:dyDescent="0.2">
      <c r="A982" s="13" t="s">
        <v>1439</v>
      </c>
      <c r="B982">
        <v>3.58</v>
      </c>
    </row>
    <row r="983" spans="1:2" x14ac:dyDescent="0.2">
      <c r="A983" s="13" t="s">
        <v>1440</v>
      </c>
      <c r="B983">
        <v>7.23</v>
      </c>
    </row>
    <row r="984" spans="1:2" x14ac:dyDescent="0.2">
      <c r="A984" s="13" t="s">
        <v>1441</v>
      </c>
      <c r="B984">
        <v>4.68</v>
      </c>
    </row>
    <row r="985" spans="1:2" x14ac:dyDescent="0.2">
      <c r="A985" s="13" t="s">
        <v>1442</v>
      </c>
      <c r="B985">
        <v>6.2</v>
      </c>
    </row>
    <row r="986" spans="1:2" x14ac:dyDescent="0.2">
      <c r="A986" s="13" t="s">
        <v>1443</v>
      </c>
      <c r="B986">
        <v>6.42</v>
      </c>
    </row>
    <row r="987" spans="1:2" x14ac:dyDescent="0.2">
      <c r="A987" s="13" t="s">
        <v>1444</v>
      </c>
      <c r="B987">
        <v>5.37</v>
      </c>
    </row>
    <row r="988" spans="1:2" x14ac:dyDescent="0.2">
      <c r="A988" s="13" t="s">
        <v>101</v>
      </c>
      <c r="B988">
        <v>6.18</v>
      </c>
    </row>
    <row r="989" spans="1:2" x14ac:dyDescent="0.2">
      <c r="A989" s="13" t="s">
        <v>1445</v>
      </c>
      <c r="B989">
        <v>7.21</v>
      </c>
    </row>
    <row r="990" spans="1:2" x14ac:dyDescent="0.2">
      <c r="A990" s="13" t="s">
        <v>1446</v>
      </c>
      <c r="B990">
        <v>5.18</v>
      </c>
    </row>
    <row r="991" spans="1:2" x14ac:dyDescent="0.2">
      <c r="A991" s="13" t="s">
        <v>1447</v>
      </c>
      <c r="B991">
        <v>6.05</v>
      </c>
    </row>
    <row r="992" spans="1:2" x14ac:dyDescent="0.2">
      <c r="A992" s="13" t="s">
        <v>1448</v>
      </c>
      <c r="B992">
        <v>4.58</v>
      </c>
    </row>
    <row r="993" spans="1:2" x14ac:dyDescent="0.2">
      <c r="A993" s="13" t="s">
        <v>1449</v>
      </c>
      <c r="B993">
        <v>4.9000000000000004</v>
      </c>
    </row>
    <row r="994" spans="1:2" x14ac:dyDescent="0.2">
      <c r="A994" s="13" t="s">
        <v>1450</v>
      </c>
      <c r="B994">
        <v>5.5</v>
      </c>
    </row>
    <row r="995" spans="1:2" x14ac:dyDescent="0.2">
      <c r="A995" s="13" t="s">
        <v>1451</v>
      </c>
      <c r="B995">
        <v>5.74</v>
      </c>
    </row>
    <row r="996" spans="1:2" x14ac:dyDescent="0.2">
      <c r="A996" s="13" t="s">
        <v>1452</v>
      </c>
      <c r="B996">
        <v>6</v>
      </c>
    </row>
    <row r="997" spans="1:2" x14ac:dyDescent="0.2">
      <c r="A997" s="13" t="s">
        <v>1453</v>
      </c>
      <c r="B997">
        <v>5.88</v>
      </c>
    </row>
    <row r="998" spans="1:2" x14ac:dyDescent="0.2">
      <c r="A998" s="13" t="s">
        <v>1454</v>
      </c>
      <c r="B998">
        <v>5.58</v>
      </c>
    </row>
    <row r="999" spans="1:2" x14ac:dyDescent="0.2">
      <c r="A999" s="13" t="s">
        <v>1455</v>
      </c>
      <c r="B999">
        <v>5.33</v>
      </c>
    </row>
    <row r="1000" spans="1:2" x14ac:dyDescent="0.2">
      <c r="A1000" s="13" t="s">
        <v>1456</v>
      </c>
      <c r="B1000">
        <v>5.72</v>
      </c>
    </row>
    <row r="1001" spans="1:2" x14ac:dyDescent="0.2">
      <c r="A1001" s="13" t="s">
        <v>1457</v>
      </c>
      <c r="B1001">
        <v>5.09</v>
      </c>
    </row>
    <row r="1002" spans="1:2" x14ac:dyDescent="0.2">
      <c r="A1002" s="13" t="s">
        <v>1458</v>
      </c>
      <c r="B1002">
        <v>5.67</v>
      </c>
    </row>
    <row r="1003" spans="1:2" x14ac:dyDescent="0.2">
      <c r="A1003" s="13" t="s">
        <v>1459</v>
      </c>
      <c r="B1003">
        <v>4.95</v>
      </c>
    </row>
    <row r="1004" spans="1:2" x14ac:dyDescent="0.2">
      <c r="A1004" s="13" t="s">
        <v>1460</v>
      </c>
      <c r="B1004">
        <v>5.43</v>
      </c>
    </row>
    <row r="1005" spans="1:2" x14ac:dyDescent="0.2">
      <c r="A1005" s="13" t="s">
        <v>1461</v>
      </c>
      <c r="B1005">
        <v>4.25</v>
      </c>
    </row>
    <row r="1006" spans="1:2" x14ac:dyDescent="0.2">
      <c r="A1006" s="13" t="s">
        <v>1462</v>
      </c>
      <c r="B1006">
        <v>4.42</v>
      </c>
    </row>
    <row r="1007" spans="1:2" x14ac:dyDescent="0.2">
      <c r="A1007" s="13" t="s">
        <v>1463</v>
      </c>
      <c r="B1007">
        <v>4.1900000000000004</v>
      </c>
    </row>
    <row r="1008" spans="1:2" x14ac:dyDescent="0.2">
      <c r="A1008" s="13" t="s">
        <v>1464</v>
      </c>
      <c r="B1008">
        <v>4.38</v>
      </c>
    </row>
    <row r="1009" spans="1:2" x14ac:dyDescent="0.2">
      <c r="A1009" s="13" t="s">
        <v>1465</v>
      </c>
      <c r="B1009">
        <v>3.06</v>
      </c>
    </row>
    <row r="1010" spans="1:2" x14ac:dyDescent="0.2">
      <c r="A1010" s="13" t="s">
        <v>1466</v>
      </c>
      <c r="B1010">
        <v>3.89</v>
      </c>
    </row>
    <row r="1011" spans="1:2" x14ac:dyDescent="0.2">
      <c r="A1011" s="13" t="s">
        <v>1467</v>
      </c>
      <c r="B1011">
        <v>7.61</v>
      </c>
    </row>
    <row r="1012" spans="1:2" x14ac:dyDescent="0.2">
      <c r="A1012" s="13" t="s">
        <v>1468</v>
      </c>
      <c r="B1012">
        <v>7.58</v>
      </c>
    </row>
    <row r="1013" spans="1:2" x14ac:dyDescent="0.2">
      <c r="A1013" s="13" t="s">
        <v>1469</v>
      </c>
      <c r="B1013">
        <v>5</v>
      </c>
    </row>
    <row r="1014" spans="1:2" x14ac:dyDescent="0.2">
      <c r="A1014" s="13" t="s">
        <v>1470</v>
      </c>
      <c r="B1014">
        <v>6.26</v>
      </c>
    </row>
    <row r="1015" spans="1:2" x14ac:dyDescent="0.2">
      <c r="A1015" s="13" t="s">
        <v>407</v>
      </c>
      <c r="B1015">
        <v>6.32</v>
      </c>
    </row>
    <row r="1016" spans="1:2" x14ac:dyDescent="0.2">
      <c r="A1016" s="13" t="s">
        <v>1471</v>
      </c>
      <c r="B1016">
        <v>7.16</v>
      </c>
    </row>
    <row r="1017" spans="1:2" x14ac:dyDescent="0.2">
      <c r="A1017" s="13" t="s">
        <v>1472</v>
      </c>
      <c r="B1017">
        <v>5.05</v>
      </c>
    </row>
    <row r="1018" spans="1:2" x14ac:dyDescent="0.2">
      <c r="A1018" s="13" t="s">
        <v>1473</v>
      </c>
      <c r="B1018">
        <v>2.74</v>
      </c>
    </row>
    <row r="1019" spans="1:2" x14ac:dyDescent="0.2">
      <c r="A1019" s="13" t="s">
        <v>1474</v>
      </c>
      <c r="B1019">
        <v>7</v>
      </c>
    </row>
    <row r="1020" spans="1:2" x14ac:dyDescent="0.2">
      <c r="A1020" s="13" t="s">
        <v>1475</v>
      </c>
      <c r="B1020">
        <v>5.89</v>
      </c>
    </row>
    <row r="1021" spans="1:2" x14ac:dyDescent="0.2">
      <c r="A1021" s="13" t="s">
        <v>1476</v>
      </c>
      <c r="B1021">
        <v>6.05</v>
      </c>
    </row>
    <row r="1022" spans="1:2" x14ac:dyDescent="0.2">
      <c r="A1022" s="13" t="s">
        <v>1477</v>
      </c>
      <c r="B1022">
        <v>6.57</v>
      </c>
    </row>
    <row r="1023" spans="1:2" x14ac:dyDescent="0.2">
      <c r="A1023" s="13" t="s">
        <v>1478</v>
      </c>
      <c r="B1023">
        <v>3.68</v>
      </c>
    </row>
    <row r="1024" spans="1:2" x14ac:dyDescent="0.2">
      <c r="A1024" s="13" t="s">
        <v>1479</v>
      </c>
      <c r="B1024">
        <v>6.11</v>
      </c>
    </row>
    <row r="1025" spans="1:2" x14ac:dyDescent="0.2">
      <c r="A1025" s="13" t="s">
        <v>1480</v>
      </c>
      <c r="B1025">
        <v>5.53</v>
      </c>
    </row>
    <row r="1026" spans="1:2" x14ac:dyDescent="0.2">
      <c r="A1026" s="13" t="s">
        <v>1481</v>
      </c>
      <c r="B1026">
        <v>4.26</v>
      </c>
    </row>
    <row r="1027" spans="1:2" x14ac:dyDescent="0.2">
      <c r="A1027" s="13" t="s">
        <v>1482</v>
      </c>
      <c r="B1027">
        <v>5.1100000000000003</v>
      </c>
    </row>
    <row r="1028" spans="1:2" x14ac:dyDescent="0.2">
      <c r="A1028" s="13" t="s">
        <v>1483</v>
      </c>
      <c r="B1028">
        <v>4.9000000000000004</v>
      </c>
    </row>
    <row r="1029" spans="1:2" x14ac:dyDescent="0.2">
      <c r="A1029" s="13" t="s">
        <v>1484</v>
      </c>
      <c r="B1029">
        <v>5.67</v>
      </c>
    </row>
    <row r="1030" spans="1:2" x14ac:dyDescent="0.2">
      <c r="A1030" s="13" t="s">
        <v>1485</v>
      </c>
      <c r="B1030">
        <v>5.14</v>
      </c>
    </row>
    <row r="1031" spans="1:2" x14ac:dyDescent="0.2">
      <c r="A1031" s="13" t="s">
        <v>1486</v>
      </c>
      <c r="B1031">
        <v>5.15</v>
      </c>
    </row>
    <row r="1032" spans="1:2" x14ac:dyDescent="0.2">
      <c r="A1032" s="13" t="s">
        <v>1487</v>
      </c>
      <c r="B1032">
        <v>4.2</v>
      </c>
    </row>
    <row r="1033" spans="1:2" x14ac:dyDescent="0.2">
      <c r="A1033" s="13" t="s">
        <v>1488</v>
      </c>
      <c r="B1033">
        <v>3.91</v>
      </c>
    </row>
    <row r="1034" spans="1:2" x14ac:dyDescent="0.2">
      <c r="A1034" s="13" t="s">
        <v>1489</v>
      </c>
      <c r="B1034">
        <v>7.14</v>
      </c>
    </row>
    <row r="1035" spans="1:2" x14ac:dyDescent="0.2">
      <c r="A1035" s="13" t="s">
        <v>1490</v>
      </c>
      <c r="B1035">
        <v>3.72</v>
      </c>
    </row>
    <row r="1036" spans="1:2" x14ac:dyDescent="0.2">
      <c r="A1036" s="13" t="s">
        <v>1491</v>
      </c>
      <c r="B1036">
        <v>2.92</v>
      </c>
    </row>
    <row r="1037" spans="1:2" x14ac:dyDescent="0.2">
      <c r="A1037" s="13" t="s">
        <v>1492</v>
      </c>
      <c r="B1037">
        <v>6.44</v>
      </c>
    </row>
    <row r="1038" spans="1:2" x14ac:dyDescent="0.2">
      <c r="A1038" s="13" t="s">
        <v>1493</v>
      </c>
      <c r="B1038">
        <v>5.15</v>
      </c>
    </row>
    <row r="1039" spans="1:2" x14ac:dyDescent="0.2">
      <c r="A1039" s="13" t="s">
        <v>1494</v>
      </c>
      <c r="B1039">
        <v>6.39</v>
      </c>
    </row>
    <row r="1040" spans="1:2" x14ac:dyDescent="0.2">
      <c r="A1040" s="13" t="s">
        <v>1495</v>
      </c>
      <c r="B1040">
        <v>3.95</v>
      </c>
    </row>
    <row r="1041" spans="1:2" x14ac:dyDescent="0.2">
      <c r="A1041" s="13" t="s">
        <v>1496</v>
      </c>
      <c r="B1041">
        <v>6.25</v>
      </c>
    </row>
    <row r="1042" spans="1:2" x14ac:dyDescent="0.2">
      <c r="A1042" s="13" t="s">
        <v>1497</v>
      </c>
      <c r="B1042">
        <v>5.28</v>
      </c>
    </row>
    <row r="1043" spans="1:2" x14ac:dyDescent="0.2">
      <c r="A1043" s="13" t="s">
        <v>1498</v>
      </c>
      <c r="B1043">
        <v>5.0999999999999996</v>
      </c>
    </row>
    <row r="1044" spans="1:2" x14ac:dyDescent="0.2">
      <c r="A1044" s="13" t="s">
        <v>1499</v>
      </c>
      <c r="B1044">
        <v>6.48</v>
      </c>
    </row>
    <row r="1045" spans="1:2" x14ac:dyDescent="0.2">
      <c r="A1045" s="13" t="s">
        <v>1500</v>
      </c>
      <c r="B1045">
        <v>5.05</v>
      </c>
    </row>
    <row r="1046" spans="1:2" x14ac:dyDescent="0.2">
      <c r="A1046" s="13" t="s">
        <v>1501</v>
      </c>
      <c r="B1046">
        <v>5.26</v>
      </c>
    </row>
    <row r="1047" spans="1:2" x14ac:dyDescent="0.2">
      <c r="A1047" s="13" t="s">
        <v>1502</v>
      </c>
      <c r="B1047">
        <v>4.21</v>
      </c>
    </row>
    <row r="1048" spans="1:2" x14ac:dyDescent="0.2">
      <c r="A1048" s="13" t="s">
        <v>1503</v>
      </c>
      <c r="B1048">
        <v>5.5</v>
      </c>
    </row>
    <row r="1049" spans="1:2" x14ac:dyDescent="0.2">
      <c r="A1049" s="13" t="s">
        <v>1504</v>
      </c>
      <c r="B1049">
        <v>4.18</v>
      </c>
    </row>
    <row r="1050" spans="1:2" x14ac:dyDescent="0.2">
      <c r="A1050" s="13" t="s">
        <v>1505</v>
      </c>
      <c r="B1050">
        <v>6.14</v>
      </c>
    </row>
    <row r="1051" spans="1:2" x14ac:dyDescent="0.2">
      <c r="A1051" s="13" t="s">
        <v>1506</v>
      </c>
      <c r="B1051">
        <v>6.89</v>
      </c>
    </row>
    <row r="1052" spans="1:2" x14ac:dyDescent="0.2">
      <c r="A1052" s="13" t="s">
        <v>1507</v>
      </c>
      <c r="B1052">
        <v>7.05</v>
      </c>
    </row>
    <row r="1053" spans="1:2" x14ac:dyDescent="0.2">
      <c r="A1053" s="13" t="s">
        <v>1508</v>
      </c>
      <c r="B1053">
        <v>5.64</v>
      </c>
    </row>
    <row r="1054" spans="1:2" x14ac:dyDescent="0.2">
      <c r="A1054" s="13" t="s">
        <v>1509</v>
      </c>
      <c r="B1054">
        <v>2.7</v>
      </c>
    </row>
    <row r="1055" spans="1:2" x14ac:dyDescent="0.2">
      <c r="A1055" s="13" t="s">
        <v>1510</v>
      </c>
      <c r="B1055">
        <v>5.67</v>
      </c>
    </row>
    <row r="1056" spans="1:2" x14ac:dyDescent="0.2">
      <c r="A1056" s="13" t="s">
        <v>1511</v>
      </c>
      <c r="B1056">
        <v>4.95</v>
      </c>
    </row>
    <row r="1057" spans="1:2" x14ac:dyDescent="0.2">
      <c r="A1057" s="13" t="s">
        <v>1512</v>
      </c>
      <c r="B1057">
        <v>5.47</v>
      </c>
    </row>
    <row r="1058" spans="1:2" x14ac:dyDescent="0.2">
      <c r="A1058" s="13" t="s">
        <v>1513</v>
      </c>
      <c r="B1058">
        <v>3.11</v>
      </c>
    </row>
    <row r="1059" spans="1:2" x14ac:dyDescent="0.2">
      <c r="A1059" s="13" t="s">
        <v>1514</v>
      </c>
      <c r="B1059">
        <v>5.35</v>
      </c>
    </row>
    <row r="1060" spans="1:2" x14ac:dyDescent="0.2">
      <c r="A1060" s="13" t="s">
        <v>1515</v>
      </c>
      <c r="B1060">
        <v>4.63</v>
      </c>
    </row>
    <row r="1061" spans="1:2" x14ac:dyDescent="0.2">
      <c r="A1061" s="13" t="s">
        <v>1516</v>
      </c>
      <c r="B1061">
        <v>4.37</v>
      </c>
    </row>
    <row r="1062" spans="1:2" x14ac:dyDescent="0.2">
      <c r="A1062" s="13" t="s">
        <v>1517</v>
      </c>
      <c r="B1062">
        <v>5.73</v>
      </c>
    </row>
    <row r="1063" spans="1:2" x14ac:dyDescent="0.2">
      <c r="A1063" s="13" t="s">
        <v>1518</v>
      </c>
      <c r="B1063">
        <v>5.85</v>
      </c>
    </row>
    <row r="1064" spans="1:2" x14ac:dyDescent="0.2">
      <c r="A1064" s="13" t="s">
        <v>1519</v>
      </c>
      <c r="B1064">
        <v>6.5</v>
      </c>
    </row>
    <row r="1065" spans="1:2" x14ac:dyDescent="0.2">
      <c r="A1065" s="13" t="s">
        <v>1520</v>
      </c>
      <c r="B1065">
        <v>6.09</v>
      </c>
    </row>
    <row r="1066" spans="1:2" x14ac:dyDescent="0.2">
      <c r="A1066" s="13" t="s">
        <v>1521</v>
      </c>
      <c r="B1066">
        <v>7.38</v>
      </c>
    </row>
    <row r="1067" spans="1:2" x14ac:dyDescent="0.2">
      <c r="A1067" s="13" t="s">
        <v>1522</v>
      </c>
      <c r="B1067">
        <v>4.4400000000000004</v>
      </c>
    </row>
    <row r="1068" spans="1:2" x14ac:dyDescent="0.2">
      <c r="A1068" s="13" t="s">
        <v>102</v>
      </c>
      <c r="B1068">
        <v>5.0999999999999996</v>
      </c>
    </row>
    <row r="1069" spans="1:2" x14ac:dyDescent="0.2">
      <c r="A1069" s="13" t="s">
        <v>1523</v>
      </c>
      <c r="B1069">
        <v>5.5</v>
      </c>
    </row>
    <row r="1070" spans="1:2" x14ac:dyDescent="0.2">
      <c r="A1070" s="13" t="s">
        <v>1524</v>
      </c>
      <c r="B1070">
        <v>5.75</v>
      </c>
    </row>
    <row r="1071" spans="1:2" x14ac:dyDescent="0.2">
      <c r="A1071" s="13" t="s">
        <v>1525</v>
      </c>
      <c r="B1071">
        <v>6</v>
      </c>
    </row>
    <row r="1072" spans="1:2" x14ac:dyDescent="0.2">
      <c r="A1072" s="13" t="s">
        <v>1526</v>
      </c>
      <c r="B1072">
        <v>6.61</v>
      </c>
    </row>
    <row r="1073" spans="1:2" x14ac:dyDescent="0.2">
      <c r="A1073" s="13" t="s">
        <v>1527</v>
      </c>
      <c r="B1073">
        <v>6.19</v>
      </c>
    </row>
    <row r="1074" spans="1:2" x14ac:dyDescent="0.2">
      <c r="A1074" s="13" t="s">
        <v>1528</v>
      </c>
      <c r="B1074">
        <v>6.87</v>
      </c>
    </row>
    <row r="1075" spans="1:2" x14ac:dyDescent="0.2">
      <c r="A1075" s="13" t="s">
        <v>1529</v>
      </c>
      <c r="B1075">
        <v>6.29</v>
      </c>
    </row>
    <row r="1076" spans="1:2" x14ac:dyDescent="0.2">
      <c r="A1076" s="13" t="s">
        <v>1530</v>
      </c>
      <c r="B1076">
        <v>5.95</v>
      </c>
    </row>
    <row r="1077" spans="1:2" x14ac:dyDescent="0.2">
      <c r="A1077" s="13" t="s">
        <v>1531</v>
      </c>
      <c r="B1077">
        <v>5.86</v>
      </c>
    </row>
    <row r="1078" spans="1:2" x14ac:dyDescent="0.2">
      <c r="A1078" s="13" t="s">
        <v>1532</v>
      </c>
      <c r="B1078">
        <v>4.53</v>
      </c>
    </row>
    <row r="1079" spans="1:2" x14ac:dyDescent="0.2">
      <c r="A1079" s="13" t="s">
        <v>1533</v>
      </c>
      <c r="B1079">
        <v>4.6399999999999997</v>
      </c>
    </row>
    <row r="1080" spans="1:2" x14ac:dyDescent="0.2">
      <c r="A1080" s="13" t="s">
        <v>1534</v>
      </c>
      <c r="B1080">
        <v>3.65</v>
      </c>
    </row>
    <row r="1081" spans="1:2" x14ac:dyDescent="0.2">
      <c r="A1081" s="13" t="s">
        <v>1535</v>
      </c>
      <c r="B1081">
        <v>3.2</v>
      </c>
    </row>
    <row r="1082" spans="1:2" x14ac:dyDescent="0.2">
      <c r="A1082" s="13" t="s">
        <v>1536</v>
      </c>
      <c r="B1082">
        <v>5.05</v>
      </c>
    </row>
    <row r="1083" spans="1:2" x14ac:dyDescent="0.2">
      <c r="A1083" s="13" t="s">
        <v>1537</v>
      </c>
      <c r="B1083">
        <v>3.75</v>
      </c>
    </row>
    <row r="1084" spans="1:2" x14ac:dyDescent="0.2">
      <c r="A1084" s="13" t="s">
        <v>1538</v>
      </c>
      <c r="B1084">
        <v>4.5199999999999996</v>
      </c>
    </row>
    <row r="1085" spans="1:2" x14ac:dyDescent="0.2">
      <c r="A1085" s="13" t="s">
        <v>1539</v>
      </c>
      <c r="B1085">
        <v>5.6</v>
      </c>
    </row>
    <row r="1086" spans="1:2" x14ac:dyDescent="0.2">
      <c r="A1086" s="13" t="s">
        <v>1540</v>
      </c>
      <c r="B1086">
        <v>4.8899999999999997</v>
      </c>
    </row>
    <row r="1087" spans="1:2" x14ac:dyDescent="0.2">
      <c r="A1087" s="13" t="s">
        <v>1541</v>
      </c>
      <c r="B1087">
        <v>6.5</v>
      </c>
    </row>
    <row r="1088" spans="1:2" x14ac:dyDescent="0.2">
      <c r="A1088" s="13" t="s">
        <v>1542</v>
      </c>
      <c r="B1088">
        <v>6.82</v>
      </c>
    </row>
    <row r="1089" spans="1:2" x14ac:dyDescent="0.2">
      <c r="A1089" s="13" t="s">
        <v>1543</v>
      </c>
      <c r="B1089">
        <v>4.95</v>
      </c>
    </row>
    <row r="1090" spans="1:2" x14ac:dyDescent="0.2">
      <c r="A1090" s="13" t="s">
        <v>1544</v>
      </c>
      <c r="B1090">
        <v>5.55</v>
      </c>
    </row>
    <row r="1091" spans="1:2" x14ac:dyDescent="0.2">
      <c r="A1091" s="13" t="s">
        <v>1545</v>
      </c>
      <c r="B1091">
        <v>2.52</v>
      </c>
    </row>
    <row r="1092" spans="1:2" x14ac:dyDescent="0.2">
      <c r="A1092" s="13" t="s">
        <v>1546</v>
      </c>
      <c r="B1092">
        <v>2.2400000000000002</v>
      </c>
    </row>
    <row r="1093" spans="1:2" x14ac:dyDescent="0.2">
      <c r="A1093" s="13" t="s">
        <v>1547</v>
      </c>
      <c r="B1093">
        <v>7.17</v>
      </c>
    </row>
    <row r="1094" spans="1:2" x14ac:dyDescent="0.2">
      <c r="A1094" s="13" t="s">
        <v>1548</v>
      </c>
      <c r="B1094">
        <v>3.3</v>
      </c>
    </row>
    <row r="1095" spans="1:2" x14ac:dyDescent="0.2">
      <c r="A1095" s="13" t="s">
        <v>1549</v>
      </c>
      <c r="B1095">
        <v>4.32</v>
      </c>
    </row>
    <row r="1096" spans="1:2" x14ac:dyDescent="0.2">
      <c r="A1096" s="13" t="s">
        <v>1550</v>
      </c>
      <c r="B1096">
        <v>3.95</v>
      </c>
    </row>
    <row r="1097" spans="1:2" x14ac:dyDescent="0.2">
      <c r="A1097" s="13" t="s">
        <v>1551</v>
      </c>
      <c r="B1097">
        <v>4.21</v>
      </c>
    </row>
    <row r="1098" spans="1:2" x14ac:dyDescent="0.2">
      <c r="A1098" s="13" t="s">
        <v>1552</v>
      </c>
      <c r="B1098">
        <v>5.78</v>
      </c>
    </row>
    <row r="1099" spans="1:2" x14ac:dyDescent="0.2">
      <c r="A1099" s="13" t="s">
        <v>1553</v>
      </c>
      <c r="B1099">
        <v>5.74</v>
      </c>
    </row>
    <row r="1100" spans="1:2" x14ac:dyDescent="0.2">
      <c r="A1100" s="13" t="s">
        <v>1554</v>
      </c>
      <c r="B1100">
        <v>6.52</v>
      </c>
    </row>
    <row r="1101" spans="1:2" x14ac:dyDescent="0.2">
      <c r="A1101" s="13" t="s">
        <v>1555</v>
      </c>
      <c r="B1101">
        <v>4.9000000000000004</v>
      </c>
    </row>
    <row r="1102" spans="1:2" x14ac:dyDescent="0.2">
      <c r="A1102" s="13" t="s">
        <v>1556</v>
      </c>
      <c r="B1102">
        <v>6.3</v>
      </c>
    </row>
    <row r="1103" spans="1:2" x14ac:dyDescent="0.2">
      <c r="A1103" s="13" t="s">
        <v>1557</v>
      </c>
      <c r="B1103">
        <v>5.95</v>
      </c>
    </row>
    <row r="1104" spans="1:2" x14ac:dyDescent="0.2">
      <c r="A1104" s="13" t="s">
        <v>1558</v>
      </c>
      <c r="B1104">
        <v>2.81</v>
      </c>
    </row>
    <row r="1105" spans="1:2" x14ac:dyDescent="0.2">
      <c r="A1105" s="13" t="s">
        <v>1559</v>
      </c>
      <c r="B1105">
        <v>6.71</v>
      </c>
    </row>
    <row r="1106" spans="1:2" x14ac:dyDescent="0.2">
      <c r="A1106" s="13" t="s">
        <v>1560</v>
      </c>
      <c r="B1106">
        <v>5.16</v>
      </c>
    </row>
    <row r="1107" spans="1:2" x14ac:dyDescent="0.2">
      <c r="A1107" s="13" t="s">
        <v>1561</v>
      </c>
      <c r="B1107">
        <v>5.39</v>
      </c>
    </row>
    <row r="1108" spans="1:2" x14ac:dyDescent="0.2">
      <c r="A1108" s="13" t="s">
        <v>1562</v>
      </c>
      <c r="B1108">
        <v>5.29</v>
      </c>
    </row>
    <row r="1109" spans="1:2" x14ac:dyDescent="0.2">
      <c r="A1109" s="13" t="s">
        <v>1563</v>
      </c>
      <c r="B1109">
        <v>4.5</v>
      </c>
    </row>
    <row r="1110" spans="1:2" x14ac:dyDescent="0.2">
      <c r="A1110" s="13" t="s">
        <v>1564</v>
      </c>
      <c r="B1110">
        <v>5.64</v>
      </c>
    </row>
    <row r="1111" spans="1:2" x14ac:dyDescent="0.2">
      <c r="A1111" s="13" t="s">
        <v>1565</v>
      </c>
      <c r="B1111">
        <v>3.15</v>
      </c>
    </row>
    <row r="1112" spans="1:2" x14ac:dyDescent="0.2">
      <c r="A1112" s="13" t="s">
        <v>1566</v>
      </c>
      <c r="B1112">
        <v>5.32</v>
      </c>
    </row>
    <row r="1113" spans="1:2" x14ac:dyDescent="0.2">
      <c r="A1113" s="13" t="s">
        <v>1567</v>
      </c>
      <c r="B1113">
        <v>4.7699999999999996</v>
      </c>
    </row>
    <row r="1114" spans="1:2" x14ac:dyDescent="0.2">
      <c r="A1114" s="13" t="s">
        <v>1568</v>
      </c>
      <c r="B1114">
        <v>3.71</v>
      </c>
    </row>
    <row r="1115" spans="1:2" x14ac:dyDescent="0.2">
      <c r="A1115" s="13" t="s">
        <v>1569</v>
      </c>
      <c r="B1115">
        <v>2.75</v>
      </c>
    </row>
    <row r="1116" spans="1:2" x14ac:dyDescent="0.2">
      <c r="A1116" s="13" t="s">
        <v>1570</v>
      </c>
      <c r="B1116">
        <v>2.2400000000000002</v>
      </c>
    </row>
    <row r="1117" spans="1:2" x14ac:dyDescent="0.2">
      <c r="A1117" s="13" t="s">
        <v>1571</v>
      </c>
      <c r="B1117">
        <v>6.1</v>
      </c>
    </row>
    <row r="1118" spans="1:2" x14ac:dyDescent="0.2">
      <c r="A1118" s="13" t="s">
        <v>1572</v>
      </c>
      <c r="B1118">
        <v>5.32</v>
      </c>
    </row>
    <row r="1119" spans="1:2" x14ac:dyDescent="0.2">
      <c r="A1119" s="13" t="s">
        <v>1573</v>
      </c>
      <c r="B1119">
        <v>5.57</v>
      </c>
    </row>
    <row r="1120" spans="1:2" x14ac:dyDescent="0.2">
      <c r="A1120" s="13" t="s">
        <v>1574</v>
      </c>
      <c r="B1120">
        <v>5.23</v>
      </c>
    </row>
    <row r="1121" spans="1:2" x14ac:dyDescent="0.2">
      <c r="A1121" s="13" t="s">
        <v>1575</v>
      </c>
      <c r="B1121">
        <v>2.61</v>
      </c>
    </row>
    <row r="1122" spans="1:2" x14ac:dyDescent="0.2">
      <c r="A1122" s="13" t="s">
        <v>1576</v>
      </c>
      <c r="B1122">
        <v>4.55</v>
      </c>
    </row>
    <row r="1123" spans="1:2" x14ac:dyDescent="0.2">
      <c r="A1123" s="13" t="s">
        <v>1577</v>
      </c>
      <c r="B1123">
        <v>3.11</v>
      </c>
    </row>
    <row r="1124" spans="1:2" x14ac:dyDescent="0.2">
      <c r="A1124" s="13" t="s">
        <v>1578</v>
      </c>
      <c r="B1124">
        <v>4.25</v>
      </c>
    </row>
    <row r="1125" spans="1:2" x14ac:dyDescent="0.2">
      <c r="A1125" s="13" t="s">
        <v>1579</v>
      </c>
      <c r="B1125">
        <v>6.1</v>
      </c>
    </row>
    <row r="1126" spans="1:2" x14ac:dyDescent="0.2">
      <c r="A1126" s="13" t="s">
        <v>1580</v>
      </c>
      <c r="B1126">
        <v>3.23</v>
      </c>
    </row>
    <row r="1127" spans="1:2" x14ac:dyDescent="0.2">
      <c r="A1127" s="13" t="s">
        <v>1581</v>
      </c>
      <c r="B1127">
        <v>6.8</v>
      </c>
    </row>
    <row r="1128" spans="1:2" x14ac:dyDescent="0.2">
      <c r="A1128" s="13" t="s">
        <v>1582</v>
      </c>
      <c r="B1128">
        <v>6</v>
      </c>
    </row>
    <row r="1129" spans="1:2" x14ac:dyDescent="0.2">
      <c r="A1129" s="13" t="s">
        <v>1583</v>
      </c>
      <c r="B1129">
        <v>3.1</v>
      </c>
    </row>
    <row r="1130" spans="1:2" x14ac:dyDescent="0.2">
      <c r="A1130" s="13" t="s">
        <v>1584</v>
      </c>
      <c r="B1130">
        <v>4.95</v>
      </c>
    </row>
    <row r="1131" spans="1:2" x14ac:dyDescent="0.2">
      <c r="A1131" s="13" t="s">
        <v>1585</v>
      </c>
      <c r="B1131">
        <v>4.58</v>
      </c>
    </row>
    <row r="1132" spans="1:2" x14ac:dyDescent="0.2">
      <c r="A1132" s="13" t="s">
        <v>1586</v>
      </c>
      <c r="B1132">
        <v>4.82</v>
      </c>
    </row>
    <row r="1133" spans="1:2" x14ac:dyDescent="0.2">
      <c r="A1133" s="13" t="s">
        <v>1587</v>
      </c>
      <c r="B1133">
        <v>5.16</v>
      </c>
    </row>
    <row r="1134" spans="1:2" x14ac:dyDescent="0.2">
      <c r="A1134" s="13" t="s">
        <v>1588</v>
      </c>
      <c r="B1134">
        <v>4.1500000000000004</v>
      </c>
    </row>
    <row r="1135" spans="1:2" x14ac:dyDescent="0.2">
      <c r="A1135" s="13" t="s">
        <v>1589</v>
      </c>
      <c r="B1135">
        <v>3.53</v>
      </c>
    </row>
    <row r="1136" spans="1:2" x14ac:dyDescent="0.2">
      <c r="A1136" s="13" t="s">
        <v>1590</v>
      </c>
      <c r="B1136">
        <v>5.62</v>
      </c>
    </row>
    <row r="1137" spans="1:2" x14ac:dyDescent="0.2">
      <c r="A1137" s="13" t="s">
        <v>1591</v>
      </c>
      <c r="B1137">
        <v>5.57</v>
      </c>
    </row>
    <row r="1138" spans="1:2" x14ac:dyDescent="0.2">
      <c r="A1138" s="13" t="s">
        <v>1592</v>
      </c>
      <c r="B1138">
        <v>5.2</v>
      </c>
    </row>
    <row r="1139" spans="1:2" x14ac:dyDescent="0.2">
      <c r="A1139" s="13" t="s">
        <v>1593</v>
      </c>
      <c r="B1139">
        <v>4.05</v>
      </c>
    </row>
    <row r="1140" spans="1:2" x14ac:dyDescent="0.2">
      <c r="A1140" s="13" t="s">
        <v>1594</v>
      </c>
      <c r="B1140">
        <v>5.37</v>
      </c>
    </row>
    <row r="1141" spans="1:2" x14ac:dyDescent="0.2">
      <c r="A1141" s="13" t="s">
        <v>1595</v>
      </c>
      <c r="B1141">
        <v>5.48</v>
      </c>
    </row>
    <row r="1142" spans="1:2" x14ac:dyDescent="0.2">
      <c r="A1142" s="13" t="s">
        <v>1596</v>
      </c>
      <c r="B1142">
        <v>5.53</v>
      </c>
    </row>
    <row r="1143" spans="1:2" x14ac:dyDescent="0.2">
      <c r="A1143" s="13" t="s">
        <v>1597</v>
      </c>
      <c r="B1143">
        <v>5.4</v>
      </c>
    </row>
    <row r="1144" spans="1:2" x14ac:dyDescent="0.2">
      <c r="A1144" s="13" t="s">
        <v>1598</v>
      </c>
      <c r="B1144">
        <v>6.57</v>
      </c>
    </row>
    <row r="1145" spans="1:2" x14ac:dyDescent="0.2">
      <c r="A1145" s="13" t="s">
        <v>1599</v>
      </c>
      <c r="B1145">
        <v>5.85</v>
      </c>
    </row>
    <row r="1146" spans="1:2" x14ac:dyDescent="0.2">
      <c r="A1146" s="13" t="s">
        <v>1600</v>
      </c>
      <c r="B1146">
        <v>6</v>
      </c>
    </row>
    <row r="1147" spans="1:2" x14ac:dyDescent="0.2">
      <c r="A1147" s="13" t="s">
        <v>1601</v>
      </c>
      <c r="B1147">
        <v>5.42</v>
      </c>
    </row>
    <row r="1148" spans="1:2" x14ac:dyDescent="0.2">
      <c r="A1148" s="13" t="s">
        <v>1602</v>
      </c>
      <c r="B1148">
        <v>3.1</v>
      </c>
    </row>
    <row r="1149" spans="1:2" x14ac:dyDescent="0.2">
      <c r="A1149" s="13" t="s">
        <v>1603</v>
      </c>
      <c r="B1149">
        <v>3.26</v>
      </c>
    </row>
    <row r="1150" spans="1:2" x14ac:dyDescent="0.2">
      <c r="A1150" s="13" t="s">
        <v>1604</v>
      </c>
      <c r="B1150">
        <v>6.53</v>
      </c>
    </row>
    <row r="1151" spans="1:2" x14ac:dyDescent="0.2">
      <c r="A1151" s="13" t="s">
        <v>1605</v>
      </c>
      <c r="B1151">
        <v>6.75</v>
      </c>
    </row>
    <row r="1152" spans="1:2" x14ac:dyDescent="0.2">
      <c r="A1152" s="13" t="s">
        <v>1606</v>
      </c>
      <c r="B1152">
        <v>5.2</v>
      </c>
    </row>
    <row r="1153" spans="1:2" x14ac:dyDescent="0.2">
      <c r="A1153" s="13" t="s">
        <v>1607</v>
      </c>
      <c r="B1153">
        <v>6.47</v>
      </c>
    </row>
    <row r="1154" spans="1:2" x14ac:dyDescent="0.2">
      <c r="A1154" s="13" t="s">
        <v>1608</v>
      </c>
      <c r="B1154">
        <v>5</v>
      </c>
    </row>
    <row r="1155" spans="1:2" x14ac:dyDescent="0.2">
      <c r="A1155" s="13" t="s">
        <v>1609</v>
      </c>
      <c r="B1155">
        <v>6.52</v>
      </c>
    </row>
    <row r="1156" spans="1:2" x14ac:dyDescent="0.2">
      <c r="A1156" s="13" t="s">
        <v>1610</v>
      </c>
      <c r="B1156">
        <v>6.37</v>
      </c>
    </row>
    <row r="1157" spans="1:2" x14ac:dyDescent="0.2">
      <c r="A1157" s="13" t="s">
        <v>1611</v>
      </c>
      <c r="B1157">
        <v>5.29</v>
      </c>
    </row>
    <row r="1158" spans="1:2" x14ac:dyDescent="0.2">
      <c r="A1158" s="13" t="s">
        <v>1612</v>
      </c>
      <c r="B1158">
        <v>4.5999999999999996</v>
      </c>
    </row>
    <row r="1159" spans="1:2" x14ac:dyDescent="0.2">
      <c r="A1159" s="13" t="s">
        <v>1613</v>
      </c>
      <c r="B1159">
        <v>6.95</v>
      </c>
    </row>
    <row r="1160" spans="1:2" x14ac:dyDescent="0.2">
      <c r="A1160" s="13" t="s">
        <v>1614</v>
      </c>
      <c r="B1160">
        <v>5.63</v>
      </c>
    </row>
    <row r="1161" spans="1:2" x14ac:dyDescent="0.2">
      <c r="A1161" s="13" t="s">
        <v>1615</v>
      </c>
      <c r="B1161">
        <v>6.45</v>
      </c>
    </row>
    <row r="1162" spans="1:2" x14ac:dyDescent="0.2">
      <c r="A1162" s="13" t="s">
        <v>1616</v>
      </c>
      <c r="B1162">
        <v>4.74</v>
      </c>
    </row>
    <row r="1163" spans="1:2" x14ac:dyDescent="0.2">
      <c r="A1163" s="13" t="s">
        <v>1617</v>
      </c>
      <c r="B1163">
        <v>4.53</v>
      </c>
    </row>
    <row r="1164" spans="1:2" x14ac:dyDescent="0.2">
      <c r="A1164" s="13" t="s">
        <v>1618</v>
      </c>
      <c r="B1164">
        <v>5.42</v>
      </c>
    </row>
    <row r="1165" spans="1:2" x14ac:dyDescent="0.2">
      <c r="A1165" s="13" t="s">
        <v>1619</v>
      </c>
      <c r="B1165">
        <v>5.95</v>
      </c>
    </row>
    <row r="1166" spans="1:2" x14ac:dyDescent="0.2">
      <c r="A1166" s="13" t="s">
        <v>1620</v>
      </c>
      <c r="B1166">
        <v>5.05</v>
      </c>
    </row>
    <row r="1167" spans="1:2" x14ac:dyDescent="0.2">
      <c r="A1167" s="13" t="s">
        <v>1621</v>
      </c>
      <c r="B1167">
        <v>2.5499999999999998</v>
      </c>
    </row>
    <row r="1168" spans="1:2" x14ac:dyDescent="0.2">
      <c r="A1168" s="13" t="s">
        <v>1622</v>
      </c>
      <c r="B1168">
        <v>3.11</v>
      </c>
    </row>
    <row r="1169" spans="1:2" x14ac:dyDescent="0.2">
      <c r="A1169" s="13" t="s">
        <v>1623</v>
      </c>
      <c r="B1169">
        <v>3.52</v>
      </c>
    </row>
    <row r="1170" spans="1:2" x14ac:dyDescent="0.2">
      <c r="A1170" s="13" t="s">
        <v>1624</v>
      </c>
      <c r="B1170">
        <v>3.59</v>
      </c>
    </row>
    <row r="1171" spans="1:2" x14ac:dyDescent="0.2">
      <c r="A1171" s="13" t="s">
        <v>1625</v>
      </c>
      <c r="B1171">
        <v>5.33</v>
      </c>
    </row>
    <row r="1172" spans="1:2" x14ac:dyDescent="0.2">
      <c r="A1172" s="13" t="s">
        <v>1626</v>
      </c>
      <c r="B1172">
        <v>3.63</v>
      </c>
    </row>
    <row r="1173" spans="1:2" x14ac:dyDescent="0.2">
      <c r="A1173" s="13" t="s">
        <v>1627</v>
      </c>
      <c r="B1173">
        <v>3.15</v>
      </c>
    </row>
    <row r="1174" spans="1:2" x14ac:dyDescent="0.2">
      <c r="A1174" s="13" t="s">
        <v>1628</v>
      </c>
      <c r="B1174">
        <v>5.09</v>
      </c>
    </row>
    <row r="1175" spans="1:2" x14ac:dyDescent="0.2">
      <c r="A1175" s="13" t="s">
        <v>1629</v>
      </c>
      <c r="B1175">
        <v>5.16</v>
      </c>
    </row>
    <row r="1176" spans="1:2" x14ac:dyDescent="0.2">
      <c r="A1176" s="13" t="s">
        <v>1630</v>
      </c>
      <c r="B1176">
        <v>4.7</v>
      </c>
    </row>
    <row r="1177" spans="1:2" x14ac:dyDescent="0.2">
      <c r="A1177" s="13" t="s">
        <v>1631</v>
      </c>
      <c r="B1177">
        <v>4.41</v>
      </c>
    </row>
    <row r="1178" spans="1:2" x14ac:dyDescent="0.2">
      <c r="A1178" s="13" t="s">
        <v>1632</v>
      </c>
      <c r="B1178">
        <v>3.7</v>
      </c>
    </row>
    <row r="1179" spans="1:2" x14ac:dyDescent="0.2">
      <c r="A1179" s="13" t="s">
        <v>1633</v>
      </c>
      <c r="B1179">
        <v>2.9</v>
      </c>
    </row>
    <row r="1180" spans="1:2" x14ac:dyDescent="0.2">
      <c r="A1180" s="13" t="s">
        <v>81</v>
      </c>
      <c r="B1180">
        <v>5.4</v>
      </c>
    </row>
    <row r="1181" spans="1:2" x14ac:dyDescent="0.2">
      <c r="A1181" s="13" t="s">
        <v>1634</v>
      </c>
      <c r="B1181">
        <v>2.6</v>
      </c>
    </row>
    <row r="1182" spans="1:2" x14ac:dyDescent="0.2">
      <c r="A1182" s="13" t="s">
        <v>1635</v>
      </c>
      <c r="B1182">
        <v>6.63</v>
      </c>
    </row>
    <row r="1183" spans="1:2" x14ac:dyDescent="0.2">
      <c r="A1183" s="13" t="s">
        <v>1636</v>
      </c>
      <c r="B1183">
        <v>5.62</v>
      </c>
    </row>
    <row r="1184" spans="1:2" x14ac:dyDescent="0.2">
      <c r="A1184" s="13" t="s">
        <v>1637</v>
      </c>
      <c r="B1184">
        <v>4.95</v>
      </c>
    </row>
    <row r="1185" spans="1:2" x14ac:dyDescent="0.2">
      <c r="A1185" s="13" t="s">
        <v>1638</v>
      </c>
      <c r="B1185">
        <v>4.0999999999999996</v>
      </c>
    </row>
    <row r="1186" spans="1:2" x14ac:dyDescent="0.2">
      <c r="A1186" s="13" t="s">
        <v>1639</v>
      </c>
      <c r="B1186">
        <v>3.2</v>
      </c>
    </row>
    <row r="1187" spans="1:2" x14ac:dyDescent="0.2">
      <c r="A1187" s="13" t="s">
        <v>1640</v>
      </c>
      <c r="B1187">
        <v>5</v>
      </c>
    </row>
    <row r="1188" spans="1:2" x14ac:dyDescent="0.2">
      <c r="A1188" s="13" t="s">
        <v>1641</v>
      </c>
      <c r="B1188">
        <v>3.45</v>
      </c>
    </row>
    <row r="1189" spans="1:2" x14ac:dyDescent="0.2">
      <c r="A1189" s="13" t="s">
        <v>1642</v>
      </c>
      <c r="B1189">
        <v>2.59</v>
      </c>
    </row>
    <row r="1190" spans="1:2" x14ac:dyDescent="0.2">
      <c r="A1190" s="13" t="s">
        <v>1643</v>
      </c>
      <c r="B1190">
        <v>2.0499999999999998</v>
      </c>
    </row>
    <row r="1191" spans="1:2" x14ac:dyDescent="0.2">
      <c r="A1191" s="13" t="s">
        <v>1644</v>
      </c>
      <c r="B1191">
        <v>3.82</v>
      </c>
    </row>
    <row r="1192" spans="1:2" x14ac:dyDescent="0.2">
      <c r="A1192" s="13" t="s">
        <v>1645</v>
      </c>
      <c r="B1192">
        <v>3.73</v>
      </c>
    </row>
    <row r="1193" spans="1:2" x14ac:dyDescent="0.2">
      <c r="A1193" s="13" t="s">
        <v>1646</v>
      </c>
      <c r="B1193">
        <v>5.58</v>
      </c>
    </row>
    <row r="1194" spans="1:2" x14ac:dyDescent="0.2">
      <c r="A1194" s="13" t="s">
        <v>1647</v>
      </c>
      <c r="B1194">
        <v>4.58</v>
      </c>
    </row>
    <row r="1195" spans="1:2" x14ac:dyDescent="0.2">
      <c r="A1195" s="13" t="s">
        <v>1648</v>
      </c>
      <c r="B1195">
        <v>3.9</v>
      </c>
    </row>
    <row r="1196" spans="1:2" x14ac:dyDescent="0.2">
      <c r="A1196" s="13" t="s">
        <v>1649</v>
      </c>
      <c r="B1196">
        <v>2.94</v>
      </c>
    </row>
    <row r="1197" spans="1:2" x14ac:dyDescent="0.2">
      <c r="A1197" s="13" t="s">
        <v>1650</v>
      </c>
      <c r="B1197">
        <v>5.45</v>
      </c>
    </row>
    <row r="1198" spans="1:2" x14ac:dyDescent="0.2">
      <c r="A1198" s="13" t="s">
        <v>1651</v>
      </c>
      <c r="B1198">
        <v>3.88</v>
      </c>
    </row>
    <row r="1199" spans="1:2" x14ac:dyDescent="0.2">
      <c r="A1199" s="13" t="s">
        <v>1652</v>
      </c>
      <c r="B1199">
        <v>4.67</v>
      </c>
    </row>
    <row r="1200" spans="1:2" x14ac:dyDescent="0.2">
      <c r="A1200" s="13" t="s">
        <v>1653</v>
      </c>
      <c r="B1200">
        <v>7.05</v>
      </c>
    </row>
    <row r="1201" spans="1:2" x14ac:dyDescent="0.2">
      <c r="A1201" s="13" t="s">
        <v>1654</v>
      </c>
      <c r="B1201">
        <v>4.8</v>
      </c>
    </row>
    <row r="1202" spans="1:2" x14ac:dyDescent="0.2">
      <c r="A1202" s="13" t="s">
        <v>1655</v>
      </c>
      <c r="B1202">
        <v>4.46</v>
      </c>
    </row>
    <row r="1203" spans="1:2" x14ac:dyDescent="0.2">
      <c r="A1203" s="13" t="s">
        <v>1656</v>
      </c>
      <c r="B1203">
        <v>3.18</v>
      </c>
    </row>
    <row r="1204" spans="1:2" x14ac:dyDescent="0.2">
      <c r="A1204" s="13" t="s">
        <v>1657</v>
      </c>
      <c r="B1204">
        <v>2.95</v>
      </c>
    </row>
    <row r="1205" spans="1:2" x14ac:dyDescent="0.2">
      <c r="A1205" s="13" t="s">
        <v>1658</v>
      </c>
      <c r="B1205">
        <v>4.45</v>
      </c>
    </row>
    <row r="1206" spans="1:2" x14ac:dyDescent="0.2">
      <c r="A1206" s="13" t="s">
        <v>1659</v>
      </c>
      <c r="B1206">
        <v>4.8899999999999997</v>
      </c>
    </row>
    <row r="1207" spans="1:2" x14ac:dyDescent="0.2">
      <c r="A1207" s="13" t="s">
        <v>1660</v>
      </c>
      <c r="B1207">
        <v>6.33</v>
      </c>
    </row>
    <row r="1208" spans="1:2" x14ac:dyDescent="0.2">
      <c r="A1208" s="13" t="s">
        <v>1661</v>
      </c>
      <c r="B1208">
        <v>3.68</v>
      </c>
    </row>
    <row r="1209" spans="1:2" x14ac:dyDescent="0.2">
      <c r="A1209" s="13" t="s">
        <v>1662</v>
      </c>
      <c r="B1209">
        <v>4.47</v>
      </c>
    </row>
    <row r="1210" spans="1:2" x14ac:dyDescent="0.2">
      <c r="A1210" s="13" t="s">
        <v>1663</v>
      </c>
      <c r="B1210">
        <v>5.5</v>
      </c>
    </row>
    <row r="1211" spans="1:2" x14ac:dyDescent="0.2">
      <c r="A1211" s="13" t="s">
        <v>1664</v>
      </c>
      <c r="B1211">
        <v>4.62</v>
      </c>
    </row>
    <row r="1212" spans="1:2" x14ac:dyDescent="0.2">
      <c r="A1212" s="13" t="s">
        <v>1665</v>
      </c>
      <c r="B1212">
        <v>3.96</v>
      </c>
    </row>
    <row r="1213" spans="1:2" x14ac:dyDescent="0.2">
      <c r="A1213" s="13" t="s">
        <v>1666</v>
      </c>
      <c r="B1213">
        <v>2.4700000000000002</v>
      </c>
    </row>
    <row r="1214" spans="1:2" x14ac:dyDescent="0.2">
      <c r="A1214" s="13" t="s">
        <v>1667</v>
      </c>
      <c r="B1214">
        <v>3.29</v>
      </c>
    </row>
    <row r="1215" spans="1:2" x14ac:dyDescent="0.2">
      <c r="A1215" s="13" t="s">
        <v>1668</v>
      </c>
      <c r="B1215">
        <v>5</v>
      </c>
    </row>
    <row r="1216" spans="1:2" x14ac:dyDescent="0.2">
      <c r="A1216" s="13" t="s">
        <v>1669</v>
      </c>
      <c r="B1216">
        <v>3.1</v>
      </c>
    </row>
    <row r="1217" spans="1:2" x14ac:dyDescent="0.2">
      <c r="A1217" s="13" t="s">
        <v>1670</v>
      </c>
      <c r="B1217">
        <v>5.63</v>
      </c>
    </row>
    <row r="1218" spans="1:2" x14ac:dyDescent="0.2">
      <c r="A1218" s="13" t="s">
        <v>1671</v>
      </c>
      <c r="B1218">
        <v>5.16</v>
      </c>
    </row>
    <row r="1219" spans="1:2" x14ac:dyDescent="0.2">
      <c r="A1219" s="13" t="s">
        <v>1672</v>
      </c>
      <c r="B1219">
        <v>7</v>
      </c>
    </row>
    <row r="1220" spans="1:2" x14ac:dyDescent="0.2">
      <c r="A1220" s="13" t="s">
        <v>1673</v>
      </c>
      <c r="B1220">
        <v>7.5</v>
      </c>
    </row>
    <row r="1221" spans="1:2" x14ac:dyDescent="0.2">
      <c r="A1221" s="13" t="s">
        <v>1674</v>
      </c>
      <c r="B1221">
        <v>7.18</v>
      </c>
    </row>
    <row r="1222" spans="1:2" x14ac:dyDescent="0.2">
      <c r="A1222" s="13" t="s">
        <v>1675</v>
      </c>
      <c r="B1222">
        <v>4.84</v>
      </c>
    </row>
    <row r="1223" spans="1:2" x14ac:dyDescent="0.2">
      <c r="A1223" s="13" t="s">
        <v>1676</v>
      </c>
      <c r="B1223">
        <v>3.14</v>
      </c>
    </row>
    <row r="1224" spans="1:2" x14ac:dyDescent="0.2">
      <c r="A1224" s="13" t="s">
        <v>1677</v>
      </c>
      <c r="B1224">
        <v>5.14</v>
      </c>
    </row>
    <row r="1225" spans="1:2" x14ac:dyDescent="0.2">
      <c r="A1225" s="13" t="s">
        <v>1678</v>
      </c>
      <c r="B1225">
        <v>2.8</v>
      </c>
    </row>
    <row r="1226" spans="1:2" x14ac:dyDescent="0.2">
      <c r="A1226" s="13" t="s">
        <v>1679</v>
      </c>
      <c r="B1226">
        <v>4.55</v>
      </c>
    </row>
    <row r="1227" spans="1:2" x14ac:dyDescent="0.2">
      <c r="A1227" s="13" t="s">
        <v>1680</v>
      </c>
      <c r="B1227">
        <v>3.37</v>
      </c>
    </row>
    <row r="1228" spans="1:2" x14ac:dyDescent="0.2">
      <c r="A1228" s="13" t="s">
        <v>1681</v>
      </c>
      <c r="B1228">
        <v>2.5499999999999998</v>
      </c>
    </row>
    <row r="1229" spans="1:2" x14ac:dyDescent="0.2">
      <c r="A1229" s="13" t="s">
        <v>1682</v>
      </c>
      <c r="B1229">
        <v>5.25</v>
      </c>
    </row>
    <row r="1230" spans="1:2" x14ac:dyDescent="0.2">
      <c r="A1230" s="13" t="s">
        <v>1683</v>
      </c>
      <c r="B1230">
        <v>4.5199999999999996</v>
      </c>
    </row>
    <row r="1231" spans="1:2" x14ac:dyDescent="0.2">
      <c r="A1231" s="13" t="s">
        <v>1684</v>
      </c>
      <c r="B1231">
        <v>7.62</v>
      </c>
    </row>
    <row r="1232" spans="1:2" x14ac:dyDescent="0.2">
      <c r="A1232" s="13" t="s">
        <v>1685</v>
      </c>
      <c r="B1232">
        <v>7.67</v>
      </c>
    </row>
    <row r="1233" spans="1:2" x14ac:dyDescent="0.2">
      <c r="A1233" s="13" t="s">
        <v>1686</v>
      </c>
      <c r="B1233">
        <v>2.87</v>
      </c>
    </row>
    <row r="1234" spans="1:2" x14ac:dyDescent="0.2">
      <c r="A1234" s="13" t="s">
        <v>1687</v>
      </c>
      <c r="B1234">
        <v>4.24</v>
      </c>
    </row>
    <row r="1235" spans="1:2" x14ac:dyDescent="0.2">
      <c r="A1235" s="13" t="s">
        <v>1688</v>
      </c>
      <c r="B1235">
        <v>5.6</v>
      </c>
    </row>
    <row r="1236" spans="1:2" x14ac:dyDescent="0.2">
      <c r="A1236" s="13" t="s">
        <v>1689</v>
      </c>
      <c r="B1236">
        <v>4.3600000000000003</v>
      </c>
    </row>
    <row r="1237" spans="1:2" x14ac:dyDescent="0.2">
      <c r="A1237" s="13" t="s">
        <v>1690</v>
      </c>
      <c r="B1237">
        <v>3.4</v>
      </c>
    </row>
    <row r="1238" spans="1:2" x14ac:dyDescent="0.2">
      <c r="A1238" s="13" t="s">
        <v>1691</v>
      </c>
      <c r="B1238">
        <v>2.8</v>
      </c>
    </row>
    <row r="1239" spans="1:2" x14ac:dyDescent="0.2">
      <c r="A1239" s="13" t="s">
        <v>1692</v>
      </c>
      <c r="B1239">
        <v>3.9</v>
      </c>
    </row>
    <row r="1240" spans="1:2" x14ac:dyDescent="0.2">
      <c r="A1240" s="13" t="s">
        <v>1693</v>
      </c>
      <c r="B1240">
        <v>4.4800000000000004</v>
      </c>
    </row>
    <row r="1241" spans="1:2" x14ac:dyDescent="0.2">
      <c r="A1241" s="13" t="s">
        <v>1694</v>
      </c>
      <c r="B1241">
        <v>3.45</v>
      </c>
    </row>
    <row r="1242" spans="1:2" x14ac:dyDescent="0.2">
      <c r="A1242" s="13" t="s">
        <v>1695</v>
      </c>
      <c r="B1242">
        <v>3.7</v>
      </c>
    </row>
    <row r="1243" spans="1:2" x14ac:dyDescent="0.2">
      <c r="A1243" s="13" t="s">
        <v>1696</v>
      </c>
      <c r="B1243">
        <v>5.68</v>
      </c>
    </row>
    <row r="1244" spans="1:2" x14ac:dyDescent="0.2">
      <c r="A1244" s="13" t="s">
        <v>1697</v>
      </c>
      <c r="B1244">
        <v>4.8099999999999996</v>
      </c>
    </row>
    <row r="1245" spans="1:2" x14ac:dyDescent="0.2">
      <c r="A1245" s="13" t="s">
        <v>1698</v>
      </c>
      <c r="B1245">
        <v>5.14</v>
      </c>
    </row>
    <row r="1246" spans="1:2" x14ac:dyDescent="0.2">
      <c r="A1246" s="13" t="s">
        <v>1699</v>
      </c>
      <c r="B1246">
        <v>5</v>
      </c>
    </row>
    <row r="1247" spans="1:2" x14ac:dyDescent="0.2">
      <c r="A1247" s="13" t="s">
        <v>1700</v>
      </c>
      <c r="B1247">
        <v>6.08</v>
      </c>
    </row>
    <row r="1248" spans="1:2" x14ac:dyDescent="0.2">
      <c r="A1248" s="13" t="s">
        <v>1701</v>
      </c>
      <c r="B1248">
        <v>6</v>
      </c>
    </row>
    <row r="1249" spans="1:2" x14ac:dyDescent="0.2">
      <c r="A1249" s="13" t="s">
        <v>1702</v>
      </c>
      <c r="B1249">
        <v>3.48</v>
      </c>
    </row>
    <row r="1250" spans="1:2" x14ac:dyDescent="0.2">
      <c r="A1250" s="13" t="s">
        <v>1703</v>
      </c>
      <c r="B1250">
        <v>2.0499999999999998</v>
      </c>
    </row>
    <row r="1251" spans="1:2" x14ac:dyDescent="0.2">
      <c r="A1251" s="13" t="s">
        <v>1704</v>
      </c>
      <c r="B1251">
        <v>5</v>
      </c>
    </row>
    <row r="1252" spans="1:2" x14ac:dyDescent="0.2">
      <c r="A1252" s="13" t="s">
        <v>1705</v>
      </c>
      <c r="B1252">
        <v>5.71</v>
      </c>
    </row>
    <row r="1253" spans="1:2" x14ac:dyDescent="0.2">
      <c r="A1253" s="13" t="s">
        <v>1706</v>
      </c>
      <c r="B1253">
        <v>3.61</v>
      </c>
    </row>
    <row r="1254" spans="1:2" x14ac:dyDescent="0.2">
      <c r="A1254" s="13" t="s">
        <v>1707</v>
      </c>
      <c r="B1254">
        <v>2.85</v>
      </c>
    </row>
    <row r="1255" spans="1:2" x14ac:dyDescent="0.2">
      <c r="A1255" s="13" t="s">
        <v>1708</v>
      </c>
      <c r="B1255">
        <v>5.05</v>
      </c>
    </row>
    <row r="1256" spans="1:2" x14ac:dyDescent="0.2">
      <c r="A1256" s="13" t="s">
        <v>1709</v>
      </c>
      <c r="B1256">
        <v>2.5499999999999998</v>
      </c>
    </row>
    <row r="1257" spans="1:2" x14ac:dyDescent="0.2">
      <c r="A1257" s="13" t="s">
        <v>1710</v>
      </c>
      <c r="B1257">
        <v>2.86</v>
      </c>
    </row>
    <row r="1258" spans="1:2" x14ac:dyDescent="0.2">
      <c r="A1258" s="13" t="s">
        <v>1711</v>
      </c>
      <c r="B1258">
        <v>6.4</v>
      </c>
    </row>
    <row r="1259" spans="1:2" x14ac:dyDescent="0.2">
      <c r="A1259" s="13" t="s">
        <v>1712</v>
      </c>
      <c r="B1259">
        <v>6.26</v>
      </c>
    </row>
    <row r="1260" spans="1:2" x14ac:dyDescent="0.2">
      <c r="A1260" s="13" t="s">
        <v>1713</v>
      </c>
      <c r="B1260">
        <v>7.19</v>
      </c>
    </row>
    <row r="1261" spans="1:2" x14ac:dyDescent="0.2">
      <c r="A1261" s="13" t="s">
        <v>1714</v>
      </c>
      <c r="B1261">
        <v>7.05</v>
      </c>
    </row>
    <row r="1262" spans="1:2" x14ac:dyDescent="0.2">
      <c r="A1262" s="13" t="s">
        <v>1715</v>
      </c>
      <c r="B1262">
        <v>4.37</v>
      </c>
    </row>
    <row r="1263" spans="1:2" x14ac:dyDescent="0.2">
      <c r="A1263" s="13" t="s">
        <v>1716</v>
      </c>
      <c r="B1263">
        <v>5.5</v>
      </c>
    </row>
    <row r="1264" spans="1:2" x14ac:dyDescent="0.2">
      <c r="A1264" s="13" t="s">
        <v>1717</v>
      </c>
      <c r="B1264">
        <v>5.73</v>
      </c>
    </row>
    <row r="1265" spans="1:2" x14ac:dyDescent="0.2">
      <c r="A1265" s="13" t="s">
        <v>1718</v>
      </c>
      <c r="B1265">
        <v>6.1</v>
      </c>
    </row>
    <row r="1266" spans="1:2" x14ac:dyDescent="0.2">
      <c r="A1266" s="13" t="s">
        <v>1719</v>
      </c>
      <c r="B1266">
        <v>4.62</v>
      </c>
    </row>
    <row r="1267" spans="1:2" x14ac:dyDescent="0.2">
      <c r="A1267" s="13" t="s">
        <v>1720</v>
      </c>
      <c r="B1267">
        <v>6.16</v>
      </c>
    </row>
    <row r="1268" spans="1:2" x14ac:dyDescent="0.2">
      <c r="A1268" s="13" t="s">
        <v>1721</v>
      </c>
      <c r="B1268">
        <v>4.2699999999999996</v>
      </c>
    </row>
    <row r="1269" spans="1:2" x14ac:dyDescent="0.2">
      <c r="A1269" s="13" t="s">
        <v>1722</v>
      </c>
      <c r="B1269">
        <v>5.22</v>
      </c>
    </row>
    <row r="1270" spans="1:2" x14ac:dyDescent="0.2">
      <c r="A1270" s="13" t="s">
        <v>147</v>
      </c>
      <c r="B1270">
        <v>3.85</v>
      </c>
    </row>
    <row r="1271" spans="1:2" x14ac:dyDescent="0.2">
      <c r="A1271" s="13" t="s">
        <v>1723</v>
      </c>
      <c r="B1271">
        <v>6.53</v>
      </c>
    </row>
    <row r="1272" spans="1:2" x14ac:dyDescent="0.2">
      <c r="A1272" s="13" t="s">
        <v>1724</v>
      </c>
      <c r="B1272">
        <v>5.58</v>
      </c>
    </row>
    <row r="1273" spans="1:2" x14ac:dyDescent="0.2">
      <c r="A1273" s="13" t="s">
        <v>1725</v>
      </c>
      <c r="B1273">
        <v>7.11</v>
      </c>
    </row>
    <row r="1274" spans="1:2" x14ac:dyDescent="0.2">
      <c r="A1274" s="13" t="s">
        <v>1726</v>
      </c>
      <c r="B1274">
        <v>7.29</v>
      </c>
    </row>
    <row r="1275" spans="1:2" x14ac:dyDescent="0.2">
      <c r="A1275" s="13" t="s">
        <v>1727</v>
      </c>
      <c r="B1275">
        <v>5.65</v>
      </c>
    </row>
    <row r="1276" spans="1:2" x14ac:dyDescent="0.2">
      <c r="A1276" s="13" t="s">
        <v>1728</v>
      </c>
      <c r="B1276">
        <v>6.64</v>
      </c>
    </row>
    <row r="1277" spans="1:2" x14ac:dyDescent="0.2">
      <c r="A1277" s="13" t="s">
        <v>1729</v>
      </c>
      <c r="B1277">
        <v>4.95</v>
      </c>
    </row>
    <row r="1278" spans="1:2" x14ac:dyDescent="0.2">
      <c r="A1278" s="13" t="s">
        <v>1730</v>
      </c>
      <c r="B1278">
        <v>3.43</v>
      </c>
    </row>
    <row r="1279" spans="1:2" x14ac:dyDescent="0.2">
      <c r="A1279" s="13" t="s">
        <v>1731</v>
      </c>
      <c r="B1279">
        <v>4.58</v>
      </c>
    </row>
    <row r="1280" spans="1:2" x14ac:dyDescent="0.2">
      <c r="A1280" s="13" t="s">
        <v>1732</v>
      </c>
      <c r="B1280">
        <v>3.95</v>
      </c>
    </row>
    <row r="1281" spans="1:2" x14ac:dyDescent="0.2">
      <c r="A1281" s="13" t="s">
        <v>1733</v>
      </c>
      <c r="B1281">
        <v>4.6500000000000004</v>
      </c>
    </row>
    <row r="1282" spans="1:2" x14ac:dyDescent="0.2">
      <c r="A1282" s="13" t="s">
        <v>1734</v>
      </c>
      <c r="B1282">
        <v>4.45</v>
      </c>
    </row>
    <row r="1283" spans="1:2" x14ac:dyDescent="0.2">
      <c r="A1283" s="13" t="s">
        <v>1735</v>
      </c>
      <c r="B1283">
        <v>4.0999999999999996</v>
      </c>
    </row>
    <row r="1284" spans="1:2" x14ac:dyDescent="0.2">
      <c r="A1284" s="13" t="s">
        <v>1736</v>
      </c>
      <c r="B1284">
        <v>4.9000000000000004</v>
      </c>
    </row>
    <row r="1285" spans="1:2" x14ac:dyDescent="0.2">
      <c r="A1285" s="13" t="s">
        <v>1737</v>
      </c>
      <c r="B1285">
        <v>6.38</v>
      </c>
    </row>
    <row r="1286" spans="1:2" x14ac:dyDescent="0.2">
      <c r="A1286" s="13" t="s">
        <v>1738</v>
      </c>
      <c r="B1286">
        <v>3.63</v>
      </c>
    </row>
    <row r="1287" spans="1:2" x14ac:dyDescent="0.2">
      <c r="A1287" s="13" t="s">
        <v>1739</v>
      </c>
      <c r="B1287">
        <v>3.79</v>
      </c>
    </row>
    <row r="1288" spans="1:2" x14ac:dyDescent="0.2">
      <c r="A1288" s="13" t="s">
        <v>1740</v>
      </c>
      <c r="B1288">
        <v>5</v>
      </c>
    </row>
    <row r="1289" spans="1:2" x14ac:dyDescent="0.2">
      <c r="A1289" s="13" t="s">
        <v>1741</v>
      </c>
      <c r="B1289">
        <v>5.33</v>
      </c>
    </row>
    <row r="1290" spans="1:2" x14ac:dyDescent="0.2">
      <c r="A1290" s="13" t="s">
        <v>1742</v>
      </c>
      <c r="B1290">
        <v>6.33</v>
      </c>
    </row>
    <row r="1291" spans="1:2" x14ac:dyDescent="0.2">
      <c r="A1291" s="13" t="s">
        <v>1743</v>
      </c>
      <c r="B1291">
        <v>5.15</v>
      </c>
    </row>
    <row r="1292" spans="1:2" x14ac:dyDescent="0.2">
      <c r="A1292" s="13" t="s">
        <v>1744</v>
      </c>
      <c r="B1292">
        <v>5.22</v>
      </c>
    </row>
    <row r="1293" spans="1:2" x14ac:dyDescent="0.2">
      <c r="A1293" s="13" t="s">
        <v>1745</v>
      </c>
      <c r="B1293">
        <v>4.38</v>
      </c>
    </row>
    <row r="1294" spans="1:2" x14ac:dyDescent="0.2">
      <c r="A1294" s="13" t="s">
        <v>1746</v>
      </c>
      <c r="B1294">
        <v>6.86</v>
      </c>
    </row>
    <row r="1295" spans="1:2" x14ac:dyDescent="0.2">
      <c r="A1295" s="13" t="s">
        <v>1747</v>
      </c>
      <c r="B1295">
        <v>4.24</v>
      </c>
    </row>
    <row r="1296" spans="1:2" x14ac:dyDescent="0.2">
      <c r="A1296" s="13" t="s">
        <v>16</v>
      </c>
      <c r="B1296">
        <v>6.36</v>
      </c>
    </row>
    <row r="1297" spans="1:2" x14ac:dyDescent="0.2">
      <c r="A1297" s="13" t="s">
        <v>1748</v>
      </c>
      <c r="B1297">
        <v>6.05</v>
      </c>
    </row>
    <row r="1298" spans="1:2" x14ac:dyDescent="0.2">
      <c r="A1298" s="13" t="s">
        <v>1749</v>
      </c>
      <c r="B1298">
        <v>6.63</v>
      </c>
    </row>
    <row r="1299" spans="1:2" x14ac:dyDescent="0.2">
      <c r="A1299" s="13" t="s">
        <v>1750</v>
      </c>
      <c r="B1299">
        <v>5.45</v>
      </c>
    </row>
    <row r="1300" spans="1:2" x14ac:dyDescent="0.2">
      <c r="A1300" s="13" t="s">
        <v>1751</v>
      </c>
      <c r="B1300">
        <v>5.38</v>
      </c>
    </row>
    <row r="1301" spans="1:2" x14ac:dyDescent="0.2">
      <c r="A1301" s="13" t="s">
        <v>1752</v>
      </c>
      <c r="B1301">
        <v>5.38</v>
      </c>
    </row>
    <row r="1302" spans="1:2" x14ac:dyDescent="0.2">
      <c r="A1302" s="13" t="s">
        <v>1753</v>
      </c>
      <c r="B1302">
        <v>6</v>
      </c>
    </row>
    <row r="1303" spans="1:2" x14ac:dyDescent="0.2">
      <c r="A1303" s="13" t="s">
        <v>1754</v>
      </c>
      <c r="B1303">
        <v>4.71</v>
      </c>
    </row>
    <row r="1304" spans="1:2" x14ac:dyDescent="0.2">
      <c r="A1304" s="13" t="s">
        <v>1755</v>
      </c>
      <c r="B1304">
        <v>5.05</v>
      </c>
    </row>
    <row r="1305" spans="1:2" x14ac:dyDescent="0.2">
      <c r="A1305" s="13" t="s">
        <v>1756</v>
      </c>
      <c r="B1305">
        <v>4.74</v>
      </c>
    </row>
    <row r="1306" spans="1:2" x14ac:dyDescent="0.2">
      <c r="A1306" s="13" t="s">
        <v>45</v>
      </c>
      <c r="B1306">
        <v>5.95</v>
      </c>
    </row>
    <row r="1307" spans="1:2" x14ac:dyDescent="0.2">
      <c r="A1307" s="13" t="s">
        <v>1757</v>
      </c>
      <c r="B1307">
        <v>5.29</v>
      </c>
    </row>
    <row r="1308" spans="1:2" x14ac:dyDescent="0.2">
      <c r="A1308" s="13" t="s">
        <v>1758</v>
      </c>
      <c r="B1308">
        <v>3.57</v>
      </c>
    </row>
    <row r="1309" spans="1:2" x14ac:dyDescent="0.2">
      <c r="A1309" s="13" t="s">
        <v>1759</v>
      </c>
      <c r="B1309">
        <v>3.58</v>
      </c>
    </row>
    <row r="1310" spans="1:2" x14ac:dyDescent="0.2">
      <c r="A1310" s="13" t="s">
        <v>1760</v>
      </c>
      <c r="B1310">
        <v>3.81</v>
      </c>
    </row>
    <row r="1311" spans="1:2" x14ac:dyDescent="0.2">
      <c r="A1311" s="13" t="s">
        <v>1761</v>
      </c>
      <c r="B1311">
        <v>2.84</v>
      </c>
    </row>
    <row r="1312" spans="1:2" x14ac:dyDescent="0.2">
      <c r="A1312" s="13" t="s">
        <v>1762</v>
      </c>
      <c r="B1312">
        <v>6.05</v>
      </c>
    </row>
    <row r="1313" spans="1:2" x14ac:dyDescent="0.2">
      <c r="A1313" s="13" t="s">
        <v>1763</v>
      </c>
      <c r="B1313">
        <v>4.4800000000000004</v>
      </c>
    </row>
    <row r="1314" spans="1:2" x14ac:dyDescent="0.2">
      <c r="A1314" s="13" t="s">
        <v>1764</v>
      </c>
      <c r="B1314">
        <v>4.47</v>
      </c>
    </row>
    <row r="1315" spans="1:2" x14ac:dyDescent="0.2">
      <c r="A1315" s="13" t="s">
        <v>1765</v>
      </c>
      <c r="B1315">
        <v>6.68</v>
      </c>
    </row>
    <row r="1316" spans="1:2" x14ac:dyDescent="0.2">
      <c r="A1316" s="13" t="s">
        <v>1766</v>
      </c>
      <c r="B1316">
        <v>4.68</v>
      </c>
    </row>
    <row r="1317" spans="1:2" x14ac:dyDescent="0.2">
      <c r="A1317" s="13" t="s">
        <v>1767</v>
      </c>
      <c r="B1317">
        <v>3.9</v>
      </c>
    </row>
    <row r="1318" spans="1:2" x14ac:dyDescent="0.2">
      <c r="A1318" s="13" t="s">
        <v>1768</v>
      </c>
      <c r="B1318">
        <v>2.4700000000000002</v>
      </c>
    </row>
    <row r="1319" spans="1:2" x14ac:dyDescent="0.2">
      <c r="A1319" s="13" t="s">
        <v>1769</v>
      </c>
      <c r="B1319">
        <v>4.7300000000000004</v>
      </c>
    </row>
    <row r="1320" spans="1:2" x14ac:dyDescent="0.2">
      <c r="A1320" s="13" t="s">
        <v>1770</v>
      </c>
      <c r="B1320">
        <v>3.14</v>
      </c>
    </row>
    <row r="1321" spans="1:2" x14ac:dyDescent="0.2">
      <c r="A1321" s="13" t="s">
        <v>1771</v>
      </c>
      <c r="B1321">
        <v>2.84</v>
      </c>
    </row>
    <row r="1322" spans="1:2" x14ac:dyDescent="0.2">
      <c r="A1322" s="13" t="s">
        <v>1772</v>
      </c>
      <c r="B1322">
        <v>2.1</v>
      </c>
    </row>
    <row r="1323" spans="1:2" x14ac:dyDescent="0.2">
      <c r="A1323" s="13" t="s">
        <v>1773</v>
      </c>
      <c r="B1323">
        <v>5.68</v>
      </c>
    </row>
    <row r="1324" spans="1:2" x14ac:dyDescent="0.2">
      <c r="A1324" s="13" t="s">
        <v>1774</v>
      </c>
      <c r="B1324">
        <v>6.09</v>
      </c>
    </row>
    <row r="1325" spans="1:2" x14ac:dyDescent="0.2">
      <c r="A1325" s="13" t="s">
        <v>1775</v>
      </c>
      <c r="B1325">
        <v>6.71</v>
      </c>
    </row>
    <row r="1326" spans="1:2" x14ac:dyDescent="0.2">
      <c r="A1326" s="13" t="s">
        <v>1776</v>
      </c>
      <c r="B1326">
        <v>4.38</v>
      </c>
    </row>
    <row r="1327" spans="1:2" x14ac:dyDescent="0.2">
      <c r="A1327" s="13" t="s">
        <v>1777</v>
      </c>
      <c r="B1327">
        <v>6.45</v>
      </c>
    </row>
    <row r="1328" spans="1:2" x14ac:dyDescent="0.2">
      <c r="A1328" s="13" t="s">
        <v>1778</v>
      </c>
      <c r="B1328">
        <v>3.58</v>
      </c>
    </row>
    <row r="1329" spans="1:2" x14ac:dyDescent="0.2">
      <c r="A1329" s="13" t="s">
        <v>1779</v>
      </c>
      <c r="B1329">
        <v>5.24</v>
      </c>
    </row>
    <row r="1330" spans="1:2" x14ac:dyDescent="0.2">
      <c r="A1330" s="13" t="s">
        <v>1780</v>
      </c>
      <c r="B1330">
        <v>4.05</v>
      </c>
    </row>
    <row r="1331" spans="1:2" x14ac:dyDescent="0.2">
      <c r="A1331" s="13" t="s">
        <v>1781</v>
      </c>
      <c r="B1331">
        <v>5.33</v>
      </c>
    </row>
    <row r="1332" spans="1:2" x14ac:dyDescent="0.2">
      <c r="A1332" s="13" t="s">
        <v>1782</v>
      </c>
      <c r="B1332">
        <v>6.53</v>
      </c>
    </row>
    <row r="1333" spans="1:2" x14ac:dyDescent="0.2">
      <c r="A1333" s="13" t="s">
        <v>1783</v>
      </c>
      <c r="B1333">
        <v>4.26</v>
      </c>
    </row>
    <row r="1334" spans="1:2" x14ac:dyDescent="0.2">
      <c r="A1334" s="13" t="s">
        <v>1784</v>
      </c>
      <c r="B1334">
        <v>4.95</v>
      </c>
    </row>
    <row r="1335" spans="1:2" x14ac:dyDescent="0.2">
      <c r="A1335" s="13" t="s">
        <v>1785</v>
      </c>
      <c r="B1335">
        <v>4.8899999999999997</v>
      </c>
    </row>
    <row r="1336" spans="1:2" x14ac:dyDescent="0.2">
      <c r="A1336" s="13" t="s">
        <v>1786</v>
      </c>
      <c r="B1336">
        <v>5.0999999999999996</v>
      </c>
    </row>
    <row r="1337" spans="1:2" x14ac:dyDescent="0.2">
      <c r="A1337" s="13" t="s">
        <v>1787</v>
      </c>
      <c r="B1337">
        <v>6.38</v>
      </c>
    </row>
    <row r="1338" spans="1:2" x14ac:dyDescent="0.2">
      <c r="A1338" s="13" t="s">
        <v>1788</v>
      </c>
      <c r="B1338">
        <v>8.0500000000000007</v>
      </c>
    </row>
    <row r="1339" spans="1:2" x14ac:dyDescent="0.2">
      <c r="A1339" s="13" t="s">
        <v>1789</v>
      </c>
      <c r="B1339">
        <v>4.95</v>
      </c>
    </row>
    <row r="1340" spans="1:2" x14ac:dyDescent="0.2">
      <c r="A1340" s="13" t="s">
        <v>1790</v>
      </c>
      <c r="B1340">
        <v>5.29</v>
      </c>
    </row>
    <row r="1341" spans="1:2" x14ac:dyDescent="0.2">
      <c r="A1341" s="13" t="s">
        <v>1791</v>
      </c>
      <c r="B1341">
        <v>7.23</v>
      </c>
    </row>
    <row r="1342" spans="1:2" x14ac:dyDescent="0.2">
      <c r="A1342" s="13" t="s">
        <v>1792</v>
      </c>
      <c r="B1342">
        <v>3.25</v>
      </c>
    </row>
    <row r="1343" spans="1:2" x14ac:dyDescent="0.2">
      <c r="A1343" s="13" t="s">
        <v>1793</v>
      </c>
      <c r="B1343">
        <v>3.55</v>
      </c>
    </row>
    <row r="1344" spans="1:2" x14ac:dyDescent="0.2">
      <c r="A1344" s="13" t="s">
        <v>1794</v>
      </c>
      <c r="B1344">
        <v>3.8</v>
      </c>
    </row>
    <row r="1345" spans="1:2" x14ac:dyDescent="0.2">
      <c r="A1345" s="13" t="s">
        <v>1795</v>
      </c>
      <c r="B1345">
        <v>7.05</v>
      </c>
    </row>
    <row r="1346" spans="1:2" x14ac:dyDescent="0.2">
      <c r="A1346" s="13" t="s">
        <v>1796</v>
      </c>
      <c r="B1346">
        <v>6.1</v>
      </c>
    </row>
    <row r="1347" spans="1:2" x14ac:dyDescent="0.2">
      <c r="A1347" s="13" t="s">
        <v>1797</v>
      </c>
      <c r="B1347">
        <v>4.57</v>
      </c>
    </row>
    <row r="1348" spans="1:2" x14ac:dyDescent="0.2">
      <c r="A1348" s="13" t="s">
        <v>1798</v>
      </c>
      <c r="B1348">
        <v>5.58</v>
      </c>
    </row>
    <row r="1349" spans="1:2" x14ac:dyDescent="0.2">
      <c r="A1349" s="13" t="s">
        <v>1799</v>
      </c>
      <c r="B1349">
        <v>5.16</v>
      </c>
    </row>
    <row r="1350" spans="1:2" x14ac:dyDescent="0.2">
      <c r="A1350" s="13" t="s">
        <v>1800</v>
      </c>
      <c r="B1350">
        <v>5.52</v>
      </c>
    </row>
    <row r="1351" spans="1:2" x14ac:dyDescent="0.2">
      <c r="A1351" s="13" t="s">
        <v>1801</v>
      </c>
      <c r="B1351">
        <v>5.59</v>
      </c>
    </row>
    <row r="1352" spans="1:2" x14ac:dyDescent="0.2">
      <c r="A1352" s="13" t="s">
        <v>1802</v>
      </c>
      <c r="B1352">
        <v>6.26</v>
      </c>
    </row>
    <row r="1353" spans="1:2" x14ac:dyDescent="0.2">
      <c r="A1353" s="13" t="s">
        <v>1803</v>
      </c>
      <c r="B1353">
        <v>6.7</v>
      </c>
    </row>
    <row r="1354" spans="1:2" x14ac:dyDescent="0.2">
      <c r="A1354" s="13" t="s">
        <v>1804</v>
      </c>
      <c r="B1354">
        <v>7.19</v>
      </c>
    </row>
    <row r="1355" spans="1:2" x14ac:dyDescent="0.2">
      <c r="A1355" s="13" t="s">
        <v>1805</v>
      </c>
      <c r="B1355">
        <v>6.67</v>
      </c>
    </row>
    <row r="1356" spans="1:2" x14ac:dyDescent="0.2">
      <c r="A1356" s="13" t="s">
        <v>1806</v>
      </c>
      <c r="B1356">
        <v>4.74</v>
      </c>
    </row>
    <row r="1357" spans="1:2" x14ac:dyDescent="0.2">
      <c r="A1357" s="13" t="s">
        <v>1807</v>
      </c>
      <c r="B1357">
        <v>4.0999999999999996</v>
      </c>
    </row>
    <row r="1358" spans="1:2" x14ac:dyDescent="0.2">
      <c r="A1358" s="13" t="s">
        <v>1808</v>
      </c>
      <c r="B1358">
        <v>5.91</v>
      </c>
    </row>
    <row r="1359" spans="1:2" x14ac:dyDescent="0.2">
      <c r="A1359" s="13" t="s">
        <v>1809</v>
      </c>
      <c r="B1359">
        <v>4.84</v>
      </c>
    </row>
    <row r="1360" spans="1:2" x14ac:dyDescent="0.2">
      <c r="A1360" s="13" t="s">
        <v>1810</v>
      </c>
      <c r="B1360">
        <v>6.53</v>
      </c>
    </row>
    <row r="1361" spans="1:2" x14ac:dyDescent="0.2">
      <c r="A1361" s="13" t="s">
        <v>1811</v>
      </c>
      <c r="B1361">
        <v>4.5199999999999996</v>
      </c>
    </row>
    <row r="1362" spans="1:2" x14ac:dyDescent="0.2">
      <c r="A1362" s="13" t="s">
        <v>1812</v>
      </c>
      <c r="B1362">
        <v>5.3</v>
      </c>
    </row>
    <row r="1363" spans="1:2" x14ac:dyDescent="0.2">
      <c r="A1363" s="13" t="s">
        <v>1813</v>
      </c>
      <c r="B1363">
        <v>5.25</v>
      </c>
    </row>
    <row r="1364" spans="1:2" x14ac:dyDescent="0.2">
      <c r="A1364" s="13" t="s">
        <v>1814</v>
      </c>
      <c r="B1364">
        <v>3.68</v>
      </c>
    </row>
    <row r="1365" spans="1:2" x14ac:dyDescent="0.2">
      <c r="A1365" s="13" t="s">
        <v>1815</v>
      </c>
      <c r="B1365">
        <v>5.56</v>
      </c>
    </row>
    <row r="1366" spans="1:2" x14ac:dyDescent="0.2">
      <c r="A1366" s="13" t="s">
        <v>1816</v>
      </c>
      <c r="B1366">
        <v>5.89</v>
      </c>
    </row>
    <row r="1367" spans="1:2" x14ac:dyDescent="0.2">
      <c r="A1367" s="13" t="s">
        <v>1817</v>
      </c>
      <c r="B1367">
        <v>5.63</v>
      </c>
    </row>
    <row r="1368" spans="1:2" x14ac:dyDescent="0.2">
      <c r="A1368" s="13" t="s">
        <v>1818</v>
      </c>
      <c r="B1368">
        <v>5</v>
      </c>
    </row>
    <row r="1369" spans="1:2" x14ac:dyDescent="0.2">
      <c r="A1369" s="13" t="s">
        <v>1819</v>
      </c>
      <c r="B1369">
        <v>5.63</v>
      </c>
    </row>
    <row r="1370" spans="1:2" x14ac:dyDescent="0.2">
      <c r="A1370" s="13" t="s">
        <v>1820</v>
      </c>
      <c r="B1370">
        <v>5.33</v>
      </c>
    </row>
    <row r="1371" spans="1:2" x14ac:dyDescent="0.2">
      <c r="A1371" s="13" t="s">
        <v>1821</v>
      </c>
      <c r="B1371">
        <v>4.68</v>
      </c>
    </row>
    <row r="1372" spans="1:2" x14ac:dyDescent="0.2">
      <c r="A1372" s="13" t="s">
        <v>1822</v>
      </c>
      <c r="B1372">
        <v>4</v>
      </c>
    </row>
    <row r="1373" spans="1:2" x14ac:dyDescent="0.2">
      <c r="A1373" s="13" t="s">
        <v>1823</v>
      </c>
      <c r="B1373">
        <v>2.95</v>
      </c>
    </row>
    <row r="1374" spans="1:2" x14ac:dyDescent="0.2">
      <c r="A1374" s="13" t="s">
        <v>1824</v>
      </c>
      <c r="B1374">
        <v>2.77</v>
      </c>
    </row>
    <row r="1375" spans="1:2" x14ac:dyDescent="0.2">
      <c r="A1375" s="13" t="s">
        <v>1825</v>
      </c>
      <c r="B1375">
        <v>2.71</v>
      </c>
    </row>
    <row r="1376" spans="1:2" x14ac:dyDescent="0.2">
      <c r="A1376" s="13" t="s">
        <v>1826</v>
      </c>
      <c r="B1376">
        <v>7.33</v>
      </c>
    </row>
    <row r="1377" spans="1:2" x14ac:dyDescent="0.2">
      <c r="A1377" s="13" t="s">
        <v>1827</v>
      </c>
      <c r="B1377">
        <v>4.0999999999999996</v>
      </c>
    </row>
    <row r="1378" spans="1:2" x14ac:dyDescent="0.2">
      <c r="A1378" s="13" t="s">
        <v>1828</v>
      </c>
      <c r="B1378">
        <v>5</v>
      </c>
    </row>
    <row r="1379" spans="1:2" x14ac:dyDescent="0.2">
      <c r="A1379" s="13" t="s">
        <v>1829</v>
      </c>
      <c r="B1379">
        <v>5.18</v>
      </c>
    </row>
    <row r="1380" spans="1:2" x14ac:dyDescent="0.2">
      <c r="A1380" s="13" t="s">
        <v>1830</v>
      </c>
      <c r="B1380">
        <v>6.44</v>
      </c>
    </row>
    <row r="1381" spans="1:2" x14ac:dyDescent="0.2">
      <c r="A1381" s="13" t="s">
        <v>1831</v>
      </c>
      <c r="B1381">
        <v>4.76</v>
      </c>
    </row>
    <row r="1382" spans="1:2" x14ac:dyDescent="0.2">
      <c r="A1382" s="13" t="s">
        <v>1832</v>
      </c>
      <c r="B1382">
        <v>2.86</v>
      </c>
    </row>
    <row r="1383" spans="1:2" x14ac:dyDescent="0.2">
      <c r="A1383" s="13" t="s">
        <v>1833</v>
      </c>
      <c r="B1383">
        <v>5.77</v>
      </c>
    </row>
    <row r="1384" spans="1:2" x14ac:dyDescent="0.2">
      <c r="A1384" s="13" t="s">
        <v>1834</v>
      </c>
      <c r="B1384">
        <v>5.55</v>
      </c>
    </row>
    <row r="1385" spans="1:2" x14ac:dyDescent="0.2">
      <c r="A1385" s="13" t="s">
        <v>1835</v>
      </c>
      <c r="B1385">
        <v>4.4400000000000004</v>
      </c>
    </row>
    <row r="1386" spans="1:2" x14ac:dyDescent="0.2">
      <c r="A1386" s="13" t="s">
        <v>1836</v>
      </c>
      <c r="B1386">
        <v>5.47</v>
      </c>
    </row>
    <row r="1387" spans="1:2" x14ac:dyDescent="0.2">
      <c r="A1387" s="13" t="s">
        <v>1837</v>
      </c>
      <c r="B1387">
        <v>4.5</v>
      </c>
    </row>
    <row r="1388" spans="1:2" x14ac:dyDescent="0.2">
      <c r="A1388" s="13" t="s">
        <v>1838</v>
      </c>
      <c r="B1388">
        <v>5.37</v>
      </c>
    </row>
    <row r="1389" spans="1:2" x14ac:dyDescent="0.2">
      <c r="A1389" s="13" t="s">
        <v>1839</v>
      </c>
      <c r="B1389">
        <v>3.61</v>
      </c>
    </row>
    <row r="1390" spans="1:2" x14ac:dyDescent="0.2">
      <c r="A1390" s="13" t="s">
        <v>1840</v>
      </c>
      <c r="B1390">
        <v>5.71</v>
      </c>
    </row>
    <row r="1391" spans="1:2" x14ac:dyDescent="0.2">
      <c r="A1391" s="13" t="s">
        <v>1841</v>
      </c>
      <c r="B1391">
        <v>3.4</v>
      </c>
    </row>
    <row r="1392" spans="1:2" x14ac:dyDescent="0.2">
      <c r="A1392" s="13" t="s">
        <v>1842</v>
      </c>
      <c r="B1392">
        <v>6.1</v>
      </c>
    </row>
    <row r="1393" spans="1:2" x14ac:dyDescent="0.2">
      <c r="A1393" s="13" t="s">
        <v>1843</v>
      </c>
      <c r="B1393">
        <v>4.37</v>
      </c>
    </row>
    <row r="1394" spans="1:2" x14ac:dyDescent="0.2">
      <c r="A1394" s="13" t="s">
        <v>1844</v>
      </c>
      <c r="B1394">
        <v>6.64</v>
      </c>
    </row>
    <row r="1395" spans="1:2" x14ac:dyDescent="0.2">
      <c r="A1395" s="13" t="s">
        <v>1845</v>
      </c>
      <c r="B1395">
        <v>4.05</v>
      </c>
    </row>
    <row r="1396" spans="1:2" x14ac:dyDescent="0.2">
      <c r="A1396" s="13" t="s">
        <v>1846</v>
      </c>
      <c r="B1396">
        <v>4.75</v>
      </c>
    </row>
    <row r="1397" spans="1:2" x14ac:dyDescent="0.2">
      <c r="A1397" s="13" t="s">
        <v>1847</v>
      </c>
      <c r="B1397">
        <v>6.27</v>
      </c>
    </row>
    <row r="1398" spans="1:2" x14ac:dyDescent="0.2">
      <c r="A1398" s="13" t="s">
        <v>1848</v>
      </c>
      <c r="B1398">
        <v>4.37</v>
      </c>
    </row>
    <row r="1399" spans="1:2" x14ac:dyDescent="0.2">
      <c r="A1399" s="13" t="s">
        <v>1849</v>
      </c>
      <c r="B1399">
        <v>6.67</v>
      </c>
    </row>
    <row r="1400" spans="1:2" x14ac:dyDescent="0.2">
      <c r="A1400" s="13" t="s">
        <v>1850</v>
      </c>
      <c r="B1400">
        <v>5.7</v>
      </c>
    </row>
    <row r="1401" spans="1:2" x14ac:dyDescent="0.2">
      <c r="A1401" s="13" t="s">
        <v>1851</v>
      </c>
      <c r="B1401">
        <v>3.9</v>
      </c>
    </row>
    <row r="1402" spans="1:2" x14ac:dyDescent="0.2">
      <c r="A1402" s="13" t="s">
        <v>1852</v>
      </c>
      <c r="B1402">
        <v>6.1</v>
      </c>
    </row>
    <row r="1403" spans="1:2" x14ac:dyDescent="0.2">
      <c r="A1403" s="13" t="s">
        <v>1853</v>
      </c>
      <c r="B1403">
        <v>4.4000000000000004</v>
      </c>
    </row>
    <row r="1404" spans="1:2" x14ac:dyDescent="0.2">
      <c r="A1404" s="13" t="s">
        <v>1854</v>
      </c>
      <c r="B1404">
        <v>5.46</v>
      </c>
    </row>
    <row r="1405" spans="1:2" x14ac:dyDescent="0.2">
      <c r="A1405" s="13" t="s">
        <v>1855</v>
      </c>
      <c r="B1405">
        <v>3.21</v>
      </c>
    </row>
    <row r="1406" spans="1:2" x14ac:dyDescent="0.2">
      <c r="A1406" s="13" t="s">
        <v>1856</v>
      </c>
      <c r="B1406">
        <v>3.25</v>
      </c>
    </row>
    <row r="1407" spans="1:2" x14ac:dyDescent="0.2">
      <c r="A1407" s="13" t="s">
        <v>1857</v>
      </c>
      <c r="B1407">
        <v>5.67</v>
      </c>
    </row>
    <row r="1408" spans="1:2" x14ac:dyDescent="0.2">
      <c r="A1408" s="13" t="s">
        <v>1858</v>
      </c>
      <c r="B1408">
        <v>5.18</v>
      </c>
    </row>
    <row r="1409" spans="1:2" x14ac:dyDescent="0.2">
      <c r="A1409" s="13" t="s">
        <v>1859</v>
      </c>
      <c r="B1409">
        <v>6.68</v>
      </c>
    </row>
    <row r="1410" spans="1:2" x14ac:dyDescent="0.2">
      <c r="A1410" s="13" t="s">
        <v>1860</v>
      </c>
      <c r="B1410">
        <v>5.33</v>
      </c>
    </row>
    <row r="1411" spans="1:2" x14ac:dyDescent="0.2">
      <c r="A1411" s="13" t="s">
        <v>1861</v>
      </c>
      <c r="B1411">
        <v>5.5</v>
      </c>
    </row>
    <row r="1412" spans="1:2" x14ac:dyDescent="0.2">
      <c r="A1412" s="13" t="s">
        <v>1862</v>
      </c>
      <c r="B1412">
        <v>5.21</v>
      </c>
    </row>
    <row r="1413" spans="1:2" x14ac:dyDescent="0.2">
      <c r="A1413" s="13" t="s">
        <v>1863</v>
      </c>
      <c r="B1413">
        <v>5.05</v>
      </c>
    </row>
    <row r="1414" spans="1:2" x14ac:dyDescent="0.2">
      <c r="A1414" s="13" t="s">
        <v>1864</v>
      </c>
      <c r="B1414">
        <v>4.47</v>
      </c>
    </row>
    <row r="1415" spans="1:2" x14ac:dyDescent="0.2">
      <c r="A1415" s="13" t="s">
        <v>1865</v>
      </c>
      <c r="B1415">
        <v>5.84</v>
      </c>
    </row>
    <row r="1416" spans="1:2" x14ac:dyDescent="0.2">
      <c r="A1416" s="13" t="s">
        <v>1866</v>
      </c>
      <c r="B1416">
        <v>4.2</v>
      </c>
    </row>
    <row r="1417" spans="1:2" x14ac:dyDescent="0.2">
      <c r="A1417" s="13" t="s">
        <v>1867</v>
      </c>
      <c r="B1417">
        <v>7.06</v>
      </c>
    </row>
    <row r="1418" spans="1:2" x14ac:dyDescent="0.2">
      <c r="A1418" s="13" t="s">
        <v>1868</v>
      </c>
      <c r="B1418">
        <v>5.42</v>
      </c>
    </row>
    <row r="1419" spans="1:2" x14ac:dyDescent="0.2">
      <c r="A1419" s="13" t="s">
        <v>1869</v>
      </c>
      <c r="B1419">
        <v>5.73</v>
      </c>
    </row>
    <row r="1420" spans="1:2" x14ac:dyDescent="0.2">
      <c r="A1420" s="13" t="s">
        <v>1870</v>
      </c>
      <c r="B1420">
        <v>5.95</v>
      </c>
    </row>
    <row r="1421" spans="1:2" x14ac:dyDescent="0.2">
      <c r="A1421" s="13" t="s">
        <v>1871</v>
      </c>
      <c r="B1421">
        <v>4.3499999999999996</v>
      </c>
    </row>
    <row r="1422" spans="1:2" x14ac:dyDescent="0.2">
      <c r="A1422" s="13" t="s">
        <v>1872</v>
      </c>
      <c r="B1422">
        <v>5.9</v>
      </c>
    </row>
    <row r="1423" spans="1:2" x14ac:dyDescent="0.2">
      <c r="A1423" s="13" t="s">
        <v>1873</v>
      </c>
      <c r="B1423">
        <v>4.8499999999999996</v>
      </c>
    </row>
    <row r="1424" spans="1:2" x14ac:dyDescent="0.2">
      <c r="A1424" s="13" t="s">
        <v>1874</v>
      </c>
      <c r="B1424">
        <v>6.48</v>
      </c>
    </row>
    <row r="1425" spans="1:2" x14ac:dyDescent="0.2">
      <c r="A1425" s="13" t="s">
        <v>1875</v>
      </c>
      <c r="B1425">
        <v>4.63</v>
      </c>
    </row>
    <row r="1426" spans="1:2" x14ac:dyDescent="0.2">
      <c r="A1426" s="13" t="s">
        <v>1876</v>
      </c>
      <c r="B1426">
        <v>4.05</v>
      </c>
    </row>
    <row r="1427" spans="1:2" x14ac:dyDescent="0.2">
      <c r="A1427" s="13" t="s">
        <v>1877</v>
      </c>
      <c r="B1427">
        <v>5.78</v>
      </c>
    </row>
    <row r="1428" spans="1:2" x14ac:dyDescent="0.2">
      <c r="A1428" s="13" t="s">
        <v>1878</v>
      </c>
      <c r="B1428">
        <v>6.22</v>
      </c>
    </row>
    <row r="1429" spans="1:2" x14ac:dyDescent="0.2">
      <c r="A1429" s="13" t="s">
        <v>1879</v>
      </c>
      <c r="B1429">
        <v>3.57</v>
      </c>
    </row>
    <row r="1430" spans="1:2" x14ac:dyDescent="0.2">
      <c r="A1430" s="13" t="s">
        <v>1880</v>
      </c>
      <c r="B1430">
        <v>6.57</v>
      </c>
    </row>
    <row r="1431" spans="1:2" x14ac:dyDescent="0.2">
      <c r="A1431" s="13" t="s">
        <v>1881</v>
      </c>
      <c r="B1431">
        <v>3.11</v>
      </c>
    </row>
    <row r="1432" spans="1:2" x14ac:dyDescent="0.2">
      <c r="A1432" s="13" t="s">
        <v>1882</v>
      </c>
      <c r="B1432">
        <v>6.26</v>
      </c>
    </row>
    <row r="1433" spans="1:2" x14ac:dyDescent="0.2">
      <c r="A1433" s="13" t="s">
        <v>1883</v>
      </c>
      <c r="B1433">
        <v>4.9000000000000004</v>
      </c>
    </row>
    <row r="1434" spans="1:2" x14ac:dyDescent="0.2">
      <c r="A1434" s="13" t="s">
        <v>1884</v>
      </c>
      <c r="B1434">
        <v>4.84</v>
      </c>
    </row>
    <row r="1435" spans="1:2" x14ac:dyDescent="0.2">
      <c r="A1435" s="13" t="s">
        <v>1885</v>
      </c>
      <c r="B1435">
        <v>5.15</v>
      </c>
    </row>
    <row r="1436" spans="1:2" x14ac:dyDescent="0.2">
      <c r="A1436" s="13" t="s">
        <v>1886</v>
      </c>
      <c r="B1436">
        <v>5.05</v>
      </c>
    </row>
    <row r="1437" spans="1:2" x14ac:dyDescent="0.2">
      <c r="A1437" s="13" t="s">
        <v>1887</v>
      </c>
      <c r="B1437">
        <v>5.67</v>
      </c>
    </row>
    <row r="1438" spans="1:2" x14ac:dyDescent="0.2">
      <c r="A1438" s="13" t="s">
        <v>1888</v>
      </c>
      <c r="B1438">
        <v>4.38</v>
      </c>
    </row>
    <row r="1439" spans="1:2" x14ac:dyDescent="0.2">
      <c r="A1439" s="13" t="s">
        <v>1889</v>
      </c>
      <c r="B1439">
        <v>5.05</v>
      </c>
    </row>
    <row r="1440" spans="1:2" x14ac:dyDescent="0.2">
      <c r="A1440" s="13" t="s">
        <v>1890</v>
      </c>
      <c r="B1440">
        <v>4.25</v>
      </c>
    </row>
    <row r="1441" spans="1:2" x14ac:dyDescent="0.2">
      <c r="A1441" s="13" t="s">
        <v>1891</v>
      </c>
      <c r="B1441">
        <v>6</v>
      </c>
    </row>
    <row r="1442" spans="1:2" x14ac:dyDescent="0.2">
      <c r="A1442" s="13" t="s">
        <v>1892</v>
      </c>
      <c r="B1442">
        <v>2.67</v>
      </c>
    </row>
    <row r="1443" spans="1:2" x14ac:dyDescent="0.2">
      <c r="A1443" s="13" t="s">
        <v>1893</v>
      </c>
      <c r="B1443">
        <v>5.65</v>
      </c>
    </row>
    <row r="1444" spans="1:2" x14ac:dyDescent="0.2">
      <c r="A1444" s="13" t="s">
        <v>1894</v>
      </c>
      <c r="B1444">
        <v>5.89</v>
      </c>
    </row>
    <row r="1445" spans="1:2" x14ac:dyDescent="0.2">
      <c r="A1445" s="13" t="s">
        <v>1895</v>
      </c>
      <c r="B1445">
        <v>7.38</v>
      </c>
    </row>
    <row r="1446" spans="1:2" x14ac:dyDescent="0.2">
      <c r="A1446" s="13" t="s">
        <v>1896</v>
      </c>
      <c r="B1446">
        <v>7.38</v>
      </c>
    </row>
    <row r="1447" spans="1:2" x14ac:dyDescent="0.2">
      <c r="A1447" s="13" t="s">
        <v>1897</v>
      </c>
      <c r="B1447">
        <v>3.64</v>
      </c>
    </row>
    <row r="1448" spans="1:2" x14ac:dyDescent="0.2">
      <c r="A1448" s="13" t="s">
        <v>1898</v>
      </c>
      <c r="B1448">
        <v>5</v>
      </c>
    </row>
    <row r="1449" spans="1:2" x14ac:dyDescent="0.2">
      <c r="A1449" s="13" t="s">
        <v>1899</v>
      </c>
      <c r="B1449">
        <v>5</v>
      </c>
    </row>
    <row r="1450" spans="1:2" x14ac:dyDescent="0.2">
      <c r="A1450" s="13" t="s">
        <v>473</v>
      </c>
      <c r="B1450">
        <v>3.67</v>
      </c>
    </row>
    <row r="1451" spans="1:2" x14ac:dyDescent="0.2">
      <c r="A1451" s="13" t="s">
        <v>1900</v>
      </c>
      <c r="B1451">
        <v>6.52</v>
      </c>
    </row>
    <row r="1452" spans="1:2" x14ac:dyDescent="0.2">
      <c r="A1452" s="13" t="s">
        <v>1901</v>
      </c>
      <c r="B1452">
        <v>4.63</v>
      </c>
    </row>
    <row r="1453" spans="1:2" x14ac:dyDescent="0.2">
      <c r="A1453" s="13" t="s">
        <v>1902</v>
      </c>
      <c r="B1453">
        <v>5.0999999999999996</v>
      </c>
    </row>
    <row r="1454" spans="1:2" x14ac:dyDescent="0.2">
      <c r="A1454" s="13" t="s">
        <v>1903</v>
      </c>
      <c r="B1454">
        <v>4.67</v>
      </c>
    </row>
    <row r="1455" spans="1:2" x14ac:dyDescent="0.2">
      <c r="A1455" s="13" t="s">
        <v>1904</v>
      </c>
      <c r="B1455">
        <v>3.48</v>
      </c>
    </row>
    <row r="1456" spans="1:2" x14ac:dyDescent="0.2">
      <c r="A1456" s="13" t="s">
        <v>1905</v>
      </c>
      <c r="B1456">
        <v>3.91</v>
      </c>
    </row>
    <row r="1457" spans="1:2" x14ac:dyDescent="0.2">
      <c r="A1457" s="13" t="s">
        <v>1906</v>
      </c>
      <c r="B1457">
        <v>7.39</v>
      </c>
    </row>
    <row r="1458" spans="1:2" x14ac:dyDescent="0.2">
      <c r="A1458" s="13" t="s">
        <v>1907</v>
      </c>
      <c r="B1458">
        <v>2</v>
      </c>
    </row>
    <row r="1459" spans="1:2" x14ac:dyDescent="0.2">
      <c r="A1459" s="13" t="s">
        <v>1908</v>
      </c>
      <c r="B1459">
        <v>6.35</v>
      </c>
    </row>
    <row r="1460" spans="1:2" x14ac:dyDescent="0.2">
      <c r="A1460" s="13" t="s">
        <v>1909</v>
      </c>
      <c r="B1460">
        <v>2.19</v>
      </c>
    </row>
    <row r="1461" spans="1:2" x14ac:dyDescent="0.2">
      <c r="A1461" s="13" t="s">
        <v>1910</v>
      </c>
      <c r="B1461">
        <v>6.64</v>
      </c>
    </row>
    <row r="1462" spans="1:2" x14ac:dyDescent="0.2">
      <c r="A1462" s="13" t="s">
        <v>1911</v>
      </c>
      <c r="B1462">
        <v>6.61</v>
      </c>
    </row>
    <row r="1463" spans="1:2" x14ac:dyDescent="0.2">
      <c r="A1463" s="13" t="s">
        <v>1912</v>
      </c>
      <c r="B1463">
        <v>7.17</v>
      </c>
    </row>
    <row r="1464" spans="1:2" x14ac:dyDescent="0.2">
      <c r="A1464" s="13" t="s">
        <v>1913</v>
      </c>
      <c r="B1464">
        <v>5.95</v>
      </c>
    </row>
    <row r="1465" spans="1:2" x14ac:dyDescent="0.2">
      <c r="A1465" s="13" t="s">
        <v>1914</v>
      </c>
      <c r="B1465">
        <v>4.95</v>
      </c>
    </row>
    <row r="1466" spans="1:2" x14ac:dyDescent="0.2">
      <c r="A1466" s="13" t="s">
        <v>1915</v>
      </c>
      <c r="B1466">
        <v>7</v>
      </c>
    </row>
    <row r="1467" spans="1:2" x14ac:dyDescent="0.2">
      <c r="A1467" s="13" t="s">
        <v>1916</v>
      </c>
      <c r="B1467">
        <v>3.14</v>
      </c>
    </row>
    <row r="1468" spans="1:2" x14ac:dyDescent="0.2">
      <c r="A1468" s="13" t="s">
        <v>1917</v>
      </c>
      <c r="B1468">
        <v>5.74</v>
      </c>
    </row>
    <row r="1469" spans="1:2" x14ac:dyDescent="0.2">
      <c r="A1469" s="13" t="s">
        <v>1918</v>
      </c>
      <c r="B1469">
        <v>4.71</v>
      </c>
    </row>
    <row r="1470" spans="1:2" x14ac:dyDescent="0.2">
      <c r="A1470" s="13" t="s">
        <v>1919</v>
      </c>
      <c r="B1470">
        <v>5.62</v>
      </c>
    </row>
    <row r="1471" spans="1:2" x14ac:dyDescent="0.2">
      <c r="A1471" s="13" t="s">
        <v>1920</v>
      </c>
      <c r="B1471">
        <v>7.61</v>
      </c>
    </row>
    <row r="1472" spans="1:2" x14ac:dyDescent="0.2">
      <c r="A1472" s="13" t="s">
        <v>1921</v>
      </c>
      <c r="B1472">
        <v>6.26</v>
      </c>
    </row>
    <row r="1473" spans="1:2" x14ac:dyDescent="0.2">
      <c r="A1473" s="13" t="s">
        <v>1922</v>
      </c>
      <c r="B1473">
        <v>5.62</v>
      </c>
    </row>
    <row r="1474" spans="1:2" x14ac:dyDescent="0.2">
      <c r="A1474" s="13" t="s">
        <v>1923</v>
      </c>
      <c r="B1474">
        <v>5.42</v>
      </c>
    </row>
    <row r="1475" spans="1:2" x14ac:dyDescent="0.2">
      <c r="A1475" s="13" t="s">
        <v>1924</v>
      </c>
      <c r="B1475">
        <v>5.74</v>
      </c>
    </row>
    <row r="1476" spans="1:2" x14ac:dyDescent="0.2">
      <c r="A1476" s="13" t="s">
        <v>1925</v>
      </c>
      <c r="B1476">
        <v>6.62</v>
      </c>
    </row>
    <row r="1477" spans="1:2" x14ac:dyDescent="0.2">
      <c r="A1477" s="13" t="s">
        <v>1926</v>
      </c>
      <c r="B1477">
        <v>4.95</v>
      </c>
    </row>
    <row r="1478" spans="1:2" x14ac:dyDescent="0.2">
      <c r="A1478" s="13" t="s">
        <v>1927</v>
      </c>
      <c r="B1478">
        <v>3.32</v>
      </c>
    </row>
    <row r="1479" spans="1:2" x14ac:dyDescent="0.2">
      <c r="A1479" s="13" t="s">
        <v>1928</v>
      </c>
      <c r="B1479">
        <v>3.59</v>
      </c>
    </row>
    <row r="1480" spans="1:2" x14ac:dyDescent="0.2">
      <c r="A1480" s="13" t="s">
        <v>1929</v>
      </c>
      <c r="B1480">
        <v>4.6500000000000004</v>
      </c>
    </row>
    <row r="1481" spans="1:2" x14ac:dyDescent="0.2">
      <c r="A1481" s="13" t="s">
        <v>1930</v>
      </c>
      <c r="B1481">
        <v>6.2</v>
      </c>
    </row>
    <row r="1482" spans="1:2" x14ac:dyDescent="0.2">
      <c r="A1482" s="13" t="s">
        <v>1931</v>
      </c>
      <c r="B1482">
        <v>6.8</v>
      </c>
    </row>
    <row r="1483" spans="1:2" x14ac:dyDescent="0.2">
      <c r="A1483" s="13" t="s">
        <v>1932</v>
      </c>
      <c r="B1483">
        <v>6.1</v>
      </c>
    </row>
    <row r="1484" spans="1:2" x14ac:dyDescent="0.2">
      <c r="A1484" s="13" t="s">
        <v>1933</v>
      </c>
      <c r="B1484">
        <v>6.19</v>
      </c>
    </row>
    <row r="1485" spans="1:2" x14ac:dyDescent="0.2">
      <c r="A1485" s="13" t="s">
        <v>1934</v>
      </c>
      <c r="B1485">
        <v>5.44</v>
      </c>
    </row>
    <row r="1486" spans="1:2" x14ac:dyDescent="0.2">
      <c r="A1486" s="13" t="s">
        <v>1935</v>
      </c>
      <c r="B1486">
        <v>6</v>
      </c>
    </row>
    <row r="1487" spans="1:2" x14ac:dyDescent="0.2">
      <c r="A1487" s="13" t="s">
        <v>1936</v>
      </c>
      <c r="B1487">
        <v>5.2</v>
      </c>
    </row>
    <row r="1488" spans="1:2" x14ac:dyDescent="0.2">
      <c r="A1488" s="13" t="s">
        <v>1937</v>
      </c>
      <c r="B1488">
        <v>4.76</v>
      </c>
    </row>
    <row r="1489" spans="1:2" x14ac:dyDescent="0.2">
      <c r="A1489" s="13" t="s">
        <v>1938</v>
      </c>
      <c r="B1489">
        <v>4</v>
      </c>
    </row>
    <row r="1490" spans="1:2" x14ac:dyDescent="0.2">
      <c r="A1490" s="13" t="s">
        <v>1939</v>
      </c>
      <c r="B1490">
        <v>4.43</v>
      </c>
    </row>
    <row r="1491" spans="1:2" x14ac:dyDescent="0.2">
      <c r="A1491" s="13" t="s">
        <v>382</v>
      </c>
      <c r="B1491">
        <v>6.84</v>
      </c>
    </row>
    <row r="1492" spans="1:2" x14ac:dyDescent="0.2">
      <c r="A1492" s="13" t="s">
        <v>1940</v>
      </c>
      <c r="B1492">
        <v>7.37</v>
      </c>
    </row>
    <row r="1493" spans="1:2" x14ac:dyDescent="0.2">
      <c r="A1493" s="13" t="s">
        <v>1941</v>
      </c>
      <c r="B1493">
        <v>7.05</v>
      </c>
    </row>
    <row r="1494" spans="1:2" x14ac:dyDescent="0.2">
      <c r="A1494" s="13" t="s">
        <v>1942</v>
      </c>
      <c r="B1494">
        <v>7.09</v>
      </c>
    </row>
    <row r="1495" spans="1:2" x14ac:dyDescent="0.2">
      <c r="A1495" s="13" t="s">
        <v>1943</v>
      </c>
      <c r="B1495">
        <v>7.5</v>
      </c>
    </row>
    <row r="1496" spans="1:2" x14ac:dyDescent="0.2">
      <c r="A1496" s="13" t="s">
        <v>1944</v>
      </c>
      <c r="B1496">
        <v>5.21</v>
      </c>
    </row>
    <row r="1497" spans="1:2" x14ac:dyDescent="0.2">
      <c r="A1497" s="13" t="s">
        <v>1945</v>
      </c>
      <c r="B1497">
        <v>3.67</v>
      </c>
    </row>
    <row r="1498" spans="1:2" x14ac:dyDescent="0.2">
      <c r="A1498" s="13" t="s">
        <v>1946</v>
      </c>
      <c r="B1498">
        <v>5.68</v>
      </c>
    </row>
    <row r="1499" spans="1:2" x14ac:dyDescent="0.2">
      <c r="A1499" s="13" t="s">
        <v>1947</v>
      </c>
      <c r="B1499">
        <v>4.95</v>
      </c>
    </row>
    <row r="1500" spans="1:2" x14ac:dyDescent="0.2">
      <c r="A1500" s="13" t="s">
        <v>1948</v>
      </c>
      <c r="B1500">
        <v>5.86</v>
      </c>
    </row>
    <row r="1501" spans="1:2" x14ac:dyDescent="0.2">
      <c r="A1501" s="13" t="s">
        <v>1949</v>
      </c>
      <c r="B1501">
        <v>5.6</v>
      </c>
    </row>
    <row r="1502" spans="1:2" x14ac:dyDescent="0.2">
      <c r="A1502" s="13" t="s">
        <v>1950</v>
      </c>
      <c r="B1502">
        <v>3.86</v>
      </c>
    </row>
    <row r="1503" spans="1:2" x14ac:dyDescent="0.2">
      <c r="A1503" s="13" t="s">
        <v>1951</v>
      </c>
      <c r="B1503">
        <v>5.32</v>
      </c>
    </row>
    <row r="1504" spans="1:2" x14ac:dyDescent="0.2">
      <c r="A1504" s="13" t="s">
        <v>1952</v>
      </c>
      <c r="B1504">
        <v>4.47</v>
      </c>
    </row>
    <row r="1505" spans="1:2" x14ac:dyDescent="0.2">
      <c r="A1505" s="13" t="s">
        <v>1953</v>
      </c>
      <c r="B1505">
        <v>5.14</v>
      </c>
    </row>
    <row r="1506" spans="1:2" x14ac:dyDescent="0.2">
      <c r="A1506" s="13" t="s">
        <v>1954</v>
      </c>
      <c r="B1506">
        <v>4.8899999999999997</v>
      </c>
    </row>
    <row r="1507" spans="1:2" x14ac:dyDescent="0.2">
      <c r="A1507" s="13" t="s">
        <v>1955</v>
      </c>
      <c r="B1507">
        <v>4.68</v>
      </c>
    </row>
    <row r="1508" spans="1:2" x14ac:dyDescent="0.2">
      <c r="A1508" s="13" t="s">
        <v>1956</v>
      </c>
      <c r="B1508">
        <v>6.39</v>
      </c>
    </row>
    <row r="1509" spans="1:2" x14ac:dyDescent="0.2">
      <c r="A1509" s="13" t="s">
        <v>1957</v>
      </c>
      <c r="B1509">
        <v>3.8</v>
      </c>
    </row>
    <row r="1510" spans="1:2" x14ac:dyDescent="0.2">
      <c r="A1510" s="13" t="s">
        <v>1958</v>
      </c>
      <c r="B1510">
        <v>5.24</v>
      </c>
    </row>
    <row r="1511" spans="1:2" x14ac:dyDescent="0.2">
      <c r="A1511" s="13" t="s">
        <v>1959</v>
      </c>
      <c r="B1511">
        <v>6</v>
      </c>
    </row>
    <row r="1512" spans="1:2" x14ac:dyDescent="0.2">
      <c r="A1512" s="13" t="s">
        <v>1960</v>
      </c>
      <c r="B1512">
        <v>4.74</v>
      </c>
    </row>
    <row r="1513" spans="1:2" x14ac:dyDescent="0.2">
      <c r="A1513" s="13" t="s">
        <v>1961</v>
      </c>
      <c r="B1513">
        <v>2.75</v>
      </c>
    </row>
    <row r="1514" spans="1:2" x14ac:dyDescent="0.2">
      <c r="A1514" s="13" t="s">
        <v>1962</v>
      </c>
      <c r="B1514">
        <v>2.4700000000000002</v>
      </c>
    </row>
    <row r="1515" spans="1:2" x14ac:dyDescent="0.2">
      <c r="A1515" s="13" t="s">
        <v>1963</v>
      </c>
      <c r="B1515">
        <v>4.1500000000000004</v>
      </c>
    </row>
    <row r="1516" spans="1:2" x14ac:dyDescent="0.2">
      <c r="A1516" s="13" t="s">
        <v>1964</v>
      </c>
      <c r="B1516">
        <v>4.5</v>
      </c>
    </row>
    <row r="1517" spans="1:2" x14ac:dyDescent="0.2">
      <c r="A1517" s="13" t="s">
        <v>1965</v>
      </c>
      <c r="B1517">
        <v>4.43</v>
      </c>
    </row>
    <row r="1518" spans="1:2" x14ac:dyDescent="0.2">
      <c r="A1518" s="13" t="s">
        <v>1966</v>
      </c>
      <c r="B1518">
        <v>5.83</v>
      </c>
    </row>
    <row r="1519" spans="1:2" x14ac:dyDescent="0.2">
      <c r="A1519" s="13" t="s">
        <v>1967</v>
      </c>
      <c r="B1519">
        <v>5.81</v>
      </c>
    </row>
    <row r="1520" spans="1:2" x14ac:dyDescent="0.2">
      <c r="A1520" s="13" t="s">
        <v>1968</v>
      </c>
      <c r="B1520">
        <v>5.33</v>
      </c>
    </row>
    <row r="1521" spans="1:2" x14ac:dyDescent="0.2">
      <c r="A1521" s="13" t="s">
        <v>1969</v>
      </c>
      <c r="B1521">
        <v>4.6500000000000004</v>
      </c>
    </row>
    <row r="1522" spans="1:2" x14ac:dyDescent="0.2">
      <c r="A1522" s="13" t="s">
        <v>1970</v>
      </c>
      <c r="B1522">
        <v>3.29</v>
      </c>
    </row>
    <row r="1523" spans="1:2" x14ac:dyDescent="0.2">
      <c r="A1523" s="13" t="s">
        <v>1971</v>
      </c>
      <c r="B1523">
        <v>7</v>
      </c>
    </row>
    <row r="1524" spans="1:2" x14ac:dyDescent="0.2">
      <c r="A1524" s="13" t="s">
        <v>1972</v>
      </c>
      <c r="B1524">
        <v>5.5</v>
      </c>
    </row>
    <row r="1525" spans="1:2" x14ac:dyDescent="0.2">
      <c r="A1525" s="13" t="s">
        <v>1973</v>
      </c>
      <c r="B1525">
        <v>5</v>
      </c>
    </row>
    <row r="1526" spans="1:2" x14ac:dyDescent="0.2">
      <c r="A1526" s="13" t="s">
        <v>1974</v>
      </c>
      <c r="B1526">
        <v>5.55</v>
      </c>
    </row>
    <row r="1527" spans="1:2" x14ac:dyDescent="0.2">
      <c r="A1527" s="13" t="s">
        <v>1975</v>
      </c>
      <c r="B1527">
        <v>4.63</v>
      </c>
    </row>
    <row r="1528" spans="1:2" x14ac:dyDescent="0.2">
      <c r="A1528" s="13" t="s">
        <v>1976</v>
      </c>
      <c r="B1528">
        <v>6.18</v>
      </c>
    </row>
    <row r="1529" spans="1:2" x14ac:dyDescent="0.2">
      <c r="A1529" s="13" t="s">
        <v>1977</v>
      </c>
      <c r="B1529">
        <v>6.42</v>
      </c>
    </row>
    <row r="1530" spans="1:2" x14ac:dyDescent="0.2">
      <c r="A1530" s="13" t="s">
        <v>1978</v>
      </c>
      <c r="B1530">
        <v>7.45</v>
      </c>
    </row>
    <row r="1531" spans="1:2" x14ac:dyDescent="0.2">
      <c r="A1531" s="13" t="s">
        <v>1979</v>
      </c>
      <c r="B1531">
        <v>5.1100000000000003</v>
      </c>
    </row>
    <row r="1532" spans="1:2" x14ac:dyDescent="0.2">
      <c r="A1532" s="13" t="s">
        <v>1980</v>
      </c>
      <c r="B1532">
        <v>5.52</v>
      </c>
    </row>
    <row r="1533" spans="1:2" x14ac:dyDescent="0.2">
      <c r="A1533" s="13" t="s">
        <v>1981</v>
      </c>
      <c r="B1533">
        <v>4.74</v>
      </c>
    </row>
    <row r="1534" spans="1:2" x14ac:dyDescent="0.2">
      <c r="A1534" s="13" t="s">
        <v>1982</v>
      </c>
      <c r="B1534">
        <v>5.47</v>
      </c>
    </row>
    <row r="1535" spans="1:2" x14ac:dyDescent="0.2">
      <c r="A1535" s="13" t="s">
        <v>1983</v>
      </c>
      <c r="B1535">
        <v>3.24</v>
      </c>
    </row>
    <row r="1536" spans="1:2" x14ac:dyDescent="0.2">
      <c r="A1536" s="13" t="s">
        <v>1984</v>
      </c>
      <c r="B1536">
        <v>3.42</v>
      </c>
    </row>
    <row r="1537" spans="1:2" x14ac:dyDescent="0.2">
      <c r="A1537" s="13" t="s">
        <v>1985</v>
      </c>
      <c r="B1537">
        <v>6.57</v>
      </c>
    </row>
    <row r="1538" spans="1:2" x14ac:dyDescent="0.2">
      <c r="A1538" s="13" t="s">
        <v>1986</v>
      </c>
      <c r="B1538">
        <v>6.35</v>
      </c>
    </row>
    <row r="1539" spans="1:2" x14ac:dyDescent="0.2">
      <c r="A1539" s="13" t="s">
        <v>1987</v>
      </c>
      <c r="B1539">
        <v>3.71</v>
      </c>
    </row>
    <row r="1540" spans="1:2" x14ac:dyDescent="0.2">
      <c r="A1540" s="13" t="s">
        <v>1988</v>
      </c>
      <c r="B1540">
        <v>5.47</v>
      </c>
    </row>
    <row r="1541" spans="1:2" x14ac:dyDescent="0.2">
      <c r="A1541" s="13" t="s">
        <v>1989</v>
      </c>
      <c r="B1541">
        <v>3.07</v>
      </c>
    </row>
    <row r="1542" spans="1:2" x14ac:dyDescent="0.2">
      <c r="A1542" s="13" t="s">
        <v>1990</v>
      </c>
      <c r="B1542">
        <v>2.4300000000000002</v>
      </c>
    </row>
    <row r="1543" spans="1:2" x14ac:dyDescent="0.2">
      <c r="A1543" s="13" t="s">
        <v>1991</v>
      </c>
      <c r="B1543">
        <v>3.48</v>
      </c>
    </row>
    <row r="1544" spans="1:2" x14ac:dyDescent="0.2">
      <c r="A1544" s="13" t="s">
        <v>1992</v>
      </c>
      <c r="B1544">
        <v>3</v>
      </c>
    </row>
    <row r="1545" spans="1:2" x14ac:dyDescent="0.2">
      <c r="A1545" s="13" t="s">
        <v>103</v>
      </c>
      <c r="B1545">
        <v>6.43</v>
      </c>
    </row>
    <row r="1546" spans="1:2" x14ac:dyDescent="0.2">
      <c r="A1546" s="13" t="s">
        <v>1993</v>
      </c>
      <c r="B1546">
        <v>6.9</v>
      </c>
    </row>
    <row r="1547" spans="1:2" x14ac:dyDescent="0.2">
      <c r="A1547" s="13" t="s">
        <v>1994</v>
      </c>
      <c r="B1547">
        <v>2.17</v>
      </c>
    </row>
    <row r="1548" spans="1:2" x14ac:dyDescent="0.2">
      <c r="A1548" s="13" t="s">
        <v>1995</v>
      </c>
      <c r="B1548">
        <v>6.5</v>
      </c>
    </row>
    <row r="1549" spans="1:2" x14ac:dyDescent="0.2">
      <c r="A1549" s="13" t="s">
        <v>1996</v>
      </c>
      <c r="B1549">
        <v>5.53</v>
      </c>
    </row>
    <row r="1550" spans="1:2" x14ac:dyDescent="0.2">
      <c r="A1550" s="13" t="s">
        <v>1997</v>
      </c>
      <c r="B1550">
        <v>4.55</v>
      </c>
    </row>
    <row r="1551" spans="1:2" x14ac:dyDescent="0.2">
      <c r="A1551" s="13" t="s">
        <v>1998</v>
      </c>
      <c r="B1551">
        <v>5.05</v>
      </c>
    </row>
    <row r="1552" spans="1:2" x14ac:dyDescent="0.2">
      <c r="A1552" s="13" t="s">
        <v>1999</v>
      </c>
      <c r="B1552">
        <v>4.78</v>
      </c>
    </row>
    <row r="1553" spans="1:2" x14ac:dyDescent="0.2">
      <c r="A1553" s="13" t="s">
        <v>2000</v>
      </c>
      <c r="B1553">
        <v>4.76</v>
      </c>
    </row>
    <row r="1554" spans="1:2" x14ac:dyDescent="0.2">
      <c r="A1554" s="13" t="s">
        <v>2001</v>
      </c>
      <c r="B1554">
        <v>5.24</v>
      </c>
    </row>
    <row r="1555" spans="1:2" x14ac:dyDescent="0.2">
      <c r="A1555" s="13" t="s">
        <v>2002</v>
      </c>
      <c r="B1555">
        <v>6.16</v>
      </c>
    </row>
    <row r="1556" spans="1:2" x14ac:dyDescent="0.2">
      <c r="A1556" s="13" t="s">
        <v>2003</v>
      </c>
      <c r="B1556">
        <v>7.41</v>
      </c>
    </row>
    <row r="1557" spans="1:2" x14ac:dyDescent="0.2">
      <c r="A1557" s="13" t="s">
        <v>2004</v>
      </c>
      <c r="B1557">
        <v>4.83</v>
      </c>
    </row>
    <row r="1558" spans="1:2" x14ac:dyDescent="0.2">
      <c r="A1558" s="13" t="s">
        <v>2005</v>
      </c>
      <c r="B1558">
        <v>4.5599999999999996</v>
      </c>
    </row>
    <row r="1559" spans="1:2" x14ac:dyDescent="0.2">
      <c r="A1559" s="13" t="s">
        <v>2006</v>
      </c>
      <c r="B1559">
        <v>4.62</v>
      </c>
    </row>
    <row r="1560" spans="1:2" x14ac:dyDescent="0.2">
      <c r="A1560" s="13" t="s">
        <v>2007</v>
      </c>
      <c r="B1560">
        <v>6.21</v>
      </c>
    </row>
    <row r="1561" spans="1:2" x14ac:dyDescent="0.2">
      <c r="A1561" s="13" t="s">
        <v>2008</v>
      </c>
      <c r="B1561">
        <v>5.42</v>
      </c>
    </row>
    <row r="1562" spans="1:2" x14ac:dyDescent="0.2">
      <c r="A1562" s="13" t="s">
        <v>2009</v>
      </c>
      <c r="B1562">
        <v>6.05</v>
      </c>
    </row>
    <row r="1563" spans="1:2" x14ac:dyDescent="0.2">
      <c r="A1563" s="13" t="s">
        <v>2010</v>
      </c>
      <c r="B1563">
        <v>3.95</v>
      </c>
    </row>
    <row r="1564" spans="1:2" x14ac:dyDescent="0.2">
      <c r="A1564" s="13" t="s">
        <v>2011</v>
      </c>
      <c r="B1564">
        <v>3.45</v>
      </c>
    </row>
    <row r="1565" spans="1:2" x14ac:dyDescent="0.2">
      <c r="A1565" s="13" t="s">
        <v>2012</v>
      </c>
      <c r="B1565">
        <v>3.71</v>
      </c>
    </row>
    <row r="1566" spans="1:2" x14ac:dyDescent="0.2">
      <c r="A1566" s="13" t="s">
        <v>2013</v>
      </c>
      <c r="B1566">
        <v>4.6500000000000004</v>
      </c>
    </row>
    <row r="1567" spans="1:2" x14ac:dyDescent="0.2">
      <c r="A1567" s="13" t="s">
        <v>2014</v>
      </c>
      <c r="B1567">
        <v>5.05</v>
      </c>
    </row>
    <row r="1568" spans="1:2" x14ac:dyDescent="0.2">
      <c r="A1568" s="13" t="s">
        <v>2015</v>
      </c>
      <c r="B1568">
        <v>4</v>
      </c>
    </row>
    <row r="1569" spans="1:2" x14ac:dyDescent="0.2">
      <c r="A1569" s="13" t="s">
        <v>409</v>
      </c>
      <c r="B1569">
        <v>6.33</v>
      </c>
    </row>
    <row r="1570" spans="1:2" x14ac:dyDescent="0.2">
      <c r="A1570" s="13" t="s">
        <v>2016</v>
      </c>
      <c r="B1570">
        <v>5.95</v>
      </c>
    </row>
    <row r="1571" spans="1:2" x14ac:dyDescent="0.2">
      <c r="A1571" s="13" t="s">
        <v>2017</v>
      </c>
      <c r="B1571">
        <v>5.47</v>
      </c>
    </row>
    <row r="1572" spans="1:2" x14ac:dyDescent="0.2">
      <c r="A1572" s="13" t="s">
        <v>2018</v>
      </c>
      <c r="B1572">
        <v>5.37</v>
      </c>
    </row>
    <row r="1573" spans="1:2" x14ac:dyDescent="0.2">
      <c r="A1573" s="13" t="s">
        <v>2019</v>
      </c>
      <c r="B1573">
        <v>5.86</v>
      </c>
    </row>
    <row r="1574" spans="1:2" x14ac:dyDescent="0.2">
      <c r="A1574" s="13" t="s">
        <v>2020</v>
      </c>
      <c r="B1574">
        <v>3.74</v>
      </c>
    </row>
    <row r="1575" spans="1:2" x14ac:dyDescent="0.2">
      <c r="A1575" s="13" t="s">
        <v>2021</v>
      </c>
      <c r="B1575">
        <v>2.86</v>
      </c>
    </row>
    <row r="1576" spans="1:2" x14ac:dyDescent="0.2">
      <c r="A1576" s="13" t="s">
        <v>2022</v>
      </c>
      <c r="B1576">
        <v>4.8899999999999997</v>
      </c>
    </row>
    <row r="1577" spans="1:2" x14ac:dyDescent="0.2">
      <c r="A1577" s="13" t="s">
        <v>2023</v>
      </c>
      <c r="B1577">
        <v>4.67</v>
      </c>
    </row>
    <row r="1578" spans="1:2" x14ac:dyDescent="0.2">
      <c r="A1578" s="13" t="s">
        <v>2024</v>
      </c>
      <c r="B1578">
        <v>4.21</v>
      </c>
    </row>
    <row r="1579" spans="1:2" x14ac:dyDescent="0.2">
      <c r="A1579" s="13" t="s">
        <v>2025</v>
      </c>
      <c r="B1579">
        <v>3.95</v>
      </c>
    </row>
    <row r="1580" spans="1:2" x14ac:dyDescent="0.2">
      <c r="A1580" s="13" t="s">
        <v>2026</v>
      </c>
      <c r="B1580">
        <v>4.74</v>
      </c>
    </row>
    <row r="1581" spans="1:2" x14ac:dyDescent="0.2">
      <c r="A1581" s="13" t="s">
        <v>2027</v>
      </c>
      <c r="B1581">
        <v>4.8099999999999996</v>
      </c>
    </row>
    <row r="1582" spans="1:2" x14ac:dyDescent="0.2">
      <c r="A1582" s="13" t="s">
        <v>2028</v>
      </c>
      <c r="B1582">
        <v>3.45</v>
      </c>
    </row>
    <row r="1583" spans="1:2" x14ac:dyDescent="0.2">
      <c r="A1583" s="13" t="s">
        <v>2029</v>
      </c>
      <c r="B1583">
        <v>5.6</v>
      </c>
    </row>
    <row r="1584" spans="1:2" x14ac:dyDescent="0.2">
      <c r="A1584" s="13" t="s">
        <v>2030</v>
      </c>
      <c r="B1584">
        <v>6.2</v>
      </c>
    </row>
    <row r="1585" spans="1:2" x14ac:dyDescent="0.2">
      <c r="A1585" s="13" t="s">
        <v>2031</v>
      </c>
      <c r="B1585">
        <v>3.94</v>
      </c>
    </row>
    <row r="1586" spans="1:2" x14ac:dyDescent="0.2">
      <c r="A1586" s="13" t="s">
        <v>2032</v>
      </c>
      <c r="B1586">
        <v>5.05</v>
      </c>
    </row>
    <row r="1587" spans="1:2" x14ac:dyDescent="0.2">
      <c r="A1587" s="13" t="s">
        <v>2033</v>
      </c>
      <c r="B1587">
        <v>3.42</v>
      </c>
    </row>
    <row r="1588" spans="1:2" x14ac:dyDescent="0.2">
      <c r="A1588" s="13" t="s">
        <v>2034</v>
      </c>
      <c r="B1588">
        <v>4.3</v>
      </c>
    </row>
    <row r="1589" spans="1:2" x14ac:dyDescent="0.2">
      <c r="A1589" s="13" t="s">
        <v>2035</v>
      </c>
      <c r="B1589">
        <v>5.79</v>
      </c>
    </row>
    <row r="1590" spans="1:2" x14ac:dyDescent="0.2">
      <c r="A1590" s="13" t="s">
        <v>2036</v>
      </c>
      <c r="B1590">
        <v>5.15</v>
      </c>
    </row>
    <row r="1591" spans="1:2" x14ac:dyDescent="0.2">
      <c r="A1591" s="13" t="s">
        <v>2037</v>
      </c>
      <c r="B1591">
        <v>2.33</v>
      </c>
    </row>
    <row r="1592" spans="1:2" x14ac:dyDescent="0.2">
      <c r="A1592" s="13" t="s">
        <v>2038</v>
      </c>
      <c r="B1592">
        <v>2.67</v>
      </c>
    </row>
    <row r="1593" spans="1:2" x14ac:dyDescent="0.2">
      <c r="A1593" s="13" t="s">
        <v>2039</v>
      </c>
      <c r="B1593">
        <v>3.64</v>
      </c>
    </row>
    <row r="1594" spans="1:2" x14ac:dyDescent="0.2">
      <c r="A1594" s="13" t="s">
        <v>2040</v>
      </c>
      <c r="B1594">
        <v>5.43</v>
      </c>
    </row>
    <row r="1595" spans="1:2" x14ac:dyDescent="0.2">
      <c r="A1595" s="13" t="s">
        <v>2041</v>
      </c>
      <c r="B1595">
        <v>2.57</v>
      </c>
    </row>
    <row r="1596" spans="1:2" x14ac:dyDescent="0.2">
      <c r="A1596" s="13" t="s">
        <v>2042</v>
      </c>
      <c r="B1596">
        <v>5.05</v>
      </c>
    </row>
    <row r="1597" spans="1:2" x14ac:dyDescent="0.2">
      <c r="A1597" s="13" t="s">
        <v>2043</v>
      </c>
      <c r="B1597">
        <v>4.79</v>
      </c>
    </row>
    <row r="1598" spans="1:2" x14ac:dyDescent="0.2">
      <c r="A1598" s="13" t="s">
        <v>2044</v>
      </c>
      <c r="B1598">
        <v>4.3</v>
      </c>
    </row>
    <row r="1599" spans="1:2" x14ac:dyDescent="0.2">
      <c r="A1599" s="13" t="s">
        <v>2045</v>
      </c>
      <c r="B1599">
        <v>5.47</v>
      </c>
    </row>
    <row r="1600" spans="1:2" x14ac:dyDescent="0.2">
      <c r="A1600" s="13" t="s">
        <v>2046</v>
      </c>
      <c r="B1600">
        <v>5.83</v>
      </c>
    </row>
    <row r="1601" spans="1:2" x14ac:dyDescent="0.2">
      <c r="A1601" s="13" t="s">
        <v>2047</v>
      </c>
      <c r="B1601">
        <v>5.0999999999999996</v>
      </c>
    </row>
    <row r="1602" spans="1:2" x14ac:dyDescent="0.2">
      <c r="A1602" s="13" t="s">
        <v>2048</v>
      </c>
      <c r="B1602">
        <v>6.5</v>
      </c>
    </row>
    <row r="1603" spans="1:2" x14ac:dyDescent="0.2">
      <c r="A1603" s="13" t="s">
        <v>2049</v>
      </c>
      <c r="B1603">
        <v>5.71</v>
      </c>
    </row>
    <row r="1604" spans="1:2" x14ac:dyDescent="0.2">
      <c r="A1604" s="13" t="s">
        <v>2050</v>
      </c>
      <c r="B1604">
        <v>3.9</v>
      </c>
    </row>
    <row r="1605" spans="1:2" x14ac:dyDescent="0.2">
      <c r="A1605" s="13" t="s">
        <v>2051</v>
      </c>
      <c r="B1605">
        <v>3.48</v>
      </c>
    </row>
    <row r="1606" spans="1:2" x14ac:dyDescent="0.2">
      <c r="A1606" s="13" t="s">
        <v>2052</v>
      </c>
      <c r="B1606">
        <v>5.43</v>
      </c>
    </row>
    <row r="1607" spans="1:2" x14ac:dyDescent="0.2">
      <c r="A1607" s="13" t="s">
        <v>2053</v>
      </c>
      <c r="B1607">
        <v>4.7</v>
      </c>
    </row>
    <row r="1608" spans="1:2" x14ac:dyDescent="0.2">
      <c r="A1608" s="13" t="s">
        <v>2054</v>
      </c>
      <c r="B1608">
        <v>5.63</v>
      </c>
    </row>
    <row r="1609" spans="1:2" x14ac:dyDescent="0.2">
      <c r="A1609" s="13" t="s">
        <v>2055</v>
      </c>
      <c r="B1609">
        <v>7.3</v>
      </c>
    </row>
    <row r="1610" spans="1:2" x14ac:dyDescent="0.2">
      <c r="A1610" s="13" t="s">
        <v>2056</v>
      </c>
      <c r="B1610">
        <v>5.9</v>
      </c>
    </row>
    <row r="1611" spans="1:2" x14ac:dyDescent="0.2">
      <c r="A1611" s="13" t="s">
        <v>2057</v>
      </c>
      <c r="B1611">
        <v>3.05</v>
      </c>
    </row>
    <row r="1612" spans="1:2" x14ac:dyDescent="0.2">
      <c r="A1612" s="13" t="s">
        <v>2058</v>
      </c>
      <c r="B1612">
        <v>3.27</v>
      </c>
    </row>
    <row r="1613" spans="1:2" x14ac:dyDescent="0.2">
      <c r="A1613" s="13" t="s">
        <v>2059</v>
      </c>
      <c r="B1613">
        <v>4.7</v>
      </c>
    </row>
    <row r="1614" spans="1:2" x14ac:dyDescent="0.2">
      <c r="A1614" s="13" t="s">
        <v>2060</v>
      </c>
      <c r="B1614">
        <v>3.24</v>
      </c>
    </row>
    <row r="1615" spans="1:2" x14ac:dyDescent="0.2">
      <c r="A1615" s="13" t="s">
        <v>2061</v>
      </c>
      <c r="B1615">
        <v>3.05</v>
      </c>
    </row>
    <row r="1616" spans="1:2" x14ac:dyDescent="0.2">
      <c r="A1616" s="13" t="s">
        <v>2062</v>
      </c>
      <c r="B1616">
        <v>3.67</v>
      </c>
    </row>
    <row r="1617" spans="1:2" x14ac:dyDescent="0.2">
      <c r="A1617" s="13" t="s">
        <v>2063</v>
      </c>
      <c r="B1617">
        <v>6.95</v>
      </c>
    </row>
    <row r="1618" spans="1:2" x14ac:dyDescent="0.2">
      <c r="A1618" s="13" t="s">
        <v>2064</v>
      </c>
      <c r="B1618">
        <v>2.67</v>
      </c>
    </row>
    <row r="1619" spans="1:2" x14ac:dyDescent="0.2">
      <c r="A1619" s="13" t="s">
        <v>2065</v>
      </c>
      <c r="B1619">
        <v>2.2599999999999998</v>
      </c>
    </row>
    <row r="1620" spans="1:2" x14ac:dyDescent="0.2">
      <c r="A1620" s="13" t="s">
        <v>2066</v>
      </c>
      <c r="B1620">
        <v>2.65</v>
      </c>
    </row>
    <row r="1621" spans="1:2" x14ac:dyDescent="0.2">
      <c r="A1621" s="13" t="s">
        <v>2067</v>
      </c>
      <c r="B1621">
        <v>5.68</v>
      </c>
    </row>
    <row r="1622" spans="1:2" x14ac:dyDescent="0.2">
      <c r="A1622" s="13" t="s">
        <v>2068</v>
      </c>
      <c r="B1622">
        <v>3.73</v>
      </c>
    </row>
    <row r="1623" spans="1:2" x14ac:dyDescent="0.2">
      <c r="A1623" s="13" t="s">
        <v>2069</v>
      </c>
      <c r="B1623">
        <v>3.9</v>
      </c>
    </row>
    <row r="1624" spans="1:2" x14ac:dyDescent="0.2">
      <c r="A1624" s="13" t="s">
        <v>2070</v>
      </c>
      <c r="B1624">
        <v>5.38</v>
      </c>
    </row>
    <row r="1625" spans="1:2" x14ac:dyDescent="0.2">
      <c r="A1625" s="13" t="s">
        <v>2071</v>
      </c>
      <c r="B1625">
        <v>4.33</v>
      </c>
    </row>
    <row r="1626" spans="1:2" x14ac:dyDescent="0.2">
      <c r="A1626" s="13" t="s">
        <v>2072</v>
      </c>
      <c r="B1626">
        <v>6.65</v>
      </c>
    </row>
    <row r="1627" spans="1:2" x14ac:dyDescent="0.2">
      <c r="A1627" s="13" t="s">
        <v>2073</v>
      </c>
      <c r="B1627">
        <v>4.8600000000000003</v>
      </c>
    </row>
    <row r="1628" spans="1:2" x14ac:dyDescent="0.2">
      <c r="A1628" s="13" t="s">
        <v>279</v>
      </c>
      <c r="B1628">
        <v>5.53</v>
      </c>
    </row>
    <row r="1629" spans="1:2" x14ac:dyDescent="0.2">
      <c r="A1629" s="13" t="s">
        <v>2074</v>
      </c>
      <c r="B1629">
        <v>5.43</v>
      </c>
    </row>
    <row r="1630" spans="1:2" x14ac:dyDescent="0.2">
      <c r="A1630" s="13" t="s">
        <v>2075</v>
      </c>
      <c r="B1630">
        <v>1.95</v>
      </c>
    </row>
    <row r="1631" spans="1:2" x14ac:dyDescent="0.2">
      <c r="A1631" s="13" t="s">
        <v>2076</v>
      </c>
      <c r="B1631">
        <v>5.12</v>
      </c>
    </row>
    <row r="1632" spans="1:2" x14ac:dyDescent="0.2">
      <c r="A1632" s="13" t="s">
        <v>2077</v>
      </c>
      <c r="B1632">
        <v>4.71</v>
      </c>
    </row>
    <row r="1633" spans="1:2" x14ac:dyDescent="0.2">
      <c r="A1633" s="13" t="s">
        <v>2078</v>
      </c>
      <c r="B1633">
        <v>4.75</v>
      </c>
    </row>
    <row r="1634" spans="1:2" x14ac:dyDescent="0.2">
      <c r="A1634" s="13" t="s">
        <v>2079</v>
      </c>
      <c r="B1634">
        <v>5.68</v>
      </c>
    </row>
    <row r="1635" spans="1:2" x14ac:dyDescent="0.2">
      <c r="A1635" s="13" t="s">
        <v>2080</v>
      </c>
      <c r="B1635">
        <v>4.53</v>
      </c>
    </row>
    <row r="1636" spans="1:2" x14ac:dyDescent="0.2">
      <c r="A1636" s="13" t="s">
        <v>2081</v>
      </c>
      <c r="B1636">
        <v>5.48</v>
      </c>
    </row>
    <row r="1637" spans="1:2" x14ac:dyDescent="0.2">
      <c r="A1637" s="13" t="s">
        <v>2082</v>
      </c>
      <c r="B1637">
        <v>4.4400000000000004</v>
      </c>
    </row>
    <row r="1638" spans="1:2" x14ac:dyDescent="0.2">
      <c r="A1638" s="13" t="s">
        <v>2083</v>
      </c>
      <c r="B1638">
        <v>5.38</v>
      </c>
    </row>
    <row r="1639" spans="1:2" x14ac:dyDescent="0.2">
      <c r="A1639" s="13" t="s">
        <v>2084</v>
      </c>
      <c r="B1639">
        <v>6.1</v>
      </c>
    </row>
    <row r="1640" spans="1:2" x14ac:dyDescent="0.2">
      <c r="A1640" s="13" t="s">
        <v>2085</v>
      </c>
      <c r="B1640">
        <v>4.67</v>
      </c>
    </row>
    <row r="1641" spans="1:2" x14ac:dyDescent="0.2">
      <c r="A1641" s="13" t="s">
        <v>2086</v>
      </c>
      <c r="B1641">
        <v>4.7699999999999996</v>
      </c>
    </row>
    <row r="1642" spans="1:2" x14ac:dyDescent="0.2">
      <c r="A1642" s="13" t="s">
        <v>2087</v>
      </c>
      <c r="B1642">
        <v>4.59</v>
      </c>
    </row>
    <row r="1643" spans="1:2" x14ac:dyDescent="0.2">
      <c r="A1643" s="13" t="s">
        <v>2088</v>
      </c>
      <c r="B1643">
        <v>5.29</v>
      </c>
    </row>
    <row r="1644" spans="1:2" x14ac:dyDescent="0.2">
      <c r="A1644" s="13" t="s">
        <v>2089</v>
      </c>
      <c r="B1644">
        <v>5.41</v>
      </c>
    </row>
    <row r="1645" spans="1:2" x14ac:dyDescent="0.2">
      <c r="A1645" s="13" t="s">
        <v>2090</v>
      </c>
      <c r="B1645">
        <v>3.68</v>
      </c>
    </row>
    <row r="1646" spans="1:2" x14ac:dyDescent="0.2">
      <c r="A1646" s="13" t="s">
        <v>2091</v>
      </c>
      <c r="B1646">
        <v>4.4000000000000004</v>
      </c>
    </row>
    <row r="1647" spans="1:2" x14ac:dyDescent="0.2">
      <c r="A1647" s="13" t="s">
        <v>2092</v>
      </c>
      <c r="B1647">
        <v>5.62</v>
      </c>
    </row>
    <row r="1648" spans="1:2" x14ac:dyDescent="0.2">
      <c r="A1648" s="13" t="s">
        <v>2093</v>
      </c>
      <c r="B1648">
        <v>5.36</v>
      </c>
    </row>
    <row r="1649" spans="1:2" x14ac:dyDescent="0.2">
      <c r="A1649" s="13" t="s">
        <v>2094</v>
      </c>
      <c r="B1649">
        <v>6.36</v>
      </c>
    </row>
    <row r="1650" spans="1:2" x14ac:dyDescent="0.2">
      <c r="A1650" s="13" t="s">
        <v>2095</v>
      </c>
      <c r="B1650">
        <v>6.83</v>
      </c>
    </row>
    <row r="1651" spans="1:2" x14ac:dyDescent="0.2">
      <c r="A1651" s="13" t="s">
        <v>2096</v>
      </c>
      <c r="B1651">
        <v>7.23</v>
      </c>
    </row>
    <row r="1652" spans="1:2" x14ac:dyDescent="0.2">
      <c r="A1652" s="13" t="s">
        <v>2097</v>
      </c>
      <c r="B1652">
        <v>5.9</v>
      </c>
    </row>
    <row r="1653" spans="1:2" x14ac:dyDescent="0.2">
      <c r="A1653" s="13" t="s">
        <v>2098</v>
      </c>
      <c r="B1653">
        <v>6.55</v>
      </c>
    </row>
    <row r="1654" spans="1:2" x14ac:dyDescent="0.2">
      <c r="A1654" s="13" t="s">
        <v>2099</v>
      </c>
      <c r="B1654">
        <v>6.85</v>
      </c>
    </row>
    <row r="1655" spans="1:2" x14ac:dyDescent="0.2">
      <c r="A1655" s="13" t="s">
        <v>2100</v>
      </c>
      <c r="B1655">
        <v>5.48</v>
      </c>
    </row>
    <row r="1656" spans="1:2" x14ac:dyDescent="0.2">
      <c r="A1656" s="13" t="s">
        <v>2101</v>
      </c>
      <c r="B1656">
        <v>6.82</v>
      </c>
    </row>
    <row r="1657" spans="1:2" x14ac:dyDescent="0.2">
      <c r="A1657" s="13" t="s">
        <v>2102</v>
      </c>
      <c r="B1657">
        <v>5.9</v>
      </c>
    </row>
    <row r="1658" spans="1:2" x14ac:dyDescent="0.2">
      <c r="A1658" s="13" t="s">
        <v>2103</v>
      </c>
      <c r="B1658">
        <v>4.74</v>
      </c>
    </row>
    <row r="1659" spans="1:2" x14ac:dyDescent="0.2">
      <c r="A1659" s="13" t="s">
        <v>2104</v>
      </c>
      <c r="B1659">
        <v>5.16</v>
      </c>
    </row>
    <row r="1660" spans="1:2" x14ac:dyDescent="0.2">
      <c r="A1660" s="13" t="s">
        <v>2105</v>
      </c>
      <c r="B1660">
        <v>4.68</v>
      </c>
    </row>
    <row r="1661" spans="1:2" x14ac:dyDescent="0.2">
      <c r="A1661" s="13" t="s">
        <v>2106</v>
      </c>
      <c r="B1661">
        <v>3.95</v>
      </c>
    </row>
    <row r="1662" spans="1:2" x14ac:dyDescent="0.2">
      <c r="A1662" s="13" t="s">
        <v>2107</v>
      </c>
      <c r="B1662">
        <v>4.68</v>
      </c>
    </row>
    <row r="1663" spans="1:2" x14ac:dyDescent="0.2">
      <c r="A1663" s="13" t="s">
        <v>2108</v>
      </c>
      <c r="B1663">
        <v>4.5</v>
      </c>
    </row>
    <row r="1664" spans="1:2" x14ac:dyDescent="0.2">
      <c r="A1664" s="13" t="s">
        <v>2109</v>
      </c>
      <c r="B1664">
        <v>4.8099999999999996</v>
      </c>
    </row>
    <row r="1665" spans="1:2" x14ac:dyDescent="0.2">
      <c r="A1665" s="13" t="s">
        <v>2110</v>
      </c>
      <c r="B1665">
        <v>6.2</v>
      </c>
    </row>
    <row r="1666" spans="1:2" x14ac:dyDescent="0.2">
      <c r="A1666" s="13" t="s">
        <v>2111</v>
      </c>
      <c r="B1666">
        <v>5.81</v>
      </c>
    </row>
    <row r="1667" spans="1:2" x14ac:dyDescent="0.2">
      <c r="A1667" s="13" t="s">
        <v>2112</v>
      </c>
      <c r="B1667">
        <v>4.5999999999999996</v>
      </c>
    </row>
    <row r="1668" spans="1:2" x14ac:dyDescent="0.2">
      <c r="A1668" s="13" t="s">
        <v>2113</v>
      </c>
      <c r="B1668">
        <v>4.76</v>
      </c>
    </row>
    <row r="1669" spans="1:2" x14ac:dyDescent="0.2">
      <c r="A1669" s="13" t="s">
        <v>2114</v>
      </c>
      <c r="B1669">
        <v>5.94</v>
      </c>
    </row>
    <row r="1670" spans="1:2" x14ac:dyDescent="0.2">
      <c r="A1670" s="13" t="s">
        <v>2115</v>
      </c>
      <c r="B1670">
        <v>5.9</v>
      </c>
    </row>
    <row r="1671" spans="1:2" x14ac:dyDescent="0.2">
      <c r="A1671" s="13" t="s">
        <v>2116</v>
      </c>
      <c r="B1671">
        <v>5.0999999999999996</v>
      </c>
    </row>
    <row r="1672" spans="1:2" x14ac:dyDescent="0.2">
      <c r="A1672" s="13" t="s">
        <v>2117</v>
      </c>
      <c r="B1672">
        <v>5.9</v>
      </c>
    </row>
    <row r="1673" spans="1:2" x14ac:dyDescent="0.2">
      <c r="A1673" s="13" t="s">
        <v>2118</v>
      </c>
      <c r="B1673">
        <v>5.15</v>
      </c>
    </row>
    <row r="1674" spans="1:2" x14ac:dyDescent="0.2">
      <c r="A1674" s="13" t="s">
        <v>2119</v>
      </c>
      <c r="B1674">
        <v>5.94</v>
      </c>
    </row>
    <row r="1675" spans="1:2" x14ac:dyDescent="0.2">
      <c r="A1675" s="13" t="s">
        <v>2120</v>
      </c>
      <c r="B1675">
        <v>4.95</v>
      </c>
    </row>
    <row r="1676" spans="1:2" x14ac:dyDescent="0.2">
      <c r="A1676" s="13" t="s">
        <v>2121</v>
      </c>
      <c r="B1676">
        <v>5.1100000000000003</v>
      </c>
    </row>
    <row r="1677" spans="1:2" x14ac:dyDescent="0.2">
      <c r="A1677" s="13" t="s">
        <v>2122</v>
      </c>
      <c r="B1677">
        <v>3.65</v>
      </c>
    </row>
    <row r="1678" spans="1:2" x14ac:dyDescent="0.2">
      <c r="A1678" s="13" t="s">
        <v>2123</v>
      </c>
      <c r="B1678">
        <v>4.8</v>
      </c>
    </row>
    <row r="1679" spans="1:2" x14ac:dyDescent="0.2">
      <c r="A1679" s="13" t="s">
        <v>2124</v>
      </c>
      <c r="B1679">
        <v>4.8</v>
      </c>
    </row>
    <row r="1680" spans="1:2" x14ac:dyDescent="0.2">
      <c r="A1680" s="13" t="s">
        <v>2125</v>
      </c>
      <c r="B1680">
        <v>5.68</v>
      </c>
    </row>
    <row r="1681" spans="1:2" x14ac:dyDescent="0.2">
      <c r="A1681" s="13" t="s">
        <v>2126</v>
      </c>
      <c r="B1681">
        <v>6.74</v>
      </c>
    </row>
    <row r="1682" spans="1:2" x14ac:dyDescent="0.2">
      <c r="A1682" s="13" t="s">
        <v>2127</v>
      </c>
      <c r="B1682">
        <v>3.11</v>
      </c>
    </row>
    <row r="1683" spans="1:2" x14ac:dyDescent="0.2">
      <c r="A1683" s="13" t="s">
        <v>2128</v>
      </c>
      <c r="B1683">
        <v>3.65</v>
      </c>
    </row>
    <row r="1684" spans="1:2" x14ac:dyDescent="0.2">
      <c r="A1684" s="13" t="s">
        <v>2129</v>
      </c>
      <c r="B1684">
        <v>4.84</v>
      </c>
    </row>
    <row r="1685" spans="1:2" x14ac:dyDescent="0.2">
      <c r="A1685" s="13" t="s">
        <v>2130</v>
      </c>
      <c r="B1685">
        <v>7.58</v>
      </c>
    </row>
    <row r="1686" spans="1:2" x14ac:dyDescent="0.2">
      <c r="A1686" s="13" t="s">
        <v>2131</v>
      </c>
      <c r="B1686">
        <v>7.33</v>
      </c>
    </row>
    <row r="1687" spans="1:2" x14ac:dyDescent="0.2">
      <c r="A1687" s="13" t="s">
        <v>2132</v>
      </c>
      <c r="B1687">
        <v>4.2</v>
      </c>
    </row>
    <row r="1688" spans="1:2" x14ac:dyDescent="0.2">
      <c r="A1688" s="13" t="s">
        <v>2133</v>
      </c>
      <c r="B1688">
        <v>3.95</v>
      </c>
    </row>
    <row r="1689" spans="1:2" x14ac:dyDescent="0.2">
      <c r="A1689" s="13" t="s">
        <v>2134</v>
      </c>
      <c r="B1689">
        <v>5.7</v>
      </c>
    </row>
    <row r="1690" spans="1:2" x14ac:dyDescent="0.2">
      <c r="A1690" s="13" t="s">
        <v>2135</v>
      </c>
      <c r="B1690">
        <v>4.8899999999999997</v>
      </c>
    </row>
    <row r="1691" spans="1:2" x14ac:dyDescent="0.2">
      <c r="A1691" s="13" t="s">
        <v>2136</v>
      </c>
      <c r="B1691">
        <v>5.33</v>
      </c>
    </row>
    <row r="1692" spans="1:2" x14ac:dyDescent="0.2">
      <c r="A1692" s="13" t="s">
        <v>2137</v>
      </c>
      <c r="B1692">
        <v>5.86</v>
      </c>
    </row>
    <row r="1693" spans="1:2" x14ac:dyDescent="0.2">
      <c r="A1693" s="13" t="s">
        <v>2138</v>
      </c>
      <c r="B1693">
        <v>4</v>
      </c>
    </row>
    <row r="1694" spans="1:2" x14ac:dyDescent="0.2">
      <c r="A1694" s="13" t="s">
        <v>2139</v>
      </c>
      <c r="B1694">
        <v>5.53</v>
      </c>
    </row>
    <row r="1695" spans="1:2" x14ac:dyDescent="0.2">
      <c r="A1695" s="13" t="s">
        <v>2140</v>
      </c>
      <c r="B1695">
        <v>5.44</v>
      </c>
    </row>
    <row r="1696" spans="1:2" x14ac:dyDescent="0.2">
      <c r="A1696" s="13" t="s">
        <v>2141</v>
      </c>
      <c r="B1696">
        <v>4.79</v>
      </c>
    </row>
    <row r="1697" spans="1:2" x14ac:dyDescent="0.2">
      <c r="A1697" s="13" t="s">
        <v>2142</v>
      </c>
      <c r="B1697">
        <v>5.05</v>
      </c>
    </row>
    <row r="1698" spans="1:2" x14ac:dyDescent="0.2">
      <c r="A1698" s="13" t="s">
        <v>2143</v>
      </c>
      <c r="B1698">
        <v>6.18</v>
      </c>
    </row>
    <row r="1699" spans="1:2" x14ac:dyDescent="0.2">
      <c r="A1699" s="13" t="s">
        <v>2144</v>
      </c>
      <c r="B1699">
        <v>5.95</v>
      </c>
    </row>
    <row r="1700" spans="1:2" x14ac:dyDescent="0.2">
      <c r="A1700" s="13" t="s">
        <v>2145</v>
      </c>
      <c r="B1700">
        <v>5.52</v>
      </c>
    </row>
    <row r="1701" spans="1:2" x14ac:dyDescent="0.2">
      <c r="A1701" s="13" t="s">
        <v>2146</v>
      </c>
      <c r="B1701">
        <v>6.8</v>
      </c>
    </row>
    <row r="1702" spans="1:2" x14ac:dyDescent="0.2">
      <c r="A1702" s="13" t="s">
        <v>2147</v>
      </c>
      <c r="B1702">
        <v>2.9</v>
      </c>
    </row>
    <row r="1703" spans="1:2" x14ac:dyDescent="0.2">
      <c r="A1703" s="13" t="s">
        <v>2148</v>
      </c>
      <c r="B1703">
        <v>6.89</v>
      </c>
    </row>
    <row r="1704" spans="1:2" x14ac:dyDescent="0.2">
      <c r="A1704" s="13" t="s">
        <v>2149</v>
      </c>
      <c r="B1704">
        <v>5.85</v>
      </c>
    </row>
    <row r="1705" spans="1:2" x14ac:dyDescent="0.2">
      <c r="A1705" s="13" t="s">
        <v>2150</v>
      </c>
      <c r="B1705">
        <v>6.43</v>
      </c>
    </row>
    <row r="1706" spans="1:2" x14ac:dyDescent="0.2">
      <c r="A1706" s="13" t="s">
        <v>2151</v>
      </c>
      <c r="B1706">
        <v>5.29</v>
      </c>
    </row>
    <row r="1707" spans="1:2" x14ac:dyDescent="0.2">
      <c r="A1707" s="13" t="s">
        <v>2152</v>
      </c>
      <c r="B1707">
        <v>5.86</v>
      </c>
    </row>
    <row r="1708" spans="1:2" x14ac:dyDescent="0.2">
      <c r="A1708" s="13" t="s">
        <v>2153</v>
      </c>
      <c r="B1708">
        <v>6.61</v>
      </c>
    </row>
    <row r="1709" spans="1:2" x14ac:dyDescent="0.2">
      <c r="A1709" s="13" t="s">
        <v>2154</v>
      </c>
      <c r="B1709">
        <v>4.8600000000000003</v>
      </c>
    </row>
    <row r="1710" spans="1:2" x14ac:dyDescent="0.2">
      <c r="A1710" s="13" t="s">
        <v>2155</v>
      </c>
      <c r="B1710">
        <v>5.85</v>
      </c>
    </row>
    <row r="1711" spans="1:2" x14ac:dyDescent="0.2">
      <c r="A1711" s="13" t="s">
        <v>2156</v>
      </c>
      <c r="B1711">
        <v>7</v>
      </c>
    </row>
    <row r="1712" spans="1:2" x14ac:dyDescent="0.2">
      <c r="A1712" s="13" t="s">
        <v>2157</v>
      </c>
      <c r="B1712">
        <v>4.55</v>
      </c>
    </row>
    <row r="1713" spans="1:2" x14ac:dyDescent="0.2">
      <c r="A1713" s="13" t="s">
        <v>2158</v>
      </c>
      <c r="B1713">
        <v>5.21</v>
      </c>
    </row>
    <row r="1714" spans="1:2" x14ac:dyDescent="0.2">
      <c r="A1714" s="13" t="s">
        <v>2159</v>
      </c>
      <c r="B1714">
        <v>6.55</v>
      </c>
    </row>
    <row r="1715" spans="1:2" x14ac:dyDescent="0.2">
      <c r="A1715" s="13" t="s">
        <v>2160</v>
      </c>
      <c r="B1715">
        <v>6.09</v>
      </c>
    </row>
    <row r="1716" spans="1:2" x14ac:dyDescent="0.2">
      <c r="A1716" s="13" t="s">
        <v>2161</v>
      </c>
      <c r="B1716">
        <v>6.47</v>
      </c>
    </row>
    <row r="1717" spans="1:2" x14ac:dyDescent="0.2">
      <c r="A1717" s="13" t="s">
        <v>2162</v>
      </c>
      <c r="B1717">
        <v>6.44</v>
      </c>
    </row>
    <row r="1718" spans="1:2" x14ac:dyDescent="0.2">
      <c r="A1718" s="13" t="s">
        <v>30</v>
      </c>
      <c r="B1718">
        <v>6.41</v>
      </c>
    </row>
    <row r="1719" spans="1:2" x14ac:dyDescent="0.2">
      <c r="A1719" s="13" t="s">
        <v>2163</v>
      </c>
      <c r="B1719">
        <v>5.52</v>
      </c>
    </row>
    <row r="1720" spans="1:2" x14ac:dyDescent="0.2">
      <c r="A1720" s="13" t="s">
        <v>2164</v>
      </c>
      <c r="B1720">
        <v>5.71</v>
      </c>
    </row>
    <row r="1721" spans="1:2" x14ac:dyDescent="0.2">
      <c r="A1721" s="13" t="s">
        <v>2165</v>
      </c>
      <c r="B1721">
        <v>6.37</v>
      </c>
    </row>
    <row r="1722" spans="1:2" x14ac:dyDescent="0.2">
      <c r="A1722" s="13" t="s">
        <v>2166</v>
      </c>
      <c r="B1722">
        <v>3.61</v>
      </c>
    </row>
    <row r="1723" spans="1:2" x14ac:dyDescent="0.2">
      <c r="A1723" s="13" t="s">
        <v>2167</v>
      </c>
      <c r="B1723">
        <v>3.74</v>
      </c>
    </row>
    <row r="1724" spans="1:2" x14ac:dyDescent="0.2">
      <c r="A1724" s="13" t="s">
        <v>2168</v>
      </c>
      <c r="B1724">
        <v>1.9</v>
      </c>
    </row>
    <row r="1725" spans="1:2" x14ac:dyDescent="0.2">
      <c r="A1725" s="13" t="s">
        <v>2169</v>
      </c>
      <c r="B1725">
        <v>5.58</v>
      </c>
    </row>
    <row r="1726" spans="1:2" x14ac:dyDescent="0.2">
      <c r="A1726" s="13" t="s">
        <v>2170</v>
      </c>
      <c r="B1726">
        <v>4.8</v>
      </c>
    </row>
    <row r="1727" spans="1:2" x14ac:dyDescent="0.2">
      <c r="A1727" s="13" t="s">
        <v>2171</v>
      </c>
      <c r="B1727">
        <v>4.5</v>
      </c>
    </row>
    <row r="1728" spans="1:2" x14ac:dyDescent="0.2">
      <c r="A1728" s="13" t="s">
        <v>2172</v>
      </c>
      <c r="B1728">
        <v>6.14</v>
      </c>
    </row>
    <row r="1729" spans="1:2" x14ac:dyDescent="0.2">
      <c r="A1729" s="13" t="s">
        <v>2173</v>
      </c>
      <c r="B1729">
        <v>6.63</v>
      </c>
    </row>
    <row r="1730" spans="1:2" x14ac:dyDescent="0.2">
      <c r="A1730" s="13" t="s">
        <v>2174</v>
      </c>
      <c r="B1730">
        <v>5.95</v>
      </c>
    </row>
    <row r="1731" spans="1:2" x14ac:dyDescent="0.2">
      <c r="A1731" s="13" t="s">
        <v>2175</v>
      </c>
      <c r="B1731">
        <v>6.14</v>
      </c>
    </row>
    <row r="1732" spans="1:2" x14ac:dyDescent="0.2">
      <c r="A1732" s="13" t="s">
        <v>2176</v>
      </c>
      <c r="B1732">
        <v>7.27</v>
      </c>
    </row>
    <row r="1733" spans="1:2" x14ac:dyDescent="0.2">
      <c r="A1733" s="13" t="s">
        <v>2177</v>
      </c>
      <c r="B1733">
        <v>4.6399999999999997</v>
      </c>
    </row>
    <row r="1734" spans="1:2" x14ac:dyDescent="0.2">
      <c r="A1734" s="13" t="s">
        <v>2178</v>
      </c>
      <c r="B1734">
        <v>6.22</v>
      </c>
    </row>
    <row r="1735" spans="1:2" x14ac:dyDescent="0.2">
      <c r="A1735" s="13" t="s">
        <v>2179</v>
      </c>
      <c r="B1735">
        <v>4.84</v>
      </c>
    </row>
    <row r="1736" spans="1:2" x14ac:dyDescent="0.2">
      <c r="A1736" s="13" t="s">
        <v>2180</v>
      </c>
      <c r="B1736">
        <v>2.58</v>
      </c>
    </row>
    <row r="1737" spans="1:2" x14ac:dyDescent="0.2">
      <c r="A1737" s="13" t="s">
        <v>2181</v>
      </c>
      <c r="B1737">
        <v>6.05</v>
      </c>
    </row>
    <row r="1738" spans="1:2" x14ac:dyDescent="0.2">
      <c r="A1738" s="13" t="s">
        <v>2182</v>
      </c>
      <c r="B1738">
        <v>4.32</v>
      </c>
    </row>
    <row r="1739" spans="1:2" x14ac:dyDescent="0.2">
      <c r="A1739" s="13" t="s">
        <v>2183</v>
      </c>
      <c r="B1739">
        <v>2.9</v>
      </c>
    </row>
    <row r="1740" spans="1:2" x14ac:dyDescent="0.2">
      <c r="A1740" s="13" t="s">
        <v>2184</v>
      </c>
      <c r="B1740">
        <v>2.3199999999999998</v>
      </c>
    </row>
    <row r="1741" spans="1:2" x14ac:dyDescent="0.2">
      <c r="A1741" s="13" t="s">
        <v>2185</v>
      </c>
      <c r="B1741">
        <v>4.74</v>
      </c>
    </row>
    <row r="1742" spans="1:2" x14ac:dyDescent="0.2">
      <c r="A1742" s="13" t="s">
        <v>2186</v>
      </c>
      <c r="B1742">
        <v>5.14</v>
      </c>
    </row>
    <row r="1743" spans="1:2" x14ac:dyDescent="0.2">
      <c r="A1743" s="13" t="s">
        <v>2187</v>
      </c>
      <c r="B1743">
        <v>5.76</v>
      </c>
    </row>
    <row r="1744" spans="1:2" x14ac:dyDescent="0.2">
      <c r="A1744" s="13" t="s">
        <v>2188</v>
      </c>
      <c r="B1744">
        <v>4.9000000000000004</v>
      </c>
    </row>
    <row r="1745" spans="1:2" x14ac:dyDescent="0.2">
      <c r="A1745" s="13" t="s">
        <v>2189</v>
      </c>
      <c r="B1745">
        <v>6</v>
      </c>
    </row>
    <row r="1746" spans="1:2" x14ac:dyDescent="0.2">
      <c r="A1746" s="13" t="s">
        <v>2190</v>
      </c>
      <c r="B1746">
        <v>6.1</v>
      </c>
    </row>
    <row r="1747" spans="1:2" x14ac:dyDescent="0.2">
      <c r="A1747" s="13" t="s">
        <v>2191</v>
      </c>
      <c r="B1747">
        <v>5.05</v>
      </c>
    </row>
    <row r="1748" spans="1:2" x14ac:dyDescent="0.2">
      <c r="A1748" s="13" t="s">
        <v>2192</v>
      </c>
      <c r="B1748">
        <v>5.6</v>
      </c>
    </row>
    <row r="1749" spans="1:2" x14ac:dyDescent="0.2">
      <c r="A1749" s="13" t="s">
        <v>2193</v>
      </c>
      <c r="B1749">
        <v>5.67</v>
      </c>
    </row>
    <row r="1750" spans="1:2" x14ac:dyDescent="0.2">
      <c r="A1750" s="13" t="s">
        <v>2194</v>
      </c>
      <c r="B1750">
        <v>5.4</v>
      </c>
    </row>
    <row r="1751" spans="1:2" x14ac:dyDescent="0.2">
      <c r="A1751" s="13" t="s">
        <v>2195</v>
      </c>
      <c r="B1751">
        <v>5.5</v>
      </c>
    </row>
    <row r="1752" spans="1:2" x14ac:dyDescent="0.2">
      <c r="A1752" s="13" t="s">
        <v>2196</v>
      </c>
      <c r="B1752">
        <v>5</v>
      </c>
    </row>
    <row r="1753" spans="1:2" x14ac:dyDescent="0.2">
      <c r="A1753" s="13" t="s">
        <v>2197</v>
      </c>
      <c r="B1753">
        <v>6.63</v>
      </c>
    </row>
    <row r="1754" spans="1:2" x14ac:dyDescent="0.2">
      <c r="A1754" s="13" t="s">
        <v>2198</v>
      </c>
      <c r="B1754">
        <v>7.05</v>
      </c>
    </row>
    <row r="1755" spans="1:2" x14ac:dyDescent="0.2">
      <c r="A1755" s="13" t="s">
        <v>2199</v>
      </c>
      <c r="B1755">
        <v>5.14</v>
      </c>
    </row>
    <row r="1756" spans="1:2" x14ac:dyDescent="0.2">
      <c r="A1756" s="13" t="s">
        <v>2200</v>
      </c>
      <c r="B1756">
        <v>4.9000000000000004</v>
      </c>
    </row>
    <row r="1757" spans="1:2" x14ac:dyDescent="0.2">
      <c r="A1757" s="13" t="s">
        <v>2201</v>
      </c>
      <c r="B1757">
        <v>5.29</v>
      </c>
    </row>
    <row r="1758" spans="1:2" x14ac:dyDescent="0.2">
      <c r="A1758" s="13" t="s">
        <v>2202</v>
      </c>
      <c r="B1758">
        <v>3.62</v>
      </c>
    </row>
    <row r="1759" spans="1:2" x14ac:dyDescent="0.2">
      <c r="A1759" s="13" t="s">
        <v>2203</v>
      </c>
      <c r="B1759">
        <v>5.24</v>
      </c>
    </row>
    <row r="1760" spans="1:2" x14ac:dyDescent="0.2">
      <c r="A1760" s="13" t="s">
        <v>2204</v>
      </c>
      <c r="B1760">
        <v>5.95</v>
      </c>
    </row>
    <row r="1761" spans="1:2" x14ac:dyDescent="0.2">
      <c r="A1761" s="13" t="s">
        <v>2205</v>
      </c>
      <c r="B1761">
        <v>6.37</v>
      </c>
    </row>
    <row r="1762" spans="1:2" x14ac:dyDescent="0.2">
      <c r="A1762" s="13" t="s">
        <v>2206</v>
      </c>
      <c r="B1762">
        <v>5</v>
      </c>
    </row>
    <row r="1763" spans="1:2" x14ac:dyDescent="0.2">
      <c r="A1763" s="13" t="s">
        <v>2207</v>
      </c>
      <c r="B1763">
        <v>5.6</v>
      </c>
    </row>
    <row r="1764" spans="1:2" x14ac:dyDescent="0.2">
      <c r="A1764" s="13" t="s">
        <v>2208</v>
      </c>
      <c r="B1764">
        <v>5.71</v>
      </c>
    </row>
    <row r="1765" spans="1:2" x14ac:dyDescent="0.2">
      <c r="A1765" s="13" t="s">
        <v>2209</v>
      </c>
      <c r="B1765">
        <v>3.27</v>
      </c>
    </row>
    <row r="1766" spans="1:2" x14ac:dyDescent="0.2">
      <c r="A1766" s="13" t="s">
        <v>2210</v>
      </c>
      <c r="B1766">
        <v>3.14</v>
      </c>
    </row>
    <row r="1767" spans="1:2" x14ac:dyDescent="0.2">
      <c r="A1767" s="13" t="s">
        <v>2211</v>
      </c>
      <c r="B1767">
        <v>5.05</v>
      </c>
    </row>
    <row r="1768" spans="1:2" x14ac:dyDescent="0.2">
      <c r="A1768" s="13" t="s">
        <v>2212</v>
      </c>
      <c r="B1768">
        <v>6.63</v>
      </c>
    </row>
    <row r="1769" spans="1:2" x14ac:dyDescent="0.2">
      <c r="A1769" s="13" t="s">
        <v>2213</v>
      </c>
      <c r="B1769">
        <v>6.68</v>
      </c>
    </row>
    <row r="1770" spans="1:2" x14ac:dyDescent="0.2">
      <c r="A1770" s="13" t="s">
        <v>2214</v>
      </c>
      <c r="B1770">
        <v>5.86</v>
      </c>
    </row>
    <row r="1771" spans="1:2" x14ac:dyDescent="0.2">
      <c r="A1771" s="13" t="s">
        <v>2215</v>
      </c>
      <c r="B1771">
        <v>4.5</v>
      </c>
    </row>
    <row r="1772" spans="1:2" x14ac:dyDescent="0.2">
      <c r="A1772" s="13" t="s">
        <v>2216</v>
      </c>
      <c r="B1772">
        <v>5.0599999999999996</v>
      </c>
    </row>
    <row r="1773" spans="1:2" x14ac:dyDescent="0.2">
      <c r="A1773" s="13" t="s">
        <v>2217</v>
      </c>
      <c r="B1773">
        <v>2.85</v>
      </c>
    </row>
    <row r="1774" spans="1:2" x14ac:dyDescent="0.2">
      <c r="A1774" s="13" t="s">
        <v>2218</v>
      </c>
      <c r="B1774">
        <v>5.5</v>
      </c>
    </row>
    <row r="1775" spans="1:2" x14ac:dyDescent="0.2">
      <c r="A1775" s="13" t="s">
        <v>2219</v>
      </c>
      <c r="B1775">
        <v>4.71</v>
      </c>
    </row>
    <row r="1776" spans="1:2" x14ac:dyDescent="0.2">
      <c r="A1776" s="13" t="s">
        <v>2220</v>
      </c>
      <c r="B1776">
        <v>3.73</v>
      </c>
    </row>
    <row r="1777" spans="1:2" x14ac:dyDescent="0.2">
      <c r="A1777" s="13" t="s">
        <v>2221</v>
      </c>
      <c r="B1777">
        <v>5.95</v>
      </c>
    </row>
    <row r="1778" spans="1:2" x14ac:dyDescent="0.2">
      <c r="A1778" s="13" t="s">
        <v>2222</v>
      </c>
      <c r="B1778">
        <v>6.14</v>
      </c>
    </row>
    <row r="1779" spans="1:2" x14ac:dyDescent="0.2">
      <c r="A1779" s="13" t="s">
        <v>2223</v>
      </c>
      <c r="B1779">
        <v>4.84</v>
      </c>
    </row>
    <row r="1780" spans="1:2" x14ac:dyDescent="0.2">
      <c r="A1780" s="13" t="s">
        <v>2224</v>
      </c>
      <c r="B1780">
        <v>4.76</v>
      </c>
    </row>
    <row r="1781" spans="1:2" x14ac:dyDescent="0.2">
      <c r="A1781" s="13" t="s">
        <v>2225</v>
      </c>
      <c r="B1781">
        <v>7.64</v>
      </c>
    </row>
    <row r="1782" spans="1:2" x14ac:dyDescent="0.2">
      <c r="A1782" s="13" t="s">
        <v>2226</v>
      </c>
      <c r="B1782">
        <v>6.11</v>
      </c>
    </row>
    <row r="1783" spans="1:2" x14ac:dyDescent="0.2">
      <c r="A1783" s="13" t="s">
        <v>2227</v>
      </c>
      <c r="B1783">
        <v>7.32</v>
      </c>
    </row>
    <row r="1784" spans="1:2" x14ac:dyDescent="0.2">
      <c r="A1784" s="13" t="s">
        <v>2228</v>
      </c>
      <c r="B1784">
        <v>6.32</v>
      </c>
    </row>
    <row r="1785" spans="1:2" x14ac:dyDescent="0.2">
      <c r="A1785" s="13" t="s">
        <v>2229</v>
      </c>
      <c r="B1785">
        <v>3.53</v>
      </c>
    </row>
    <row r="1786" spans="1:2" x14ac:dyDescent="0.2">
      <c r="A1786" s="13" t="s">
        <v>2230</v>
      </c>
      <c r="B1786">
        <v>3.76</v>
      </c>
    </row>
    <row r="1787" spans="1:2" x14ac:dyDescent="0.2">
      <c r="A1787" s="13" t="s">
        <v>2231</v>
      </c>
      <c r="B1787">
        <v>6.82</v>
      </c>
    </row>
    <row r="1788" spans="1:2" x14ac:dyDescent="0.2">
      <c r="A1788" s="13" t="s">
        <v>2232</v>
      </c>
      <c r="B1788">
        <v>6.17</v>
      </c>
    </row>
    <row r="1789" spans="1:2" x14ac:dyDescent="0.2">
      <c r="A1789" s="13" t="s">
        <v>2233</v>
      </c>
      <c r="B1789">
        <v>5.21</v>
      </c>
    </row>
    <row r="1790" spans="1:2" x14ac:dyDescent="0.2">
      <c r="A1790" s="13" t="s">
        <v>2234</v>
      </c>
      <c r="B1790">
        <v>2.3199999999999998</v>
      </c>
    </row>
    <row r="1791" spans="1:2" x14ac:dyDescent="0.2">
      <c r="A1791" s="13" t="s">
        <v>2235</v>
      </c>
      <c r="B1791">
        <v>3.3</v>
      </c>
    </row>
    <row r="1792" spans="1:2" x14ac:dyDescent="0.2">
      <c r="A1792" s="13" t="s">
        <v>2236</v>
      </c>
      <c r="B1792">
        <v>5.16</v>
      </c>
    </row>
    <row r="1793" spans="1:2" x14ac:dyDescent="0.2">
      <c r="A1793" s="13" t="s">
        <v>2237</v>
      </c>
      <c r="B1793">
        <v>5.75</v>
      </c>
    </row>
    <row r="1794" spans="1:2" x14ac:dyDescent="0.2">
      <c r="A1794" s="13" t="s">
        <v>2238</v>
      </c>
      <c r="B1794">
        <v>6.48</v>
      </c>
    </row>
    <row r="1795" spans="1:2" x14ac:dyDescent="0.2">
      <c r="A1795" s="13" t="s">
        <v>2239</v>
      </c>
      <c r="B1795">
        <v>4.5199999999999996</v>
      </c>
    </row>
    <row r="1796" spans="1:2" x14ac:dyDescent="0.2">
      <c r="A1796" s="13" t="s">
        <v>2240</v>
      </c>
      <c r="B1796">
        <v>6.7</v>
      </c>
    </row>
    <row r="1797" spans="1:2" x14ac:dyDescent="0.2">
      <c r="A1797" s="13" t="s">
        <v>2241</v>
      </c>
      <c r="B1797">
        <v>4.55</v>
      </c>
    </row>
    <row r="1798" spans="1:2" x14ac:dyDescent="0.2">
      <c r="A1798" s="13" t="s">
        <v>2242</v>
      </c>
      <c r="B1798">
        <v>4.1900000000000004</v>
      </c>
    </row>
    <row r="1799" spans="1:2" x14ac:dyDescent="0.2">
      <c r="A1799" s="13" t="s">
        <v>2243</v>
      </c>
      <c r="B1799">
        <v>5.94</v>
      </c>
    </row>
    <row r="1800" spans="1:2" x14ac:dyDescent="0.2">
      <c r="A1800" s="13" t="s">
        <v>2244</v>
      </c>
      <c r="B1800">
        <v>4.87</v>
      </c>
    </row>
    <row r="1801" spans="1:2" x14ac:dyDescent="0.2">
      <c r="A1801" s="13" t="s">
        <v>2245</v>
      </c>
      <c r="B1801">
        <v>5.95</v>
      </c>
    </row>
    <row r="1802" spans="1:2" x14ac:dyDescent="0.2">
      <c r="A1802" s="13" t="s">
        <v>2246</v>
      </c>
      <c r="B1802">
        <v>5.16</v>
      </c>
    </row>
    <row r="1803" spans="1:2" x14ac:dyDescent="0.2">
      <c r="A1803" s="13" t="s">
        <v>2247</v>
      </c>
      <c r="B1803">
        <v>5.05</v>
      </c>
    </row>
    <row r="1804" spans="1:2" x14ac:dyDescent="0.2">
      <c r="A1804" s="13" t="s">
        <v>2248</v>
      </c>
      <c r="B1804">
        <v>6.1</v>
      </c>
    </row>
    <row r="1805" spans="1:2" x14ac:dyDescent="0.2">
      <c r="A1805" s="13" t="s">
        <v>2249</v>
      </c>
      <c r="B1805">
        <v>5.19</v>
      </c>
    </row>
    <row r="1806" spans="1:2" x14ac:dyDescent="0.2">
      <c r="A1806" s="13" t="s">
        <v>2250</v>
      </c>
      <c r="B1806">
        <v>5.79</v>
      </c>
    </row>
    <row r="1807" spans="1:2" x14ac:dyDescent="0.2">
      <c r="A1807" s="13" t="s">
        <v>2251</v>
      </c>
      <c r="B1807">
        <v>5.67</v>
      </c>
    </row>
    <row r="1808" spans="1:2" x14ac:dyDescent="0.2">
      <c r="A1808" s="13" t="s">
        <v>2252</v>
      </c>
      <c r="B1808">
        <v>2.48</v>
      </c>
    </row>
    <row r="1809" spans="1:2" x14ac:dyDescent="0.2">
      <c r="A1809" s="13" t="s">
        <v>2253</v>
      </c>
      <c r="B1809">
        <v>5.37</v>
      </c>
    </row>
    <row r="1810" spans="1:2" x14ac:dyDescent="0.2">
      <c r="A1810" s="13" t="s">
        <v>2254</v>
      </c>
      <c r="B1810">
        <v>5.47</v>
      </c>
    </row>
    <row r="1811" spans="1:2" x14ac:dyDescent="0.2">
      <c r="A1811" s="13" t="s">
        <v>2255</v>
      </c>
      <c r="B1811">
        <v>3.7</v>
      </c>
    </row>
    <row r="1812" spans="1:2" x14ac:dyDescent="0.2">
      <c r="A1812" s="13" t="s">
        <v>2256</v>
      </c>
      <c r="B1812">
        <v>4.17</v>
      </c>
    </row>
    <row r="1813" spans="1:2" x14ac:dyDescent="0.2">
      <c r="A1813" s="13" t="s">
        <v>2257</v>
      </c>
      <c r="B1813">
        <v>5.3</v>
      </c>
    </row>
    <row r="1814" spans="1:2" x14ac:dyDescent="0.2">
      <c r="A1814" s="13" t="s">
        <v>2258</v>
      </c>
      <c r="B1814">
        <v>6.74</v>
      </c>
    </row>
    <row r="1815" spans="1:2" x14ac:dyDescent="0.2">
      <c r="A1815" s="13" t="s">
        <v>2259</v>
      </c>
      <c r="B1815">
        <v>5.05</v>
      </c>
    </row>
    <row r="1816" spans="1:2" x14ac:dyDescent="0.2">
      <c r="A1816" s="13" t="s">
        <v>2260</v>
      </c>
      <c r="B1816">
        <v>5.09</v>
      </c>
    </row>
    <row r="1817" spans="1:2" x14ac:dyDescent="0.2">
      <c r="A1817" s="13" t="s">
        <v>2261</v>
      </c>
      <c r="B1817">
        <v>6.24</v>
      </c>
    </row>
    <row r="1818" spans="1:2" x14ac:dyDescent="0.2">
      <c r="A1818" s="13" t="s">
        <v>104</v>
      </c>
      <c r="B1818">
        <v>5.18</v>
      </c>
    </row>
    <row r="1819" spans="1:2" x14ac:dyDescent="0.2">
      <c r="A1819" s="13" t="s">
        <v>2262</v>
      </c>
      <c r="B1819">
        <v>7.51</v>
      </c>
    </row>
    <row r="1820" spans="1:2" x14ac:dyDescent="0.2">
      <c r="A1820" s="13" t="s">
        <v>2263</v>
      </c>
      <c r="B1820">
        <v>5.0999999999999996</v>
      </c>
    </row>
    <row r="1821" spans="1:2" x14ac:dyDescent="0.2">
      <c r="A1821" s="13" t="s">
        <v>2264</v>
      </c>
      <c r="B1821">
        <v>6.62</v>
      </c>
    </row>
    <row r="1822" spans="1:2" x14ac:dyDescent="0.2">
      <c r="A1822" s="13" t="s">
        <v>2265</v>
      </c>
      <c r="B1822">
        <v>4.3</v>
      </c>
    </row>
    <row r="1823" spans="1:2" x14ac:dyDescent="0.2">
      <c r="A1823" s="13" t="s">
        <v>2266</v>
      </c>
      <c r="B1823">
        <v>4.68</v>
      </c>
    </row>
    <row r="1824" spans="1:2" x14ac:dyDescent="0.2">
      <c r="A1824" s="13" t="s">
        <v>2267</v>
      </c>
      <c r="B1824">
        <v>2.42</v>
      </c>
    </row>
    <row r="1825" spans="1:2" x14ac:dyDescent="0.2">
      <c r="A1825" s="13" t="s">
        <v>2268</v>
      </c>
      <c r="B1825">
        <v>6</v>
      </c>
    </row>
    <row r="1826" spans="1:2" x14ac:dyDescent="0.2">
      <c r="A1826" s="13" t="s">
        <v>2269</v>
      </c>
      <c r="B1826">
        <v>5.36</v>
      </c>
    </row>
    <row r="1827" spans="1:2" x14ac:dyDescent="0.2">
      <c r="A1827" s="13" t="s">
        <v>2270</v>
      </c>
      <c r="B1827">
        <v>5.26</v>
      </c>
    </row>
    <row r="1828" spans="1:2" x14ac:dyDescent="0.2">
      <c r="A1828" s="13" t="s">
        <v>2271</v>
      </c>
      <c r="B1828">
        <v>4.0999999999999996</v>
      </c>
    </row>
    <row r="1829" spans="1:2" x14ac:dyDescent="0.2">
      <c r="A1829" s="13" t="s">
        <v>2272</v>
      </c>
      <c r="B1829">
        <v>4</v>
      </c>
    </row>
    <row r="1830" spans="1:2" x14ac:dyDescent="0.2">
      <c r="A1830" s="13" t="s">
        <v>2273</v>
      </c>
      <c r="B1830">
        <v>6.42</v>
      </c>
    </row>
    <row r="1831" spans="1:2" x14ac:dyDescent="0.2">
      <c r="A1831" s="13" t="s">
        <v>2274</v>
      </c>
      <c r="B1831">
        <v>2.19</v>
      </c>
    </row>
    <row r="1832" spans="1:2" x14ac:dyDescent="0.2">
      <c r="A1832" s="13" t="s">
        <v>2275</v>
      </c>
      <c r="B1832">
        <v>2.25</v>
      </c>
    </row>
    <row r="1833" spans="1:2" x14ac:dyDescent="0.2">
      <c r="A1833" s="13" t="s">
        <v>2276</v>
      </c>
      <c r="B1833">
        <v>6.05</v>
      </c>
    </row>
    <row r="1834" spans="1:2" x14ac:dyDescent="0.2">
      <c r="A1834" s="13" t="s">
        <v>2277</v>
      </c>
      <c r="B1834">
        <v>3.33</v>
      </c>
    </row>
    <row r="1835" spans="1:2" x14ac:dyDescent="0.2">
      <c r="A1835" s="13" t="s">
        <v>2278</v>
      </c>
      <c r="B1835">
        <v>6.95</v>
      </c>
    </row>
    <row r="1836" spans="1:2" x14ac:dyDescent="0.2">
      <c r="A1836" s="13" t="s">
        <v>2279</v>
      </c>
      <c r="B1836">
        <v>5.95</v>
      </c>
    </row>
    <row r="1837" spans="1:2" x14ac:dyDescent="0.2">
      <c r="A1837" s="13" t="s">
        <v>2280</v>
      </c>
      <c r="B1837">
        <v>4.8499999999999996</v>
      </c>
    </row>
    <row r="1838" spans="1:2" x14ac:dyDescent="0.2">
      <c r="A1838" s="13" t="s">
        <v>2281</v>
      </c>
      <c r="B1838">
        <v>5.3</v>
      </c>
    </row>
    <row r="1839" spans="1:2" x14ac:dyDescent="0.2">
      <c r="A1839" s="13" t="s">
        <v>2282</v>
      </c>
      <c r="B1839">
        <v>5.29</v>
      </c>
    </row>
    <row r="1840" spans="1:2" x14ac:dyDescent="0.2">
      <c r="A1840" s="13" t="s">
        <v>2283</v>
      </c>
      <c r="B1840">
        <v>5.25</v>
      </c>
    </row>
    <row r="1841" spans="1:2" x14ac:dyDescent="0.2">
      <c r="A1841" s="13" t="s">
        <v>2284</v>
      </c>
      <c r="B1841">
        <v>2.7</v>
      </c>
    </row>
    <row r="1842" spans="1:2" x14ac:dyDescent="0.2">
      <c r="A1842" s="13" t="s">
        <v>470</v>
      </c>
      <c r="B1842">
        <v>2.0499999999999998</v>
      </c>
    </row>
    <row r="1843" spans="1:2" x14ac:dyDescent="0.2">
      <c r="A1843" s="13" t="s">
        <v>2285</v>
      </c>
      <c r="B1843">
        <v>3.2</v>
      </c>
    </row>
    <row r="1844" spans="1:2" x14ac:dyDescent="0.2">
      <c r="A1844" s="13" t="s">
        <v>269</v>
      </c>
      <c r="B1844">
        <v>5.64</v>
      </c>
    </row>
    <row r="1845" spans="1:2" x14ac:dyDescent="0.2">
      <c r="A1845" s="13" t="s">
        <v>2286</v>
      </c>
      <c r="B1845">
        <v>5.39</v>
      </c>
    </row>
    <row r="1846" spans="1:2" x14ac:dyDescent="0.2">
      <c r="A1846" s="13" t="s">
        <v>2287</v>
      </c>
      <c r="B1846">
        <v>4.8899999999999997</v>
      </c>
    </row>
    <row r="1847" spans="1:2" x14ac:dyDescent="0.2">
      <c r="A1847" s="13" t="s">
        <v>2288</v>
      </c>
      <c r="B1847">
        <v>5.22</v>
      </c>
    </row>
    <row r="1848" spans="1:2" x14ac:dyDescent="0.2">
      <c r="A1848" s="13" t="s">
        <v>355</v>
      </c>
      <c r="B1848">
        <v>5.05</v>
      </c>
    </row>
    <row r="1849" spans="1:2" x14ac:dyDescent="0.2">
      <c r="A1849" s="13" t="s">
        <v>2289</v>
      </c>
      <c r="B1849">
        <v>5.73</v>
      </c>
    </row>
    <row r="1850" spans="1:2" x14ac:dyDescent="0.2">
      <c r="A1850" s="13" t="s">
        <v>2290</v>
      </c>
      <c r="B1850">
        <v>6.16</v>
      </c>
    </row>
    <row r="1851" spans="1:2" x14ac:dyDescent="0.2">
      <c r="A1851" s="13" t="s">
        <v>2291</v>
      </c>
      <c r="B1851">
        <v>5.25</v>
      </c>
    </row>
    <row r="1852" spans="1:2" x14ac:dyDescent="0.2">
      <c r="A1852" s="13" t="s">
        <v>2292</v>
      </c>
      <c r="B1852">
        <v>5.24</v>
      </c>
    </row>
    <row r="1853" spans="1:2" x14ac:dyDescent="0.2">
      <c r="A1853" s="13" t="s">
        <v>2293</v>
      </c>
      <c r="B1853">
        <v>6</v>
      </c>
    </row>
    <row r="1854" spans="1:2" x14ac:dyDescent="0.2">
      <c r="A1854" s="13" t="s">
        <v>2294</v>
      </c>
      <c r="B1854">
        <v>2.84</v>
      </c>
    </row>
    <row r="1855" spans="1:2" x14ac:dyDescent="0.2">
      <c r="A1855" s="13" t="s">
        <v>2295</v>
      </c>
      <c r="B1855">
        <v>4.95</v>
      </c>
    </row>
    <row r="1856" spans="1:2" x14ac:dyDescent="0.2">
      <c r="A1856" s="13" t="s">
        <v>2296</v>
      </c>
      <c r="B1856">
        <v>4.95</v>
      </c>
    </row>
    <row r="1857" spans="1:2" x14ac:dyDescent="0.2">
      <c r="A1857" s="13" t="s">
        <v>2297</v>
      </c>
      <c r="B1857">
        <v>4.74</v>
      </c>
    </row>
    <row r="1858" spans="1:2" x14ac:dyDescent="0.2">
      <c r="A1858" s="13" t="s">
        <v>2298</v>
      </c>
      <c r="B1858">
        <v>5.42</v>
      </c>
    </row>
    <row r="1859" spans="1:2" x14ac:dyDescent="0.2">
      <c r="A1859" s="13" t="s">
        <v>2299</v>
      </c>
      <c r="B1859">
        <v>5.65</v>
      </c>
    </row>
    <row r="1860" spans="1:2" x14ac:dyDescent="0.2">
      <c r="A1860" s="13" t="s">
        <v>2300</v>
      </c>
      <c r="B1860">
        <v>4.91</v>
      </c>
    </row>
    <row r="1861" spans="1:2" x14ac:dyDescent="0.2">
      <c r="A1861" s="13" t="s">
        <v>2301</v>
      </c>
      <c r="B1861">
        <v>5.35</v>
      </c>
    </row>
    <row r="1862" spans="1:2" x14ac:dyDescent="0.2">
      <c r="A1862" s="13" t="s">
        <v>40</v>
      </c>
      <c r="B1862">
        <v>5.14</v>
      </c>
    </row>
    <row r="1863" spans="1:2" x14ac:dyDescent="0.2">
      <c r="A1863" s="13" t="s">
        <v>2302</v>
      </c>
      <c r="B1863">
        <v>3.29</v>
      </c>
    </row>
    <row r="1864" spans="1:2" x14ac:dyDescent="0.2">
      <c r="A1864" s="13" t="s">
        <v>2303</v>
      </c>
      <c r="B1864">
        <v>6.05</v>
      </c>
    </row>
    <row r="1865" spans="1:2" x14ac:dyDescent="0.2">
      <c r="A1865" s="13" t="s">
        <v>2304</v>
      </c>
      <c r="B1865">
        <v>5.48</v>
      </c>
    </row>
    <row r="1866" spans="1:2" x14ac:dyDescent="0.2">
      <c r="A1866" s="13" t="s">
        <v>2305</v>
      </c>
      <c r="B1866">
        <v>5.05</v>
      </c>
    </row>
    <row r="1867" spans="1:2" x14ac:dyDescent="0.2">
      <c r="A1867" s="13" t="s">
        <v>2306</v>
      </c>
      <c r="B1867">
        <v>5.15</v>
      </c>
    </row>
    <row r="1868" spans="1:2" x14ac:dyDescent="0.2">
      <c r="A1868" s="13" t="s">
        <v>2307</v>
      </c>
      <c r="B1868">
        <v>5.4</v>
      </c>
    </row>
    <row r="1869" spans="1:2" x14ac:dyDescent="0.2">
      <c r="A1869" s="13" t="s">
        <v>2308</v>
      </c>
      <c r="B1869">
        <v>5.38</v>
      </c>
    </row>
    <row r="1870" spans="1:2" x14ac:dyDescent="0.2">
      <c r="A1870" s="13" t="s">
        <v>2309</v>
      </c>
      <c r="B1870">
        <v>5.53</v>
      </c>
    </row>
    <row r="1871" spans="1:2" x14ac:dyDescent="0.2">
      <c r="A1871" s="13" t="s">
        <v>2310</v>
      </c>
      <c r="B1871">
        <v>5</v>
      </c>
    </row>
    <row r="1872" spans="1:2" x14ac:dyDescent="0.2">
      <c r="A1872" s="13" t="s">
        <v>2311</v>
      </c>
      <c r="B1872">
        <v>2.6</v>
      </c>
    </row>
    <row r="1873" spans="1:2" x14ac:dyDescent="0.2">
      <c r="A1873" s="13" t="s">
        <v>2312</v>
      </c>
      <c r="B1873">
        <v>5.55</v>
      </c>
    </row>
    <row r="1874" spans="1:2" x14ac:dyDescent="0.2">
      <c r="A1874" s="13" t="s">
        <v>2313</v>
      </c>
      <c r="B1874">
        <v>3.95</v>
      </c>
    </row>
    <row r="1875" spans="1:2" x14ac:dyDescent="0.2">
      <c r="A1875" s="13" t="s">
        <v>2314</v>
      </c>
      <c r="B1875">
        <v>6.32</v>
      </c>
    </row>
    <row r="1876" spans="1:2" x14ac:dyDescent="0.2">
      <c r="A1876" s="13" t="s">
        <v>2315</v>
      </c>
      <c r="B1876">
        <v>5.39</v>
      </c>
    </row>
    <row r="1877" spans="1:2" x14ac:dyDescent="0.2">
      <c r="A1877" s="13" t="s">
        <v>2316</v>
      </c>
      <c r="B1877">
        <v>7.84</v>
      </c>
    </row>
    <row r="1878" spans="1:2" x14ac:dyDescent="0.2">
      <c r="A1878" s="13" t="s">
        <v>2317</v>
      </c>
      <c r="B1878">
        <v>7.53</v>
      </c>
    </row>
    <row r="1879" spans="1:2" x14ac:dyDescent="0.2">
      <c r="A1879" s="13" t="s">
        <v>2318</v>
      </c>
      <c r="B1879">
        <v>5.42</v>
      </c>
    </row>
    <row r="1880" spans="1:2" x14ac:dyDescent="0.2">
      <c r="A1880" s="13" t="s">
        <v>2319</v>
      </c>
      <c r="B1880">
        <v>5.71</v>
      </c>
    </row>
    <row r="1881" spans="1:2" x14ac:dyDescent="0.2">
      <c r="A1881" s="13" t="s">
        <v>2320</v>
      </c>
      <c r="B1881">
        <v>6.76</v>
      </c>
    </row>
    <row r="1882" spans="1:2" x14ac:dyDescent="0.2">
      <c r="A1882" s="13" t="s">
        <v>2321</v>
      </c>
      <c r="B1882">
        <v>3.85</v>
      </c>
    </row>
    <row r="1883" spans="1:2" x14ac:dyDescent="0.2">
      <c r="A1883" s="13" t="s">
        <v>2322</v>
      </c>
      <c r="B1883">
        <v>3.72</v>
      </c>
    </row>
    <row r="1884" spans="1:2" x14ac:dyDescent="0.2">
      <c r="A1884" s="13" t="s">
        <v>2323</v>
      </c>
      <c r="B1884">
        <v>4.09</v>
      </c>
    </row>
    <row r="1885" spans="1:2" x14ac:dyDescent="0.2">
      <c r="A1885" s="13" t="s">
        <v>2324</v>
      </c>
      <c r="B1885">
        <v>4.7</v>
      </c>
    </row>
    <row r="1886" spans="1:2" x14ac:dyDescent="0.2">
      <c r="A1886" s="13" t="s">
        <v>2325</v>
      </c>
      <c r="B1886">
        <v>2.95</v>
      </c>
    </row>
    <row r="1887" spans="1:2" x14ac:dyDescent="0.2">
      <c r="A1887" s="13" t="s">
        <v>2326</v>
      </c>
      <c r="B1887">
        <v>5.84</v>
      </c>
    </row>
    <row r="1888" spans="1:2" x14ac:dyDescent="0.2">
      <c r="A1888" s="13" t="s">
        <v>2327</v>
      </c>
      <c r="B1888">
        <v>2.2000000000000002</v>
      </c>
    </row>
    <row r="1889" spans="1:2" x14ac:dyDescent="0.2">
      <c r="A1889" s="13" t="s">
        <v>2328</v>
      </c>
      <c r="B1889">
        <v>5.75</v>
      </c>
    </row>
    <row r="1890" spans="1:2" x14ac:dyDescent="0.2">
      <c r="A1890" s="13" t="s">
        <v>2329</v>
      </c>
      <c r="B1890">
        <v>5.05</v>
      </c>
    </row>
    <row r="1891" spans="1:2" x14ac:dyDescent="0.2">
      <c r="A1891" s="13" t="s">
        <v>2330</v>
      </c>
      <c r="B1891">
        <v>5.68</v>
      </c>
    </row>
    <row r="1892" spans="1:2" x14ac:dyDescent="0.2">
      <c r="A1892" s="13" t="s">
        <v>2331</v>
      </c>
      <c r="B1892">
        <v>2.67</v>
      </c>
    </row>
    <row r="1893" spans="1:2" x14ac:dyDescent="0.2">
      <c r="A1893" s="13" t="s">
        <v>2332</v>
      </c>
      <c r="B1893">
        <v>4.3</v>
      </c>
    </row>
    <row r="1894" spans="1:2" x14ac:dyDescent="0.2">
      <c r="A1894" s="13" t="s">
        <v>2333</v>
      </c>
      <c r="B1894">
        <v>4.62</v>
      </c>
    </row>
    <row r="1895" spans="1:2" x14ac:dyDescent="0.2">
      <c r="A1895" s="13" t="s">
        <v>2334</v>
      </c>
      <c r="B1895">
        <v>3.49</v>
      </c>
    </row>
    <row r="1896" spans="1:2" x14ac:dyDescent="0.2">
      <c r="A1896" s="13" t="s">
        <v>2335</v>
      </c>
      <c r="B1896">
        <v>4.0999999999999996</v>
      </c>
    </row>
    <row r="1897" spans="1:2" x14ac:dyDescent="0.2">
      <c r="A1897" s="13" t="s">
        <v>2336</v>
      </c>
      <c r="B1897">
        <v>3.43</v>
      </c>
    </row>
    <row r="1898" spans="1:2" x14ac:dyDescent="0.2">
      <c r="A1898" s="13" t="s">
        <v>2337</v>
      </c>
      <c r="B1898">
        <v>4.91</v>
      </c>
    </row>
    <row r="1899" spans="1:2" x14ac:dyDescent="0.2">
      <c r="A1899" s="13" t="s">
        <v>2338</v>
      </c>
      <c r="B1899">
        <v>5.37</v>
      </c>
    </row>
    <row r="1900" spans="1:2" x14ac:dyDescent="0.2">
      <c r="A1900" s="13" t="s">
        <v>2339</v>
      </c>
      <c r="B1900">
        <v>5.58</v>
      </c>
    </row>
    <row r="1901" spans="1:2" x14ac:dyDescent="0.2">
      <c r="A1901" s="13" t="s">
        <v>2340</v>
      </c>
      <c r="B1901">
        <v>5.56</v>
      </c>
    </row>
    <row r="1902" spans="1:2" x14ac:dyDescent="0.2">
      <c r="A1902" s="13" t="s">
        <v>2341</v>
      </c>
      <c r="B1902">
        <v>4.8899999999999997</v>
      </c>
    </row>
    <row r="1903" spans="1:2" x14ac:dyDescent="0.2">
      <c r="A1903" s="13" t="s">
        <v>2342</v>
      </c>
      <c r="B1903">
        <v>5.95</v>
      </c>
    </row>
    <row r="1904" spans="1:2" x14ac:dyDescent="0.2">
      <c r="A1904" s="13" t="s">
        <v>2343</v>
      </c>
      <c r="B1904">
        <v>3.95</v>
      </c>
    </row>
    <row r="1905" spans="1:2" x14ac:dyDescent="0.2">
      <c r="A1905" s="13" t="s">
        <v>2344</v>
      </c>
      <c r="B1905">
        <v>5.33</v>
      </c>
    </row>
    <row r="1906" spans="1:2" x14ac:dyDescent="0.2">
      <c r="A1906" s="13" t="s">
        <v>2345</v>
      </c>
      <c r="B1906">
        <v>5.36</v>
      </c>
    </row>
    <row r="1907" spans="1:2" x14ac:dyDescent="0.2">
      <c r="A1907" s="13" t="s">
        <v>2346</v>
      </c>
      <c r="B1907">
        <v>5.74</v>
      </c>
    </row>
    <row r="1908" spans="1:2" x14ac:dyDescent="0.2">
      <c r="A1908" s="13" t="s">
        <v>2347</v>
      </c>
      <c r="B1908">
        <v>5.21</v>
      </c>
    </row>
    <row r="1909" spans="1:2" x14ac:dyDescent="0.2">
      <c r="A1909" s="13" t="s">
        <v>2348</v>
      </c>
      <c r="B1909">
        <v>6.45</v>
      </c>
    </row>
    <row r="1910" spans="1:2" x14ac:dyDescent="0.2">
      <c r="A1910" s="13" t="s">
        <v>2349</v>
      </c>
      <c r="B1910">
        <v>4.95</v>
      </c>
    </row>
    <row r="1911" spans="1:2" x14ac:dyDescent="0.2">
      <c r="A1911" s="13" t="s">
        <v>2350</v>
      </c>
      <c r="B1911">
        <v>5.67</v>
      </c>
    </row>
    <row r="1912" spans="1:2" x14ac:dyDescent="0.2">
      <c r="A1912" s="13" t="s">
        <v>2351</v>
      </c>
      <c r="B1912">
        <v>6.38</v>
      </c>
    </row>
    <row r="1913" spans="1:2" x14ac:dyDescent="0.2">
      <c r="A1913" s="13" t="s">
        <v>2352</v>
      </c>
      <c r="B1913">
        <v>6.11</v>
      </c>
    </row>
    <row r="1914" spans="1:2" x14ac:dyDescent="0.2">
      <c r="A1914" s="13" t="s">
        <v>2353</v>
      </c>
      <c r="B1914">
        <v>6.38</v>
      </c>
    </row>
    <row r="1915" spans="1:2" x14ac:dyDescent="0.2">
      <c r="A1915" s="13" t="s">
        <v>2354</v>
      </c>
      <c r="B1915">
        <v>5.16</v>
      </c>
    </row>
    <row r="1916" spans="1:2" x14ac:dyDescent="0.2">
      <c r="A1916" s="13" t="s">
        <v>2355</v>
      </c>
      <c r="B1916">
        <v>6</v>
      </c>
    </row>
    <row r="1917" spans="1:2" x14ac:dyDescent="0.2">
      <c r="A1917" s="13" t="s">
        <v>2356</v>
      </c>
      <c r="B1917">
        <v>6.06</v>
      </c>
    </row>
    <row r="1918" spans="1:2" x14ac:dyDescent="0.2">
      <c r="A1918" s="13" t="s">
        <v>2357</v>
      </c>
      <c r="B1918">
        <v>5.89</v>
      </c>
    </row>
    <row r="1919" spans="1:2" x14ac:dyDescent="0.2">
      <c r="A1919" s="13" t="s">
        <v>2358</v>
      </c>
      <c r="B1919">
        <v>4.67</v>
      </c>
    </row>
    <row r="1920" spans="1:2" x14ac:dyDescent="0.2">
      <c r="A1920" s="13" t="s">
        <v>2359</v>
      </c>
      <c r="B1920">
        <v>4.45</v>
      </c>
    </row>
    <row r="1921" spans="1:2" x14ac:dyDescent="0.2">
      <c r="A1921" s="13" t="s">
        <v>2360</v>
      </c>
      <c r="B1921">
        <v>2.95</v>
      </c>
    </row>
    <row r="1922" spans="1:2" x14ac:dyDescent="0.2">
      <c r="A1922" s="13" t="s">
        <v>2361</v>
      </c>
      <c r="B1922">
        <v>6.52</v>
      </c>
    </row>
    <row r="1923" spans="1:2" x14ac:dyDescent="0.2">
      <c r="A1923" s="13" t="s">
        <v>2362</v>
      </c>
      <c r="B1923">
        <v>4.79</v>
      </c>
    </row>
    <row r="1924" spans="1:2" x14ac:dyDescent="0.2">
      <c r="A1924" s="13" t="s">
        <v>2363</v>
      </c>
      <c r="B1924">
        <v>4</v>
      </c>
    </row>
    <row r="1925" spans="1:2" x14ac:dyDescent="0.2">
      <c r="A1925" s="13" t="s">
        <v>2364</v>
      </c>
      <c r="B1925">
        <v>5.89</v>
      </c>
    </row>
    <row r="1926" spans="1:2" x14ac:dyDescent="0.2">
      <c r="A1926" s="13" t="s">
        <v>2365</v>
      </c>
      <c r="B1926">
        <v>5.57</v>
      </c>
    </row>
    <row r="1927" spans="1:2" x14ac:dyDescent="0.2">
      <c r="A1927" s="13" t="s">
        <v>2366</v>
      </c>
      <c r="B1927">
        <v>5.0999999999999996</v>
      </c>
    </row>
    <row r="1928" spans="1:2" x14ac:dyDescent="0.2">
      <c r="A1928" s="13" t="s">
        <v>2367</v>
      </c>
      <c r="B1928">
        <v>5.19</v>
      </c>
    </row>
    <row r="1929" spans="1:2" x14ac:dyDescent="0.2">
      <c r="A1929" s="13" t="s">
        <v>2368</v>
      </c>
      <c r="B1929">
        <v>5</v>
      </c>
    </row>
    <row r="1930" spans="1:2" x14ac:dyDescent="0.2">
      <c r="A1930" s="13" t="s">
        <v>2369</v>
      </c>
      <c r="B1930">
        <v>5.95</v>
      </c>
    </row>
    <row r="1931" spans="1:2" x14ac:dyDescent="0.2">
      <c r="A1931" s="13" t="s">
        <v>2370</v>
      </c>
      <c r="B1931">
        <v>5.33</v>
      </c>
    </row>
    <row r="1932" spans="1:2" x14ac:dyDescent="0.2">
      <c r="A1932" s="13" t="s">
        <v>2371</v>
      </c>
      <c r="B1932">
        <v>4.7300000000000004</v>
      </c>
    </row>
    <row r="1933" spans="1:2" x14ac:dyDescent="0.2">
      <c r="A1933" s="13" t="s">
        <v>2372</v>
      </c>
      <c r="B1933">
        <v>4.6500000000000004</v>
      </c>
    </row>
    <row r="1934" spans="1:2" x14ac:dyDescent="0.2">
      <c r="A1934" s="13" t="s">
        <v>2373</v>
      </c>
      <c r="B1934">
        <v>6.3</v>
      </c>
    </row>
    <row r="1935" spans="1:2" x14ac:dyDescent="0.2">
      <c r="A1935" s="13" t="s">
        <v>2374</v>
      </c>
      <c r="B1935">
        <v>6.35</v>
      </c>
    </row>
    <row r="1936" spans="1:2" x14ac:dyDescent="0.2">
      <c r="A1936" s="13" t="s">
        <v>2375</v>
      </c>
      <c r="B1936">
        <v>6.86</v>
      </c>
    </row>
    <row r="1937" spans="1:2" x14ac:dyDescent="0.2">
      <c r="A1937" s="13" t="s">
        <v>2376</v>
      </c>
      <c r="B1937">
        <v>7.33</v>
      </c>
    </row>
    <row r="1938" spans="1:2" x14ac:dyDescent="0.2">
      <c r="A1938" s="13" t="s">
        <v>2377</v>
      </c>
      <c r="B1938">
        <v>6.74</v>
      </c>
    </row>
    <row r="1939" spans="1:2" x14ac:dyDescent="0.2">
      <c r="A1939" s="13" t="s">
        <v>2378</v>
      </c>
      <c r="B1939">
        <v>6.05</v>
      </c>
    </row>
    <row r="1940" spans="1:2" x14ac:dyDescent="0.2">
      <c r="A1940" s="13" t="s">
        <v>2379</v>
      </c>
      <c r="B1940">
        <v>4.91</v>
      </c>
    </row>
    <row r="1941" spans="1:2" x14ac:dyDescent="0.2">
      <c r="A1941" s="13" t="s">
        <v>2380</v>
      </c>
      <c r="B1941">
        <v>6.47</v>
      </c>
    </row>
    <row r="1942" spans="1:2" x14ac:dyDescent="0.2">
      <c r="A1942" s="13" t="s">
        <v>2381</v>
      </c>
      <c r="B1942">
        <v>5.09</v>
      </c>
    </row>
    <row r="1943" spans="1:2" x14ac:dyDescent="0.2">
      <c r="A1943" s="13" t="s">
        <v>2382</v>
      </c>
      <c r="B1943">
        <v>4.95</v>
      </c>
    </row>
    <row r="1944" spans="1:2" x14ac:dyDescent="0.2">
      <c r="A1944" s="13" t="s">
        <v>2383</v>
      </c>
      <c r="B1944">
        <v>5.67</v>
      </c>
    </row>
    <row r="1945" spans="1:2" x14ac:dyDescent="0.2">
      <c r="A1945" s="13" t="s">
        <v>2384</v>
      </c>
      <c r="B1945">
        <v>4.32</v>
      </c>
    </row>
    <row r="1946" spans="1:2" x14ac:dyDescent="0.2">
      <c r="A1946" s="13" t="s">
        <v>2385</v>
      </c>
      <c r="B1946">
        <v>2.84</v>
      </c>
    </row>
    <row r="1947" spans="1:2" x14ac:dyDescent="0.2">
      <c r="A1947" s="13" t="s">
        <v>2386</v>
      </c>
      <c r="B1947">
        <v>4.55</v>
      </c>
    </row>
    <row r="1948" spans="1:2" x14ac:dyDescent="0.2">
      <c r="A1948" s="13" t="s">
        <v>2387</v>
      </c>
      <c r="B1948">
        <v>5.0999999999999996</v>
      </c>
    </row>
    <row r="1949" spans="1:2" x14ac:dyDescent="0.2">
      <c r="A1949" s="13" t="s">
        <v>2388</v>
      </c>
      <c r="B1949">
        <v>6.67</v>
      </c>
    </row>
    <row r="1950" spans="1:2" x14ac:dyDescent="0.2">
      <c r="A1950" s="13" t="s">
        <v>2389</v>
      </c>
      <c r="B1950">
        <v>5.0999999999999996</v>
      </c>
    </row>
    <row r="1951" spans="1:2" x14ac:dyDescent="0.2">
      <c r="A1951" s="13" t="s">
        <v>2390</v>
      </c>
      <c r="B1951">
        <v>5.0999999999999996</v>
      </c>
    </row>
    <row r="1952" spans="1:2" x14ac:dyDescent="0.2">
      <c r="A1952" s="13" t="s">
        <v>2391</v>
      </c>
      <c r="B1952">
        <v>5.7</v>
      </c>
    </row>
    <row r="1953" spans="1:2" x14ac:dyDescent="0.2">
      <c r="A1953" s="13" t="s">
        <v>2392</v>
      </c>
      <c r="B1953">
        <v>6.14</v>
      </c>
    </row>
    <row r="1954" spans="1:2" x14ac:dyDescent="0.2">
      <c r="A1954" s="13" t="s">
        <v>2393</v>
      </c>
      <c r="B1954">
        <v>5.57</v>
      </c>
    </row>
    <row r="1955" spans="1:2" x14ac:dyDescent="0.2">
      <c r="A1955" s="13" t="s">
        <v>2394</v>
      </c>
      <c r="B1955">
        <v>5.5</v>
      </c>
    </row>
    <row r="1956" spans="1:2" x14ac:dyDescent="0.2">
      <c r="A1956" s="13" t="s">
        <v>2395</v>
      </c>
      <c r="B1956">
        <v>3.95</v>
      </c>
    </row>
    <row r="1957" spans="1:2" x14ac:dyDescent="0.2">
      <c r="A1957" s="13" t="s">
        <v>2396</v>
      </c>
      <c r="B1957">
        <v>6.2</v>
      </c>
    </row>
    <row r="1958" spans="1:2" x14ac:dyDescent="0.2">
      <c r="A1958" s="13" t="s">
        <v>2397</v>
      </c>
      <c r="B1958">
        <v>6.1</v>
      </c>
    </row>
    <row r="1959" spans="1:2" x14ac:dyDescent="0.2">
      <c r="A1959" s="13" t="s">
        <v>2398</v>
      </c>
      <c r="B1959">
        <v>4.6100000000000003</v>
      </c>
    </row>
    <row r="1960" spans="1:2" x14ac:dyDescent="0.2">
      <c r="A1960" s="13" t="s">
        <v>2399</v>
      </c>
      <c r="B1960">
        <v>5.28</v>
      </c>
    </row>
    <row r="1961" spans="1:2" x14ac:dyDescent="0.2">
      <c r="A1961" s="13" t="s">
        <v>2400</v>
      </c>
      <c r="B1961">
        <v>6.11</v>
      </c>
    </row>
    <row r="1962" spans="1:2" x14ac:dyDescent="0.2">
      <c r="A1962" s="13" t="s">
        <v>2401</v>
      </c>
      <c r="B1962">
        <v>6.5</v>
      </c>
    </row>
    <row r="1963" spans="1:2" x14ac:dyDescent="0.2">
      <c r="A1963" s="13" t="s">
        <v>2402</v>
      </c>
      <c r="B1963">
        <v>6.95</v>
      </c>
    </row>
    <row r="1964" spans="1:2" x14ac:dyDescent="0.2">
      <c r="A1964" s="13" t="s">
        <v>2403</v>
      </c>
      <c r="B1964">
        <v>7.33</v>
      </c>
    </row>
    <row r="1965" spans="1:2" x14ac:dyDescent="0.2">
      <c r="A1965" s="13" t="s">
        <v>2404</v>
      </c>
      <c r="B1965">
        <v>6.85</v>
      </c>
    </row>
    <row r="1966" spans="1:2" x14ac:dyDescent="0.2">
      <c r="A1966" s="13" t="s">
        <v>2405</v>
      </c>
      <c r="B1966">
        <v>4.18</v>
      </c>
    </row>
    <row r="1967" spans="1:2" x14ac:dyDescent="0.2">
      <c r="A1967" s="13" t="s">
        <v>2406</v>
      </c>
      <c r="B1967">
        <v>7.34</v>
      </c>
    </row>
    <row r="1968" spans="1:2" x14ac:dyDescent="0.2">
      <c r="A1968" s="13" t="s">
        <v>2407</v>
      </c>
      <c r="B1968">
        <v>6.53</v>
      </c>
    </row>
    <row r="1969" spans="1:2" x14ac:dyDescent="0.2">
      <c r="A1969" s="13" t="s">
        <v>2408</v>
      </c>
      <c r="B1969">
        <v>7.05</v>
      </c>
    </row>
    <row r="1970" spans="1:2" x14ac:dyDescent="0.2">
      <c r="A1970" s="13" t="s">
        <v>2409</v>
      </c>
      <c r="B1970">
        <v>3.86</v>
      </c>
    </row>
    <row r="1971" spans="1:2" x14ac:dyDescent="0.2">
      <c r="A1971" s="13" t="s">
        <v>2410</v>
      </c>
      <c r="B1971">
        <v>5.35</v>
      </c>
    </row>
    <row r="1972" spans="1:2" x14ac:dyDescent="0.2">
      <c r="A1972" s="13" t="s">
        <v>2411</v>
      </c>
      <c r="B1972">
        <v>5.55</v>
      </c>
    </row>
    <row r="1973" spans="1:2" x14ac:dyDescent="0.2">
      <c r="A1973" s="13" t="s">
        <v>2412</v>
      </c>
      <c r="B1973">
        <v>3.77</v>
      </c>
    </row>
    <row r="1974" spans="1:2" x14ac:dyDescent="0.2">
      <c r="A1974" s="13" t="s">
        <v>2413</v>
      </c>
      <c r="B1974">
        <v>4.72</v>
      </c>
    </row>
    <row r="1975" spans="1:2" x14ac:dyDescent="0.2">
      <c r="A1975" s="13" t="s">
        <v>2414</v>
      </c>
      <c r="B1975">
        <v>5</v>
      </c>
    </row>
    <row r="1976" spans="1:2" x14ac:dyDescent="0.2">
      <c r="A1976" s="13" t="s">
        <v>2415</v>
      </c>
      <c r="B1976">
        <v>5.81</v>
      </c>
    </row>
    <row r="1977" spans="1:2" x14ac:dyDescent="0.2">
      <c r="A1977" s="13" t="s">
        <v>2416</v>
      </c>
      <c r="B1977">
        <v>4</v>
      </c>
    </row>
    <row r="1978" spans="1:2" x14ac:dyDescent="0.2">
      <c r="A1978" s="13" t="s">
        <v>2417</v>
      </c>
      <c r="B1978">
        <v>5.75</v>
      </c>
    </row>
    <row r="1979" spans="1:2" x14ac:dyDescent="0.2">
      <c r="A1979" s="13" t="s">
        <v>2418</v>
      </c>
      <c r="B1979">
        <v>6.21</v>
      </c>
    </row>
    <row r="1980" spans="1:2" x14ac:dyDescent="0.2">
      <c r="A1980" s="13" t="s">
        <v>2419</v>
      </c>
      <c r="B1980">
        <v>5.9</v>
      </c>
    </row>
    <row r="1981" spans="1:2" x14ac:dyDescent="0.2">
      <c r="A1981" s="13" t="s">
        <v>2420</v>
      </c>
      <c r="B1981">
        <v>4.5999999999999996</v>
      </c>
    </row>
    <row r="1982" spans="1:2" x14ac:dyDescent="0.2">
      <c r="A1982" s="13" t="s">
        <v>2421</v>
      </c>
      <c r="B1982">
        <v>4.42</v>
      </c>
    </row>
    <row r="1983" spans="1:2" x14ac:dyDescent="0.2">
      <c r="A1983" s="13" t="s">
        <v>2422</v>
      </c>
      <c r="B1983">
        <v>5.42</v>
      </c>
    </row>
    <row r="1984" spans="1:2" x14ac:dyDescent="0.2">
      <c r="A1984" s="13" t="s">
        <v>2423</v>
      </c>
      <c r="B1984">
        <v>2.6</v>
      </c>
    </row>
    <row r="1985" spans="1:2" x14ac:dyDescent="0.2">
      <c r="A1985" s="13" t="s">
        <v>2424</v>
      </c>
      <c r="B1985">
        <v>5.24</v>
      </c>
    </row>
    <row r="1986" spans="1:2" x14ac:dyDescent="0.2">
      <c r="A1986" s="13" t="s">
        <v>2425</v>
      </c>
      <c r="B1986">
        <v>3.76</v>
      </c>
    </row>
    <row r="1987" spans="1:2" x14ac:dyDescent="0.2">
      <c r="A1987" s="13" t="s">
        <v>2426</v>
      </c>
      <c r="B1987">
        <v>3.05</v>
      </c>
    </row>
    <row r="1988" spans="1:2" x14ac:dyDescent="0.2">
      <c r="A1988" s="13" t="s">
        <v>2427</v>
      </c>
      <c r="B1988">
        <v>2.95</v>
      </c>
    </row>
    <row r="1989" spans="1:2" x14ac:dyDescent="0.2">
      <c r="A1989" s="13" t="s">
        <v>2428</v>
      </c>
      <c r="B1989">
        <v>6.55</v>
      </c>
    </row>
    <row r="1990" spans="1:2" x14ac:dyDescent="0.2">
      <c r="A1990" s="13" t="s">
        <v>2429</v>
      </c>
      <c r="B1990">
        <v>4.8600000000000003</v>
      </c>
    </row>
    <row r="1991" spans="1:2" x14ac:dyDescent="0.2">
      <c r="A1991" s="13" t="s">
        <v>2430</v>
      </c>
      <c r="B1991">
        <v>4.9400000000000004</v>
      </c>
    </row>
    <row r="1992" spans="1:2" x14ac:dyDescent="0.2">
      <c r="A1992" s="13" t="s">
        <v>2431</v>
      </c>
      <c r="B1992">
        <v>4.71</v>
      </c>
    </row>
    <row r="1993" spans="1:2" x14ac:dyDescent="0.2">
      <c r="A1993" s="13" t="s">
        <v>2432</v>
      </c>
      <c r="B1993">
        <v>5.24</v>
      </c>
    </row>
    <row r="1994" spans="1:2" x14ac:dyDescent="0.2">
      <c r="A1994" s="13" t="s">
        <v>2433</v>
      </c>
      <c r="B1994">
        <v>6.4</v>
      </c>
    </row>
    <row r="1995" spans="1:2" x14ac:dyDescent="0.2">
      <c r="A1995" s="13" t="s">
        <v>2434</v>
      </c>
      <c r="B1995">
        <v>5.14</v>
      </c>
    </row>
    <row r="1996" spans="1:2" x14ac:dyDescent="0.2">
      <c r="A1996" s="13" t="s">
        <v>2435</v>
      </c>
      <c r="B1996">
        <v>5.6</v>
      </c>
    </row>
    <row r="1997" spans="1:2" x14ac:dyDescent="0.2">
      <c r="A1997" s="13" t="s">
        <v>2436</v>
      </c>
      <c r="B1997">
        <v>4.4400000000000004</v>
      </c>
    </row>
    <row r="1998" spans="1:2" x14ac:dyDescent="0.2">
      <c r="A1998" s="13" t="s">
        <v>2437</v>
      </c>
      <c r="B1998">
        <v>4.4800000000000004</v>
      </c>
    </row>
    <row r="1999" spans="1:2" x14ac:dyDescent="0.2">
      <c r="A1999" s="13" t="s">
        <v>2438</v>
      </c>
      <c r="B1999">
        <v>5.9</v>
      </c>
    </row>
    <row r="2000" spans="1:2" x14ac:dyDescent="0.2">
      <c r="A2000" s="13" t="s">
        <v>2439</v>
      </c>
      <c r="B2000">
        <v>5.7</v>
      </c>
    </row>
    <row r="2001" spans="1:2" x14ac:dyDescent="0.2">
      <c r="A2001" s="13" t="s">
        <v>2440</v>
      </c>
      <c r="B2001">
        <v>7.1</v>
      </c>
    </row>
    <row r="2002" spans="1:2" x14ac:dyDescent="0.2">
      <c r="A2002" s="13" t="s">
        <v>2441</v>
      </c>
      <c r="B2002">
        <v>8</v>
      </c>
    </row>
    <row r="2003" spans="1:2" x14ac:dyDescent="0.2">
      <c r="A2003" s="13" t="s">
        <v>2442</v>
      </c>
      <c r="B2003">
        <v>5.79</v>
      </c>
    </row>
    <row r="2004" spans="1:2" x14ac:dyDescent="0.2">
      <c r="A2004" s="13" t="s">
        <v>2443</v>
      </c>
      <c r="B2004">
        <v>5.7</v>
      </c>
    </row>
    <row r="2005" spans="1:2" x14ac:dyDescent="0.2">
      <c r="A2005" s="13" t="s">
        <v>2444</v>
      </c>
      <c r="B2005">
        <v>7.21</v>
      </c>
    </row>
    <row r="2006" spans="1:2" x14ac:dyDescent="0.2">
      <c r="A2006" s="13" t="s">
        <v>2445</v>
      </c>
      <c r="B2006">
        <v>6.81</v>
      </c>
    </row>
    <row r="2007" spans="1:2" x14ac:dyDescent="0.2">
      <c r="A2007" s="13" t="s">
        <v>2446</v>
      </c>
      <c r="B2007">
        <v>7.2</v>
      </c>
    </row>
    <row r="2008" spans="1:2" x14ac:dyDescent="0.2">
      <c r="A2008" s="13" t="s">
        <v>2447</v>
      </c>
      <c r="B2008">
        <v>7.67</v>
      </c>
    </row>
    <row r="2009" spans="1:2" x14ac:dyDescent="0.2">
      <c r="A2009" s="13" t="s">
        <v>2448</v>
      </c>
      <c r="B2009">
        <v>4.9000000000000004</v>
      </c>
    </row>
    <row r="2010" spans="1:2" x14ac:dyDescent="0.2">
      <c r="A2010" s="13" t="s">
        <v>2449</v>
      </c>
      <c r="B2010">
        <v>6.27</v>
      </c>
    </row>
    <row r="2011" spans="1:2" x14ac:dyDescent="0.2">
      <c r="A2011" s="13" t="s">
        <v>2450</v>
      </c>
      <c r="B2011">
        <v>6.15</v>
      </c>
    </row>
    <row r="2012" spans="1:2" x14ac:dyDescent="0.2">
      <c r="A2012" s="13" t="s">
        <v>2451</v>
      </c>
      <c r="B2012">
        <v>4.8899999999999997</v>
      </c>
    </row>
    <row r="2013" spans="1:2" x14ac:dyDescent="0.2">
      <c r="A2013" s="13" t="s">
        <v>2452</v>
      </c>
      <c r="B2013">
        <v>4.95</v>
      </c>
    </row>
    <row r="2014" spans="1:2" x14ac:dyDescent="0.2">
      <c r="A2014" s="13" t="s">
        <v>2453</v>
      </c>
      <c r="B2014">
        <v>5.74</v>
      </c>
    </row>
    <row r="2015" spans="1:2" x14ac:dyDescent="0.2">
      <c r="A2015" s="13" t="s">
        <v>2454</v>
      </c>
      <c r="B2015">
        <v>1.5</v>
      </c>
    </row>
    <row r="2016" spans="1:2" x14ac:dyDescent="0.2">
      <c r="A2016" s="13" t="s">
        <v>2455</v>
      </c>
      <c r="B2016">
        <v>2.25</v>
      </c>
    </row>
    <row r="2017" spans="1:2" x14ac:dyDescent="0.2">
      <c r="A2017" s="13" t="s">
        <v>2456</v>
      </c>
      <c r="B2017">
        <v>6.75</v>
      </c>
    </row>
    <row r="2018" spans="1:2" x14ac:dyDescent="0.2">
      <c r="A2018" s="13" t="s">
        <v>2457</v>
      </c>
      <c r="B2018">
        <v>7.05</v>
      </c>
    </row>
    <row r="2019" spans="1:2" x14ac:dyDescent="0.2">
      <c r="A2019" s="13" t="s">
        <v>2458</v>
      </c>
      <c r="B2019">
        <v>5.29</v>
      </c>
    </row>
    <row r="2020" spans="1:2" x14ac:dyDescent="0.2">
      <c r="A2020" s="13" t="s">
        <v>2459</v>
      </c>
      <c r="B2020">
        <v>5.05</v>
      </c>
    </row>
    <row r="2021" spans="1:2" x14ac:dyDescent="0.2">
      <c r="A2021" s="13" t="s">
        <v>2460</v>
      </c>
      <c r="B2021">
        <v>5.18</v>
      </c>
    </row>
    <row r="2022" spans="1:2" x14ac:dyDescent="0.2">
      <c r="A2022" s="13" t="s">
        <v>2461</v>
      </c>
      <c r="B2022">
        <v>5.68</v>
      </c>
    </row>
    <row r="2023" spans="1:2" x14ac:dyDescent="0.2">
      <c r="A2023" s="13" t="s">
        <v>2462</v>
      </c>
      <c r="B2023">
        <v>5.58</v>
      </c>
    </row>
    <row r="2024" spans="1:2" x14ac:dyDescent="0.2">
      <c r="A2024" s="13" t="s">
        <v>2463</v>
      </c>
      <c r="B2024">
        <v>5.37</v>
      </c>
    </row>
    <row r="2025" spans="1:2" x14ac:dyDescent="0.2">
      <c r="A2025" s="13" t="s">
        <v>2464</v>
      </c>
      <c r="B2025">
        <v>6.47</v>
      </c>
    </row>
    <row r="2026" spans="1:2" x14ac:dyDescent="0.2">
      <c r="A2026" s="13" t="s">
        <v>2465</v>
      </c>
      <c r="B2026">
        <v>5.86</v>
      </c>
    </row>
    <row r="2027" spans="1:2" x14ac:dyDescent="0.2">
      <c r="A2027" s="13" t="s">
        <v>2466</v>
      </c>
      <c r="B2027">
        <v>6.17</v>
      </c>
    </row>
    <row r="2028" spans="1:2" x14ac:dyDescent="0.2">
      <c r="A2028" s="13" t="s">
        <v>2467</v>
      </c>
      <c r="B2028">
        <v>3.19</v>
      </c>
    </row>
    <row r="2029" spans="1:2" x14ac:dyDescent="0.2">
      <c r="A2029" s="13" t="s">
        <v>2468</v>
      </c>
      <c r="B2029">
        <v>2.76</v>
      </c>
    </row>
    <row r="2030" spans="1:2" x14ac:dyDescent="0.2">
      <c r="A2030" s="13" t="s">
        <v>2469</v>
      </c>
      <c r="B2030">
        <v>5.83</v>
      </c>
    </row>
    <row r="2031" spans="1:2" x14ac:dyDescent="0.2">
      <c r="A2031" s="13" t="s">
        <v>2470</v>
      </c>
      <c r="B2031">
        <v>6</v>
      </c>
    </row>
    <row r="2032" spans="1:2" x14ac:dyDescent="0.2">
      <c r="A2032" s="13" t="s">
        <v>2471</v>
      </c>
      <c r="B2032">
        <v>7.2</v>
      </c>
    </row>
    <row r="2033" spans="1:2" x14ac:dyDescent="0.2">
      <c r="A2033" s="13" t="s">
        <v>2472</v>
      </c>
      <c r="B2033">
        <v>6.62</v>
      </c>
    </row>
    <row r="2034" spans="1:2" x14ac:dyDescent="0.2">
      <c r="A2034" s="13" t="s">
        <v>2473</v>
      </c>
      <c r="B2034">
        <v>6.65</v>
      </c>
    </row>
    <row r="2035" spans="1:2" x14ac:dyDescent="0.2">
      <c r="A2035" s="13" t="s">
        <v>2474</v>
      </c>
      <c r="B2035">
        <v>4.8899999999999997</v>
      </c>
    </row>
    <row r="2036" spans="1:2" x14ac:dyDescent="0.2">
      <c r="A2036" s="13" t="s">
        <v>2475</v>
      </c>
      <c r="B2036">
        <v>3.57</v>
      </c>
    </row>
    <row r="2037" spans="1:2" x14ac:dyDescent="0.2">
      <c r="A2037" s="13" t="s">
        <v>2476</v>
      </c>
      <c r="B2037">
        <v>5.9</v>
      </c>
    </row>
    <row r="2038" spans="1:2" x14ac:dyDescent="0.2">
      <c r="A2038" s="13" t="s">
        <v>2477</v>
      </c>
      <c r="B2038">
        <v>6.36</v>
      </c>
    </row>
    <row r="2039" spans="1:2" x14ac:dyDescent="0.2">
      <c r="A2039" s="13" t="s">
        <v>2478</v>
      </c>
      <c r="B2039">
        <v>4.45</v>
      </c>
    </row>
    <row r="2040" spans="1:2" x14ac:dyDescent="0.2">
      <c r="A2040" s="13" t="s">
        <v>2479</v>
      </c>
      <c r="B2040">
        <v>5.16</v>
      </c>
    </row>
    <row r="2041" spans="1:2" x14ac:dyDescent="0.2">
      <c r="A2041" s="13" t="s">
        <v>2480</v>
      </c>
      <c r="B2041">
        <v>4.67</v>
      </c>
    </row>
    <row r="2042" spans="1:2" x14ac:dyDescent="0.2">
      <c r="A2042" s="13" t="s">
        <v>2481</v>
      </c>
      <c r="B2042">
        <v>4.41</v>
      </c>
    </row>
    <row r="2043" spans="1:2" x14ac:dyDescent="0.2">
      <c r="A2043" s="13" t="s">
        <v>2482</v>
      </c>
      <c r="B2043">
        <v>6.05</v>
      </c>
    </row>
    <row r="2044" spans="1:2" x14ac:dyDescent="0.2">
      <c r="A2044" s="13" t="s">
        <v>2483</v>
      </c>
      <c r="B2044">
        <v>4.8899999999999997</v>
      </c>
    </row>
    <row r="2045" spans="1:2" x14ac:dyDescent="0.2">
      <c r="A2045" s="13" t="s">
        <v>2484</v>
      </c>
      <c r="B2045">
        <v>6</v>
      </c>
    </row>
    <row r="2046" spans="1:2" x14ac:dyDescent="0.2">
      <c r="A2046" s="13" t="s">
        <v>2485</v>
      </c>
      <c r="B2046">
        <v>6.39</v>
      </c>
    </row>
    <row r="2047" spans="1:2" x14ac:dyDescent="0.2">
      <c r="A2047" s="13" t="s">
        <v>2486</v>
      </c>
      <c r="B2047">
        <v>5.07</v>
      </c>
    </row>
    <row r="2048" spans="1:2" x14ac:dyDescent="0.2">
      <c r="A2048" s="13" t="s">
        <v>2487</v>
      </c>
      <c r="B2048">
        <v>6.15</v>
      </c>
    </row>
    <row r="2049" spans="1:2" x14ac:dyDescent="0.2">
      <c r="A2049" s="13" t="s">
        <v>2488</v>
      </c>
      <c r="B2049">
        <v>6.32</v>
      </c>
    </row>
    <row r="2050" spans="1:2" x14ac:dyDescent="0.2">
      <c r="A2050" s="13" t="s">
        <v>2489</v>
      </c>
      <c r="B2050">
        <v>7.33</v>
      </c>
    </row>
    <row r="2051" spans="1:2" x14ac:dyDescent="0.2">
      <c r="A2051" s="13" t="s">
        <v>2490</v>
      </c>
      <c r="B2051">
        <v>5.95</v>
      </c>
    </row>
    <row r="2052" spans="1:2" x14ac:dyDescent="0.2">
      <c r="A2052" s="13" t="s">
        <v>2491</v>
      </c>
      <c r="B2052">
        <v>5.3</v>
      </c>
    </row>
    <row r="2053" spans="1:2" x14ac:dyDescent="0.2">
      <c r="A2053" s="13" t="s">
        <v>2492</v>
      </c>
      <c r="B2053">
        <v>5.9</v>
      </c>
    </row>
    <row r="2054" spans="1:2" x14ac:dyDescent="0.2">
      <c r="A2054" s="13" t="s">
        <v>2493</v>
      </c>
      <c r="B2054">
        <v>5.25</v>
      </c>
    </row>
    <row r="2055" spans="1:2" x14ac:dyDescent="0.2">
      <c r="A2055" s="13" t="s">
        <v>2494</v>
      </c>
      <c r="B2055">
        <v>4.32</v>
      </c>
    </row>
    <row r="2056" spans="1:2" x14ac:dyDescent="0.2">
      <c r="A2056" s="13" t="s">
        <v>2495</v>
      </c>
      <c r="B2056">
        <v>6</v>
      </c>
    </row>
    <row r="2057" spans="1:2" x14ac:dyDescent="0.2">
      <c r="A2057" s="13" t="s">
        <v>2496</v>
      </c>
      <c r="B2057">
        <v>6.7</v>
      </c>
    </row>
    <row r="2058" spans="1:2" x14ac:dyDescent="0.2">
      <c r="A2058" s="13" t="s">
        <v>2497</v>
      </c>
      <c r="B2058">
        <v>4.32</v>
      </c>
    </row>
    <row r="2059" spans="1:2" x14ac:dyDescent="0.2">
      <c r="A2059" s="13" t="s">
        <v>2498</v>
      </c>
      <c r="B2059">
        <v>3.84</v>
      </c>
    </row>
    <row r="2060" spans="1:2" x14ac:dyDescent="0.2">
      <c r="A2060" s="13" t="s">
        <v>2499</v>
      </c>
      <c r="B2060">
        <v>3</v>
      </c>
    </row>
    <row r="2061" spans="1:2" x14ac:dyDescent="0.2">
      <c r="A2061" s="13" t="s">
        <v>2500</v>
      </c>
      <c r="B2061">
        <v>7.63</v>
      </c>
    </row>
    <row r="2062" spans="1:2" x14ac:dyDescent="0.2">
      <c r="A2062" s="13" t="s">
        <v>2501</v>
      </c>
      <c r="B2062">
        <v>6.36</v>
      </c>
    </row>
    <row r="2063" spans="1:2" x14ac:dyDescent="0.2">
      <c r="A2063" s="13" t="s">
        <v>2502</v>
      </c>
      <c r="B2063">
        <v>6.15</v>
      </c>
    </row>
    <row r="2064" spans="1:2" x14ac:dyDescent="0.2">
      <c r="A2064" s="13" t="s">
        <v>2503</v>
      </c>
      <c r="B2064">
        <v>2.42</v>
      </c>
    </row>
    <row r="2065" spans="1:2" x14ac:dyDescent="0.2">
      <c r="A2065" s="13" t="s">
        <v>2504</v>
      </c>
      <c r="B2065">
        <v>2.68</v>
      </c>
    </row>
    <row r="2066" spans="1:2" x14ac:dyDescent="0.2">
      <c r="A2066" s="13" t="s">
        <v>2505</v>
      </c>
      <c r="B2066">
        <v>3.76</v>
      </c>
    </row>
    <row r="2067" spans="1:2" x14ac:dyDescent="0.2">
      <c r="A2067" s="13" t="s">
        <v>2506</v>
      </c>
      <c r="B2067">
        <v>6</v>
      </c>
    </row>
    <row r="2068" spans="1:2" x14ac:dyDescent="0.2">
      <c r="A2068" s="13" t="s">
        <v>2507</v>
      </c>
      <c r="B2068">
        <v>5.29</v>
      </c>
    </row>
    <row r="2069" spans="1:2" x14ac:dyDescent="0.2">
      <c r="A2069" s="13" t="s">
        <v>2508</v>
      </c>
      <c r="B2069">
        <v>4.5999999999999996</v>
      </c>
    </row>
    <row r="2070" spans="1:2" x14ac:dyDescent="0.2">
      <c r="A2070" s="13" t="s">
        <v>2509</v>
      </c>
      <c r="B2070">
        <v>5.05</v>
      </c>
    </row>
    <row r="2071" spans="1:2" x14ac:dyDescent="0.2">
      <c r="A2071" s="13" t="s">
        <v>2510</v>
      </c>
      <c r="B2071">
        <v>4.8</v>
      </c>
    </row>
    <row r="2072" spans="1:2" x14ac:dyDescent="0.2">
      <c r="A2072" s="13" t="s">
        <v>2511</v>
      </c>
      <c r="B2072">
        <v>5.75</v>
      </c>
    </row>
    <row r="2073" spans="1:2" x14ac:dyDescent="0.2">
      <c r="A2073" s="13" t="s">
        <v>2512</v>
      </c>
      <c r="B2073">
        <v>3.9</v>
      </c>
    </row>
    <row r="2074" spans="1:2" x14ac:dyDescent="0.2">
      <c r="A2074" s="13" t="s">
        <v>2513</v>
      </c>
      <c r="B2074">
        <v>5.32</v>
      </c>
    </row>
    <row r="2075" spans="1:2" x14ac:dyDescent="0.2">
      <c r="A2075" s="13" t="s">
        <v>2514</v>
      </c>
      <c r="B2075">
        <v>5.95</v>
      </c>
    </row>
    <row r="2076" spans="1:2" x14ac:dyDescent="0.2">
      <c r="A2076" s="13" t="s">
        <v>2515</v>
      </c>
      <c r="B2076">
        <v>6</v>
      </c>
    </row>
    <row r="2077" spans="1:2" x14ac:dyDescent="0.2">
      <c r="A2077" s="13" t="s">
        <v>2516</v>
      </c>
      <c r="B2077">
        <v>6.16</v>
      </c>
    </row>
    <row r="2078" spans="1:2" x14ac:dyDescent="0.2">
      <c r="A2078" s="13" t="s">
        <v>2517</v>
      </c>
      <c r="B2078">
        <v>6</v>
      </c>
    </row>
    <row r="2079" spans="1:2" x14ac:dyDescent="0.2">
      <c r="A2079" s="13" t="s">
        <v>2518</v>
      </c>
      <c r="B2079">
        <v>5.7</v>
      </c>
    </row>
    <row r="2080" spans="1:2" x14ac:dyDescent="0.2">
      <c r="A2080" s="13" t="s">
        <v>2519</v>
      </c>
      <c r="B2080">
        <v>5.8</v>
      </c>
    </row>
    <row r="2081" spans="1:2" x14ac:dyDescent="0.2">
      <c r="A2081" s="13" t="s">
        <v>2520</v>
      </c>
      <c r="B2081">
        <v>8.3699999999999992</v>
      </c>
    </row>
    <row r="2082" spans="1:2" x14ac:dyDescent="0.2">
      <c r="A2082" s="13" t="s">
        <v>2521</v>
      </c>
      <c r="B2082">
        <v>6.26</v>
      </c>
    </row>
    <row r="2083" spans="1:2" x14ac:dyDescent="0.2">
      <c r="A2083" s="13" t="s">
        <v>2522</v>
      </c>
      <c r="B2083">
        <v>4.8</v>
      </c>
    </row>
    <row r="2084" spans="1:2" x14ac:dyDescent="0.2">
      <c r="A2084" s="13" t="s">
        <v>2523</v>
      </c>
      <c r="B2084">
        <v>4.95</v>
      </c>
    </row>
    <row r="2085" spans="1:2" x14ac:dyDescent="0.2">
      <c r="A2085" s="13" t="s">
        <v>2524</v>
      </c>
      <c r="B2085">
        <v>3.86</v>
      </c>
    </row>
    <row r="2086" spans="1:2" x14ac:dyDescent="0.2">
      <c r="A2086" s="13" t="s">
        <v>2525</v>
      </c>
      <c r="B2086">
        <v>6.1</v>
      </c>
    </row>
    <row r="2087" spans="1:2" x14ac:dyDescent="0.2">
      <c r="A2087" s="13" t="s">
        <v>2526</v>
      </c>
      <c r="B2087">
        <v>4.33</v>
      </c>
    </row>
    <row r="2088" spans="1:2" x14ac:dyDescent="0.2">
      <c r="A2088" s="13" t="s">
        <v>2527</v>
      </c>
      <c r="B2088">
        <v>5.0599999999999996</v>
      </c>
    </row>
    <row r="2089" spans="1:2" x14ac:dyDescent="0.2">
      <c r="A2089" s="13" t="s">
        <v>2528</v>
      </c>
      <c r="B2089">
        <v>7.1</v>
      </c>
    </row>
    <row r="2090" spans="1:2" x14ac:dyDescent="0.2">
      <c r="A2090" s="13" t="s">
        <v>2529</v>
      </c>
      <c r="B2090">
        <v>5.2</v>
      </c>
    </row>
    <row r="2091" spans="1:2" x14ac:dyDescent="0.2">
      <c r="A2091" s="13" t="s">
        <v>2530</v>
      </c>
      <c r="B2091">
        <v>5.3</v>
      </c>
    </row>
    <row r="2092" spans="1:2" x14ac:dyDescent="0.2">
      <c r="A2092" s="13" t="s">
        <v>2531</v>
      </c>
      <c r="B2092">
        <v>5.95</v>
      </c>
    </row>
    <row r="2093" spans="1:2" x14ac:dyDescent="0.2">
      <c r="A2093" s="13" t="s">
        <v>2532</v>
      </c>
      <c r="B2093">
        <v>4.0999999999999996</v>
      </c>
    </row>
    <row r="2094" spans="1:2" x14ac:dyDescent="0.2">
      <c r="A2094" s="13" t="s">
        <v>2533</v>
      </c>
      <c r="B2094">
        <v>4.67</v>
      </c>
    </row>
    <row r="2095" spans="1:2" x14ac:dyDescent="0.2">
      <c r="A2095" s="13" t="s">
        <v>2534</v>
      </c>
      <c r="B2095">
        <v>4.0999999999999996</v>
      </c>
    </row>
    <row r="2096" spans="1:2" x14ac:dyDescent="0.2">
      <c r="A2096" s="13" t="s">
        <v>2535</v>
      </c>
      <c r="B2096">
        <v>5.21</v>
      </c>
    </row>
    <row r="2097" spans="1:2" x14ac:dyDescent="0.2">
      <c r="A2097" s="13" t="s">
        <v>2536</v>
      </c>
      <c r="B2097">
        <v>4.84</v>
      </c>
    </row>
    <row r="2098" spans="1:2" x14ac:dyDescent="0.2">
      <c r="A2098" s="13" t="s">
        <v>2537</v>
      </c>
      <c r="B2098">
        <v>4.05</v>
      </c>
    </row>
    <row r="2099" spans="1:2" x14ac:dyDescent="0.2">
      <c r="A2099" s="13" t="s">
        <v>2538</v>
      </c>
      <c r="B2099">
        <v>5.05</v>
      </c>
    </row>
    <row r="2100" spans="1:2" x14ac:dyDescent="0.2">
      <c r="A2100" s="13" t="s">
        <v>2539</v>
      </c>
      <c r="B2100">
        <v>5.6</v>
      </c>
    </row>
    <row r="2101" spans="1:2" x14ac:dyDescent="0.2">
      <c r="A2101" s="13" t="s">
        <v>2540</v>
      </c>
      <c r="B2101">
        <v>4.4000000000000004</v>
      </c>
    </row>
    <row r="2102" spans="1:2" x14ac:dyDescent="0.2">
      <c r="A2102" s="13" t="s">
        <v>2541</v>
      </c>
      <c r="B2102">
        <v>3</v>
      </c>
    </row>
    <row r="2103" spans="1:2" x14ac:dyDescent="0.2">
      <c r="A2103" s="13" t="s">
        <v>2542</v>
      </c>
      <c r="B2103">
        <v>5.81</v>
      </c>
    </row>
    <row r="2104" spans="1:2" x14ac:dyDescent="0.2">
      <c r="A2104" s="13" t="s">
        <v>2543</v>
      </c>
      <c r="B2104">
        <v>4.47</v>
      </c>
    </row>
    <row r="2105" spans="1:2" x14ac:dyDescent="0.2">
      <c r="A2105" s="13" t="s">
        <v>2544</v>
      </c>
      <c r="B2105">
        <v>4.8</v>
      </c>
    </row>
    <row r="2106" spans="1:2" x14ac:dyDescent="0.2">
      <c r="A2106" s="13" t="s">
        <v>2545</v>
      </c>
      <c r="B2106">
        <v>6.86</v>
      </c>
    </row>
    <row r="2107" spans="1:2" x14ac:dyDescent="0.2">
      <c r="A2107" s="13" t="s">
        <v>2546</v>
      </c>
      <c r="B2107">
        <v>6.05</v>
      </c>
    </row>
    <row r="2108" spans="1:2" x14ac:dyDescent="0.2">
      <c r="A2108" s="13" t="s">
        <v>2547</v>
      </c>
      <c r="B2108">
        <v>5.43</v>
      </c>
    </row>
    <row r="2109" spans="1:2" x14ac:dyDescent="0.2">
      <c r="A2109" s="13" t="s">
        <v>2548</v>
      </c>
      <c r="B2109">
        <v>6.75</v>
      </c>
    </row>
    <row r="2110" spans="1:2" x14ac:dyDescent="0.2">
      <c r="A2110" s="13" t="s">
        <v>2549</v>
      </c>
      <c r="B2110">
        <v>5.71</v>
      </c>
    </row>
    <row r="2111" spans="1:2" x14ac:dyDescent="0.2">
      <c r="A2111" s="13" t="s">
        <v>2550</v>
      </c>
      <c r="B2111">
        <v>5.76</v>
      </c>
    </row>
    <row r="2112" spans="1:2" x14ac:dyDescent="0.2">
      <c r="A2112" s="13" t="s">
        <v>2551</v>
      </c>
      <c r="B2112">
        <v>4.82</v>
      </c>
    </row>
    <row r="2113" spans="1:2" x14ac:dyDescent="0.2">
      <c r="A2113" s="13" t="s">
        <v>2552</v>
      </c>
      <c r="B2113">
        <v>4.4000000000000004</v>
      </c>
    </row>
    <row r="2114" spans="1:2" x14ac:dyDescent="0.2">
      <c r="A2114" s="13" t="s">
        <v>2553</v>
      </c>
      <c r="B2114">
        <v>5.47</v>
      </c>
    </row>
    <row r="2115" spans="1:2" x14ac:dyDescent="0.2">
      <c r="A2115" s="13" t="s">
        <v>2554</v>
      </c>
      <c r="B2115">
        <v>5.19</v>
      </c>
    </row>
    <row r="2116" spans="1:2" x14ac:dyDescent="0.2">
      <c r="A2116" s="13" t="s">
        <v>2555</v>
      </c>
      <c r="B2116">
        <v>5.71</v>
      </c>
    </row>
    <row r="2117" spans="1:2" x14ac:dyDescent="0.2">
      <c r="A2117" s="13" t="s">
        <v>2556</v>
      </c>
      <c r="B2117">
        <v>5.47</v>
      </c>
    </row>
    <row r="2118" spans="1:2" x14ac:dyDescent="0.2">
      <c r="A2118" s="13" t="s">
        <v>2557</v>
      </c>
      <c r="B2118">
        <v>4.1100000000000003</v>
      </c>
    </row>
    <row r="2119" spans="1:2" x14ac:dyDescent="0.2">
      <c r="A2119" s="13" t="s">
        <v>2558</v>
      </c>
      <c r="B2119">
        <v>5.24</v>
      </c>
    </row>
    <row r="2120" spans="1:2" x14ac:dyDescent="0.2">
      <c r="A2120" s="13" t="s">
        <v>2559</v>
      </c>
      <c r="B2120">
        <v>5</v>
      </c>
    </row>
    <row r="2121" spans="1:2" x14ac:dyDescent="0.2">
      <c r="A2121" s="13" t="s">
        <v>2560</v>
      </c>
      <c r="B2121">
        <v>4</v>
      </c>
    </row>
    <row r="2122" spans="1:2" x14ac:dyDescent="0.2">
      <c r="A2122" s="13" t="s">
        <v>2561</v>
      </c>
      <c r="B2122">
        <v>5</v>
      </c>
    </row>
    <row r="2123" spans="1:2" x14ac:dyDescent="0.2">
      <c r="A2123" s="13" t="s">
        <v>2562</v>
      </c>
      <c r="B2123">
        <v>5.85</v>
      </c>
    </row>
    <row r="2124" spans="1:2" x14ac:dyDescent="0.2">
      <c r="A2124" s="13" t="s">
        <v>2563</v>
      </c>
      <c r="B2124">
        <v>5.32</v>
      </c>
    </row>
    <row r="2125" spans="1:2" x14ac:dyDescent="0.2">
      <c r="A2125" s="13" t="s">
        <v>2564</v>
      </c>
      <c r="B2125">
        <v>1.86</v>
      </c>
    </row>
    <row r="2126" spans="1:2" x14ac:dyDescent="0.2">
      <c r="A2126" s="13" t="s">
        <v>2565</v>
      </c>
      <c r="B2126">
        <v>5.61</v>
      </c>
    </row>
    <row r="2127" spans="1:2" x14ac:dyDescent="0.2">
      <c r="A2127" s="13" t="s">
        <v>2566</v>
      </c>
      <c r="B2127">
        <v>3.7</v>
      </c>
    </row>
    <row r="2128" spans="1:2" x14ac:dyDescent="0.2">
      <c r="A2128" s="13" t="s">
        <v>2567</v>
      </c>
      <c r="B2128">
        <v>4.95</v>
      </c>
    </row>
    <row r="2129" spans="1:2" x14ac:dyDescent="0.2">
      <c r="A2129" s="13" t="s">
        <v>2568</v>
      </c>
      <c r="B2129">
        <v>6.43</v>
      </c>
    </row>
    <row r="2130" spans="1:2" x14ac:dyDescent="0.2">
      <c r="A2130" s="13" t="s">
        <v>2569</v>
      </c>
      <c r="B2130">
        <v>7.24</v>
      </c>
    </row>
    <row r="2131" spans="1:2" x14ac:dyDescent="0.2">
      <c r="A2131" s="13" t="s">
        <v>2570</v>
      </c>
      <c r="B2131">
        <v>6.36</v>
      </c>
    </row>
    <row r="2132" spans="1:2" x14ac:dyDescent="0.2">
      <c r="A2132" s="13" t="s">
        <v>2571</v>
      </c>
      <c r="B2132">
        <v>6.12</v>
      </c>
    </row>
    <row r="2133" spans="1:2" x14ac:dyDescent="0.2">
      <c r="A2133" s="13" t="s">
        <v>2572</v>
      </c>
      <c r="B2133">
        <v>5.7</v>
      </c>
    </row>
    <row r="2134" spans="1:2" x14ac:dyDescent="0.2">
      <c r="A2134" s="13" t="s">
        <v>2573</v>
      </c>
      <c r="B2134">
        <v>5.74</v>
      </c>
    </row>
    <row r="2135" spans="1:2" x14ac:dyDescent="0.2">
      <c r="A2135" s="13" t="s">
        <v>2574</v>
      </c>
      <c r="B2135">
        <v>5.33</v>
      </c>
    </row>
    <row r="2136" spans="1:2" x14ac:dyDescent="0.2">
      <c r="A2136" s="13" t="s">
        <v>2575</v>
      </c>
      <c r="B2136">
        <v>5.8</v>
      </c>
    </row>
    <row r="2137" spans="1:2" x14ac:dyDescent="0.2">
      <c r="A2137" s="13" t="s">
        <v>2576</v>
      </c>
      <c r="B2137">
        <v>5.48</v>
      </c>
    </row>
    <row r="2138" spans="1:2" x14ac:dyDescent="0.2">
      <c r="A2138" s="13" t="s">
        <v>2577</v>
      </c>
      <c r="B2138">
        <v>5.87</v>
      </c>
    </row>
    <row r="2139" spans="1:2" x14ac:dyDescent="0.2">
      <c r="A2139" s="13" t="s">
        <v>2578</v>
      </c>
      <c r="B2139">
        <v>6.2</v>
      </c>
    </row>
    <row r="2140" spans="1:2" x14ac:dyDescent="0.2">
      <c r="A2140" s="13" t="s">
        <v>2579</v>
      </c>
      <c r="B2140">
        <v>6.48</v>
      </c>
    </row>
    <row r="2141" spans="1:2" x14ac:dyDescent="0.2">
      <c r="A2141" s="13" t="s">
        <v>2580</v>
      </c>
      <c r="B2141">
        <v>5.15</v>
      </c>
    </row>
    <row r="2142" spans="1:2" x14ac:dyDescent="0.2">
      <c r="A2142" s="13" t="s">
        <v>2581</v>
      </c>
      <c r="B2142">
        <v>5.79</v>
      </c>
    </row>
    <row r="2143" spans="1:2" x14ac:dyDescent="0.2">
      <c r="A2143" s="13" t="s">
        <v>2582</v>
      </c>
      <c r="B2143">
        <v>4.7</v>
      </c>
    </row>
    <row r="2144" spans="1:2" x14ac:dyDescent="0.2">
      <c r="A2144" s="13" t="s">
        <v>2583</v>
      </c>
      <c r="B2144">
        <v>4.5999999999999996</v>
      </c>
    </row>
    <row r="2145" spans="1:2" x14ac:dyDescent="0.2">
      <c r="A2145" s="13" t="s">
        <v>2584</v>
      </c>
      <c r="B2145">
        <v>3.81</v>
      </c>
    </row>
    <row r="2146" spans="1:2" x14ac:dyDescent="0.2">
      <c r="A2146" s="13" t="s">
        <v>2585</v>
      </c>
      <c r="B2146">
        <v>4.5999999999999996</v>
      </c>
    </row>
    <row r="2147" spans="1:2" x14ac:dyDescent="0.2">
      <c r="A2147" s="13" t="s">
        <v>2586</v>
      </c>
      <c r="B2147">
        <v>5.2</v>
      </c>
    </row>
    <row r="2148" spans="1:2" x14ac:dyDescent="0.2">
      <c r="A2148" s="13" t="s">
        <v>2587</v>
      </c>
      <c r="B2148">
        <v>5.67</v>
      </c>
    </row>
    <row r="2149" spans="1:2" x14ac:dyDescent="0.2">
      <c r="A2149" s="13" t="s">
        <v>2588</v>
      </c>
      <c r="B2149">
        <v>4.0999999999999996</v>
      </c>
    </row>
    <row r="2150" spans="1:2" x14ac:dyDescent="0.2">
      <c r="A2150" s="13" t="s">
        <v>2589</v>
      </c>
      <c r="B2150">
        <v>6.05</v>
      </c>
    </row>
    <row r="2151" spans="1:2" x14ac:dyDescent="0.2">
      <c r="A2151" s="13" t="s">
        <v>2590</v>
      </c>
      <c r="B2151">
        <v>5.16</v>
      </c>
    </row>
    <row r="2152" spans="1:2" x14ac:dyDescent="0.2">
      <c r="A2152" s="13" t="s">
        <v>2591</v>
      </c>
      <c r="B2152">
        <v>6.06</v>
      </c>
    </row>
    <row r="2153" spans="1:2" x14ac:dyDescent="0.2">
      <c r="A2153" s="13" t="s">
        <v>2592</v>
      </c>
      <c r="B2153">
        <v>6</v>
      </c>
    </row>
    <row r="2154" spans="1:2" x14ac:dyDescent="0.2">
      <c r="A2154" s="13" t="s">
        <v>2593</v>
      </c>
      <c r="B2154">
        <v>4.74</v>
      </c>
    </row>
    <row r="2155" spans="1:2" x14ac:dyDescent="0.2">
      <c r="A2155" s="13" t="s">
        <v>2594</v>
      </c>
      <c r="B2155">
        <v>7.26</v>
      </c>
    </row>
    <row r="2156" spans="1:2" x14ac:dyDescent="0.2">
      <c r="A2156" s="13" t="s">
        <v>2595</v>
      </c>
      <c r="B2156">
        <v>3.96</v>
      </c>
    </row>
    <row r="2157" spans="1:2" x14ac:dyDescent="0.2">
      <c r="A2157" s="13" t="s">
        <v>2596</v>
      </c>
      <c r="B2157">
        <v>5.19</v>
      </c>
    </row>
    <row r="2158" spans="1:2" x14ac:dyDescent="0.2">
      <c r="A2158" s="13" t="s">
        <v>2597</v>
      </c>
      <c r="B2158">
        <v>5.73</v>
      </c>
    </row>
    <row r="2159" spans="1:2" x14ac:dyDescent="0.2">
      <c r="A2159" s="13" t="s">
        <v>80</v>
      </c>
      <c r="B2159">
        <v>6.32</v>
      </c>
    </row>
    <row r="2160" spans="1:2" x14ac:dyDescent="0.2">
      <c r="A2160" s="13" t="s">
        <v>2598</v>
      </c>
      <c r="B2160">
        <v>5.79</v>
      </c>
    </row>
    <row r="2161" spans="1:2" x14ac:dyDescent="0.2">
      <c r="A2161" s="13" t="s">
        <v>2599</v>
      </c>
      <c r="B2161">
        <v>6.79</v>
      </c>
    </row>
    <row r="2162" spans="1:2" x14ac:dyDescent="0.2">
      <c r="A2162" s="13" t="s">
        <v>2600</v>
      </c>
      <c r="B2162">
        <v>4.7699999999999996</v>
      </c>
    </row>
    <row r="2163" spans="1:2" x14ac:dyDescent="0.2">
      <c r="A2163" s="13" t="s">
        <v>2601</v>
      </c>
      <c r="B2163">
        <v>5.53</v>
      </c>
    </row>
    <row r="2164" spans="1:2" x14ac:dyDescent="0.2">
      <c r="A2164" s="13" t="s">
        <v>2602</v>
      </c>
      <c r="B2164">
        <v>5.6</v>
      </c>
    </row>
    <row r="2165" spans="1:2" x14ac:dyDescent="0.2">
      <c r="A2165" s="13" t="s">
        <v>2603</v>
      </c>
      <c r="B2165">
        <v>5.95</v>
      </c>
    </row>
    <row r="2166" spans="1:2" x14ac:dyDescent="0.2">
      <c r="A2166" s="13" t="s">
        <v>2604</v>
      </c>
      <c r="B2166">
        <v>5.57</v>
      </c>
    </row>
    <row r="2167" spans="1:2" x14ac:dyDescent="0.2">
      <c r="A2167" s="13" t="s">
        <v>2605</v>
      </c>
      <c r="B2167">
        <v>6.63</v>
      </c>
    </row>
    <row r="2168" spans="1:2" x14ac:dyDescent="0.2">
      <c r="A2168" s="13" t="s">
        <v>2606</v>
      </c>
      <c r="B2168">
        <v>4.05</v>
      </c>
    </row>
    <row r="2169" spans="1:2" x14ac:dyDescent="0.2">
      <c r="A2169" s="13" t="s">
        <v>2607</v>
      </c>
      <c r="B2169">
        <v>4.9000000000000004</v>
      </c>
    </row>
    <row r="2170" spans="1:2" x14ac:dyDescent="0.2">
      <c r="A2170" s="13" t="s">
        <v>2608</v>
      </c>
      <c r="B2170">
        <v>2.9</v>
      </c>
    </row>
    <row r="2171" spans="1:2" x14ac:dyDescent="0.2">
      <c r="A2171" s="13" t="s">
        <v>2609</v>
      </c>
      <c r="B2171">
        <v>2.95</v>
      </c>
    </row>
    <row r="2172" spans="1:2" x14ac:dyDescent="0.2">
      <c r="A2172" s="13" t="s">
        <v>2610</v>
      </c>
      <c r="B2172">
        <v>4.42</v>
      </c>
    </row>
    <row r="2173" spans="1:2" x14ac:dyDescent="0.2">
      <c r="A2173" s="13" t="s">
        <v>302</v>
      </c>
      <c r="B2173">
        <v>4.6500000000000004</v>
      </c>
    </row>
    <row r="2174" spans="1:2" x14ac:dyDescent="0.2">
      <c r="A2174" s="13" t="s">
        <v>2611</v>
      </c>
      <c r="B2174">
        <v>5.45</v>
      </c>
    </row>
    <row r="2175" spans="1:2" x14ac:dyDescent="0.2">
      <c r="A2175" s="13" t="s">
        <v>2612</v>
      </c>
      <c r="B2175">
        <v>7.09</v>
      </c>
    </row>
    <row r="2176" spans="1:2" x14ac:dyDescent="0.2">
      <c r="A2176" s="13" t="s">
        <v>2613</v>
      </c>
      <c r="B2176">
        <v>5.8</v>
      </c>
    </row>
    <row r="2177" spans="1:2" x14ac:dyDescent="0.2">
      <c r="A2177" s="13" t="s">
        <v>2614</v>
      </c>
      <c r="B2177">
        <v>7.21</v>
      </c>
    </row>
    <row r="2178" spans="1:2" x14ac:dyDescent="0.2">
      <c r="A2178" s="13" t="s">
        <v>2615</v>
      </c>
      <c r="B2178">
        <v>6.65</v>
      </c>
    </row>
    <row r="2179" spans="1:2" x14ac:dyDescent="0.2">
      <c r="A2179" s="13" t="s">
        <v>2616</v>
      </c>
      <c r="B2179">
        <v>6.4</v>
      </c>
    </row>
    <row r="2180" spans="1:2" x14ac:dyDescent="0.2">
      <c r="A2180" s="13" t="s">
        <v>2617</v>
      </c>
      <c r="B2180">
        <v>6.85</v>
      </c>
    </row>
    <row r="2181" spans="1:2" x14ac:dyDescent="0.2">
      <c r="A2181" s="13" t="s">
        <v>2618</v>
      </c>
      <c r="B2181">
        <v>4.8600000000000003</v>
      </c>
    </row>
    <row r="2182" spans="1:2" x14ac:dyDescent="0.2">
      <c r="A2182" s="13" t="s">
        <v>2619</v>
      </c>
      <c r="B2182">
        <v>6.14</v>
      </c>
    </row>
    <row r="2183" spans="1:2" x14ac:dyDescent="0.2">
      <c r="A2183" s="13" t="s">
        <v>2620</v>
      </c>
      <c r="B2183">
        <v>6.62</v>
      </c>
    </row>
    <row r="2184" spans="1:2" x14ac:dyDescent="0.2">
      <c r="A2184" s="13" t="s">
        <v>2621</v>
      </c>
      <c r="B2184">
        <v>4.24</v>
      </c>
    </row>
    <row r="2185" spans="1:2" x14ac:dyDescent="0.2">
      <c r="A2185" s="13" t="s">
        <v>2622</v>
      </c>
      <c r="B2185">
        <v>5.53</v>
      </c>
    </row>
    <row r="2186" spans="1:2" x14ac:dyDescent="0.2">
      <c r="A2186" s="13" t="s">
        <v>2623</v>
      </c>
      <c r="B2186">
        <v>4.95</v>
      </c>
    </row>
    <row r="2187" spans="1:2" x14ac:dyDescent="0.2">
      <c r="A2187" s="13" t="s">
        <v>2624</v>
      </c>
      <c r="B2187">
        <v>4.3600000000000003</v>
      </c>
    </row>
    <row r="2188" spans="1:2" x14ac:dyDescent="0.2">
      <c r="A2188" s="13" t="s">
        <v>2625</v>
      </c>
      <c r="B2188">
        <v>5.15</v>
      </c>
    </row>
    <row r="2189" spans="1:2" x14ac:dyDescent="0.2">
      <c r="A2189" s="13" t="s">
        <v>2626</v>
      </c>
      <c r="B2189">
        <v>3.68</v>
      </c>
    </row>
    <row r="2190" spans="1:2" x14ac:dyDescent="0.2">
      <c r="A2190" s="13" t="s">
        <v>2627</v>
      </c>
      <c r="B2190">
        <v>4.8</v>
      </c>
    </row>
    <row r="2191" spans="1:2" x14ac:dyDescent="0.2">
      <c r="A2191" s="13" t="s">
        <v>2628</v>
      </c>
      <c r="B2191">
        <v>4.6500000000000004</v>
      </c>
    </row>
    <row r="2192" spans="1:2" x14ac:dyDescent="0.2">
      <c r="A2192" s="13" t="s">
        <v>2629</v>
      </c>
      <c r="B2192">
        <v>4.6500000000000004</v>
      </c>
    </row>
    <row r="2193" spans="1:2" x14ac:dyDescent="0.2">
      <c r="A2193" s="13" t="s">
        <v>2630</v>
      </c>
      <c r="B2193">
        <v>4.76</v>
      </c>
    </row>
    <row r="2194" spans="1:2" x14ac:dyDescent="0.2">
      <c r="A2194" s="13" t="s">
        <v>2631</v>
      </c>
      <c r="B2194">
        <v>7.36</v>
      </c>
    </row>
    <row r="2195" spans="1:2" x14ac:dyDescent="0.2">
      <c r="A2195" s="13" t="s">
        <v>2632</v>
      </c>
      <c r="B2195">
        <v>6.95</v>
      </c>
    </row>
    <row r="2196" spans="1:2" x14ac:dyDescent="0.2">
      <c r="A2196" s="13" t="s">
        <v>105</v>
      </c>
      <c r="B2196">
        <v>5.7</v>
      </c>
    </row>
    <row r="2197" spans="1:2" x14ac:dyDescent="0.2">
      <c r="A2197" s="13" t="s">
        <v>2633</v>
      </c>
      <c r="B2197">
        <v>5.32</v>
      </c>
    </row>
    <row r="2198" spans="1:2" x14ac:dyDescent="0.2">
      <c r="A2198" s="13" t="s">
        <v>2634</v>
      </c>
      <c r="B2198">
        <v>5.22</v>
      </c>
    </row>
    <row r="2199" spans="1:2" x14ac:dyDescent="0.2">
      <c r="A2199" s="13" t="s">
        <v>2635</v>
      </c>
      <c r="B2199">
        <v>5.0999999999999996</v>
      </c>
    </row>
    <row r="2200" spans="1:2" x14ac:dyDescent="0.2">
      <c r="A2200" s="13" t="s">
        <v>2636</v>
      </c>
      <c r="B2200">
        <v>4.7699999999999996</v>
      </c>
    </row>
    <row r="2201" spans="1:2" x14ac:dyDescent="0.2">
      <c r="A2201" s="13" t="s">
        <v>2637</v>
      </c>
      <c r="B2201">
        <v>5.8</v>
      </c>
    </row>
    <row r="2202" spans="1:2" x14ac:dyDescent="0.2">
      <c r="A2202" s="13" t="s">
        <v>2638</v>
      </c>
      <c r="B2202">
        <v>7.53</v>
      </c>
    </row>
    <row r="2203" spans="1:2" x14ac:dyDescent="0.2">
      <c r="A2203" s="13" t="s">
        <v>2639</v>
      </c>
      <c r="B2203">
        <v>5.62</v>
      </c>
    </row>
    <row r="2204" spans="1:2" x14ac:dyDescent="0.2">
      <c r="A2204" s="13" t="s">
        <v>2640</v>
      </c>
      <c r="B2204">
        <v>6</v>
      </c>
    </row>
    <row r="2205" spans="1:2" x14ac:dyDescent="0.2">
      <c r="A2205" s="13" t="s">
        <v>2641</v>
      </c>
      <c r="B2205">
        <v>4.8499999999999996</v>
      </c>
    </row>
    <row r="2206" spans="1:2" x14ac:dyDescent="0.2">
      <c r="A2206" s="13" t="s">
        <v>2642</v>
      </c>
      <c r="B2206">
        <v>4.8</v>
      </c>
    </row>
    <row r="2207" spans="1:2" x14ac:dyDescent="0.2">
      <c r="A2207" s="13" t="s">
        <v>2643</v>
      </c>
      <c r="B2207">
        <v>3.39</v>
      </c>
    </row>
    <row r="2208" spans="1:2" x14ac:dyDescent="0.2">
      <c r="A2208" s="13" t="s">
        <v>2644</v>
      </c>
      <c r="B2208">
        <v>4.95</v>
      </c>
    </row>
    <row r="2209" spans="1:2" x14ac:dyDescent="0.2">
      <c r="A2209" s="13" t="s">
        <v>2645</v>
      </c>
      <c r="B2209">
        <v>4.82</v>
      </c>
    </row>
    <row r="2210" spans="1:2" x14ac:dyDescent="0.2">
      <c r="A2210" s="13" t="s">
        <v>2646</v>
      </c>
      <c r="B2210">
        <v>5</v>
      </c>
    </row>
    <row r="2211" spans="1:2" x14ac:dyDescent="0.2">
      <c r="A2211" s="13" t="s">
        <v>2647</v>
      </c>
      <c r="B2211">
        <v>5.36</v>
      </c>
    </row>
    <row r="2212" spans="1:2" x14ac:dyDescent="0.2">
      <c r="A2212" s="13" t="s">
        <v>2648</v>
      </c>
      <c r="B2212">
        <v>4.75</v>
      </c>
    </row>
    <row r="2213" spans="1:2" x14ac:dyDescent="0.2">
      <c r="A2213" s="13" t="s">
        <v>2649</v>
      </c>
      <c r="B2213">
        <v>5.67</v>
      </c>
    </row>
    <row r="2214" spans="1:2" x14ac:dyDescent="0.2">
      <c r="A2214" s="13" t="s">
        <v>2650</v>
      </c>
      <c r="B2214">
        <v>5.0999999999999996</v>
      </c>
    </row>
    <row r="2215" spans="1:2" x14ac:dyDescent="0.2">
      <c r="A2215" s="13" t="s">
        <v>2651</v>
      </c>
      <c r="B2215">
        <v>4.0599999999999996</v>
      </c>
    </row>
    <row r="2216" spans="1:2" x14ac:dyDescent="0.2">
      <c r="A2216" s="13" t="s">
        <v>2652</v>
      </c>
      <c r="B2216">
        <v>5.57</v>
      </c>
    </row>
    <row r="2217" spans="1:2" x14ac:dyDescent="0.2">
      <c r="A2217" s="13" t="s">
        <v>2653</v>
      </c>
      <c r="B2217">
        <v>5.95</v>
      </c>
    </row>
    <row r="2218" spans="1:2" x14ac:dyDescent="0.2">
      <c r="A2218" s="13" t="s">
        <v>2654</v>
      </c>
      <c r="B2218">
        <v>4.95</v>
      </c>
    </row>
    <row r="2219" spans="1:2" x14ac:dyDescent="0.2">
      <c r="A2219" s="13" t="s">
        <v>2655</v>
      </c>
      <c r="B2219">
        <v>4.95</v>
      </c>
    </row>
    <row r="2220" spans="1:2" x14ac:dyDescent="0.2">
      <c r="A2220" s="13" t="s">
        <v>2656</v>
      </c>
      <c r="B2220">
        <v>4</v>
      </c>
    </row>
    <row r="2221" spans="1:2" x14ac:dyDescent="0.2">
      <c r="A2221" s="13" t="s">
        <v>2657</v>
      </c>
      <c r="B2221">
        <v>5.65</v>
      </c>
    </row>
    <row r="2222" spans="1:2" x14ac:dyDescent="0.2">
      <c r="A2222" s="13" t="s">
        <v>2658</v>
      </c>
      <c r="B2222">
        <v>5.58</v>
      </c>
    </row>
    <row r="2223" spans="1:2" x14ac:dyDescent="0.2">
      <c r="A2223" s="13" t="s">
        <v>2659</v>
      </c>
      <c r="B2223">
        <v>3.58</v>
      </c>
    </row>
    <row r="2224" spans="1:2" x14ac:dyDescent="0.2">
      <c r="A2224" s="13" t="s">
        <v>2660</v>
      </c>
      <c r="B2224">
        <v>2.95</v>
      </c>
    </row>
    <row r="2225" spans="1:2" x14ac:dyDescent="0.2">
      <c r="A2225" s="13" t="s">
        <v>2661</v>
      </c>
      <c r="B2225">
        <v>4.18</v>
      </c>
    </row>
    <row r="2226" spans="1:2" x14ac:dyDescent="0.2">
      <c r="A2226" s="13" t="s">
        <v>2662</v>
      </c>
      <c r="B2226">
        <v>4.29</v>
      </c>
    </row>
    <row r="2227" spans="1:2" x14ac:dyDescent="0.2">
      <c r="A2227" s="13" t="s">
        <v>2663</v>
      </c>
      <c r="B2227">
        <v>5.23</v>
      </c>
    </row>
    <row r="2228" spans="1:2" x14ac:dyDescent="0.2">
      <c r="A2228" s="13" t="s">
        <v>2664</v>
      </c>
      <c r="B2228">
        <v>6.85</v>
      </c>
    </row>
    <row r="2229" spans="1:2" x14ac:dyDescent="0.2">
      <c r="A2229" s="13" t="s">
        <v>2665</v>
      </c>
      <c r="B2229">
        <v>5.0999999999999996</v>
      </c>
    </row>
    <row r="2230" spans="1:2" x14ac:dyDescent="0.2">
      <c r="A2230" s="13" t="s">
        <v>2666</v>
      </c>
      <c r="B2230">
        <v>5.21</v>
      </c>
    </row>
    <row r="2231" spans="1:2" x14ac:dyDescent="0.2">
      <c r="A2231" s="13" t="s">
        <v>2667</v>
      </c>
      <c r="B2231">
        <v>2.95</v>
      </c>
    </row>
    <row r="2232" spans="1:2" x14ac:dyDescent="0.2">
      <c r="A2232" s="13" t="s">
        <v>2668</v>
      </c>
      <c r="B2232">
        <v>6.2</v>
      </c>
    </row>
    <row r="2233" spans="1:2" x14ac:dyDescent="0.2">
      <c r="A2233" s="13" t="s">
        <v>2669</v>
      </c>
      <c r="B2233">
        <v>5.74</v>
      </c>
    </row>
    <row r="2234" spans="1:2" x14ac:dyDescent="0.2">
      <c r="A2234" s="13" t="s">
        <v>2670</v>
      </c>
      <c r="B2234">
        <v>6.77</v>
      </c>
    </row>
    <row r="2235" spans="1:2" x14ac:dyDescent="0.2">
      <c r="A2235" s="13" t="s">
        <v>2671</v>
      </c>
      <c r="B2235">
        <v>5.23</v>
      </c>
    </row>
    <row r="2236" spans="1:2" x14ac:dyDescent="0.2">
      <c r="A2236" s="13" t="s">
        <v>2672</v>
      </c>
      <c r="B2236">
        <v>6.37</v>
      </c>
    </row>
    <row r="2237" spans="1:2" x14ac:dyDescent="0.2">
      <c r="A2237" s="13" t="s">
        <v>2673</v>
      </c>
      <c r="B2237">
        <v>6.2</v>
      </c>
    </row>
    <row r="2238" spans="1:2" x14ac:dyDescent="0.2">
      <c r="A2238" s="13" t="s">
        <v>2674</v>
      </c>
      <c r="B2238">
        <v>6.76</v>
      </c>
    </row>
    <row r="2239" spans="1:2" x14ac:dyDescent="0.2">
      <c r="A2239" s="13" t="s">
        <v>2675</v>
      </c>
      <c r="B2239">
        <v>4.8899999999999997</v>
      </c>
    </row>
    <row r="2240" spans="1:2" x14ac:dyDescent="0.2">
      <c r="A2240" s="13" t="s">
        <v>2676</v>
      </c>
      <c r="B2240">
        <v>5.24</v>
      </c>
    </row>
    <row r="2241" spans="1:2" x14ac:dyDescent="0.2">
      <c r="A2241" s="13" t="s">
        <v>2677</v>
      </c>
      <c r="B2241">
        <v>5.53</v>
      </c>
    </row>
    <row r="2242" spans="1:2" x14ac:dyDescent="0.2">
      <c r="A2242" s="13" t="s">
        <v>2678</v>
      </c>
      <c r="B2242">
        <v>5.37</v>
      </c>
    </row>
    <row r="2243" spans="1:2" x14ac:dyDescent="0.2">
      <c r="A2243" s="13" t="s">
        <v>2679</v>
      </c>
      <c r="B2243">
        <v>5.36</v>
      </c>
    </row>
    <row r="2244" spans="1:2" x14ac:dyDescent="0.2">
      <c r="A2244" s="13" t="s">
        <v>360</v>
      </c>
      <c r="B2244">
        <v>6.5</v>
      </c>
    </row>
    <row r="2245" spans="1:2" x14ac:dyDescent="0.2">
      <c r="A2245" s="13" t="s">
        <v>2680</v>
      </c>
      <c r="B2245">
        <v>6.47</v>
      </c>
    </row>
    <row r="2246" spans="1:2" x14ac:dyDescent="0.2">
      <c r="A2246" s="13" t="s">
        <v>2681</v>
      </c>
      <c r="B2246">
        <v>4.75</v>
      </c>
    </row>
    <row r="2247" spans="1:2" x14ac:dyDescent="0.2">
      <c r="A2247" s="13" t="s">
        <v>2682</v>
      </c>
      <c r="B2247">
        <v>5.38</v>
      </c>
    </row>
    <row r="2248" spans="1:2" x14ac:dyDescent="0.2">
      <c r="A2248" s="13" t="s">
        <v>2683</v>
      </c>
      <c r="B2248">
        <v>3.5</v>
      </c>
    </row>
    <row r="2249" spans="1:2" x14ac:dyDescent="0.2">
      <c r="A2249" s="13" t="s">
        <v>2684</v>
      </c>
      <c r="B2249">
        <v>3.92</v>
      </c>
    </row>
    <row r="2250" spans="1:2" x14ac:dyDescent="0.2">
      <c r="A2250" s="13" t="s">
        <v>2685</v>
      </c>
      <c r="B2250">
        <v>4.1399999999999997</v>
      </c>
    </row>
    <row r="2251" spans="1:2" x14ac:dyDescent="0.2">
      <c r="A2251" s="13" t="s">
        <v>2686</v>
      </c>
      <c r="B2251">
        <v>4.4000000000000004</v>
      </c>
    </row>
    <row r="2252" spans="1:2" x14ac:dyDescent="0.2">
      <c r="A2252" s="13" t="s">
        <v>2687</v>
      </c>
      <c r="B2252">
        <v>5.05</v>
      </c>
    </row>
    <row r="2253" spans="1:2" x14ac:dyDescent="0.2">
      <c r="A2253" s="13" t="s">
        <v>2688</v>
      </c>
      <c r="B2253">
        <v>4.8</v>
      </c>
    </row>
    <row r="2254" spans="1:2" x14ac:dyDescent="0.2">
      <c r="A2254" s="13" t="s">
        <v>2689</v>
      </c>
      <c r="B2254">
        <v>3.67</v>
      </c>
    </row>
    <row r="2255" spans="1:2" x14ac:dyDescent="0.2">
      <c r="A2255" s="13" t="s">
        <v>2690</v>
      </c>
      <c r="B2255">
        <v>5.72</v>
      </c>
    </row>
    <row r="2256" spans="1:2" x14ac:dyDescent="0.2">
      <c r="A2256" s="13" t="s">
        <v>2691</v>
      </c>
      <c r="B2256">
        <v>5.22</v>
      </c>
    </row>
    <row r="2257" spans="1:2" x14ac:dyDescent="0.2">
      <c r="A2257" s="13" t="s">
        <v>2692</v>
      </c>
      <c r="B2257">
        <v>4.5599999999999996</v>
      </c>
    </row>
    <row r="2258" spans="1:2" x14ac:dyDescent="0.2">
      <c r="A2258" s="13" t="s">
        <v>2693</v>
      </c>
      <c r="B2258">
        <v>4.9000000000000004</v>
      </c>
    </row>
    <row r="2259" spans="1:2" x14ac:dyDescent="0.2">
      <c r="A2259" s="13" t="s">
        <v>2694</v>
      </c>
      <c r="B2259">
        <v>4.5</v>
      </c>
    </row>
    <row r="2260" spans="1:2" x14ac:dyDescent="0.2">
      <c r="A2260" s="13" t="s">
        <v>2695</v>
      </c>
      <c r="B2260">
        <v>5.9</v>
      </c>
    </row>
    <row r="2261" spans="1:2" x14ac:dyDescent="0.2">
      <c r="A2261" s="13" t="s">
        <v>2696</v>
      </c>
      <c r="B2261">
        <v>6.21</v>
      </c>
    </row>
    <row r="2262" spans="1:2" x14ac:dyDescent="0.2">
      <c r="A2262" s="13" t="s">
        <v>2697</v>
      </c>
      <c r="B2262">
        <v>5.48</v>
      </c>
    </row>
    <row r="2263" spans="1:2" x14ac:dyDescent="0.2">
      <c r="A2263" s="13" t="s">
        <v>2698</v>
      </c>
      <c r="B2263">
        <v>7.5</v>
      </c>
    </row>
    <row r="2264" spans="1:2" x14ac:dyDescent="0.2">
      <c r="A2264" s="13" t="s">
        <v>2699</v>
      </c>
      <c r="B2264">
        <v>5.29</v>
      </c>
    </row>
    <row r="2265" spans="1:2" x14ac:dyDescent="0.2">
      <c r="A2265" s="13" t="s">
        <v>2700</v>
      </c>
      <c r="B2265">
        <v>5.25</v>
      </c>
    </row>
    <row r="2266" spans="1:2" x14ac:dyDescent="0.2">
      <c r="A2266" s="13" t="s">
        <v>2701</v>
      </c>
      <c r="B2266">
        <v>5.26</v>
      </c>
    </row>
    <row r="2267" spans="1:2" x14ac:dyDescent="0.2">
      <c r="A2267" s="13" t="s">
        <v>2702</v>
      </c>
      <c r="B2267">
        <v>5.63</v>
      </c>
    </row>
    <row r="2268" spans="1:2" x14ac:dyDescent="0.2">
      <c r="A2268" s="13" t="s">
        <v>2703</v>
      </c>
      <c r="B2268">
        <v>6</v>
      </c>
    </row>
    <row r="2269" spans="1:2" x14ac:dyDescent="0.2">
      <c r="A2269" s="13" t="s">
        <v>2704</v>
      </c>
      <c r="B2269">
        <v>4.42</v>
      </c>
    </row>
    <row r="2270" spans="1:2" x14ac:dyDescent="0.2">
      <c r="A2270" s="13" t="s">
        <v>2705</v>
      </c>
      <c r="B2270">
        <v>3.05</v>
      </c>
    </row>
    <row r="2271" spans="1:2" x14ac:dyDescent="0.2">
      <c r="A2271" s="13" t="s">
        <v>2706</v>
      </c>
      <c r="B2271">
        <v>5.05</v>
      </c>
    </row>
    <row r="2272" spans="1:2" x14ac:dyDescent="0.2">
      <c r="A2272" s="13" t="s">
        <v>2707</v>
      </c>
      <c r="B2272">
        <v>4.1399999999999997</v>
      </c>
    </row>
    <row r="2273" spans="1:2" x14ac:dyDescent="0.2">
      <c r="A2273" s="13" t="s">
        <v>2708</v>
      </c>
      <c r="B2273">
        <v>3.95</v>
      </c>
    </row>
    <row r="2274" spans="1:2" x14ac:dyDescent="0.2">
      <c r="A2274" s="13" t="s">
        <v>2709</v>
      </c>
      <c r="B2274">
        <v>5.53</v>
      </c>
    </row>
    <row r="2275" spans="1:2" x14ac:dyDescent="0.2">
      <c r="A2275" s="13" t="s">
        <v>2710</v>
      </c>
      <c r="B2275">
        <v>2.46</v>
      </c>
    </row>
    <row r="2276" spans="1:2" x14ac:dyDescent="0.2">
      <c r="A2276" s="13" t="s">
        <v>2711</v>
      </c>
      <c r="B2276">
        <v>2.91</v>
      </c>
    </row>
    <row r="2277" spans="1:2" x14ac:dyDescent="0.2">
      <c r="A2277" s="13" t="s">
        <v>2712</v>
      </c>
      <c r="B2277">
        <v>6.95</v>
      </c>
    </row>
    <row r="2278" spans="1:2" x14ac:dyDescent="0.2">
      <c r="A2278" s="13" t="s">
        <v>2713</v>
      </c>
      <c r="B2278">
        <v>3.45</v>
      </c>
    </row>
    <row r="2279" spans="1:2" x14ac:dyDescent="0.2">
      <c r="A2279" s="13" t="s">
        <v>2714</v>
      </c>
      <c r="B2279">
        <v>7.33</v>
      </c>
    </row>
    <row r="2280" spans="1:2" x14ac:dyDescent="0.2">
      <c r="A2280" s="13" t="s">
        <v>2715</v>
      </c>
      <c r="B2280">
        <v>6.55</v>
      </c>
    </row>
    <row r="2281" spans="1:2" x14ac:dyDescent="0.2">
      <c r="A2281" s="13" t="s">
        <v>2716</v>
      </c>
      <c r="B2281">
        <v>5.22</v>
      </c>
    </row>
    <row r="2282" spans="1:2" x14ac:dyDescent="0.2">
      <c r="A2282" s="13" t="s">
        <v>2717</v>
      </c>
      <c r="B2282">
        <v>5.21</v>
      </c>
    </row>
    <row r="2283" spans="1:2" x14ac:dyDescent="0.2">
      <c r="A2283" s="13" t="s">
        <v>2718</v>
      </c>
      <c r="B2283">
        <v>4.67</v>
      </c>
    </row>
    <row r="2284" spans="1:2" x14ac:dyDescent="0.2">
      <c r="A2284" s="13" t="s">
        <v>2719</v>
      </c>
      <c r="B2284">
        <v>4.8499999999999996</v>
      </c>
    </row>
    <row r="2285" spans="1:2" x14ac:dyDescent="0.2">
      <c r="A2285" s="13" t="s">
        <v>2720</v>
      </c>
      <c r="B2285">
        <v>5.16</v>
      </c>
    </row>
    <row r="2286" spans="1:2" x14ac:dyDescent="0.2">
      <c r="A2286" s="13" t="s">
        <v>2721</v>
      </c>
      <c r="B2286">
        <v>5.24</v>
      </c>
    </row>
    <row r="2287" spans="1:2" x14ac:dyDescent="0.2">
      <c r="A2287" s="13" t="s">
        <v>2722</v>
      </c>
      <c r="B2287">
        <v>5.68</v>
      </c>
    </row>
    <row r="2288" spans="1:2" x14ac:dyDescent="0.2">
      <c r="A2288" s="13" t="s">
        <v>2723</v>
      </c>
      <c r="B2288">
        <v>3.32</v>
      </c>
    </row>
    <row r="2289" spans="1:2" x14ac:dyDescent="0.2">
      <c r="A2289" s="13" t="s">
        <v>2724</v>
      </c>
      <c r="B2289">
        <v>3.5</v>
      </c>
    </row>
    <row r="2290" spans="1:2" x14ac:dyDescent="0.2">
      <c r="A2290" s="13" t="s">
        <v>2725</v>
      </c>
      <c r="B2290">
        <v>5.95</v>
      </c>
    </row>
    <row r="2291" spans="1:2" x14ac:dyDescent="0.2">
      <c r="A2291" s="13" t="s">
        <v>2726</v>
      </c>
      <c r="B2291">
        <v>7</v>
      </c>
    </row>
    <row r="2292" spans="1:2" x14ac:dyDescent="0.2">
      <c r="A2292" s="13" t="s">
        <v>2727</v>
      </c>
      <c r="B2292">
        <v>5.86</v>
      </c>
    </row>
    <row r="2293" spans="1:2" x14ac:dyDescent="0.2">
      <c r="A2293" s="13" t="s">
        <v>2728</v>
      </c>
      <c r="B2293">
        <v>7.25</v>
      </c>
    </row>
    <row r="2294" spans="1:2" x14ac:dyDescent="0.2">
      <c r="A2294" s="13" t="s">
        <v>2729</v>
      </c>
      <c r="B2294">
        <v>5.26</v>
      </c>
    </row>
    <row r="2295" spans="1:2" x14ac:dyDescent="0.2">
      <c r="A2295" s="13" t="s">
        <v>2730</v>
      </c>
      <c r="B2295">
        <v>2.63</v>
      </c>
    </row>
    <row r="2296" spans="1:2" x14ac:dyDescent="0.2">
      <c r="A2296" s="13" t="s">
        <v>2731</v>
      </c>
      <c r="B2296">
        <v>4.55</v>
      </c>
    </row>
    <row r="2297" spans="1:2" x14ac:dyDescent="0.2">
      <c r="A2297" s="13" t="s">
        <v>2732</v>
      </c>
      <c r="B2297">
        <v>4.8499999999999996</v>
      </c>
    </row>
    <row r="2298" spans="1:2" x14ac:dyDescent="0.2">
      <c r="A2298" s="13" t="s">
        <v>2733</v>
      </c>
      <c r="B2298">
        <v>5.68</v>
      </c>
    </row>
    <row r="2299" spans="1:2" x14ac:dyDescent="0.2">
      <c r="A2299" s="13" t="s">
        <v>2734</v>
      </c>
      <c r="B2299">
        <v>5.95</v>
      </c>
    </row>
    <row r="2300" spans="1:2" x14ac:dyDescent="0.2">
      <c r="A2300" s="13" t="s">
        <v>2735</v>
      </c>
      <c r="B2300">
        <v>4.9400000000000004</v>
      </c>
    </row>
    <row r="2301" spans="1:2" x14ac:dyDescent="0.2">
      <c r="A2301" s="13" t="s">
        <v>241</v>
      </c>
      <c r="B2301">
        <v>6.55</v>
      </c>
    </row>
    <row r="2302" spans="1:2" x14ac:dyDescent="0.2">
      <c r="A2302" s="13" t="s">
        <v>2736</v>
      </c>
      <c r="B2302">
        <v>5.27</v>
      </c>
    </row>
    <row r="2303" spans="1:2" x14ac:dyDescent="0.2">
      <c r="A2303" s="13" t="s">
        <v>2737</v>
      </c>
      <c r="B2303">
        <v>5.58</v>
      </c>
    </row>
    <row r="2304" spans="1:2" x14ac:dyDescent="0.2">
      <c r="A2304" s="13" t="s">
        <v>2738</v>
      </c>
      <c r="B2304">
        <v>5.68</v>
      </c>
    </row>
    <row r="2305" spans="1:2" x14ac:dyDescent="0.2">
      <c r="A2305" s="13" t="s">
        <v>2739</v>
      </c>
      <c r="B2305">
        <v>6.55</v>
      </c>
    </row>
    <row r="2306" spans="1:2" x14ac:dyDescent="0.2">
      <c r="A2306" s="13" t="s">
        <v>2740</v>
      </c>
      <c r="B2306">
        <v>6.62</v>
      </c>
    </row>
    <row r="2307" spans="1:2" x14ac:dyDescent="0.2">
      <c r="A2307" s="13" t="s">
        <v>2741</v>
      </c>
      <c r="B2307">
        <v>5.67</v>
      </c>
    </row>
    <row r="2308" spans="1:2" x14ac:dyDescent="0.2">
      <c r="A2308" s="13" t="s">
        <v>2742</v>
      </c>
      <c r="B2308">
        <v>4.32</v>
      </c>
    </row>
    <row r="2309" spans="1:2" x14ac:dyDescent="0.2">
      <c r="A2309" s="13" t="s">
        <v>2743</v>
      </c>
      <c r="B2309">
        <v>4.9000000000000004</v>
      </c>
    </row>
    <row r="2310" spans="1:2" x14ac:dyDescent="0.2">
      <c r="A2310" s="13" t="s">
        <v>2744</v>
      </c>
      <c r="B2310">
        <v>2.95</v>
      </c>
    </row>
    <row r="2311" spans="1:2" x14ac:dyDescent="0.2">
      <c r="A2311" s="13" t="s">
        <v>2745</v>
      </c>
      <c r="B2311">
        <v>5.56</v>
      </c>
    </row>
    <row r="2312" spans="1:2" x14ac:dyDescent="0.2">
      <c r="A2312" s="13" t="s">
        <v>2746</v>
      </c>
      <c r="B2312">
        <v>6.15</v>
      </c>
    </row>
    <row r="2313" spans="1:2" x14ac:dyDescent="0.2">
      <c r="A2313" s="13" t="s">
        <v>2747</v>
      </c>
      <c r="B2313">
        <v>5.19</v>
      </c>
    </row>
    <row r="2314" spans="1:2" x14ac:dyDescent="0.2">
      <c r="A2314" s="13" t="s">
        <v>2748</v>
      </c>
      <c r="B2314">
        <v>4.91</v>
      </c>
    </row>
    <row r="2315" spans="1:2" x14ac:dyDescent="0.2">
      <c r="A2315" s="13" t="s">
        <v>2749</v>
      </c>
      <c r="B2315">
        <v>5.05</v>
      </c>
    </row>
    <row r="2316" spans="1:2" x14ac:dyDescent="0.2">
      <c r="A2316" s="13" t="s">
        <v>2750</v>
      </c>
      <c r="B2316">
        <v>4.26</v>
      </c>
    </row>
    <row r="2317" spans="1:2" x14ac:dyDescent="0.2">
      <c r="A2317" s="13" t="s">
        <v>2751</v>
      </c>
      <c r="B2317">
        <v>3.37</v>
      </c>
    </row>
    <row r="2318" spans="1:2" x14ac:dyDescent="0.2">
      <c r="A2318" s="13" t="s">
        <v>2752</v>
      </c>
      <c r="B2318">
        <v>4.95</v>
      </c>
    </row>
    <row r="2319" spans="1:2" x14ac:dyDescent="0.2">
      <c r="A2319" s="13" t="s">
        <v>2753</v>
      </c>
      <c r="B2319">
        <v>5.0999999999999996</v>
      </c>
    </row>
    <row r="2320" spans="1:2" x14ac:dyDescent="0.2">
      <c r="A2320" s="13" t="s">
        <v>2754</v>
      </c>
      <c r="B2320">
        <v>4.1100000000000003</v>
      </c>
    </row>
    <row r="2321" spans="1:2" x14ac:dyDescent="0.2">
      <c r="A2321" s="13" t="s">
        <v>2755</v>
      </c>
      <c r="B2321">
        <v>5.26</v>
      </c>
    </row>
    <row r="2322" spans="1:2" x14ac:dyDescent="0.2">
      <c r="A2322" s="13" t="s">
        <v>2756</v>
      </c>
      <c r="B2322">
        <v>5.9</v>
      </c>
    </row>
    <row r="2323" spans="1:2" x14ac:dyDescent="0.2">
      <c r="A2323" s="13" t="s">
        <v>2757</v>
      </c>
      <c r="B2323">
        <v>5.9</v>
      </c>
    </row>
    <row r="2324" spans="1:2" x14ac:dyDescent="0.2">
      <c r="A2324" s="13" t="s">
        <v>2758</v>
      </c>
      <c r="B2324">
        <v>5.19</v>
      </c>
    </row>
    <row r="2325" spans="1:2" x14ac:dyDescent="0.2">
      <c r="A2325" s="13" t="s">
        <v>2759</v>
      </c>
      <c r="B2325">
        <v>5.27</v>
      </c>
    </row>
    <row r="2326" spans="1:2" x14ac:dyDescent="0.2">
      <c r="A2326" s="13" t="s">
        <v>2760</v>
      </c>
      <c r="B2326">
        <v>6.44</v>
      </c>
    </row>
    <row r="2327" spans="1:2" x14ac:dyDescent="0.2">
      <c r="A2327" s="13" t="s">
        <v>2761</v>
      </c>
      <c r="B2327">
        <v>5.3</v>
      </c>
    </row>
    <row r="2328" spans="1:2" x14ac:dyDescent="0.2">
      <c r="A2328" s="13" t="s">
        <v>2762</v>
      </c>
      <c r="B2328">
        <v>3.1</v>
      </c>
    </row>
    <row r="2329" spans="1:2" x14ac:dyDescent="0.2">
      <c r="A2329" s="13" t="s">
        <v>2763</v>
      </c>
      <c r="B2329">
        <v>6.8</v>
      </c>
    </row>
    <row r="2330" spans="1:2" x14ac:dyDescent="0.2">
      <c r="A2330" s="13" t="s">
        <v>2764</v>
      </c>
      <c r="B2330">
        <v>2.95</v>
      </c>
    </row>
    <row r="2331" spans="1:2" x14ac:dyDescent="0.2">
      <c r="A2331" s="13" t="s">
        <v>2765</v>
      </c>
      <c r="B2331">
        <v>6.05</v>
      </c>
    </row>
    <row r="2332" spans="1:2" x14ac:dyDescent="0.2">
      <c r="A2332" s="13" t="s">
        <v>2766</v>
      </c>
      <c r="B2332">
        <v>4.04</v>
      </c>
    </row>
    <row r="2333" spans="1:2" x14ac:dyDescent="0.2">
      <c r="A2333" s="13" t="s">
        <v>2767</v>
      </c>
      <c r="B2333">
        <v>5.18</v>
      </c>
    </row>
    <row r="2334" spans="1:2" x14ac:dyDescent="0.2">
      <c r="A2334" s="13" t="s">
        <v>2768</v>
      </c>
      <c r="B2334">
        <v>4.95</v>
      </c>
    </row>
    <row r="2335" spans="1:2" x14ac:dyDescent="0.2">
      <c r="A2335" s="13" t="s">
        <v>2769</v>
      </c>
      <c r="B2335">
        <v>3.85</v>
      </c>
    </row>
    <row r="2336" spans="1:2" x14ac:dyDescent="0.2">
      <c r="A2336" s="13" t="s">
        <v>2770</v>
      </c>
      <c r="B2336">
        <v>2.6</v>
      </c>
    </row>
    <row r="2337" spans="1:2" x14ac:dyDescent="0.2">
      <c r="A2337" s="13" t="s">
        <v>2771</v>
      </c>
      <c r="B2337">
        <v>5.52</v>
      </c>
    </row>
    <row r="2338" spans="1:2" x14ac:dyDescent="0.2">
      <c r="A2338" s="13" t="s">
        <v>343</v>
      </c>
      <c r="B2338">
        <v>7.05</v>
      </c>
    </row>
    <row r="2339" spans="1:2" x14ac:dyDescent="0.2">
      <c r="A2339" s="13" t="s">
        <v>337</v>
      </c>
      <c r="B2339">
        <v>6.57</v>
      </c>
    </row>
    <row r="2340" spans="1:2" x14ac:dyDescent="0.2">
      <c r="A2340" s="13" t="s">
        <v>2772</v>
      </c>
      <c r="B2340">
        <v>7.43</v>
      </c>
    </row>
    <row r="2341" spans="1:2" x14ac:dyDescent="0.2">
      <c r="A2341" s="13" t="s">
        <v>2773</v>
      </c>
      <c r="B2341">
        <v>6.29</v>
      </c>
    </row>
    <row r="2342" spans="1:2" x14ac:dyDescent="0.2">
      <c r="A2342" s="13" t="s">
        <v>2774</v>
      </c>
      <c r="B2342">
        <v>4.33</v>
      </c>
    </row>
    <row r="2343" spans="1:2" x14ac:dyDescent="0.2">
      <c r="A2343" s="13" t="s">
        <v>2775</v>
      </c>
      <c r="B2343">
        <v>3.7</v>
      </c>
    </row>
    <row r="2344" spans="1:2" x14ac:dyDescent="0.2">
      <c r="A2344" s="13" t="s">
        <v>2776</v>
      </c>
      <c r="B2344">
        <v>5</v>
      </c>
    </row>
    <row r="2345" spans="1:2" x14ac:dyDescent="0.2">
      <c r="A2345" s="13" t="s">
        <v>2777</v>
      </c>
      <c r="B2345">
        <v>5.47</v>
      </c>
    </row>
    <row r="2346" spans="1:2" x14ac:dyDescent="0.2">
      <c r="A2346" s="13" t="s">
        <v>2778</v>
      </c>
      <c r="B2346">
        <v>5.76</v>
      </c>
    </row>
    <row r="2347" spans="1:2" x14ac:dyDescent="0.2">
      <c r="A2347" s="13" t="s">
        <v>2779</v>
      </c>
      <c r="B2347">
        <v>1.89</v>
      </c>
    </row>
    <row r="2348" spans="1:2" x14ac:dyDescent="0.2">
      <c r="A2348" s="13" t="s">
        <v>2780</v>
      </c>
      <c r="B2348">
        <v>2</v>
      </c>
    </row>
    <row r="2349" spans="1:2" x14ac:dyDescent="0.2">
      <c r="A2349" s="13" t="s">
        <v>2781</v>
      </c>
      <c r="B2349">
        <v>5.65</v>
      </c>
    </row>
    <row r="2350" spans="1:2" x14ac:dyDescent="0.2">
      <c r="A2350" s="13" t="s">
        <v>309</v>
      </c>
      <c r="B2350">
        <v>2.95</v>
      </c>
    </row>
    <row r="2351" spans="1:2" x14ac:dyDescent="0.2">
      <c r="A2351" s="13" t="s">
        <v>2782</v>
      </c>
      <c r="B2351">
        <v>3.65</v>
      </c>
    </row>
    <row r="2352" spans="1:2" x14ac:dyDescent="0.2">
      <c r="A2352" s="13" t="s">
        <v>2783</v>
      </c>
      <c r="B2352">
        <v>5.47</v>
      </c>
    </row>
    <row r="2353" spans="1:2" x14ac:dyDescent="0.2">
      <c r="A2353" s="13" t="s">
        <v>2784</v>
      </c>
      <c r="B2353">
        <v>4.84</v>
      </c>
    </row>
    <row r="2354" spans="1:2" x14ac:dyDescent="0.2">
      <c r="A2354" s="13" t="s">
        <v>2785</v>
      </c>
      <c r="B2354">
        <v>6.17</v>
      </c>
    </row>
    <row r="2355" spans="1:2" x14ac:dyDescent="0.2">
      <c r="A2355" s="13" t="s">
        <v>2786</v>
      </c>
      <c r="B2355">
        <v>4.43</v>
      </c>
    </row>
    <row r="2356" spans="1:2" x14ac:dyDescent="0.2">
      <c r="A2356" s="13" t="s">
        <v>2787</v>
      </c>
      <c r="B2356">
        <v>5.64</v>
      </c>
    </row>
    <row r="2357" spans="1:2" x14ac:dyDescent="0.2">
      <c r="A2357" s="13" t="s">
        <v>2788</v>
      </c>
      <c r="B2357">
        <v>6.14</v>
      </c>
    </row>
    <row r="2358" spans="1:2" x14ac:dyDescent="0.2">
      <c r="A2358" s="13" t="s">
        <v>2789</v>
      </c>
      <c r="B2358">
        <v>7.6</v>
      </c>
    </row>
    <row r="2359" spans="1:2" x14ac:dyDescent="0.2">
      <c r="A2359" s="13" t="s">
        <v>2790</v>
      </c>
      <c r="B2359">
        <v>8.0500000000000007</v>
      </c>
    </row>
    <row r="2360" spans="1:2" x14ac:dyDescent="0.2">
      <c r="A2360" s="13" t="s">
        <v>2791</v>
      </c>
      <c r="B2360">
        <v>6.9</v>
      </c>
    </row>
    <row r="2361" spans="1:2" x14ac:dyDescent="0.2">
      <c r="A2361" s="13" t="s">
        <v>2792</v>
      </c>
      <c r="B2361">
        <v>7.24</v>
      </c>
    </row>
    <row r="2362" spans="1:2" x14ac:dyDescent="0.2">
      <c r="A2362" s="13" t="s">
        <v>2793</v>
      </c>
      <c r="B2362">
        <v>7.67</v>
      </c>
    </row>
    <row r="2363" spans="1:2" x14ac:dyDescent="0.2">
      <c r="A2363" s="13" t="s">
        <v>2794</v>
      </c>
      <c r="B2363">
        <v>6.65</v>
      </c>
    </row>
    <row r="2364" spans="1:2" x14ac:dyDescent="0.2">
      <c r="A2364" s="13" t="s">
        <v>2795</v>
      </c>
      <c r="B2364">
        <v>7.47</v>
      </c>
    </row>
    <row r="2365" spans="1:2" x14ac:dyDescent="0.2">
      <c r="A2365" s="13" t="s">
        <v>2796</v>
      </c>
      <c r="B2365">
        <v>7.25</v>
      </c>
    </row>
    <row r="2366" spans="1:2" x14ac:dyDescent="0.2">
      <c r="A2366" s="13" t="s">
        <v>2797</v>
      </c>
      <c r="B2366">
        <v>7.5</v>
      </c>
    </row>
    <row r="2367" spans="1:2" x14ac:dyDescent="0.2">
      <c r="A2367" s="13" t="s">
        <v>2798</v>
      </c>
      <c r="B2367">
        <v>6.95</v>
      </c>
    </row>
    <row r="2368" spans="1:2" x14ac:dyDescent="0.2">
      <c r="A2368" s="13" t="s">
        <v>2799</v>
      </c>
      <c r="B2368">
        <v>6.95</v>
      </c>
    </row>
    <row r="2369" spans="1:2" x14ac:dyDescent="0.2">
      <c r="A2369" s="13" t="s">
        <v>2800</v>
      </c>
      <c r="B2369">
        <v>4.47</v>
      </c>
    </row>
    <row r="2370" spans="1:2" x14ac:dyDescent="0.2">
      <c r="A2370" s="13" t="s">
        <v>2801</v>
      </c>
      <c r="B2370">
        <v>4.1900000000000004</v>
      </c>
    </row>
    <row r="2371" spans="1:2" x14ac:dyDescent="0.2">
      <c r="A2371" s="13" t="s">
        <v>2802</v>
      </c>
      <c r="B2371">
        <v>5.16</v>
      </c>
    </row>
    <row r="2372" spans="1:2" x14ac:dyDescent="0.2">
      <c r="A2372" s="13" t="s">
        <v>2803</v>
      </c>
      <c r="B2372">
        <v>4.43</v>
      </c>
    </row>
    <row r="2373" spans="1:2" x14ac:dyDescent="0.2">
      <c r="A2373" s="13" t="s">
        <v>2804</v>
      </c>
      <c r="B2373">
        <v>4.7300000000000004</v>
      </c>
    </row>
    <row r="2374" spans="1:2" x14ac:dyDescent="0.2">
      <c r="A2374" s="13" t="s">
        <v>2805</v>
      </c>
      <c r="B2374">
        <v>4.57</v>
      </c>
    </row>
    <row r="2375" spans="1:2" x14ac:dyDescent="0.2">
      <c r="A2375" s="13" t="s">
        <v>2806</v>
      </c>
      <c r="B2375">
        <v>5.55</v>
      </c>
    </row>
    <row r="2376" spans="1:2" x14ac:dyDescent="0.2">
      <c r="A2376" s="13" t="s">
        <v>2807</v>
      </c>
      <c r="B2376">
        <v>5.52</v>
      </c>
    </row>
    <row r="2377" spans="1:2" x14ac:dyDescent="0.2">
      <c r="A2377" s="13" t="s">
        <v>2808</v>
      </c>
      <c r="B2377">
        <v>5.74</v>
      </c>
    </row>
    <row r="2378" spans="1:2" x14ac:dyDescent="0.2">
      <c r="A2378" s="13" t="s">
        <v>2809</v>
      </c>
      <c r="B2378">
        <v>5.84</v>
      </c>
    </row>
    <row r="2379" spans="1:2" x14ac:dyDescent="0.2">
      <c r="A2379" s="13" t="s">
        <v>2810</v>
      </c>
      <c r="B2379">
        <v>5.32</v>
      </c>
    </row>
    <row r="2380" spans="1:2" x14ac:dyDescent="0.2">
      <c r="A2380" s="13" t="s">
        <v>2811</v>
      </c>
      <c r="B2380">
        <v>7</v>
      </c>
    </row>
    <row r="2381" spans="1:2" x14ac:dyDescent="0.2">
      <c r="A2381" s="13" t="s">
        <v>2812</v>
      </c>
      <c r="B2381">
        <v>6.76</v>
      </c>
    </row>
    <row r="2382" spans="1:2" x14ac:dyDescent="0.2">
      <c r="A2382" s="13" t="s">
        <v>2813</v>
      </c>
      <c r="B2382">
        <v>6.19</v>
      </c>
    </row>
    <row r="2383" spans="1:2" x14ac:dyDescent="0.2">
      <c r="A2383" s="13" t="s">
        <v>2814</v>
      </c>
      <c r="B2383">
        <v>5.65</v>
      </c>
    </row>
    <row r="2384" spans="1:2" x14ac:dyDescent="0.2">
      <c r="A2384" s="13" t="s">
        <v>2815</v>
      </c>
      <c r="B2384">
        <v>5.5</v>
      </c>
    </row>
    <row r="2385" spans="1:2" x14ac:dyDescent="0.2">
      <c r="A2385" s="13" t="s">
        <v>2816</v>
      </c>
      <c r="B2385">
        <v>5.1100000000000003</v>
      </c>
    </row>
    <row r="2386" spans="1:2" x14ac:dyDescent="0.2">
      <c r="A2386" s="13" t="s">
        <v>2817</v>
      </c>
      <c r="B2386">
        <v>5.21</v>
      </c>
    </row>
    <row r="2387" spans="1:2" x14ac:dyDescent="0.2">
      <c r="A2387" s="13" t="s">
        <v>2818</v>
      </c>
      <c r="B2387">
        <v>4.1100000000000003</v>
      </c>
    </row>
    <row r="2388" spans="1:2" x14ac:dyDescent="0.2">
      <c r="A2388" s="13" t="s">
        <v>2819</v>
      </c>
      <c r="B2388">
        <v>3.86</v>
      </c>
    </row>
    <row r="2389" spans="1:2" x14ac:dyDescent="0.2">
      <c r="A2389" s="13" t="s">
        <v>2820</v>
      </c>
      <c r="B2389">
        <v>5</v>
      </c>
    </row>
    <row r="2390" spans="1:2" x14ac:dyDescent="0.2">
      <c r="A2390" s="13" t="s">
        <v>2821</v>
      </c>
      <c r="B2390">
        <v>5.81</v>
      </c>
    </row>
    <row r="2391" spans="1:2" x14ac:dyDescent="0.2">
      <c r="A2391" s="13" t="s">
        <v>2822</v>
      </c>
      <c r="B2391">
        <v>4.68</v>
      </c>
    </row>
    <row r="2392" spans="1:2" x14ac:dyDescent="0.2">
      <c r="A2392" s="13" t="s">
        <v>2823</v>
      </c>
      <c r="B2392">
        <v>5.85</v>
      </c>
    </row>
    <row r="2393" spans="1:2" x14ac:dyDescent="0.2">
      <c r="A2393" s="13" t="s">
        <v>2824</v>
      </c>
      <c r="B2393">
        <v>6.33</v>
      </c>
    </row>
    <row r="2394" spans="1:2" x14ac:dyDescent="0.2">
      <c r="A2394" s="13" t="s">
        <v>2825</v>
      </c>
      <c r="B2394">
        <v>5.52</v>
      </c>
    </row>
    <row r="2395" spans="1:2" x14ac:dyDescent="0.2">
      <c r="A2395" s="13" t="s">
        <v>2826</v>
      </c>
      <c r="B2395">
        <v>5.86</v>
      </c>
    </row>
    <row r="2396" spans="1:2" x14ac:dyDescent="0.2">
      <c r="A2396" s="13" t="s">
        <v>2827</v>
      </c>
      <c r="B2396">
        <v>4.82</v>
      </c>
    </row>
    <row r="2397" spans="1:2" x14ac:dyDescent="0.2">
      <c r="A2397" s="13" t="s">
        <v>2828</v>
      </c>
      <c r="B2397">
        <v>5.94</v>
      </c>
    </row>
    <row r="2398" spans="1:2" x14ac:dyDescent="0.2">
      <c r="A2398" s="13" t="s">
        <v>2829</v>
      </c>
      <c r="B2398">
        <v>4.42</v>
      </c>
    </row>
    <row r="2399" spans="1:2" x14ac:dyDescent="0.2">
      <c r="A2399" s="13" t="s">
        <v>2830</v>
      </c>
      <c r="B2399">
        <v>5.48</v>
      </c>
    </row>
    <row r="2400" spans="1:2" x14ac:dyDescent="0.2">
      <c r="A2400" s="13" t="s">
        <v>2831</v>
      </c>
      <c r="B2400">
        <v>4.0999999999999996</v>
      </c>
    </row>
    <row r="2401" spans="1:2" x14ac:dyDescent="0.2">
      <c r="A2401" s="13" t="s">
        <v>2832</v>
      </c>
      <c r="B2401">
        <v>5.47</v>
      </c>
    </row>
    <row r="2402" spans="1:2" x14ac:dyDescent="0.2">
      <c r="A2402" s="13" t="s">
        <v>2833</v>
      </c>
      <c r="B2402">
        <v>5</v>
      </c>
    </row>
    <row r="2403" spans="1:2" x14ac:dyDescent="0.2">
      <c r="A2403" s="13" t="s">
        <v>29</v>
      </c>
      <c r="B2403">
        <v>6.28</v>
      </c>
    </row>
    <row r="2404" spans="1:2" x14ac:dyDescent="0.2">
      <c r="A2404" s="13" t="s">
        <v>2834</v>
      </c>
      <c r="B2404">
        <v>6.73</v>
      </c>
    </row>
    <row r="2405" spans="1:2" x14ac:dyDescent="0.2">
      <c r="A2405" s="13" t="s">
        <v>2835</v>
      </c>
      <c r="B2405">
        <v>5.42</v>
      </c>
    </row>
    <row r="2406" spans="1:2" x14ac:dyDescent="0.2">
      <c r="A2406" s="13" t="s">
        <v>2836</v>
      </c>
      <c r="B2406">
        <v>5.37</v>
      </c>
    </row>
    <row r="2407" spans="1:2" x14ac:dyDescent="0.2">
      <c r="A2407" s="13" t="s">
        <v>2837</v>
      </c>
      <c r="B2407">
        <v>2.94</v>
      </c>
    </row>
    <row r="2408" spans="1:2" x14ac:dyDescent="0.2">
      <c r="A2408" s="13" t="s">
        <v>2838</v>
      </c>
      <c r="B2408">
        <v>3.22</v>
      </c>
    </row>
    <row r="2409" spans="1:2" x14ac:dyDescent="0.2">
      <c r="A2409" s="13" t="s">
        <v>2839</v>
      </c>
      <c r="B2409">
        <v>6.09</v>
      </c>
    </row>
    <row r="2410" spans="1:2" x14ac:dyDescent="0.2">
      <c r="A2410" s="13" t="s">
        <v>2840</v>
      </c>
      <c r="B2410">
        <v>4.1399999999999997</v>
      </c>
    </row>
    <row r="2411" spans="1:2" x14ac:dyDescent="0.2">
      <c r="A2411" s="13" t="s">
        <v>2841</v>
      </c>
      <c r="B2411">
        <v>4.63</v>
      </c>
    </row>
    <row r="2412" spans="1:2" x14ac:dyDescent="0.2">
      <c r="A2412" s="13" t="s">
        <v>2842</v>
      </c>
      <c r="B2412">
        <v>6.16</v>
      </c>
    </row>
    <row r="2413" spans="1:2" x14ac:dyDescent="0.2">
      <c r="A2413" s="13" t="s">
        <v>2843</v>
      </c>
      <c r="B2413">
        <v>4.95</v>
      </c>
    </row>
    <row r="2414" spans="1:2" x14ac:dyDescent="0.2">
      <c r="A2414" s="13" t="s">
        <v>2844</v>
      </c>
      <c r="B2414">
        <v>7.25</v>
      </c>
    </row>
    <row r="2415" spans="1:2" x14ac:dyDescent="0.2">
      <c r="A2415" s="13" t="s">
        <v>2845</v>
      </c>
      <c r="B2415">
        <v>7.9</v>
      </c>
    </row>
    <row r="2416" spans="1:2" x14ac:dyDescent="0.2">
      <c r="A2416" s="13" t="s">
        <v>2846</v>
      </c>
      <c r="B2416">
        <v>5.64</v>
      </c>
    </row>
    <row r="2417" spans="1:2" x14ac:dyDescent="0.2">
      <c r="A2417" s="13" t="s">
        <v>2847</v>
      </c>
      <c r="B2417">
        <v>5.4</v>
      </c>
    </row>
    <row r="2418" spans="1:2" x14ac:dyDescent="0.2">
      <c r="A2418" s="13" t="s">
        <v>2848</v>
      </c>
      <c r="B2418">
        <v>5.05</v>
      </c>
    </row>
    <row r="2419" spans="1:2" x14ac:dyDescent="0.2">
      <c r="A2419" s="13" t="s">
        <v>2849</v>
      </c>
      <c r="B2419">
        <v>5.09</v>
      </c>
    </row>
    <row r="2420" spans="1:2" x14ac:dyDescent="0.2">
      <c r="A2420" s="13" t="s">
        <v>2850</v>
      </c>
      <c r="B2420">
        <v>5.1100000000000003</v>
      </c>
    </row>
    <row r="2421" spans="1:2" x14ac:dyDescent="0.2">
      <c r="A2421" s="13" t="s">
        <v>2851</v>
      </c>
      <c r="B2421">
        <v>5.36</v>
      </c>
    </row>
    <row r="2422" spans="1:2" x14ac:dyDescent="0.2">
      <c r="A2422" s="13" t="s">
        <v>2852</v>
      </c>
      <c r="B2422">
        <v>5.75</v>
      </c>
    </row>
    <row r="2423" spans="1:2" x14ac:dyDescent="0.2">
      <c r="A2423" s="13" t="s">
        <v>2853</v>
      </c>
      <c r="B2423">
        <v>7.9</v>
      </c>
    </row>
    <row r="2424" spans="1:2" x14ac:dyDescent="0.2">
      <c r="A2424" s="13" t="s">
        <v>2854</v>
      </c>
      <c r="B2424">
        <v>7.95</v>
      </c>
    </row>
    <row r="2425" spans="1:2" x14ac:dyDescent="0.2">
      <c r="A2425" s="13" t="s">
        <v>2855</v>
      </c>
      <c r="B2425">
        <v>6.5</v>
      </c>
    </row>
    <row r="2426" spans="1:2" x14ac:dyDescent="0.2">
      <c r="A2426" s="13" t="s">
        <v>2856</v>
      </c>
      <c r="B2426">
        <v>6.29</v>
      </c>
    </row>
    <row r="2427" spans="1:2" x14ac:dyDescent="0.2">
      <c r="A2427" s="13" t="s">
        <v>2857</v>
      </c>
      <c r="B2427">
        <v>4.8899999999999997</v>
      </c>
    </row>
    <row r="2428" spans="1:2" x14ac:dyDescent="0.2">
      <c r="A2428" s="13" t="s">
        <v>2858</v>
      </c>
      <c r="B2428">
        <v>6</v>
      </c>
    </row>
    <row r="2429" spans="1:2" x14ac:dyDescent="0.2">
      <c r="A2429" s="13" t="s">
        <v>2859</v>
      </c>
      <c r="B2429">
        <v>6.36</v>
      </c>
    </row>
    <row r="2430" spans="1:2" x14ac:dyDescent="0.2">
      <c r="A2430" s="13" t="s">
        <v>2860</v>
      </c>
      <c r="B2430">
        <v>6.55</v>
      </c>
    </row>
    <row r="2431" spans="1:2" x14ac:dyDescent="0.2">
      <c r="A2431" s="13" t="s">
        <v>2861</v>
      </c>
      <c r="B2431">
        <v>5.35</v>
      </c>
    </row>
    <row r="2432" spans="1:2" x14ac:dyDescent="0.2">
      <c r="A2432" s="13" t="s">
        <v>2862</v>
      </c>
      <c r="B2432">
        <v>6.15</v>
      </c>
    </row>
    <row r="2433" spans="1:2" x14ac:dyDescent="0.2">
      <c r="A2433" s="13" t="s">
        <v>2863</v>
      </c>
      <c r="B2433">
        <v>6.05</v>
      </c>
    </row>
    <row r="2434" spans="1:2" x14ac:dyDescent="0.2">
      <c r="A2434" s="13" t="s">
        <v>2864</v>
      </c>
      <c r="B2434">
        <v>5.33</v>
      </c>
    </row>
    <row r="2435" spans="1:2" x14ac:dyDescent="0.2">
      <c r="A2435" s="13" t="s">
        <v>2865</v>
      </c>
      <c r="B2435">
        <v>5.45</v>
      </c>
    </row>
    <row r="2436" spans="1:2" x14ac:dyDescent="0.2">
      <c r="A2436" s="13" t="s">
        <v>2866</v>
      </c>
      <c r="B2436">
        <v>4.45</v>
      </c>
    </row>
    <row r="2437" spans="1:2" x14ac:dyDescent="0.2">
      <c r="A2437" s="13" t="s">
        <v>2867</v>
      </c>
      <c r="B2437">
        <v>5.21</v>
      </c>
    </row>
    <row r="2438" spans="1:2" x14ac:dyDescent="0.2">
      <c r="A2438" s="13" t="s">
        <v>2868</v>
      </c>
      <c r="B2438">
        <v>4.53</v>
      </c>
    </row>
    <row r="2439" spans="1:2" x14ac:dyDescent="0.2">
      <c r="A2439" s="13" t="s">
        <v>2869</v>
      </c>
      <c r="B2439">
        <v>3.1</v>
      </c>
    </row>
    <row r="2440" spans="1:2" x14ac:dyDescent="0.2">
      <c r="A2440" s="13" t="s">
        <v>2870</v>
      </c>
      <c r="B2440">
        <v>3.21</v>
      </c>
    </row>
    <row r="2441" spans="1:2" x14ac:dyDescent="0.2">
      <c r="A2441" s="13" t="s">
        <v>2871</v>
      </c>
      <c r="B2441">
        <v>6.7</v>
      </c>
    </row>
    <row r="2442" spans="1:2" x14ac:dyDescent="0.2">
      <c r="A2442" s="13" t="s">
        <v>2872</v>
      </c>
      <c r="B2442">
        <v>6.5</v>
      </c>
    </row>
    <row r="2443" spans="1:2" x14ac:dyDescent="0.2">
      <c r="A2443" s="13" t="s">
        <v>2873</v>
      </c>
      <c r="B2443">
        <v>7.38</v>
      </c>
    </row>
    <row r="2444" spans="1:2" x14ac:dyDescent="0.2">
      <c r="A2444" s="13" t="s">
        <v>313</v>
      </c>
      <c r="B2444">
        <v>4.21</v>
      </c>
    </row>
    <row r="2445" spans="1:2" x14ac:dyDescent="0.2">
      <c r="A2445" s="13" t="s">
        <v>2874</v>
      </c>
      <c r="B2445">
        <v>5.42</v>
      </c>
    </row>
    <row r="2446" spans="1:2" x14ac:dyDescent="0.2">
      <c r="A2446" s="13" t="s">
        <v>2875</v>
      </c>
      <c r="B2446">
        <v>5.37</v>
      </c>
    </row>
    <row r="2447" spans="1:2" x14ac:dyDescent="0.2">
      <c r="A2447" s="13" t="s">
        <v>2876</v>
      </c>
      <c r="B2447">
        <v>5.18</v>
      </c>
    </row>
    <row r="2448" spans="1:2" x14ac:dyDescent="0.2">
      <c r="A2448" s="13" t="s">
        <v>2877</v>
      </c>
      <c r="B2448">
        <v>3.3</v>
      </c>
    </row>
    <row r="2449" spans="1:2" x14ac:dyDescent="0.2">
      <c r="A2449" s="13" t="s">
        <v>2878</v>
      </c>
      <c r="B2449">
        <v>3.82</v>
      </c>
    </row>
    <row r="2450" spans="1:2" x14ac:dyDescent="0.2">
      <c r="A2450" s="13" t="s">
        <v>2879</v>
      </c>
      <c r="B2450">
        <v>3.05</v>
      </c>
    </row>
    <row r="2451" spans="1:2" x14ac:dyDescent="0.2">
      <c r="A2451" s="13" t="s">
        <v>2880</v>
      </c>
      <c r="B2451">
        <v>4.45</v>
      </c>
    </row>
    <row r="2452" spans="1:2" x14ac:dyDescent="0.2">
      <c r="A2452" s="13" t="s">
        <v>2881</v>
      </c>
      <c r="B2452">
        <v>7.24</v>
      </c>
    </row>
    <row r="2453" spans="1:2" x14ac:dyDescent="0.2">
      <c r="A2453" s="13" t="s">
        <v>2882</v>
      </c>
      <c r="B2453">
        <v>6.9</v>
      </c>
    </row>
    <row r="2454" spans="1:2" x14ac:dyDescent="0.2">
      <c r="A2454" s="13" t="s">
        <v>2883</v>
      </c>
      <c r="B2454">
        <v>4.25</v>
      </c>
    </row>
    <row r="2455" spans="1:2" x14ac:dyDescent="0.2">
      <c r="A2455" s="13" t="s">
        <v>2884</v>
      </c>
      <c r="B2455">
        <v>5.62</v>
      </c>
    </row>
    <row r="2456" spans="1:2" x14ac:dyDescent="0.2">
      <c r="A2456" s="13" t="s">
        <v>2885</v>
      </c>
      <c r="B2456">
        <v>5.64</v>
      </c>
    </row>
    <row r="2457" spans="1:2" x14ac:dyDescent="0.2">
      <c r="A2457" s="13" t="s">
        <v>2886</v>
      </c>
      <c r="B2457">
        <v>6.42</v>
      </c>
    </row>
    <row r="2458" spans="1:2" x14ac:dyDescent="0.2">
      <c r="A2458" s="13" t="s">
        <v>2887</v>
      </c>
      <c r="B2458">
        <v>4.8899999999999997</v>
      </c>
    </row>
    <row r="2459" spans="1:2" x14ac:dyDescent="0.2">
      <c r="A2459" s="13" t="s">
        <v>2888</v>
      </c>
      <c r="B2459">
        <v>5.52</v>
      </c>
    </row>
    <row r="2460" spans="1:2" x14ac:dyDescent="0.2">
      <c r="A2460" s="13" t="s">
        <v>2889</v>
      </c>
      <c r="B2460">
        <v>5.47</v>
      </c>
    </row>
    <row r="2461" spans="1:2" x14ac:dyDescent="0.2">
      <c r="A2461" s="13" t="s">
        <v>2890</v>
      </c>
      <c r="B2461">
        <v>5.62</v>
      </c>
    </row>
    <row r="2462" spans="1:2" x14ac:dyDescent="0.2">
      <c r="A2462" s="13" t="s">
        <v>2891</v>
      </c>
      <c r="B2462">
        <v>6.57</v>
      </c>
    </row>
    <row r="2463" spans="1:2" x14ac:dyDescent="0.2">
      <c r="A2463" s="13" t="s">
        <v>2892</v>
      </c>
      <c r="B2463">
        <v>6.24</v>
      </c>
    </row>
    <row r="2464" spans="1:2" x14ac:dyDescent="0.2">
      <c r="A2464" s="13" t="s">
        <v>2893</v>
      </c>
      <c r="B2464">
        <v>6.79</v>
      </c>
    </row>
    <row r="2465" spans="1:2" x14ac:dyDescent="0.2">
      <c r="A2465" s="13" t="s">
        <v>2894</v>
      </c>
      <c r="B2465">
        <v>4.8499999999999996</v>
      </c>
    </row>
    <row r="2466" spans="1:2" x14ac:dyDescent="0.2">
      <c r="A2466" s="13" t="s">
        <v>2895</v>
      </c>
      <c r="B2466">
        <v>4</v>
      </c>
    </row>
    <row r="2467" spans="1:2" x14ac:dyDescent="0.2">
      <c r="A2467" s="13" t="s">
        <v>2896</v>
      </c>
      <c r="B2467">
        <v>4.79</v>
      </c>
    </row>
    <row r="2468" spans="1:2" x14ac:dyDescent="0.2">
      <c r="A2468" s="13" t="s">
        <v>2897</v>
      </c>
      <c r="B2468">
        <v>5.32</v>
      </c>
    </row>
    <row r="2469" spans="1:2" x14ac:dyDescent="0.2">
      <c r="A2469" s="13" t="s">
        <v>2898</v>
      </c>
      <c r="B2469">
        <v>5.62</v>
      </c>
    </row>
    <row r="2470" spans="1:2" x14ac:dyDescent="0.2">
      <c r="A2470" s="13" t="s">
        <v>2899</v>
      </c>
      <c r="B2470">
        <v>3.95</v>
      </c>
    </row>
    <row r="2471" spans="1:2" x14ac:dyDescent="0.2">
      <c r="A2471" s="13" t="s">
        <v>2900</v>
      </c>
      <c r="B2471">
        <v>4.5</v>
      </c>
    </row>
    <row r="2472" spans="1:2" x14ac:dyDescent="0.2">
      <c r="A2472" s="13" t="s">
        <v>2901</v>
      </c>
      <c r="B2472">
        <v>4.16</v>
      </c>
    </row>
    <row r="2473" spans="1:2" x14ac:dyDescent="0.2">
      <c r="A2473" s="13" t="s">
        <v>2902</v>
      </c>
      <c r="B2473">
        <v>5.74</v>
      </c>
    </row>
    <row r="2474" spans="1:2" x14ac:dyDescent="0.2">
      <c r="A2474" s="13" t="s">
        <v>2903</v>
      </c>
      <c r="B2474">
        <v>6.84</v>
      </c>
    </row>
    <row r="2475" spans="1:2" x14ac:dyDescent="0.2">
      <c r="A2475" s="13" t="s">
        <v>2904</v>
      </c>
      <c r="B2475">
        <v>6.37</v>
      </c>
    </row>
    <row r="2476" spans="1:2" x14ac:dyDescent="0.2">
      <c r="A2476" s="13" t="s">
        <v>2905</v>
      </c>
      <c r="B2476">
        <v>6.09</v>
      </c>
    </row>
    <row r="2477" spans="1:2" x14ac:dyDescent="0.2">
      <c r="A2477" s="13" t="s">
        <v>2906</v>
      </c>
      <c r="B2477">
        <v>7.3</v>
      </c>
    </row>
    <row r="2478" spans="1:2" x14ac:dyDescent="0.2">
      <c r="A2478" s="13" t="s">
        <v>2907</v>
      </c>
      <c r="B2478">
        <v>3.21</v>
      </c>
    </row>
    <row r="2479" spans="1:2" x14ac:dyDescent="0.2">
      <c r="A2479" s="13" t="s">
        <v>2908</v>
      </c>
      <c r="B2479">
        <v>3.95</v>
      </c>
    </row>
    <row r="2480" spans="1:2" x14ac:dyDescent="0.2">
      <c r="A2480" s="13" t="s">
        <v>2909</v>
      </c>
      <c r="B2480">
        <v>4.21</v>
      </c>
    </row>
    <row r="2481" spans="1:2" x14ac:dyDescent="0.2">
      <c r="A2481" s="13" t="s">
        <v>2910</v>
      </c>
      <c r="B2481">
        <v>4.4800000000000004</v>
      </c>
    </row>
    <row r="2482" spans="1:2" x14ac:dyDescent="0.2">
      <c r="A2482" s="13" t="s">
        <v>2911</v>
      </c>
      <c r="B2482">
        <v>3.75</v>
      </c>
    </row>
    <row r="2483" spans="1:2" x14ac:dyDescent="0.2">
      <c r="A2483" s="13" t="s">
        <v>2912</v>
      </c>
      <c r="B2483">
        <v>2.75</v>
      </c>
    </row>
    <row r="2484" spans="1:2" x14ac:dyDescent="0.2">
      <c r="A2484" s="13" t="s">
        <v>2913</v>
      </c>
      <c r="B2484">
        <v>5.6</v>
      </c>
    </row>
    <row r="2485" spans="1:2" x14ac:dyDescent="0.2">
      <c r="A2485" s="13" t="s">
        <v>2914</v>
      </c>
      <c r="B2485">
        <v>5.63</v>
      </c>
    </row>
    <row r="2486" spans="1:2" x14ac:dyDescent="0.2">
      <c r="A2486" s="13" t="s">
        <v>2915</v>
      </c>
      <c r="B2486">
        <v>6.46</v>
      </c>
    </row>
    <row r="2487" spans="1:2" x14ac:dyDescent="0.2">
      <c r="A2487" s="13" t="s">
        <v>2916</v>
      </c>
      <c r="B2487">
        <v>5.45</v>
      </c>
    </row>
    <row r="2488" spans="1:2" x14ac:dyDescent="0.2">
      <c r="A2488" s="13" t="s">
        <v>2917</v>
      </c>
      <c r="B2488">
        <v>4.8899999999999997</v>
      </c>
    </row>
    <row r="2489" spans="1:2" x14ac:dyDescent="0.2">
      <c r="A2489" s="13" t="s">
        <v>2918</v>
      </c>
      <c r="B2489">
        <v>6</v>
      </c>
    </row>
    <row r="2490" spans="1:2" x14ac:dyDescent="0.2">
      <c r="A2490" s="13" t="s">
        <v>2919</v>
      </c>
      <c r="B2490">
        <v>5.05</v>
      </c>
    </row>
    <row r="2491" spans="1:2" x14ac:dyDescent="0.2">
      <c r="A2491" s="13" t="s">
        <v>2920</v>
      </c>
      <c r="B2491">
        <v>4.6100000000000003</v>
      </c>
    </row>
    <row r="2492" spans="1:2" x14ac:dyDescent="0.2">
      <c r="A2492" s="13" t="s">
        <v>2921</v>
      </c>
      <c r="B2492">
        <v>7</v>
      </c>
    </row>
    <row r="2493" spans="1:2" x14ac:dyDescent="0.2">
      <c r="A2493" s="13" t="s">
        <v>2922</v>
      </c>
      <c r="B2493">
        <v>5.7</v>
      </c>
    </row>
    <row r="2494" spans="1:2" x14ac:dyDescent="0.2">
      <c r="A2494" s="13" t="s">
        <v>2923</v>
      </c>
      <c r="B2494">
        <v>5.32</v>
      </c>
    </row>
    <row r="2495" spans="1:2" x14ac:dyDescent="0.2">
      <c r="A2495" s="13" t="s">
        <v>2924</v>
      </c>
      <c r="B2495">
        <v>5.37</v>
      </c>
    </row>
    <row r="2496" spans="1:2" x14ac:dyDescent="0.2">
      <c r="A2496" s="13" t="s">
        <v>2925</v>
      </c>
      <c r="B2496">
        <v>5.35</v>
      </c>
    </row>
    <row r="2497" spans="1:2" x14ac:dyDescent="0.2">
      <c r="A2497" s="13" t="s">
        <v>2926</v>
      </c>
      <c r="B2497">
        <v>5.47</v>
      </c>
    </row>
    <row r="2498" spans="1:2" x14ac:dyDescent="0.2">
      <c r="A2498" s="13" t="s">
        <v>2927</v>
      </c>
      <c r="B2498">
        <v>4.8099999999999996</v>
      </c>
    </row>
    <row r="2499" spans="1:2" x14ac:dyDescent="0.2">
      <c r="A2499" s="13" t="s">
        <v>2928</v>
      </c>
      <c r="B2499">
        <v>4.8</v>
      </c>
    </row>
    <row r="2500" spans="1:2" x14ac:dyDescent="0.2">
      <c r="A2500" s="13" t="s">
        <v>2929</v>
      </c>
      <c r="B2500">
        <v>5.32</v>
      </c>
    </row>
    <row r="2501" spans="1:2" x14ac:dyDescent="0.2">
      <c r="A2501" s="13" t="s">
        <v>2930</v>
      </c>
      <c r="B2501">
        <v>5.52</v>
      </c>
    </row>
    <row r="2502" spans="1:2" x14ac:dyDescent="0.2">
      <c r="A2502" s="13" t="s">
        <v>2931</v>
      </c>
      <c r="B2502">
        <v>4.9000000000000004</v>
      </c>
    </row>
    <row r="2503" spans="1:2" x14ac:dyDescent="0.2">
      <c r="A2503" s="13" t="s">
        <v>2932</v>
      </c>
      <c r="B2503">
        <v>4.82</v>
      </c>
    </row>
    <row r="2504" spans="1:2" x14ac:dyDescent="0.2">
      <c r="A2504" s="13" t="s">
        <v>2933</v>
      </c>
      <c r="B2504">
        <v>3.53</v>
      </c>
    </row>
    <row r="2505" spans="1:2" x14ac:dyDescent="0.2">
      <c r="A2505" s="13" t="s">
        <v>2934</v>
      </c>
      <c r="B2505">
        <v>6</v>
      </c>
    </row>
    <row r="2506" spans="1:2" x14ac:dyDescent="0.2">
      <c r="A2506" s="13" t="s">
        <v>2935</v>
      </c>
      <c r="B2506">
        <v>3.45</v>
      </c>
    </row>
    <row r="2507" spans="1:2" x14ac:dyDescent="0.2">
      <c r="A2507" s="13" t="s">
        <v>2936</v>
      </c>
      <c r="B2507">
        <v>2.62</v>
      </c>
    </row>
    <row r="2508" spans="1:2" x14ac:dyDescent="0.2">
      <c r="A2508" s="13" t="s">
        <v>2937</v>
      </c>
      <c r="B2508">
        <v>3.15</v>
      </c>
    </row>
    <row r="2509" spans="1:2" x14ac:dyDescent="0.2">
      <c r="A2509" s="13" t="s">
        <v>2938</v>
      </c>
      <c r="B2509">
        <v>4.38</v>
      </c>
    </row>
    <row r="2510" spans="1:2" x14ac:dyDescent="0.2">
      <c r="A2510" s="13" t="s">
        <v>2939</v>
      </c>
      <c r="B2510">
        <v>3.8</v>
      </c>
    </row>
    <row r="2511" spans="1:2" x14ac:dyDescent="0.2">
      <c r="A2511" s="13" t="s">
        <v>2940</v>
      </c>
      <c r="B2511">
        <v>4.32</v>
      </c>
    </row>
    <row r="2512" spans="1:2" x14ac:dyDescent="0.2">
      <c r="A2512" s="13" t="s">
        <v>2941</v>
      </c>
      <c r="B2512">
        <v>5.84</v>
      </c>
    </row>
    <row r="2513" spans="1:2" x14ac:dyDescent="0.2">
      <c r="A2513" s="13" t="s">
        <v>2942</v>
      </c>
      <c r="B2513">
        <v>4.8899999999999997</v>
      </c>
    </row>
    <row r="2514" spans="1:2" x14ac:dyDescent="0.2">
      <c r="A2514" s="13" t="s">
        <v>2943</v>
      </c>
      <c r="B2514">
        <v>6.47</v>
      </c>
    </row>
    <row r="2515" spans="1:2" x14ac:dyDescent="0.2">
      <c r="A2515" s="13" t="s">
        <v>2944</v>
      </c>
      <c r="B2515">
        <v>5.44</v>
      </c>
    </row>
    <row r="2516" spans="1:2" x14ac:dyDescent="0.2">
      <c r="A2516" s="13" t="s">
        <v>2945</v>
      </c>
      <c r="B2516">
        <v>5.0999999999999996</v>
      </c>
    </row>
    <row r="2517" spans="1:2" x14ac:dyDescent="0.2">
      <c r="A2517" s="13" t="s">
        <v>2946</v>
      </c>
      <c r="B2517">
        <v>4.76</v>
      </c>
    </row>
    <row r="2518" spans="1:2" x14ac:dyDescent="0.2">
      <c r="A2518" s="13" t="s">
        <v>2947</v>
      </c>
      <c r="B2518">
        <v>5.39</v>
      </c>
    </row>
    <row r="2519" spans="1:2" x14ac:dyDescent="0.2">
      <c r="A2519" s="13" t="s">
        <v>2948</v>
      </c>
      <c r="B2519">
        <v>5.21</v>
      </c>
    </row>
    <row r="2520" spans="1:2" x14ac:dyDescent="0.2">
      <c r="A2520" s="13" t="s">
        <v>2949</v>
      </c>
      <c r="B2520">
        <v>5.5</v>
      </c>
    </row>
    <row r="2521" spans="1:2" x14ac:dyDescent="0.2">
      <c r="A2521" s="13" t="s">
        <v>2950</v>
      </c>
      <c r="B2521">
        <v>4.5</v>
      </c>
    </row>
    <row r="2522" spans="1:2" x14ac:dyDescent="0.2">
      <c r="A2522" s="13" t="s">
        <v>2951</v>
      </c>
      <c r="B2522">
        <v>6.1</v>
      </c>
    </row>
    <row r="2523" spans="1:2" x14ac:dyDescent="0.2">
      <c r="A2523" s="13" t="s">
        <v>2952</v>
      </c>
      <c r="B2523">
        <v>4.1500000000000004</v>
      </c>
    </row>
    <row r="2524" spans="1:2" x14ac:dyDescent="0.2">
      <c r="A2524" s="13" t="s">
        <v>2953</v>
      </c>
      <c r="B2524">
        <v>4.5</v>
      </c>
    </row>
    <row r="2525" spans="1:2" x14ac:dyDescent="0.2">
      <c r="A2525" s="13" t="s">
        <v>2954</v>
      </c>
      <c r="B2525">
        <v>5.09</v>
      </c>
    </row>
    <row r="2526" spans="1:2" x14ac:dyDescent="0.2">
      <c r="A2526" s="13" t="s">
        <v>2955</v>
      </c>
      <c r="B2526">
        <v>5.0999999999999996</v>
      </c>
    </row>
    <row r="2527" spans="1:2" x14ac:dyDescent="0.2">
      <c r="A2527" s="13" t="s">
        <v>2956</v>
      </c>
      <c r="B2527">
        <v>4.8499999999999996</v>
      </c>
    </row>
    <row r="2528" spans="1:2" x14ac:dyDescent="0.2">
      <c r="A2528" s="13" t="s">
        <v>2957</v>
      </c>
      <c r="B2528">
        <v>5.47</v>
      </c>
    </row>
    <row r="2529" spans="1:2" x14ac:dyDescent="0.2">
      <c r="A2529" s="13" t="s">
        <v>2958</v>
      </c>
      <c r="B2529">
        <v>4.62</v>
      </c>
    </row>
    <row r="2530" spans="1:2" x14ac:dyDescent="0.2">
      <c r="A2530" s="13" t="s">
        <v>2959</v>
      </c>
      <c r="B2530">
        <v>6.26</v>
      </c>
    </row>
    <row r="2531" spans="1:2" x14ac:dyDescent="0.2">
      <c r="A2531" s="13" t="s">
        <v>2960</v>
      </c>
      <c r="B2531">
        <v>7.15</v>
      </c>
    </row>
    <row r="2532" spans="1:2" x14ac:dyDescent="0.2">
      <c r="A2532" s="13" t="s">
        <v>2961</v>
      </c>
      <c r="B2532">
        <v>6.21</v>
      </c>
    </row>
    <row r="2533" spans="1:2" x14ac:dyDescent="0.2">
      <c r="A2533" s="13" t="s">
        <v>2962</v>
      </c>
      <c r="B2533">
        <v>6.71</v>
      </c>
    </row>
    <row r="2534" spans="1:2" x14ac:dyDescent="0.2">
      <c r="A2534" s="13" t="s">
        <v>2963</v>
      </c>
      <c r="B2534">
        <v>7.56</v>
      </c>
    </row>
    <row r="2535" spans="1:2" x14ac:dyDescent="0.2">
      <c r="A2535" s="13" t="s">
        <v>2964</v>
      </c>
      <c r="B2535">
        <v>6.05</v>
      </c>
    </row>
    <row r="2536" spans="1:2" x14ac:dyDescent="0.2">
      <c r="A2536" s="13" t="s">
        <v>2965</v>
      </c>
      <c r="B2536">
        <v>5.82</v>
      </c>
    </row>
    <row r="2537" spans="1:2" x14ac:dyDescent="0.2">
      <c r="A2537" s="13" t="s">
        <v>2966</v>
      </c>
      <c r="B2537">
        <v>4.58</v>
      </c>
    </row>
    <row r="2538" spans="1:2" x14ac:dyDescent="0.2">
      <c r="A2538" s="13" t="s">
        <v>2967</v>
      </c>
      <c r="B2538">
        <v>3</v>
      </c>
    </row>
    <row r="2539" spans="1:2" x14ac:dyDescent="0.2">
      <c r="A2539" s="13" t="s">
        <v>2968</v>
      </c>
      <c r="B2539">
        <v>4.05</v>
      </c>
    </row>
    <row r="2540" spans="1:2" x14ac:dyDescent="0.2">
      <c r="A2540" s="13" t="s">
        <v>2969</v>
      </c>
      <c r="B2540">
        <v>5.76</v>
      </c>
    </row>
    <row r="2541" spans="1:2" x14ac:dyDescent="0.2">
      <c r="A2541" s="13" t="s">
        <v>2970</v>
      </c>
      <c r="B2541">
        <v>5.71</v>
      </c>
    </row>
    <row r="2542" spans="1:2" x14ac:dyDescent="0.2">
      <c r="A2542" s="13" t="s">
        <v>2971</v>
      </c>
      <c r="B2542">
        <v>3.59</v>
      </c>
    </row>
    <row r="2543" spans="1:2" x14ac:dyDescent="0.2">
      <c r="A2543" s="13" t="s">
        <v>2972</v>
      </c>
      <c r="B2543">
        <v>3.05</v>
      </c>
    </row>
    <row r="2544" spans="1:2" x14ac:dyDescent="0.2">
      <c r="A2544" s="13" t="s">
        <v>2973</v>
      </c>
      <c r="B2544">
        <v>3.5</v>
      </c>
    </row>
    <row r="2545" spans="1:2" x14ac:dyDescent="0.2">
      <c r="A2545" s="13" t="s">
        <v>2974</v>
      </c>
      <c r="B2545">
        <v>4.78</v>
      </c>
    </row>
    <row r="2546" spans="1:2" x14ac:dyDescent="0.2">
      <c r="A2546" s="13" t="s">
        <v>2975</v>
      </c>
      <c r="B2546">
        <v>3.85</v>
      </c>
    </row>
    <row r="2547" spans="1:2" x14ac:dyDescent="0.2">
      <c r="A2547" s="13" t="s">
        <v>2976</v>
      </c>
      <c r="B2547">
        <v>4.32</v>
      </c>
    </row>
    <row r="2548" spans="1:2" x14ac:dyDescent="0.2">
      <c r="A2548" s="13" t="s">
        <v>2977</v>
      </c>
      <c r="B2548">
        <v>4.59</v>
      </c>
    </row>
    <row r="2549" spans="1:2" x14ac:dyDescent="0.2">
      <c r="A2549" s="13" t="s">
        <v>2978</v>
      </c>
      <c r="B2549">
        <v>2.57</v>
      </c>
    </row>
    <row r="2550" spans="1:2" x14ac:dyDescent="0.2">
      <c r="A2550" s="13" t="s">
        <v>2979</v>
      </c>
      <c r="B2550">
        <v>4.5</v>
      </c>
    </row>
    <row r="2551" spans="1:2" x14ac:dyDescent="0.2">
      <c r="A2551" s="13" t="s">
        <v>2980</v>
      </c>
      <c r="B2551">
        <v>3.11</v>
      </c>
    </row>
    <row r="2552" spans="1:2" x14ac:dyDescent="0.2">
      <c r="A2552" s="13" t="s">
        <v>2981</v>
      </c>
      <c r="B2552">
        <v>3</v>
      </c>
    </row>
    <row r="2553" spans="1:2" x14ac:dyDescent="0.2">
      <c r="A2553" s="13" t="s">
        <v>2982</v>
      </c>
      <c r="B2553">
        <v>3.32</v>
      </c>
    </row>
    <row r="2554" spans="1:2" x14ac:dyDescent="0.2">
      <c r="A2554" s="13" t="s">
        <v>2983</v>
      </c>
      <c r="B2554">
        <v>5.9</v>
      </c>
    </row>
    <row r="2555" spans="1:2" x14ac:dyDescent="0.2">
      <c r="A2555" s="13" t="s">
        <v>2984</v>
      </c>
      <c r="B2555">
        <v>4.1100000000000003</v>
      </c>
    </row>
    <row r="2556" spans="1:2" x14ac:dyDescent="0.2">
      <c r="A2556" s="13" t="s">
        <v>2985</v>
      </c>
      <c r="B2556">
        <v>3.25</v>
      </c>
    </row>
    <row r="2557" spans="1:2" x14ac:dyDescent="0.2">
      <c r="A2557" s="13" t="s">
        <v>2986</v>
      </c>
      <c r="B2557">
        <v>5</v>
      </c>
    </row>
    <row r="2558" spans="1:2" x14ac:dyDescent="0.2">
      <c r="A2558" s="13" t="s">
        <v>2987</v>
      </c>
      <c r="B2558">
        <v>6.94</v>
      </c>
    </row>
    <row r="2559" spans="1:2" x14ac:dyDescent="0.2">
      <c r="A2559" s="13" t="s">
        <v>2988</v>
      </c>
      <c r="B2559">
        <v>6.33</v>
      </c>
    </row>
    <row r="2560" spans="1:2" x14ac:dyDescent="0.2">
      <c r="A2560" s="13" t="s">
        <v>2989</v>
      </c>
      <c r="B2560">
        <v>7.3</v>
      </c>
    </row>
    <row r="2561" spans="1:2" x14ac:dyDescent="0.2">
      <c r="A2561" s="13" t="s">
        <v>2990</v>
      </c>
      <c r="B2561">
        <v>7.33</v>
      </c>
    </row>
    <row r="2562" spans="1:2" x14ac:dyDescent="0.2">
      <c r="A2562" s="13" t="s">
        <v>2991</v>
      </c>
      <c r="B2562">
        <v>5.16</v>
      </c>
    </row>
    <row r="2563" spans="1:2" x14ac:dyDescent="0.2">
      <c r="A2563" s="13" t="s">
        <v>2992</v>
      </c>
      <c r="B2563">
        <v>3.55</v>
      </c>
    </row>
    <row r="2564" spans="1:2" x14ac:dyDescent="0.2">
      <c r="A2564" s="13" t="s">
        <v>2993</v>
      </c>
      <c r="B2564">
        <v>4.29</v>
      </c>
    </row>
    <row r="2565" spans="1:2" x14ac:dyDescent="0.2">
      <c r="A2565" s="13" t="s">
        <v>2994</v>
      </c>
      <c r="B2565">
        <v>3.71</v>
      </c>
    </row>
    <row r="2566" spans="1:2" x14ac:dyDescent="0.2">
      <c r="A2566" s="13" t="s">
        <v>2995</v>
      </c>
      <c r="B2566">
        <v>4.71</v>
      </c>
    </row>
    <row r="2567" spans="1:2" x14ac:dyDescent="0.2">
      <c r="A2567" s="13" t="s">
        <v>2996</v>
      </c>
      <c r="B2567">
        <v>4.84</v>
      </c>
    </row>
    <row r="2568" spans="1:2" x14ac:dyDescent="0.2">
      <c r="A2568" s="13" t="s">
        <v>2997</v>
      </c>
      <c r="B2568">
        <v>5.19</v>
      </c>
    </row>
    <row r="2569" spans="1:2" x14ac:dyDescent="0.2">
      <c r="A2569" s="13" t="s">
        <v>2998</v>
      </c>
      <c r="B2569">
        <v>5.05</v>
      </c>
    </row>
    <row r="2570" spans="1:2" x14ac:dyDescent="0.2">
      <c r="A2570" s="13" t="s">
        <v>2999</v>
      </c>
      <c r="B2570">
        <v>4.47</v>
      </c>
    </row>
    <row r="2571" spans="1:2" x14ac:dyDescent="0.2">
      <c r="A2571" s="13" t="s">
        <v>3000</v>
      </c>
      <c r="B2571">
        <v>6.61</v>
      </c>
    </row>
    <row r="2572" spans="1:2" x14ac:dyDescent="0.2">
      <c r="A2572" s="13" t="s">
        <v>3001</v>
      </c>
      <c r="B2572">
        <v>6</v>
      </c>
    </row>
    <row r="2573" spans="1:2" x14ac:dyDescent="0.2">
      <c r="A2573" s="13" t="s">
        <v>3002</v>
      </c>
      <c r="B2573">
        <v>5.85</v>
      </c>
    </row>
    <row r="2574" spans="1:2" x14ac:dyDescent="0.2">
      <c r="A2574" s="13" t="s">
        <v>3003</v>
      </c>
      <c r="B2574">
        <v>4.29</v>
      </c>
    </row>
    <row r="2575" spans="1:2" x14ac:dyDescent="0.2">
      <c r="A2575" s="13" t="s">
        <v>3004</v>
      </c>
      <c r="B2575">
        <v>4.58</v>
      </c>
    </row>
    <row r="2576" spans="1:2" x14ac:dyDescent="0.2">
      <c r="A2576" s="13" t="s">
        <v>3005</v>
      </c>
      <c r="B2576">
        <v>5.0999999999999996</v>
      </c>
    </row>
    <row r="2577" spans="1:2" x14ac:dyDescent="0.2">
      <c r="A2577" s="13" t="s">
        <v>3006</v>
      </c>
      <c r="B2577">
        <v>5.9</v>
      </c>
    </row>
    <row r="2578" spans="1:2" x14ac:dyDescent="0.2">
      <c r="A2578" s="13" t="s">
        <v>3007</v>
      </c>
      <c r="B2578">
        <v>5.9</v>
      </c>
    </row>
    <row r="2579" spans="1:2" x14ac:dyDescent="0.2">
      <c r="A2579" s="13" t="s">
        <v>3008</v>
      </c>
      <c r="B2579">
        <v>6.05</v>
      </c>
    </row>
    <row r="2580" spans="1:2" x14ac:dyDescent="0.2">
      <c r="A2580" s="13" t="s">
        <v>3009</v>
      </c>
      <c r="B2580">
        <v>5.53</v>
      </c>
    </row>
    <row r="2581" spans="1:2" x14ac:dyDescent="0.2">
      <c r="A2581" s="13" t="s">
        <v>3010</v>
      </c>
      <c r="B2581">
        <v>6.48</v>
      </c>
    </row>
    <row r="2582" spans="1:2" x14ac:dyDescent="0.2">
      <c r="A2582" s="13" t="s">
        <v>3011</v>
      </c>
      <c r="B2582">
        <v>4.8099999999999996</v>
      </c>
    </row>
    <row r="2583" spans="1:2" x14ac:dyDescent="0.2">
      <c r="A2583" s="13" t="s">
        <v>3012</v>
      </c>
      <c r="B2583">
        <v>4.75</v>
      </c>
    </row>
    <row r="2584" spans="1:2" x14ac:dyDescent="0.2">
      <c r="A2584" s="13" t="s">
        <v>3013</v>
      </c>
      <c r="B2584">
        <v>6.3</v>
      </c>
    </row>
    <row r="2585" spans="1:2" x14ac:dyDescent="0.2">
      <c r="A2585" s="13" t="s">
        <v>3014</v>
      </c>
      <c r="B2585">
        <v>5.74</v>
      </c>
    </row>
    <row r="2586" spans="1:2" x14ac:dyDescent="0.2">
      <c r="A2586" s="13" t="s">
        <v>3015</v>
      </c>
      <c r="B2586">
        <v>6.42</v>
      </c>
    </row>
    <row r="2587" spans="1:2" x14ac:dyDescent="0.2">
      <c r="A2587" s="13" t="s">
        <v>3016</v>
      </c>
      <c r="B2587">
        <v>5.47</v>
      </c>
    </row>
    <row r="2588" spans="1:2" x14ac:dyDescent="0.2">
      <c r="A2588" s="13" t="s">
        <v>3017</v>
      </c>
      <c r="B2588">
        <v>3.86</v>
      </c>
    </row>
    <row r="2589" spans="1:2" x14ac:dyDescent="0.2">
      <c r="A2589" s="13" t="s">
        <v>3018</v>
      </c>
      <c r="B2589">
        <v>5.2</v>
      </c>
    </row>
    <row r="2590" spans="1:2" x14ac:dyDescent="0.2">
      <c r="A2590" s="13" t="s">
        <v>3019</v>
      </c>
      <c r="B2590">
        <v>4.55</v>
      </c>
    </row>
    <row r="2591" spans="1:2" x14ac:dyDescent="0.2">
      <c r="A2591" s="13" t="s">
        <v>3020</v>
      </c>
      <c r="B2591">
        <v>5.18</v>
      </c>
    </row>
    <row r="2592" spans="1:2" x14ac:dyDescent="0.2">
      <c r="A2592" s="13" t="s">
        <v>3021</v>
      </c>
      <c r="B2592">
        <v>5.9</v>
      </c>
    </row>
    <row r="2593" spans="1:2" x14ac:dyDescent="0.2">
      <c r="A2593" s="13" t="s">
        <v>211</v>
      </c>
      <c r="B2593">
        <v>6.56</v>
      </c>
    </row>
    <row r="2594" spans="1:2" x14ac:dyDescent="0.2">
      <c r="A2594" s="13" t="s">
        <v>3022</v>
      </c>
      <c r="B2594">
        <v>6</v>
      </c>
    </row>
    <row r="2595" spans="1:2" x14ac:dyDescent="0.2">
      <c r="A2595" s="13" t="s">
        <v>3023</v>
      </c>
      <c r="B2595">
        <v>7.2</v>
      </c>
    </row>
    <row r="2596" spans="1:2" x14ac:dyDescent="0.2">
      <c r="A2596" s="13" t="s">
        <v>3024</v>
      </c>
      <c r="B2596">
        <v>6.4</v>
      </c>
    </row>
    <row r="2597" spans="1:2" x14ac:dyDescent="0.2">
      <c r="A2597" s="13" t="s">
        <v>3025</v>
      </c>
      <c r="B2597">
        <v>5.58</v>
      </c>
    </row>
    <row r="2598" spans="1:2" x14ac:dyDescent="0.2">
      <c r="A2598" s="13" t="s">
        <v>3026</v>
      </c>
      <c r="B2598">
        <v>5.21</v>
      </c>
    </row>
    <row r="2599" spans="1:2" x14ac:dyDescent="0.2">
      <c r="A2599" s="13" t="s">
        <v>3027</v>
      </c>
      <c r="B2599">
        <v>6.1</v>
      </c>
    </row>
    <row r="2600" spans="1:2" x14ac:dyDescent="0.2">
      <c r="A2600" s="13" t="s">
        <v>3028</v>
      </c>
      <c r="B2600">
        <v>6.43</v>
      </c>
    </row>
    <row r="2601" spans="1:2" x14ac:dyDescent="0.2">
      <c r="A2601" s="13" t="s">
        <v>3029</v>
      </c>
      <c r="B2601">
        <v>5.47</v>
      </c>
    </row>
    <row r="2602" spans="1:2" x14ac:dyDescent="0.2">
      <c r="A2602" s="13" t="s">
        <v>3030</v>
      </c>
      <c r="B2602">
        <v>6.53</v>
      </c>
    </row>
    <row r="2603" spans="1:2" x14ac:dyDescent="0.2">
      <c r="A2603" s="13" t="s">
        <v>3031</v>
      </c>
      <c r="B2603">
        <v>6.44</v>
      </c>
    </row>
    <row r="2604" spans="1:2" x14ac:dyDescent="0.2">
      <c r="A2604" s="13" t="s">
        <v>3032</v>
      </c>
      <c r="B2604">
        <v>4.8</v>
      </c>
    </row>
    <row r="2605" spans="1:2" x14ac:dyDescent="0.2">
      <c r="A2605" s="13" t="s">
        <v>3033</v>
      </c>
      <c r="B2605">
        <v>4.5</v>
      </c>
    </row>
    <row r="2606" spans="1:2" x14ac:dyDescent="0.2">
      <c r="A2606" s="13" t="s">
        <v>3034</v>
      </c>
      <c r="B2606">
        <v>5.0999999999999996</v>
      </c>
    </row>
    <row r="2607" spans="1:2" x14ac:dyDescent="0.2">
      <c r="A2607" s="13" t="s">
        <v>3035</v>
      </c>
      <c r="B2607">
        <v>4.05</v>
      </c>
    </row>
    <row r="2608" spans="1:2" x14ac:dyDescent="0.2">
      <c r="A2608" s="13" t="s">
        <v>3036</v>
      </c>
      <c r="B2608">
        <v>3.42</v>
      </c>
    </row>
    <row r="2609" spans="1:2" x14ac:dyDescent="0.2">
      <c r="A2609" s="13" t="s">
        <v>3037</v>
      </c>
      <c r="B2609">
        <v>3.9</v>
      </c>
    </row>
    <row r="2610" spans="1:2" x14ac:dyDescent="0.2">
      <c r="A2610" s="13" t="s">
        <v>3038</v>
      </c>
      <c r="B2610">
        <v>5.2</v>
      </c>
    </row>
    <row r="2611" spans="1:2" x14ac:dyDescent="0.2">
      <c r="A2611" s="13" t="s">
        <v>3039</v>
      </c>
      <c r="B2611">
        <v>5.9</v>
      </c>
    </row>
    <row r="2612" spans="1:2" x14ac:dyDescent="0.2">
      <c r="A2612" s="13" t="s">
        <v>3040</v>
      </c>
      <c r="B2612">
        <v>6.24</v>
      </c>
    </row>
    <row r="2613" spans="1:2" x14ac:dyDescent="0.2">
      <c r="A2613" s="13" t="s">
        <v>3041</v>
      </c>
      <c r="B2613">
        <v>2.4500000000000002</v>
      </c>
    </row>
    <row r="2614" spans="1:2" x14ac:dyDescent="0.2">
      <c r="A2614" s="13" t="s">
        <v>3042</v>
      </c>
      <c r="B2614">
        <v>4.0999999999999996</v>
      </c>
    </row>
    <row r="2615" spans="1:2" x14ac:dyDescent="0.2">
      <c r="A2615" s="13" t="s">
        <v>3043</v>
      </c>
      <c r="B2615">
        <v>4.57</v>
      </c>
    </row>
    <row r="2616" spans="1:2" x14ac:dyDescent="0.2">
      <c r="A2616" s="13" t="s">
        <v>3044</v>
      </c>
      <c r="B2616">
        <v>5.47</v>
      </c>
    </row>
    <row r="2617" spans="1:2" x14ac:dyDescent="0.2">
      <c r="A2617" s="13" t="s">
        <v>3045</v>
      </c>
      <c r="B2617">
        <v>5.68</v>
      </c>
    </row>
    <row r="2618" spans="1:2" x14ac:dyDescent="0.2">
      <c r="A2618" s="13" t="s">
        <v>3046</v>
      </c>
      <c r="B2618">
        <v>5.4</v>
      </c>
    </row>
    <row r="2619" spans="1:2" x14ac:dyDescent="0.2">
      <c r="A2619" s="13" t="s">
        <v>94</v>
      </c>
      <c r="B2619">
        <v>5.53</v>
      </c>
    </row>
    <row r="2620" spans="1:2" x14ac:dyDescent="0.2">
      <c r="A2620" s="13" t="s">
        <v>3047</v>
      </c>
      <c r="B2620">
        <v>5.81</v>
      </c>
    </row>
    <row r="2621" spans="1:2" x14ac:dyDescent="0.2">
      <c r="A2621" s="13" t="s">
        <v>3048</v>
      </c>
      <c r="B2621">
        <v>4.3899999999999997</v>
      </c>
    </row>
    <row r="2622" spans="1:2" x14ac:dyDescent="0.2">
      <c r="A2622" s="13" t="s">
        <v>3049</v>
      </c>
      <c r="B2622">
        <v>4.53</v>
      </c>
    </row>
    <row r="2623" spans="1:2" x14ac:dyDescent="0.2">
      <c r="A2623" s="13" t="s">
        <v>3050</v>
      </c>
      <c r="B2623">
        <v>5.41</v>
      </c>
    </row>
    <row r="2624" spans="1:2" x14ac:dyDescent="0.2">
      <c r="A2624" s="13" t="s">
        <v>3051</v>
      </c>
      <c r="B2624">
        <v>6.05</v>
      </c>
    </row>
    <row r="2625" spans="1:2" x14ac:dyDescent="0.2">
      <c r="A2625" s="13" t="s">
        <v>3052</v>
      </c>
      <c r="B2625">
        <v>5.29</v>
      </c>
    </row>
    <row r="2626" spans="1:2" x14ac:dyDescent="0.2">
      <c r="A2626" s="13" t="s">
        <v>3053</v>
      </c>
      <c r="B2626">
        <v>5.48</v>
      </c>
    </row>
    <row r="2627" spans="1:2" x14ac:dyDescent="0.2">
      <c r="A2627" s="13" t="s">
        <v>3054</v>
      </c>
      <c r="B2627">
        <v>5.95</v>
      </c>
    </row>
    <row r="2628" spans="1:2" x14ac:dyDescent="0.2">
      <c r="A2628" s="13" t="s">
        <v>3055</v>
      </c>
      <c r="B2628">
        <v>6.1</v>
      </c>
    </row>
    <row r="2629" spans="1:2" x14ac:dyDescent="0.2">
      <c r="A2629" s="13" t="s">
        <v>3056</v>
      </c>
      <c r="B2629">
        <v>4.6500000000000004</v>
      </c>
    </row>
    <row r="2630" spans="1:2" x14ac:dyDescent="0.2">
      <c r="A2630" s="13" t="s">
        <v>3057</v>
      </c>
      <c r="B2630">
        <v>6.17</v>
      </c>
    </row>
    <row r="2631" spans="1:2" x14ac:dyDescent="0.2">
      <c r="A2631" s="13" t="s">
        <v>3058</v>
      </c>
      <c r="B2631">
        <v>2.85</v>
      </c>
    </row>
    <row r="2632" spans="1:2" x14ac:dyDescent="0.2">
      <c r="A2632" s="13" t="s">
        <v>3059</v>
      </c>
      <c r="B2632">
        <v>3.05</v>
      </c>
    </row>
    <row r="2633" spans="1:2" x14ac:dyDescent="0.2">
      <c r="A2633" s="13" t="s">
        <v>3060</v>
      </c>
      <c r="B2633">
        <v>5</v>
      </c>
    </row>
    <row r="2634" spans="1:2" x14ac:dyDescent="0.2">
      <c r="A2634" s="13" t="s">
        <v>3061</v>
      </c>
      <c r="B2634">
        <v>5.7</v>
      </c>
    </row>
    <row r="2635" spans="1:2" x14ac:dyDescent="0.2">
      <c r="A2635" s="13" t="s">
        <v>3062</v>
      </c>
      <c r="B2635">
        <v>4.37</v>
      </c>
    </row>
    <row r="2636" spans="1:2" x14ac:dyDescent="0.2">
      <c r="A2636" s="13" t="s">
        <v>3063</v>
      </c>
      <c r="B2636">
        <v>3.53</v>
      </c>
    </row>
    <row r="2637" spans="1:2" x14ac:dyDescent="0.2">
      <c r="A2637" s="13" t="s">
        <v>3064</v>
      </c>
      <c r="B2637">
        <v>3.11</v>
      </c>
    </row>
    <row r="2638" spans="1:2" x14ac:dyDescent="0.2">
      <c r="A2638" s="13" t="s">
        <v>3065</v>
      </c>
      <c r="B2638">
        <v>5.48</v>
      </c>
    </row>
    <row r="2639" spans="1:2" x14ac:dyDescent="0.2">
      <c r="A2639" s="13" t="s">
        <v>3066</v>
      </c>
      <c r="B2639">
        <v>5.95</v>
      </c>
    </row>
    <row r="2640" spans="1:2" x14ac:dyDescent="0.2">
      <c r="A2640" s="13" t="s">
        <v>3067</v>
      </c>
      <c r="B2640">
        <v>3.22</v>
      </c>
    </row>
    <row r="2641" spans="1:2" x14ac:dyDescent="0.2">
      <c r="A2641" s="13" t="s">
        <v>3068</v>
      </c>
      <c r="B2641">
        <v>5.37</v>
      </c>
    </row>
    <row r="2642" spans="1:2" x14ac:dyDescent="0.2">
      <c r="A2642" s="13" t="s">
        <v>3069</v>
      </c>
      <c r="B2642">
        <v>5</v>
      </c>
    </row>
    <row r="2643" spans="1:2" x14ac:dyDescent="0.2">
      <c r="A2643" s="13" t="s">
        <v>3070</v>
      </c>
      <c r="B2643">
        <v>6.7</v>
      </c>
    </row>
    <row r="2644" spans="1:2" x14ac:dyDescent="0.2">
      <c r="A2644" s="13" t="s">
        <v>3071</v>
      </c>
      <c r="B2644">
        <v>4.1900000000000004</v>
      </c>
    </row>
    <row r="2645" spans="1:2" x14ac:dyDescent="0.2">
      <c r="A2645" s="13" t="s">
        <v>3072</v>
      </c>
      <c r="B2645">
        <v>6.62</v>
      </c>
    </row>
    <row r="2646" spans="1:2" x14ac:dyDescent="0.2">
      <c r="A2646" s="13" t="s">
        <v>3073</v>
      </c>
      <c r="B2646">
        <v>5.79</v>
      </c>
    </row>
    <row r="2647" spans="1:2" x14ac:dyDescent="0.2">
      <c r="A2647" s="13" t="s">
        <v>3074</v>
      </c>
      <c r="B2647">
        <v>5.85</v>
      </c>
    </row>
    <row r="2648" spans="1:2" x14ac:dyDescent="0.2">
      <c r="A2648" s="13" t="s">
        <v>3075</v>
      </c>
      <c r="B2648">
        <v>4.5</v>
      </c>
    </row>
    <row r="2649" spans="1:2" x14ac:dyDescent="0.2">
      <c r="A2649" s="13" t="s">
        <v>3076</v>
      </c>
      <c r="B2649">
        <v>5</v>
      </c>
    </row>
    <row r="2650" spans="1:2" x14ac:dyDescent="0.2">
      <c r="A2650" s="13" t="s">
        <v>3077</v>
      </c>
      <c r="B2650">
        <v>6.05</v>
      </c>
    </row>
    <row r="2651" spans="1:2" x14ac:dyDescent="0.2">
      <c r="A2651" s="13" t="s">
        <v>3078</v>
      </c>
      <c r="B2651">
        <v>5.4</v>
      </c>
    </row>
    <row r="2652" spans="1:2" x14ac:dyDescent="0.2">
      <c r="A2652" s="13" t="s">
        <v>3079</v>
      </c>
      <c r="B2652">
        <v>4.67</v>
      </c>
    </row>
    <row r="2653" spans="1:2" x14ac:dyDescent="0.2">
      <c r="A2653" s="13" t="s">
        <v>3080</v>
      </c>
      <c r="B2653">
        <v>4.8499999999999996</v>
      </c>
    </row>
    <row r="2654" spans="1:2" x14ac:dyDescent="0.2">
      <c r="A2654" s="13" t="s">
        <v>3081</v>
      </c>
      <c r="B2654">
        <v>5.26</v>
      </c>
    </row>
    <row r="2655" spans="1:2" x14ac:dyDescent="0.2">
      <c r="A2655" s="13" t="s">
        <v>3082</v>
      </c>
      <c r="B2655">
        <v>5.23</v>
      </c>
    </row>
    <row r="2656" spans="1:2" x14ac:dyDescent="0.2">
      <c r="A2656" s="13" t="s">
        <v>3083</v>
      </c>
      <c r="B2656">
        <v>5.61</v>
      </c>
    </row>
    <row r="2657" spans="1:2" x14ac:dyDescent="0.2">
      <c r="A2657" s="13" t="s">
        <v>3084</v>
      </c>
      <c r="B2657">
        <v>5.71</v>
      </c>
    </row>
    <row r="2658" spans="1:2" x14ac:dyDescent="0.2">
      <c r="A2658" s="13" t="s">
        <v>3085</v>
      </c>
      <c r="B2658">
        <v>5.33</v>
      </c>
    </row>
    <row r="2659" spans="1:2" x14ac:dyDescent="0.2">
      <c r="A2659" s="13" t="s">
        <v>3086</v>
      </c>
      <c r="B2659">
        <v>5.15</v>
      </c>
    </row>
    <row r="2660" spans="1:2" x14ac:dyDescent="0.2">
      <c r="A2660" s="13" t="s">
        <v>3087</v>
      </c>
      <c r="B2660">
        <v>3.58</v>
      </c>
    </row>
    <row r="2661" spans="1:2" x14ac:dyDescent="0.2">
      <c r="A2661" s="13" t="s">
        <v>3088</v>
      </c>
      <c r="B2661">
        <v>6.1</v>
      </c>
    </row>
    <row r="2662" spans="1:2" x14ac:dyDescent="0.2">
      <c r="A2662" s="13" t="s">
        <v>3089</v>
      </c>
      <c r="B2662">
        <v>5.0999999999999996</v>
      </c>
    </row>
    <row r="2663" spans="1:2" x14ac:dyDescent="0.2">
      <c r="A2663" s="13" t="s">
        <v>3090</v>
      </c>
      <c r="B2663">
        <v>4.33</v>
      </c>
    </row>
    <row r="2664" spans="1:2" x14ac:dyDescent="0.2">
      <c r="A2664" s="13" t="s">
        <v>3091</v>
      </c>
      <c r="B2664">
        <v>4.7</v>
      </c>
    </row>
    <row r="2665" spans="1:2" x14ac:dyDescent="0.2">
      <c r="A2665" s="13" t="s">
        <v>3092</v>
      </c>
      <c r="B2665">
        <v>3.58</v>
      </c>
    </row>
    <row r="2666" spans="1:2" x14ac:dyDescent="0.2">
      <c r="A2666" s="13" t="s">
        <v>3093</v>
      </c>
      <c r="B2666">
        <v>3.79</v>
      </c>
    </row>
    <row r="2667" spans="1:2" x14ac:dyDescent="0.2">
      <c r="A2667" s="13" t="s">
        <v>3094</v>
      </c>
      <c r="B2667">
        <v>3.75</v>
      </c>
    </row>
    <row r="2668" spans="1:2" x14ac:dyDescent="0.2">
      <c r="A2668" s="13" t="s">
        <v>3095</v>
      </c>
      <c r="B2668">
        <v>5.1100000000000003</v>
      </c>
    </row>
    <row r="2669" spans="1:2" x14ac:dyDescent="0.2">
      <c r="A2669" s="13" t="s">
        <v>3096</v>
      </c>
      <c r="B2669">
        <v>4.5</v>
      </c>
    </row>
    <row r="2670" spans="1:2" x14ac:dyDescent="0.2">
      <c r="A2670" s="13" t="s">
        <v>3097</v>
      </c>
      <c r="B2670">
        <v>5.3</v>
      </c>
    </row>
    <row r="2671" spans="1:2" x14ac:dyDescent="0.2">
      <c r="A2671" s="13" t="s">
        <v>106</v>
      </c>
      <c r="B2671">
        <v>6.15</v>
      </c>
    </row>
    <row r="2672" spans="1:2" x14ac:dyDescent="0.2">
      <c r="A2672" s="13" t="s">
        <v>3098</v>
      </c>
      <c r="B2672">
        <v>6.58</v>
      </c>
    </row>
    <row r="2673" spans="1:2" x14ac:dyDescent="0.2">
      <c r="A2673" s="13" t="s">
        <v>3099</v>
      </c>
      <c r="B2673">
        <v>4.4000000000000004</v>
      </c>
    </row>
    <row r="2674" spans="1:2" x14ac:dyDescent="0.2">
      <c r="A2674" s="13" t="s">
        <v>3100</v>
      </c>
      <c r="B2674">
        <v>4.43</v>
      </c>
    </row>
    <row r="2675" spans="1:2" x14ac:dyDescent="0.2">
      <c r="A2675" s="13" t="s">
        <v>3101</v>
      </c>
      <c r="B2675">
        <v>4.43</v>
      </c>
    </row>
    <row r="2676" spans="1:2" x14ac:dyDescent="0.2">
      <c r="A2676" s="13" t="s">
        <v>3102</v>
      </c>
      <c r="B2676">
        <v>3.45</v>
      </c>
    </row>
    <row r="2677" spans="1:2" x14ac:dyDescent="0.2">
      <c r="A2677" s="13" t="s">
        <v>3103</v>
      </c>
      <c r="B2677">
        <v>4.7300000000000004</v>
      </c>
    </row>
    <row r="2678" spans="1:2" x14ac:dyDescent="0.2">
      <c r="A2678" s="13" t="s">
        <v>3104</v>
      </c>
      <c r="B2678">
        <v>3.21</v>
      </c>
    </row>
    <row r="2679" spans="1:2" x14ac:dyDescent="0.2">
      <c r="A2679" s="13" t="s">
        <v>3105</v>
      </c>
      <c r="B2679">
        <v>3.9</v>
      </c>
    </row>
    <row r="2680" spans="1:2" x14ac:dyDescent="0.2">
      <c r="A2680" s="13" t="s">
        <v>3106</v>
      </c>
      <c r="B2680">
        <v>3.95</v>
      </c>
    </row>
    <row r="2681" spans="1:2" x14ac:dyDescent="0.2">
      <c r="A2681" s="13" t="s">
        <v>3107</v>
      </c>
      <c r="B2681">
        <v>5</v>
      </c>
    </row>
    <row r="2682" spans="1:2" x14ac:dyDescent="0.2">
      <c r="A2682" s="13" t="s">
        <v>3108</v>
      </c>
      <c r="B2682">
        <v>7.14</v>
      </c>
    </row>
    <row r="2683" spans="1:2" x14ac:dyDescent="0.2">
      <c r="A2683" s="13" t="s">
        <v>3109</v>
      </c>
      <c r="B2683">
        <v>7.15</v>
      </c>
    </row>
    <row r="2684" spans="1:2" x14ac:dyDescent="0.2">
      <c r="A2684" s="13" t="s">
        <v>3110</v>
      </c>
      <c r="B2684">
        <v>5.05</v>
      </c>
    </row>
    <row r="2685" spans="1:2" x14ac:dyDescent="0.2">
      <c r="A2685" s="13" t="s">
        <v>3111</v>
      </c>
      <c r="B2685">
        <v>5</v>
      </c>
    </row>
    <row r="2686" spans="1:2" x14ac:dyDescent="0.2">
      <c r="A2686" s="13" t="s">
        <v>3112</v>
      </c>
      <c r="B2686">
        <v>5.47</v>
      </c>
    </row>
    <row r="2687" spans="1:2" x14ac:dyDescent="0.2">
      <c r="A2687" s="13" t="s">
        <v>3113</v>
      </c>
      <c r="B2687">
        <v>4.53</v>
      </c>
    </row>
    <row r="2688" spans="1:2" x14ac:dyDescent="0.2">
      <c r="A2688" s="13" t="s">
        <v>3114</v>
      </c>
      <c r="B2688">
        <v>6.72</v>
      </c>
    </row>
    <row r="2689" spans="1:2" x14ac:dyDescent="0.2">
      <c r="A2689" s="13" t="s">
        <v>3115</v>
      </c>
      <c r="B2689">
        <v>6.32</v>
      </c>
    </row>
    <row r="2690" spans="1:2" x14ac:dyDescent="0.2">
      <c r="A2690" s="13" t="s">
        <v>3116</v>
      </c>
      <c r="B2690">
        <v>5.94</v>
      </c>
    </row>
    <row r="2691" spans="1:2" x14ac:dyDescent="0.2">
      <c r="A2691" s="13" t="s">
        <v>3117</v>
      </c>
      <c r="B2691">
        <v>5.37</v>
      </c>
    </row>
    <row r="2692" spans="1:2" x14ac:dyDescent="0.2">
      <c r="A2692" s="13" t="s">
        <v>3118</v>
      </c>
      <c r="B2692">
        <v>5.59</v>
      </c>
    </row>
    <row r="2693" spans="1:2" x14ac:dyDescent="0.2">
      <c r="A2693" s="13" t="s">
        <v>3119</v>
      </c>
      <c r="B2693">
        <v>5.1100000000000003</v>
      </c>
    </row>
    <row r="2694" spans="1:2" x14ac:dyDescent="0.2">
      <c r="A2694" s="13" t="s">
        <v>3120</v>
      </c>
      <c r="B2694">
        <v>6.79</v>
      </c>
    </row>
    <row r="2695" spans="1:2" x14ac:dyDescent="0.2">
      <c r="A2695" s="13" t="s">
        <v>3121</v>
      </c>
      <c r="B2695">
        <v>5.0999999999999996</v>
      </c>
    </row>
    <row r="2696" spans="1:2" x14ac:dyDescent="0.2">
      <c r="A2696" s="13" t="s">
        <v>3122</v>
      </c>
      <c r="B2696">
        <v>2.2799999999999998</v>
      </c>
    </row>
    <row r="2697" spans="1:2" x14ac:dyDescent="0.2">
      <c r="A2697" s="13" t="s">
        <v>3123</v>
      </c>
      <c r="B2697">
        <v>3.89</v>
      </c>
    </row>
    <row r="2698" spans="1:2" x14ac:dyDescent="0.2">
      <c r="A2698" s="13" t="s">
        <v>3124</v>
      </c>
      <c r="B2698">
        <v>5.45</v>
      </c>
    </row>
    <row r="2699" spans="1:2" x14ac:dyDescent="0.2">
      <c r="A2699" s="13" t="s">
        <v>3125</v>
      </c>
      <c r="B2699">
        <v>5.6</v>
      </c>
    </row>
    <row r="2700" spans="1:2" x14ac:dyDescent="0.2">
      <c r="A2700" s="13" t="s">
        <v>3126</v>
      </c>
      <c r="B2700">
        <v>5.4</v>
      </c>
    </row>
    <row r="2701" spans="1:2" x14ac:dyDescent="0.2">
      <c r="A2701" s="13" t="s">
        <v>3127</v>
      </c>
      <c r="B2701">
        <v>5.9</v>
      </c>
    </row>
    <row r="2702" spans="1:2" x14ac:dyDescent="0.2">
      <c r="A2702" s="13" t="s">
        <v>3128</v>
      </c>
      <c r="B2702">
        <v>7.12</v>
      </c>
    </row>
    <row r="2703" spans="1:2" x14ac:dyDescent="0.2">
      <c r="A2703" s="13" t="s">
        <v>3129</v>
      </c>
      <c r="B2703">
        <v>6.45</v>
      </c>
    </row>
    <row r="2704" spans="1:2" x14ac:dyDescent="0.2">
      <c r="A2704" s="13" t="s">
        <v>3130</v>
      </c>
      <c r="B2704">
        <v>5.52</v>
      </c>
    </row>
    <row r="2705" spans="1:2" x14ac:dyDescent="0.2">
      <c r="A2705" s="13" t="s">
        <v>3131</v>
      </c>
      <c r="B2705">
        <v>7.32</v>
      </c>
    </row>
    <row r="2706" spans="1:2" x14ac:dyDescent="0.2">
      <c r="A2706" s="13" t="s">
        <v>3132</v>
      </c>
      <c r="B2706">
        <v>6.77</v>
      </c>
    </row>
    <row r="2707" spans="1:2" x14ac:dyDescent="0.2">
      <c r="A2707" s="13" t="s">
        <v>3133</v>
      </c>
      <c r="B2707">
        <v>7.11</v>
      </c>
    </row>
    <row r="2708" spans="1:2" x14ac:dyDescent="0.2">
      <c r="A2708" s="13" t="s">
        <v>242</v>
      </c>
      <c r="B2708">
        <v>6.82</v>
      </c>
    </row>
    <row r="2709" spans="1:2" x14ac:dyDescent="0.2">
      <c r="A2709" s="13" t="s">
        <v>3134</v>
      </c>
      <c r="B2709">
        <v>5.21</v>
      </c>
    </row>
    <row r="2710" spans="1:2" x14ac:dyDescent="0.2">
      <c r="A2710" s="13" t="s">
        <v>151</v>
      </c>
      <c r="B2710">
        <v>6.1</v>
      </c>
    </row>
    <row r="2711" spans="1:2" x14ac:dyDescent="0.2">
      <c r="A2711" s="13" t="s">
        <v>3135</v>
      </c>
      <c r="B2711">
        <v>4.32</v>
      </c>
    </row>
    <row r="2712" spans="1:2" x14ac:dyDescent="0.2">
      <c r="A2712" s="13" t="s">
        <v>3136</v>
      </c>
      <c r="B2712">
        <v>6.39</v>
      </c>
    </row>
    <row r="2713" spans="1:2" x14ac:dyDescent="0.2">
      <c r="A2713" s="13" t="s">
        <v>3137</v>
      </c>
      <c r="B2713">
        <v>6.62</v>
      </c>
    </row>
    <row r="2714" spans="1:2" x14ac:dyDescent="0.2">
      <c r="A2714" s="13" t="s">
        <v>3138</v>
      </c>
      <c r="B2714">
        <v>6.62</v>
      </c>
    </row>
    <row r="2715" spans="1:2" x14ac:dyDescent="0.2">
      <c r="A2715" s="13" t="s">
        <v>3139</v>
      </c>
      <c r="B2715">
        <v>5.5</v>
      </c>
    </row>
    <row r="2716" spans="1:2" x14ac:dyDescent="0.2">
      <c r="A2716" s="13" t="s">
        <v>3140</v>
      </c>
      <c r="B2716">
        <v>6.11</v>
      </c>
    </row>
    <row r="2717" spans="1:2" x14ac:dyDescent="0.2">
      <c r="A2717" s="13" t="s">
        <v>3141</v>
      </c>
      <c r="B2717">
        <v>5.43</v>
      </c>
    </row>
    <row r="2718" spans="1:2" x14ac:dyDescent="0.2">
      <c r="A2718" s="13" t="s">
        <v>3142</v>
      </c>
      <c r="B2718">
        <v>4.5</v>
      </c>
    </row>
    <row r="2719" spans="1:2" x14ac:dyDescent="0.2">
      <c r="A2719" s="13" t="s">
        <v>3143</v>
      </c>
      <c r="B2719">
        <v>4.5599999999999996</v>
      </c>
    </row>
    <row r="2720" spans="1:2" x14ac:dyDescent="0.2">
      <c r="A2720" s="13" t="s">
        <v>3144</v>
      </c>
      <c r="B2720">
        <v>5.0999999999999996</v>
      </c>
    </row>
    <row r="2721" spans="1:2" x14ac:dyDescent="0.2">
      <c r="A2721" s="13" t="s">
        <v>3145</v>
      </c>
      <c r="B2721">
        <v>4.95</v>
      </c>
    </row>
    <row r="2722" spans="1:2" x14ac:dyDescent="0.2">
      <c r="A2722" s="13" t="s">
        <v>3146</v>
      </c>
      <c r="B2722">
        <v>5.79</v>
      </c>
    </row>
    <row r="2723" spans="1:2" x14ac:dyDescent="0.2">
      <c r="A2723" s="13" t="s">
        <v>3147</v>
      </c>
      <c r="B2723">
        <v>5.6</v>
      </c>
    </row>
    <row r="2724" spans="1:2" x14ac:dyDescent="0.2">
      <c r="A2724" s="13" t="s">
        <v>3148</v>
      </c>
      <c r="B2724">
        <v>4.8600000000000003</v>
      </c>
    </row>
    <row r="2725" spans="1:2" x14ac:dyDescent="0.2">
      <c r="A2725" s="13" t="s">
        <v>3149</v>
      </c>
      <c r="B2725">
        <v>5.22</v>
      </c>
    </row>
    <row r="2726" spans="1:2" x14ac:dyDescent="0.2">
      <c r="A2726" s="13" t="s">
        <v>3150</v>
      </c>
      <c r="B2726">
        <v>3.33</v>
      </c>
    </row>
    <row r="2727" spans="1:2" x14ac:dyDescent="0.2">
      <c r="A2727" s="13" t="s">
        <v>3151</v>
      </c>
      <c r="B2727">
        <v>4.43</v>
      </c>
    </row>
    <row r="2728" spans="1:2" x14ac:dyDescent="0.2">
      <c r="A2728" s="13" t="s">
        <v>3152</v>
      </c>
      <c r="B2728">
        <v>6.42</v>
      </c>
    </row>
    <row r="2729" spans="1:2" x14ac:dyDescent="0.2">
      <c r="A2729" s="13" t="s">
        <v>3153</v>
      </c>
      <c r="B2729">
        <v>4</v>
      </c>
    </row>
    <row r="2730" spans="1:2" x14ac:dyDescent="0.2">
      <c r="A2730" s="13" t="s">
        <v>3154</v>
      </c>
      <c r="B2730">
        <v>5.38</v>
      </c>
    </row>
    <row r="2731" spans="1:2" x14ac:dyDescent="0.2">
      <c r="A2731" s="13" t="s">
        <v>3155</v>
      </c>
      <c r="B2731">
        <v>6.39</v>
      </c>
    </row>
    <row r="2732" spans="1:2" x14ac:dyDescent="0.2">
      <c r="A2732" s="13" t="s">
        <v>3156</v>
      </c>
      <c r="B2732">
        <v>6.45</v>
      </c>
    </row>
    <row r="2733" spans="1:2" x14ac:dyDescent="0.2">
      <c r="A2733" s="13" t="s">
        <v>3157</v>
      </c>
      <c r="B2733">
        <v>5.22</v>
      </c>
    </row>
    <row r="2734" spans="1:2" x14ac:dyDescent="0.2">
      <c r="A2734" s="13" t="s">
        <v>3158</v>
      </c>
      <c r="B2734">
        <v>5.79</v>
      </c>
    </row>
    <row r="2735" spans="1:2" x14ac:dyDescent="0.2">
      <c r="A2735" s="13" t="s">
        <v>3159</v>
      </c>
      <c r="B2735">
        <v>6.19</v>
      </c>
    </row>
    <row r="2736" spans="1:2" x14ac:dyDescent="0.2">
      <c r="A2736" s="13" t="s">
        <v>3160</v>
      </c>
      <c r="B2736">
        <v>4.93</v>
      </c>
    </row>
    <row r="2737" spans="1:2" x14ac:dyDescent="0.2">
      <c r="A2737" s="13" t="s">
        <v>3161</v>
      </c>
      <c r="B2737">
        <v>5.26</v>
      </c>
    </row>
    <row r="2738" spans="1:2" x14ac:dyDescent="0.2">
      <c r="A2738" s="13" t="s">
        <v>3162</v>
      </c>
      <c r="B2738">
        <v>5.95</v>
      </c>
    </row>
    <row r="2739" spans="1:2" x14ac:dyDescent="0.2">
      <c r="A2739" s="13" t="s">
        <v>3163</v>
      </c>
      <c r="B2739">
        <v>5.55</v>
      </c>
    </row>
    <row r="2740" spans="1:2" x14ac:dyDescent="0.2">
      <c r="A2740" s="13" t="s">
        <v>3164</v>
      </c>
      <c r="B2740">
        <v>6.47</v>
      </c>
    </row>
    <row r="2741" spans="1:2" x14ac:dyDescent="0.2">
      <c r="A2741" s="13" t="s">
        <v>3165</v>
      </c>
      <c r="B2741">
        <v>4.6100000000000003</v>
      </c>
    </row>
    <row r="2742" spans="1:2" x14ac:dyDescent="0.2">
      <c r="A2742" s="13" t="s">
        <v>3166</v>
      </c>
      <c r="B2742">
        <v>4.83</v>
      </c>
    </row>
    <row r="2743" spans="1:2" x14ac:dyDescent="0.2">
      <c r="A2743" s="13" t="s">
        <v>3167</v>
      </c>
      <c r="B2743">
        <v>5.9</v>
      </c>
    </row>
    <row r="2744" spans="1:2" x14ac:dyDescent="0.2">
      <c r="A2744" s="13" t="s">
        <v>3168</v>
      </c>
      <c r="B2744">
        <v>5.05</v>
      </c>
    </row>
    <row r="2745" spans="1:2" x14ac:dyDescent="0.2">
      <c r="A2745" s="13" t="s">
        <v>3169</v>
      </c>
      <c r="B2745">
        <v>6.37</v>
      </c>
    </row>
    <row r="2746" spans="1:2" x14ac:dyDescent="0.2">
      <c r="A2746" s="13" t="s">
        <v>3170</v>
      </c>
      <c r="B2746">
        <v>5</v>
      </c>
    </row>
    <row r="2747" spans="1:2" x14ac:dyDescent="0.2">
      <c r="A2747" s="13" t="s">
        <v>3171</v>
      </c>
      <c r="B2747">
        <v>2.62</v>
      </c>
    </row>
    <row r="2748" spans="1:2" x14ac:dyDescent="0.2">
      <c r="A2748" s="13" t="s">
        <v>3172</v>
      </c>
      <c r="B2748">
        <v>4.5999999999999996</v>
      </c>
    </row>
    <row r="2749" spans="1:2" x14ac:dyDescent="0.2">
      <c r="A2749" s="13" t="s">
        <v>3173</v>
      </c>
      <c r="B2749">
        <v>3</v>
      </c>
    </row>
    <row r="2750" spans="1:2" x14ac:dyDescent="0.2">
      <c r="A2750" s="13" t="s">
        <v>3174</v>
      </c>
      <c r="B2750">
        <v>4.63</v>
      </c>
    </row>
    <row r="2751" spans="1:2" x14ac:dyDescent="0.2">
      <c r="A2751" s="13" t="s">
        <v>3175</v>
      </c>
      <c r="B2751">
        <v>4.9000000000000004</v>
      </c>
    </row>
    <row r="2752" spans="1:2" x14ac:dyDescent="0.2">
      <c r="A2752" s="13" t="s">
        <v>3176</v>
      </c>
      <c r="B2752">
        <v>3.82</v>
      </c>
    </row>
    <row r="2753" spans="1:2" x14ac:dyDescent="0.2">
      <c r="A2753" s="13" t="s">
        <v>3177</v>
      </c>
      <c r="B2753">
        <v>4</v>
      </c>
    </row>
    <row r="2754" spans="1:2" x14ac:dyDescent="0.2">
      <c r="A2754" s="13" t="s">
        <v>3178</v>
      </c>
      <c r="B2754">
        <v>4.24</v>
      </c>
    </row>
    <row r="2755" spans="1:2" x14ac:dyDescent="0.2">
      <c r="A2755" s="13" t="s">
        <v>3179</v>
      </c>
      <c r="B2755">
        <v>2.4500000000000002</v>
      </c>
    </row>
    <row r="2756" spans="1:2" x14ac:dyDescent="0.2">
      <c r="A2756" s="13" t="s">
        <v>3180</v>
      </c>
      <c r="B2756">
        <v>4.05</v>
      </c>
    </row>
    <row r="2757" spans="1:2" x14ac:dyDescent="0.2">
      <c r="A2757" s="13" t="s">
        <v>3181</v>
      </c>
      <c r="B2757">
        <v>4.5</v>
      </c>
    </row>
    <row r="2758" spans="1:2" x14ac:dyDescent="0.2">
      <c r="A2758" s="13" t="s">
        <v>3182</v>
      </c>
      <c r="B2758">
        <v>6.94</v>
      </c>
    </row>
    <row r="2759" spans="1:2" x14ac:dyDescent="0.2">
      <c r="A2759" s="13" t="s">
        <v>3183</v>
      </c>
      <c r="B2759">
        <v>4.05</v>
      </c>
    </row>
    <row r="2760" spans="1:2" x14ac:dyDescent="0.2">
      <c r="A2760" s="13" t="s">
        <v>3184</v>
      </c>
      <c r="B2760">
        <v>4.09</v>
      </c>
    </row>
    <row r="2761" spans="1:2" x14ac:dyDescent="0.2">
      <c r="A2761" s="13" t="s">
        <v>3185</v>
      </c>
      <c r="B2761">
        <v>4.95</v>
      </c>
    </row>
    <row r="2762" spans="1:2" x14ac:dyDescent="0.2">
      <c r="A2762" s="13" t="s">
        <v>3186</v>
      </c>
      <c r="B2762">
        <v>5.09</v>
      </c>
    </row>
    <row r="2763" spans="1:2" x14ac:dyDescent="0.2">
      <c r="A2763" s="13" t="s">
        <v>3187</v>
      </c>
      <c r="B2763">
        <v>5.75</v>
      </c>
    </row>
    <row r="2764" spans="1:2" x14ac:dyDescent="0.2">
      <c r="A2764" s="13" t="s">
        <v>3188</v>
      </c>
      <c r="B2764">
        <v>6.59</v>
      </c>
    </row>
    <row r="2765" spans="1:2" x14ac:dyDescent="0.2">
      <c r="A2765" s="13" t="s">
        <v>3189</v>
      </c>
      <c r="B2765">
        <v>5.32</v>
      </c>
    </row>
    <row r="2766" spans="1:2" x14ac:dyDescent="0.2">
      <c r="A2766" s="13" t="s">
        <v>3190</v>
      </c>
      <c r="B2766">
        <v>5.0999999999999996</v>
      </c>
    </row>
    <row r="2767" spans="1:2" x14ac:dyDescent="0.2">
      <c r="A2767" s="13" t="s">
        <v>3191</v>
      </c>
      <c r="B2767">
        <v>4.76</v>
      </c>
    </row>
    <row r="2768" spans="1:2" x14ac:dyDescent="0.2">
      <c r="A2768" s="13" t="s">
        <v>3192</v>
      </c>
      <c r="B2768">
        <v>5.5</v>
      </c>
    </row>
    <row r="2769" spans="1:2" x14ac:dyDescent="0.2">
      <c r="A2769" s="13" t="s">
        <v>3193</v>
      </c>
      <c r="B2769">
        <v>3</v>
      </c>
    </row>
    <row r="2770" spans="1:2" x14ac:dyDescent="0.2">
      <c r="A2770" s="13" t="s">
        <v>3194</v>
      </c>
      <c r="B2770">
        <v>3</v>
      </c>
    </row>
    <row r="2771" spans="1:2" x14ac:dyDescent="0.2">
      <c r="A2771" s="13" t="s">
        <v>3195</v>
      </c>
      <c r="B2771">
        <v>6.3</v>
      </c>
    </row>
    <row r="2772" spans="1:2" x14ac:dyDescent="0.2">
      <c r="A2772" s="13" t="s">
        <v>3196</v>
      </c>
      <c r="B2772">
        <v>5.81</v>
      </c>
    </row>
    <row r="2773" spans="1:2" x14ac:dyDescent="0.2">
      <c r="A2773" s="13" t="s">
        <v>3197</v>
      </c>
      <c r="B2773">
        <v>5.2</v>
      </c>
    </row>
    <row r="2774" spans="1:2" x14ac:dyDescent="0.2">
      <c r="A2774" s="13" t="s">
        <v>3198</v>
      </c>
      <c r="B2774">
        <v>4.42</v>
      </c>
    </row>
    <row r="2775" spans="1:2" x14ac:dyDescent="0.2">
      <c r="A2775" s="13" t="s">
        <v>3199</v>
      </c>
      <c r="B2775">
        <v>5.09</v>
      </c>
    </row>
    <row r="2776" spans="1:2" x14ac:dyDescent="0.2">
      <c r="A2776" s="13" t="s">
        <v>3200</v>
      </c>
      <c r="B2776">
        <v>7.11</v>
      </c>
    </row>
    <row r="2777" spans="1:2" x14ac:dyDescent="0.2">
      <c r="A2777" s="13" t="s">
        <v>3201</v>
      </c>
      <c r="B2777">
        <v>5.8</v>
      </c>
    </row>
    <row r="2778" spans="1:2" x14ac:dyDescent="0.2">
      <c r="A2778" s="13" t="s">
        <v>3202</v>
      </c>
      <c r="B2778">
        <v>6.5</v>
      </c>
    </row>
    <row r="2779" spans="1:2" x14ac:dyDescent="0.2">
      <c r="A2779" s="13" t="s">
        <v>3203</v>
      </c>
      <c r="B2779">
        <v>4.1100000000000003</v>
      </c>
    </row>
    <row r="2780" spans="1:2" x14ac:dyDescent="0.2">
      <c r="A2780" s="13" t="s">
        <v>429</v>
      </c>
      <c r="B2780">
        <v>3</v>
      </c>
    </row>
    <row r="2781" spans="1:2" x14ac:dyDescent="0.2">
      <c r="A2781" s="13" t="s">
        <v>3204</v>
      </c>
      <c r="B2781">
        <v>6.05</v>
      </c>
    </row>
    <row r="2782" spans="1:2" x14ac:dyDescent="0.2">
      <c r="A2782" s="13" t="s">
        <v>3205</v>
      </c>
      <c r="B2782">
        <v>5.37</v>
      </c>
    </row>
    <row r="2783" spans="1:2" x14ac:dyDescent="0.2">
      <c r="A2783" s="13" t="s">
        <v>3206</v>
      </c>
      <c r="B2783">
        <v>6.63</v>
      </c>
    </row>
    <row r="2784" spans="1:2" x14ac:dyDescent="0.2">
      <c r="A2784" s="13" t="s">
        <v>3207</v>
      </c>
      <c r="B2784">
        <v>6.05</v>
      </c>
    </row>
    <row r="2785" spans="1:2" x14ac:dyDescent="0.2">
      <c r="A2785" s="13" t="s">
        <v>3208</v>
      </c>
      <c r="B2785">
        <v>6.52</v>
      </c>
    </row>
    <row r="2786" spans="1:2" x14ac:dyDescent="0.2">
      <c r="A2786" s="13" t="s">
        <v>3209</v>
      </c>
      <c r="B2786">
        <v>5.67</v>
      </c>
    </row>
    <row r="2787" spans="1:2" x14ac:dyDescent="0.2">
      <c r="A2787" s="13" t="s">
        <v>3210</v>
      </c>
      <c r="B2787">
        <v>3.57</v>
      </c>
    </row>
    <row r="2788" spans="1:2" x14ac:dyDescent="0.2">
      <c r="A2788" s="13" t="s">
        <v>3211</v>
      </c>
      <c r="B2788">
        <v>5</v>
      </c>
    </row>
    <row r="2789" spans="1:2" x14ac:dyDescent="0.2">
      <c r="A2789" s="13" t="s">
        <v>3212</v>
      </c>
      <c r="B2789">
        <v>4.1900000000000004</v>
      </c>
    </row>
    <row r="2790" spans="1:2" x14ac:dyDescent="0.2">
      <c r="A2790" s="13" t="s">
        <v>3213</v>
      </c>
      <c r="B2790">
        <v>5.48</v>
      </c>
    </row>
    <row r="2791" spans="1:2" x14ac:dyDescent="0.2">
      <c r="A2791" s="13" t="s">
        <v>3214</v>
      </c>
      <c r="B2791">
        <v>5.9</v>
      </c>
    </row>
    <row r="2792" spans="1:2" x14ac:dyDescent="0.2">
      <c r="A2792" s="13" t="s">
        <v>3215</v>
      </c>
      <c r="B2792">
        <v>5.71</v>
      </c>
    </row>
    <row r="2793" spans="1:2" x14ac:dyDescent="0.2">
      <c r="A2793" s="13" t="s">
        <v>3216</v>
      </c>
      <c r="B2793">
        <v>5.89</v>
      </c>
    </row>
    <row r="2794" spans="1:2" x14ac:dyDescent="0.2">
      <c r="A2794" s="13" t="s">
        <v>3217</v>
      </c>
      <c r="B2794">
        <v>5.64</v>
      </c>
    </row>
    <row r="2795" spans="1:2" x14ac:dyDescent="0.2">
      <c r="A2795" s="13" t="s">
        <v>3218</v>
      </c>
      <c r="B2795">
        <v>4.7699999999999996</v>
      </c>
    </row>
    <row r="2796" spans="1:2" x14ac:dyDescent="0.2">
      <c r="A2796" s="13" t="s">
        <v>3219</v>
      </c>
      <c r="B2796">
        <v>5.22</v>
      </c>
    </row>
    <row r="2797" spans="1:2" x14ac:dyDescent="0.2">
      <c r="A2797" s="13" t="s">
        <v>3220</v>
      </c>
      <c r="B2797">
        <v>4.7300000000000004</v>
      </c>
    </row>
    <row r="2798" spans="1:2" x14ac:dyDescent="0.2">
      <c r="A2798" s="13" t="s">
        <v>3221</v>
      </c>
      <c r="B2798">
        <v>4.16</v>
      </c>
    </row>
    <row r="2799" spans="1:2" x14ac:dyDescent="0.2">
      <c r="A2799" s="13" t="s">
        <v>3222</v>
      </c>
      <c r="B2799">
        <v>3.16</v>
      </c>
    </row>
    <row r="2800" spans="1:2" x14ac:dyDescent="0.2">
      <c r="A2800" s="13" t="s">
        <v>3223</v>
      </c>
      <c r="B2800">
        <v>5.38</v>
      </c>
    </row>
    <row r="2801" spans="1:2" x14ac:dyDescent="0.2">
      <c r="A2801" s="13" t="s">
        <v>3224</v>
      </c>
      <c r="B2801">
        <v>5.24</v>
      </c>
    </row>
    <row r="2802" spans="1:2" x14ac:dyDescent="0.2">
      <c r="A2802" s="13" t="s">
        <v>3225</v>
      </c>
      <c r="B2802">
        <v>5.85</v>
      </c>
    </row>
    <row r="2803" spans="1:2" x14ac:dyDescent="0.2">
      <c r="A2803" s="13" t="s">
        <v>3226</v>
      </c>
      <c r="B2803">
        <v>4.8</v>
      </c>
    </row>
    <row r="2804" spans="1:2" x14ac:dyDescent="0.2">
      <c r="A2804" s="13" t="s">
        <v>3227</v>
      </c>
      <c r="B2804">
        <v>6.14</v>
      </c>
    </row>
    <row r="2805" spans="1:2" x14ac:dyDescent="0.2">
      <c r="A2805" s="13" t="s">
        <v>3228</v>
      </c>
      <c r="B2805">
        <v>6.94</v>
      </c>
    </row>
    <row r="2806" spans="1:2" x14ac:dyDescent="0.2">
      <c r="A2806" s="13" t="s">
        <v>3229</v>
      </c>
      <c r="B2806">
        <v>5.18</v>
      </c>
    </row>
    <row r="2807" spans="1:2" x14ac:dyDescent="0.2">
      <c r="A2807" s="13" t="s">
        <v>3230</v>
      </c>
      <c r="B2807">
        <v>4.74</v>
      </c>
    </row>
    <row r="2808" spans="1:2" x14ac:dyDescent="0.2">
      <c r="A2808" s="13" t="s">
        <v>3231</v>
      </c>
      <c r="B2808">
        <v>5.05</v>
      </c>
    </row>
    <row r="2809" spans="1:2" x14ac:dyDescent="0.2">
      <c r="A2809" s="13" t="s">
        <v>3232</v>
      </c>
      <c r="B2809">
        <v>7.11</v>
      </c>
    </row>
    <row r="2810" spans="1:2" x14ac:dyDescent="0.2">
      <c r="A2810" s="13" t="s">
        <v>3233</v>
      </c>
      <c r="B2810">
        <v>5.4</v>
      </c>
    </row>
    <row r="2811" spans="1:2" x14ac:dyDescent="0.2">
      <c r="A2811" s="13" t="s">
        <v>3234</v>
      </c>
      <c r="B2811">
        <v>6.3</v>
      </c>
    </row>
    <row r="2812" spans="1:2" x14ac:dyDescent="0.2">
      <c r="A2812" s="13" t="s">
        <v>3235</v>
      </c>
      <c r="B2812">
        <v>7.67</v>
      </c>
    </row>
    <row r="2813" spans="1:2" x14ac:dyDescent="0.2">
      <c r="A2813" s="13" t="s">
        <v>3236</v>
      </c>
      <c r="B2813">
        <v>8.0500000000000007</v>
      </c>
    </row>
    <row r="2814" spans="1:2" x14ac:dyDescent="0.2">
      <c r="A2814" s="13" t="s">
        <v>3237</v>
      </c>
      <c r="B2814">
        <v>5.5</v>
      </c>
    </row>
    <row r="2815" spans="1:2" x14ac:dyDescent="0.2">
      <c r="A2815" s="13" t="s">
        <v>3238</v>
      </c>
      <c r="B2815">
        <v>3.52</v>
      </c>
    </row>
    <row r="2816" spans="1:2" x14ac:dyDescent="0.2">
      <c r="A2816" s="13" t="s">
        <v>3239</v>
      </c>
      <c r="B2816">
        <v>7.05</v>
      </c>
    </row>
    <row r="2817" spans="1:2" x14ac:dyDescent="0.2">
      <c r="A2817" s="13" t="s">
        <v>3240</v>
      </c>
      <c r="B2817">
        <v>6.79</v>
      </c>
    </row>
    <row r="2818" spans="1:2" x14ac:dyDescent="0.2">
      <c r="A2818" s="13" t="s">
        <v>3241</v>
      </c>
      <c r="B2818">
        <v>4.6100000000000003</v>
      </c>
    </row>
    <row r="2819" spans="1:2" x14ac:dyDescent="0.2">
      <c r="A2819" s="13" t="s">
        <v>3242</v>
      </c>
      <c r="B2819">
        <v>2.84</v>
      </c>
    </row>
    <row r="2820" spans="1:2" x14ac:dyDescent="0.2">
      <c r="A2820" s="13" t="s">
        <v>3243</v>
      </c>
      <c r="B2820">
        <v>6</v>
      </c>
    </row>
    <row r="2821" spans="1:2" x14ac:dyDescent="0.2">
      <c r="A2821" s="13" t="s">
        <v>3244</v>
      </c>
      <c r="B2821">
        <v>6</v>
      </c>
    </row>
    <row r="2822" spans="1:2" x14ac:dyDescent="0.2">
      <c r="A2822" s="13" t="s">
        <v>3245</v>
      </c>
      <c r="B2822">
        <v>5.53</v>
      </c>
    </row>
    <row r="2823" spans="1:2" x14ac:dyDescent="0.2">
      <c r="A2823" s="13" t="s">
        <v>3246</v>
      </c>
      <c r="B2823">
        <v>6.11</v>
      </c>
    </row>
    <row r="2824" spans="1:2" x14ac:dyDescent="0.2">
      <c r="A2824" s="13" t="s">
        <v>3247</v>
      </c>
      <c r="B2824">
        <v>5.67</v>
      </c>
    </row>
    <row r="2825" spans="1:2" x14ac:dyDescent="0.2">
      <c r="A2825" s="13" t="s">
        <v>3248</v>
      </c>
      <c r="B2825">
        <v>5.43</v>
      </c>
    </row>
    <row r="2826" spans="1:2" x14ac:dyDescent="0.2">
      <c r="A2826" s="13" t="s">
        <v>3249</v>
      </c>
      <c r="B2826">
        <v>5.21</v>
      </c>
    </row>
    <row r="2827" spans="1:2" x14ac:dyDescent="0.2">
      <c r="A2827" s="13" t="s">
        <v>3250</v>
      </c>
      <c r="B2827">
        <v>5.59</v>
      </c>
    </row>
    <row r="2828" spans="1:2" x14ac:dyDescent="0.2">
      <c r="A2828" s="13" t="s">
        <v>3251</v>
      </c>
      <c r="B2828">
        <v>5.77</v>
      </c>
    </row>
    <row r="2829" spans="1:2" x14ac:dyDescent="0.2">
      <c r="A2829" s="13" t="s">
        <v>3252</v>
      </c>
      <c r="B2829">
        <v>3.79</v>
      </c>
    </row>
    <row r="2830" spans="1:2" x14ac:dyDescent="0.2">
      <c r="A2830" s="13" t="s">
        <v>3253</v>
      </c>
      <c r="B2830">
        <v>4.4800000000000004</v>
      </c>
    </row>
    <row r="2831" spans="1:2" x14ac:dyDescent="0.2">
      <c r="A2831" s="13" t="s">
        <v>3254</v>
      </c>
      <c r="B2831">
        <v>5.95</v>
      </c>
    </row>
    <row r="2832" spans="1:2" x14ac:dyDescent="0.2">
      <c r="A2832" s="13" t="s">
        <v>3255</v>
      </c>
      <c r="B2832">
        <v>5.42</v>
      </c>
    </row>
    <row r="2833" spans="1:2" x14ac:dyDescent="0.2">
      <c r="A2833" s="13" t="s">
        <v>3256</v>
      </c>
      <c r="B2833">
        <v>2.42</v>
      </c>
    </row>
    <row r="2834" spans="1:2" x14ac:dyDescent="0.2">
      <c r="A2834" s="13" t="s">
        <v>3257</v>
      </c>
      <c r="B2834">
        <v>3.05</v>
      </c>
    </row>
    <row r="2835" spans="1:2" x14ac:dyDescent="0.2">
      <c r="A2835" s="13" t="s">
        <v>3258</v>
      </c>
      <c r="B2835">
        <v>2.85</v>
      </c>
    </row>
    <row r="2836" spans="1:2" x14ac:dyDescent="0.2">
      <c r="A2836" s="13" t="s">
        <v>3259</v>
      </c>
      <c r="B2836">
        <v>5.43</v>
      </c>
    </row>
    <row r="2837" spans="1:2" x14ac:dyDescent="0.2">
      <c r="A2837" s="13" t="s">
        <v>3260</v>
      </c>
      <c r="B2837">
        <v>6.11</v>
      </c>
    </row>
    <row r="2838" spans="1:2" x14ac:dyDescent="0.2">
      <c r="A2838" s="13" t="s">
        <v>3261</v>
      </c>
      <c r="B2838">
        <v>4.6500000000000004</v>
      </c>
    </row>
    <row r="2839" spans="1:2" x14ac:dyDescent="0.2">
      <c r="A2839" s="13" t="s">
        <v>3262</v>
      </c>
      <c r="B2839">
        <v>5</v>
      </c>
    </row>
    <row r="2840" spans="1:2" x14ac:dyDescent="0.2">
      <c r="A2840" s="13" t="s">
        <v>3263</v>
      </c>
      <c r="B2840">
        <v>5.5</v>
      </c>
    </row>
    <row r="2841" spans="1:2" x14ac:dyDescent="0.2">
      <c r="A2841" s="13" t="s">
        <v>3264</v>
      </c>
      <c r="B2841">
        <v>4.05</v>
      </c>
    </row>
    <row r="2842" spans="1:2" x14ac:dyDescent="0.2">
      <c r="A2842" s="13" t="s">
        <v>3265</v>
      </c>
      <c r="B2842">
        <v>7.28</v>
      </c>
    </row>
    <row r="2843" spans="1:2" x14ac:dyDescent="0.2">
      <c r="A2843" s="13" t="s">
        <v>3266</v>
      </c>
      <c r="B2843">
        <v>5.81</v>
      </c>
    </row>
    <row r="2844" spans="1:2" x14ac:dyDescent="0.2">
      <c r="A2844" s="13" t="s">
        <v>3267</v>
      </c>
      <c r="B2844">
        <v>3.16</v>
      </c>
    </row>
    <row r="2845" spans="1:2" x14ac:dyDescent="0.2">
      <c r="A2845" s="13" t="s">
        <v>3268</v>
      </c>
      <c r="B2845">
        <v>2.68</v>
      </c>
    </row>
    <row r="2846" spans="1:2" x14ac:dyDescent="0.2">
      <c r="A2846" s="13" t="s">
        <v>3269</v>
      </c>
      <c r="B2846">
        <v>5.1100000000000003</v>
      </c>
    </row>
    <row r="2847" spans="1:2" x14ac:dyDescent="0.2">
      <c r="A2847" s="13" t="s">
        <v>3270</v>
      </c>
      <c r="B2847">
        <v>7.21</v>
      </c>
    </row>
    <row r="2848" spans="1:2" x14ac:dyDescent="0.2">
      <c r="A2848" s="13" t="s">
        <v>3271</v>
      </c>
      <c r="B2848">
        <v>5.53</v>
      </c>
    </row>
    <row r="2849" spans="1:2" x14ac:dyDescent="0.2">
      <c r="A2849" s="13" t="s">
        <v>3272</v>
      </c>
      <c r="B2849">
        <v>3.38</v>
      </c>
    </row>
    <row r="2850" spans="1:2" x14ac:dyDescent="0.2">
      <c r="A2850" s="13" t="s">
        <v>3273</v>
      </c>
      <c r="B2850">
        <v>6.1</v>
      </c>
    </row>
    <row r="2851" spans="1:2" x14ac:dyDescent="0.2">
      <c r="A2851" s="13" t="s">
        <v>3274</v>
      </c>
      <c r="B2851">
        <v>6.38</v>
      </c>
    </row>
    <row r="2852" spans="1:2" x14ac:dyDescent="0.2">
      <c r="A2852" s="13" t="s">
        <v>3275</v>
      </c>
      <c r="B2852">
        <v>6.71</v>
      </c>
    </row>
    <row r="2853" spans="1:2" x14ac:dyDescent="0.2">
      <c r="A2853" s="13" t="s">
        <v>3276</v>
      </c>
      <c r="B2853">
        <v>6.89</v>
      </c>
    </row>
    <row r="2854" spans="1:2" x14ac:dyDescent="0.2">
      <c r="A2854" s="13" t="s">
        <v>3277</v>
      </c>
      <c r="B2854">
        <v>5.73</v>
      </c>
    </row>
    <row r="2855" spans="1:2" x14ac:dyDescent="0.2">
      <c r="A2855" s="13" t="s">
        <v>3278</v>
      </c>
      <c r="B2855">
        <v>4.68</v>
      </c>
    </row>
    <row r="2856" spans="1:2" x14ac:dyDescent="0.2">
      <c r="A2856" s="13" t="s">
        <v>3279</v>
      </c>
      <c r="B2856">
        <v>2.91</v>
      </c>
    </row>
    <row r="2857" spans="1:2" x14ac:dyDescent="0.2">
      <c r="A2857" s="13" t="s">
        <v>3280</v>
      </c>
      <c r="B2857">
        <v>6.36</v>
      </c>
    </row>
    <row r="2858" spans="1:2" x14ac:dyDescent="0.2">
      <c r="A2858" s="13" t="s">
        <v>3281</v>
      </c>
      <c r="B2858">
        <v>6</v>
      </c>
    </row>
    <row r="2859" spans="1:2" x14ac:dyDescent="0.2">
      <c r="A2859" s="13" t="s">
        <v>3282</v>
      </c>
      <c r="B2859">
        <v>5.37</v>
      </c>
    </row>
    <row r="2860" spans="1:2" x14ac:dyDescent="0.2">
      <c r="A2860" s="13" t="s">
        <v>3283</v>
      </c>
      <c r="B2860">
        <v>5.81</v>
      </c>
    </row>
    <row r="2861" spans="1:2" x14ac:dyDescent="0.2">
      <c r="A2861" s="13" t="s">
        <v>3284</v>
      </c>
      <c r="B2861">
        <v>3.85</v>
      </c>
    </row>
    <row r="2862" spans="1:2" x14ac:dyDescent="0.2">
      <c r="A2862" s="13" t="s">
        <v>3285</v>
      </c>
      <c r="B2862">
        <v>3</v>
      </c>
    </row>
    <row r="2863" spans="1:2" x14ac:dyDescent="0.2">
      <c r="A2863" s="13" t="s">
        <v>3286</v>
      </c>
      <c r="B2863">
        <v>4.68</v>
      </c>
    </row>
    <row r="2864" spans="1:2" x14ac:dyDescent="0.2">
      <c r="A2864" s="13" t="s">
        <v>3287</v>
      </c>
      <c r="B2864">
        <v>3.44</v>
      </c>
    </row>
    <row r="2865" spans="1:2" x14ac:dyDescent="0.2">
      <c r="A2865" s="13" t="s">
        <v>3288</v>
      </c>
      <c r="B2865">
        <v>2.35</v>
      </c>
    </row>
    <row r="2866" spans="1:2" x14ac:dyDescent="0.2">
      <c r="A2866" s="13" t="s">
        <v>3289</v>
      </c>
      <c r="B2866">
        <v>2.9</v>
      </c>
    </row>
    <row r="2867" spans="1:2" x14ac:dyDescent="0.2">
      <c r="A2867" s="13" t="s">
        <v>3290</v>
      </c>
      <c r="B2867">
        <v>3.73</v>
      </c>
    </row>
    <row r="2868" spans="1:2" x14ac:dyDescent="0.2">
      <c r="A2868" s="13" t="s">
        <v>3291</v>
      </c>
      <c r="B2868">
        <v>4.8</v>
      </c>
    </row>
    <row r="2869" spans="1:2" x14ac:dyDescent="0.2">
      <c r="A2869" s="13" t="s">
        <v>3292</v>
      </c>
      <c r="B2869">
        <v>5.15</v>
      </c>
    </row>
    <row r="2870" spans="1:2" x14ac:dyDescent="0.2">
      <c r="A2870" s="13" t="s">
        <v>3293</v>
      </c>
      <c r="B2870">
        <v>5.41</v>
      </c>
    </row>
    <row r="2871" spans="1:2" x14ac:dyDescent="0.2">
      <c r="A2871" s="13" t="s">
        <v>3294</v>
      </c>
      <c r="B2871">
        <v>3.95</v>
      </c>
    </row>
    <row r="2872" spans="1:2" x14ac:dyDescent="0.2">
      <c r="A2872" s="13" t="s">
        <v>3295</v>
      </c>
      <c r="B2872">
        <v>5.76</v>
      </c>
    </row>
    <row r="2873" spans="1:2" x14ac:dyDescent="0.2">
      <c r="A2873" s="13" t="s">
        <v>3296</v>
      </c>
      <c r="B2873">
        <v>5.33</v>
      </c>
    </row>
    <row r="2874" spans="1:2" x14ac:dyDescent="0.2">
      <c r="A2874" s="13" t="s">
        <v>3297</v>
      </c>
      <c r="B2874">
        <v>3.5</v>
      </c>
    </row>
    <row r="2875" spans="1:2" x14ac:dyDescent="0.2">
      <c r="A2875" s="13" t="s">
        <v>3298</v>
      </c>
      <c r="B2875">
        <v>3.82</v>
      </c>
    </row>
    <row r="2876" spans="1:2" x14ac:dyDescent="0.2">
      <c r="A2876" s="13" t="s">
        <v>3299</v>
      </c>
      <c r="B2876">
        <v>5.14</v>
      </c>
    </row>
    <row r="2877" spans="1:2" x14ac:dyDescent="0.2">
      <c r="A2877" s="13" t="s">
        <v>3300</v>
      </c>
      <c r="B2877">
        <v>4.68</v>
      </c>
    </row>
    <row r="2878" spans="1:2" x14ac:dyDescent="0.2">
      <c r="A2878" s="13" t="s">
        <v>3301</v>
      </c>
      <c r="B2878">
        <v>4.55</v>
      </c>
    </row>
    <row r="2879" spans="1:2" x14ac:dyDescent="0.2">
      <c r="A2879" s="13" t="s">
        <v>3302</v>
      </c>
      <c r="B2879">
        <v>6.56</v>
      </c>
    </row>
    <row r="2880" spans="1:2" x14ac:dyDescent="0.2">
      <c r="A2880" s="13" t="s">
        <v>3303</v>
      </c>
      <c r="B2880">
        <v>6.1</v>
      </c>
    </row>
    <row r="2881" spans="1:2" x14ac:dyDescent="0.2">
      <c r="A2881" s="13" t="s">
        <v>3304</v>
      </c>
      <c r="B2881">
        <v>5.47</v>
      </c>
    </row>
    <row r="2882" spans="1:2" x14ac:dyDescent="0.2">
      <c r="A2882" s="13" t="s">
        <v>3305</v>
      </c>
      <c r="B2882">
        <v>6.48</v>
      </c>
    </row>
    <row r="2883" spans="1:2" x14ac:dyDescent="0.2">
      <c r="A2883" s="13" t="s">
        <v>3306</v>
      </c>
      <c r="B2883">
        <v>4.8600000000000003</v>
      </c>
    </row>
    <row r="2884" spans="1:2" x14ac:dyDescent="0.2">
      <c r="A2884" s="13" t="s">
        <v>107</v>
      </c>
      <c r="B2884">
        <v>7.86</v>
      </c>
    </row>
    <row r="2885" spans="1:2" x14ac:dyDescent="0.2">
      <c r="A2885" s="13" t="s">
        <v>3307</v>
      </c>
      <c r="B2885">
        <v>6.85</v>
      </c>
    </row>
    <row r="2886" spans="1:2" x14ac:dyDescent="0.2">
      <c r="A2886" s="13" t="s">
        <v>3308</v>
      </c>
      <c r="B2886">
        <v>7.06</v>
      </c>
    </row>
    <row r="2887" spans="1:2" x14ac:dyDescent="0.2">
      <c r="A2887" s="13" t="s">
        <v>3309</v>
      </c>
      <c r="B2887">
        <v>7.73</v>
      </c>
    </row>
    <row r="2888" spans="1:2" x14ac:dyDescent="0.2">
      <c r="A2888" s="13" t="s">
        <v>3310</v>
      </c>
      <c r="B2888">
        <v>6.45</v>
      </c>
    </row>
    <row r="2889" spans="1:2" x14ac:dyDescent="0.2">
      <c r="A2889" s="13" t="s">
        <v>197</v>
      </c>
      <c r="B2889">
        <v>6.06</v>
      </c>
    </row>
    <row r="2890" spans="1:2" x14ac:dyDescent="0.2">
      <c r="A2890" s="13" t="s">
        <v>3311</v>
      </c>
      <c r="B2890">
        <v>5.79</v>
      </c>
    </row>
    <row r="2891" spans="1:2" x14ac:dyDescent="0.2">
      <c r="A2891" s="13" t="s">
        <v>3312</v>
      </c>
      <c r="B2891">
        <v>7</v>
      </c>
    </row>
    <row r="2892" spans="1:2" x14ac:dyDescent="0.2">
      <c r="A2892" s="13" t="s">
        <v>3313</v>
      </c>
      <c r="B2892">
        <v>6.95</v>
      </c>
    </row>
    <row r="2893" spans="1:2" x14ac:dyDescent="0.2">
      <c r="A2893" s="13" t="s">
        <v>3314</v>
      </c>
      <c r="B2893">
        <v>5</v>
      </c>
    </row>
    <row r="2894" spans="1:2" x14ac:dyDescent="0.2">
      <c r="A2894" s="13" t="s">
        <v>3315</v>
      </c>
      <c r="B2894">
        <v>5.55</v>
      </c>
    </row>
    <row r="2895" spans="1:2" x14ac:dyDescent="0.2">
      <c r="A2895" s="13" t="s">
        <v>3316</v>
      </c>
      <c r="B2895">
        <v>5.25</v>
      </c>
    </row>
    <row r="2896" spans="1:2" x14ac:dyDescent="0.2">
      <c r="A2896" s="13" t="s">
        <v>3317</v>
      </c>
      <c r="B2896">
        <v>6.32</v>
      </c>
    </row>
    <row r="2897" spans="1:2" x14ac:dyDescent="0.2">
      <c r="A2897" s="13" t="s">
        <v>3318</v>
      </c>
      <c r="B2897">
        <v>2.95</v>
      </c>
    </row>
    <row r="2898" spans="1:2" x14ac:dyDescent="0.2">
      <c r="A2898" s="13" t="s">
        <v>3319</v>
      </c>
      <c r="B2898">
        <v>3.61</v>
      </c>
    </row>
    <row r="2899" spans="1:2" x14ac:dyDescent="0.2">
      <c r="A2899" s="13" t="s">
        <v>3320</v>
      </c>
      <c r="B2899">
        <v>2.52</v>
      </c>
    </row>
    <row r="2900" spans="1:2" x14ac:dyDescent="0.2">
      <c r="A2900" s="13" t="s">
        <v>3321</v>
      </c>
      <c r="B2900">
        <v>4</v>
      </c>
    </row>
    <row r="2901" spans="1:2" x14ac:dyDescent="0.2">
      <c r="A2901" s="13" t="s">
        <v>3322</v>
      </c>
      <c r="B2901">
        <v>6.48</v>
      </c>
    </row>
    <row r="2902" spans="1:2" x14ac:dyDescent="0.2">
      <c r="A2902" s="13" t="s">
        <v>3323</v>
      </c>
      <c r="B2902">
        <v>5.58</v>
      </c>
    </row>
    <row r="2903" spans="1:2" x14ac:dyDescent="0.2">
      <c r="A2903" s="13" t="s">
        <v>3324</v>
      </c>
      <c r="B2903">
        <v>5.9</v>
      </c>
    </row>
    <row r="2904" spans="1:2" x14ac:dyDescent="0.2">
      <c r="A2904" s="13" t="s">
        <v>3325</v>
      </c>
      <c r="B2904">
        <v>4.9000000000000004</v>
      </c>
    </row>
    <row r="2905" spans="1:2" x14ac:dyDescent="0.2">
      <c r="A2905" s="13" t="s">
        <v>3326</v>
      </c>
      <c r="B2905">
        <v>4.47</v>
      </c>
    </row>
    <row r="2906" spans="1:2" x14ac:dyDescent="0.2">
      <c r="A2906" s="13" t="s">
        <v>3327</v>
      </c>
      <c r="B2906">
        <v>4.67</v>
      </c>
    </row>
    <row r="2907" spans="1:2" x14ac:dyDescent="0.2">
      <c r="A2907" s="13" t="s">
        <v>3328</v>
      </c>
      <c r="B2907">
        <v>5.83</v>
      </c>
    </row>
    <row r="2908" spans="1:2" x14ac:dyDescent="0.2">
      <c r="A2908" s="13" t="s">
        <v>3329</v>
      </c>
      <c r="B2908">
        <v>5.14</v>
      </c>
    </row>
    <row r="2909" spans="1:2" x14ac:dyDescent="0.2">
      <c r="A2909" s="13" t="s">
        <v>3330</v>
      </c>
      <c r="B2909">
        <v>6.43</v>
      </c>
    </row>
    <row r="2910" spans="1:2" x14ac:dyDescent="0.2">
      <c r="A2910" s="13" t="s">
        <v>3331</v>
      </c>
      <c r="B2910">
        <v>5.71</v>
      </c>
    </row>
    <row r="2911" spans="1:2" x14ac:dyDescent="0.2">
      <c r="A2911" s="13" t="s">
        <v>3332</v>
      </c>
      <c r="B2911">
        <v>1.95</v>
      </c>
    </row>
    <row r="2912" spans="1:2" x14ac:dyDescent="0.2">
      <c r="A2912" s="13" t="s">
        <v>3333</v>
      </c>
      <c r="B2912">
        <v>2.11</v>
      </c>
    </row>
    <row r="2913" spans="1:2" x14ac:dyDescent="0.2">
      <c r="A2913" s="13" t="s">
        <v>3334</v>
      </c>
      <c r="B2913">
        <v>4.95</v>
      </c>
    </row>
    <row r="2914" spans="1:2" x14ac:dyDescent="0.2">
      <c r="A2914" s="13" t="s">
        <v>3335</v>
      </c>
      <c r="B2914">
        <v>5.67</v>
      </c>
    </row>
    <row r="2915" spans="1:2" x14ac:dyDescent="0.2">
      <c r="A2915" s="13" t="s">
        <v>3336</v>
      </c>
      <c r="B2915">
        <v>3.24</v>
      </c>
    </row>
    <row r="2916" spans="1:2" x14ac:dyDescent="0.2">
      <c r="A2916" s="13" t="s">
        <v>3337</v>
      </c>
      <c r="B2916">
        <v>2.4700000000000002</v>
      </c>
    </row>
    <row r="2917" spans="1:2" x14ac:dyDescent="0.2">
      <c r="A2917" s="13" t="s">
        <v>3338</v>
      </c>
      <c r="B2917">
        <v>2.71</v>
      </c>
    </row>
    <row r="2918" spans="1:2" x14ac:dyDescent="0.2">
      <c r="A2918" s="13" t="s">
        <v>3339</v>
      </c>
      <c r="B2918">
        <v>2.0499999999999998</v>
      </c>
    </row>
    <row r="2919" spans="1:2" x14ac:dyDescent="0.2">
      <c r="A2919" s="13" t="s">
        <v>3340</v>
      </c>
      <c r="B2919">
        <v>5.23</v>
      </c>
    </row>
    <row r="2920" spans="1:2" x14ac:dyDescent="0.2">
      <c r="A2920" s="13" t="s">
        <v>3341</v>
      </c>
      <c r="B2920">
        <v>6.18</v>
      </c>
    </row>
    <row r="2921" spans="1:2" x14ac:dyDescent="0.2">
      <c r="A2921" s="13" t="s">
        <v>3342</v>
      </c>
      <c r="B2921">
        <v>4.0999999999999996</v>
      </c>
    </row>
    <row r="2922" spans="1:2" x14ac:dyDescent="0.2">
      <c r="A2922" s="13" t="s">
        <v>3343</v>
      </c>
      <c r="B2922">
        <v>3.95</v>
      </c>
    </row>
    <row r="2923" spans="1:2" x14ac:dyDescent="0.2">
      <c r="A2923" s="13" t="s">
        <v>3344</v>
      </c>
      <c r="B2923">
        <v>3.84</v>
      </c>
    </row>
    <row r="2924" spans="1:2" x14ac:dyDescent="0.2">
      <c r="A2924" s="13" t="s">
        <v>3345</v>
      </c>
      <c r="B2924">
        <v>2.41</v>
      </c>
    </row>
    <row r="2925" spans="1:2" x14ac:dyDescent="0.2">
      <c r="A2925" s="13" t="s">
        <v>3346</v>
      </c>
      <c r="B2925">
        <v>4.8</v>
      </c>
    </row>
    <row r="2926" spans="1:2" x14ac:dyDescent="0.2">
      <c r="A2926" s="13" t="s">
        <v>3347</v>
      </c>
      <c r="B2926">
        <v>5.4</v>
      </c>
    </row>
    <row r="2927" spans="1:2" x14ac:dyDescent="0.2">
      <c r="A2927" s="13" t="s">
        <v>3348</v>
      </c>
      <c r="B2927">
        <v>3.29</v>
      </c>
    </row>
    <row r="2928" spans="1:2" x14ac:dyDescent="0.2">
      <c r="A2928" s="13" t="s">
        <v>3349</v>
      </c>
      <c r="B2928">
        <v>4</v>
      </c>
    </row>
    <row r="2929" spans="1:2" x14ac:dyDescent="0.2">
      <c r="A2929" s="13" t="s">
        <v>3350</v>
      </c>
      <c r="B2929">
        <v>5.0999999999999996</v>
      </c>
    </row>
    <row r="2930" spans="1:2" x14ac:dyDescent="0.2">
      <c r="A2930" s="13" t="s">
        <v>3351</v>
      </c>
      <c r="B2930">
        <v>3.15</v>
      </c>
    </row>
    <row r="2931" spans="1:2" x14ac:dyDescent="0.2">
      <c r="A2931" s="13" t="s">
        <v>3352</v>
      </c>
      <c r="B2931">
        <v>7</v>
      </c>
    </row>
    <row r="2932" spans="1:2" x14ac:dyDescent="0.2">
      <c r="A2932" s="13" t="s">
        <v>3353</v>
      </c>
      <c r="B2932">
        <v>2.86</v>
      </c>
    </row>
    <row r="2933" spans="1:2" x14ac:dyDescent="0.2">
      <c r="A2933" s="13" t="s">
        <v>3354</v>
      </c>
      <c r="B2933">
        <v>3.17</v>
      </c>
    </row>
    <row r="2934" spans="1:2" x14ac:dyDescent="0.2">
      <c r="A2934" s="13" t="s">
        <v>3355</v>
      </c>
      <c r="B2934">
        <v>5.88</v>
      </c>
    </row>
    <row r="2935" spans="1:2" x14ac:dyDescent="0.2">
      <c r="A2935" s="13" t="s">
        <v>3356</v>
      </c>
      <c r="B2935">
        <v>5.63</v>
      </c>
    </row>
    <row r="2936" spans="1:2" x14ac:dyDescent="0.2">
      <c r="A2936" s="13" t="s">
        <v>3357</v>
      </c>
      <c r="B2936">
        <v>5.67</v>
      </c>
    </row>
    <row r="2937" spans="1:2" x14ac:dyDescent="0.2">
      <c r="A2937" s="13" t="s">
        <v>3358</v>
      </c>
      <c r="B2937">
        <v>5.8</v>
      </c>
    </row>
    <row r="2938" spans="1:2" x14ac:dyDescent="0.2">
      <c r="A2938" s="13" t="s">
        <v>3359</v>
      </c>
      <c r="B2938">
        <v>4.91</v>
      </c>
    </row>
    <row r="2939" spans="1:2" x14ac:dyDescent="0.2">
      <c r="A2939" s="13" t="s">
        <v>3360</v>
      </c>
      <c r="B2939">
        <v>4.16</v>
      </c>
    </row>
    <row r="2940" spans="1:2" x14ac:dyDescent="0.2">
      <c r="A2940" s="13" t="s">
        <v>3361</v>
      </c>
      <c r="B2940">
        <v>5.44</v>
      </c>
    </row>
    <row r="2941" spans="1:2" x14ac:dyDescent="0.2">
      <c r="A2941" s="13" t="s">
        <v>3362</v>
      </c>
      <c r="B2941">
        <v>5.25</v>
      </c>
    </row>
    <row r="2942" spans="1:2" x14ac:dyDescent="0.2">
      <c r="A2942" s="13" t="s">
        <v>3363</v>
      </c>
      <c r="B2942">
        <v>6.58</v>
      </c>
    </row>
    <row r="2943" spans="1:2" x14ac:dyDescent="0.2">
      <c r="A2943" s="13" t="s">
        <v>3364</v>
      </c>
      <c r="B2943">
        <v>4.62</v>
      </c>
    </row>
    <row r="2944" spans="1:2" x14ac:dyDescent="0.2">
      <c r="A2944" s="13" t="s">
        <v>3365</v>
      </c>
      <c r="B2944">
        <v>4.79</v>
      </c>
    </row>
    <row r="2945" spans="1:2" x14ac:dyDescent="0.2">
      <c r="A2945" s="13" t="s">
        <v>3366</v>
      </c>
      <c r="B2945">
        <v>4.32</v>
      </c>
    </row>
    <row r="2946" spans="1:2" x14ac:dyDescent="0.2">
      <c r="A2946" s="13" t="s">
        <v>3367</v>
      </c>
      <c r="B2946">
        <v>4.8099999999999996</v>
      </c>
    </row>
    <row r="2947" spans="1:2" x14ac:dyDescent="0.2">
      <c r="A2947" s="13" t="s">
        <v>3368</v>
      </c>
      <c r="B2947">
        <v>4.4800000000000004</v>
      </c>
    </row>
    <row r="2948" spans="1:2" x14ac:dyDescent="0.2">
      <c r="A2948" s="13" t="s">
        <v>3369</v>
      </c>
      <c r="B2948">
        <v>3.2</v>
      </c>
    </row>
    <row r="2949" spans="1:2" x14ac:dyDescent="0.2">
      <c r="A2949" s="13" t="s">
        <v>3370</v>
      </c>
      <c r="B2949">
        <v>6</v>
      </c>
    </row>
    <row r="2950" spans="1:2" x14ac:dyDescent="0.2">
      <c r="A2950" s="13" t="s">
        <v>3371</v>
      </c>
      <c r="B2950">
        <v>5.16</v>
      </c>
    </row>
    <row r="2951" spans="1:2" x14ac:dyDescent="0.2">
      <c r="A2951" s="13" t="s">
        <v>3372</v>
      </c>
      <c r="B2951">
        <v>4.0999999999999996</v>
      </c>
    </row>
    <row r="2952" spans="1:2" x14ac:dyDescent="0.2">
      <c r="A2952" s="13" t="s">
        <v>3373</v>
      </c>
      <c r="B2952">
        <v>2.82</v>
      </c>
    </row>
    <row r="2953" spans="1:2" x14ac:dyDescent="0.2">
      <c r="A2953" s="13" t="s">
        <v>3374</v>
      </c>
      <c r="B2953">
        <v>2.2599999999999998</v>
      </c>
    </row>
    <row r="2954" spans="1:2" x14ac:dyDescent="0.2">
      <c r="A2954" s="13" t="s">
        <v>3375</v>
      </c>
      <c r="B2954">
        <v>4.05</v>
      </c>
    </row>
    <row r="2955" spans="1:2" x14ac:dyDescent="0.2">
      <c r="A2955" s="13" t="s">
        <v>3376</v>
      </c>
      <c r="B2955">
        <v>3.24</v>
      </c>
    </row>
    <row r="2956" spans="1:2" x14ac:dyDescent="0.2">
      <c r="A2956" s="13" t="s">
        <v>3377</v>
      </c>
      <c r="B2956">
        <v>2.73</v>
      </c>
    </row>
    <row r="2957" spans="1:2" x14ac:dyDescent="0.2">
      <c r="A2957" s="13" t="s">
        <v>3378</v>
      </c>
      <c r="B2957">
        <v>2.37</v>
      </c>
    </row>
    <row r="2958" spans="1:2" x14ac:dyDescent="0.2">
      <c r="A2958" s="13" t="s">
        <v>3379</v>
      </c>
      <c r="B2958">
        <v>6.47</v>
      </c>
    </row>
    <row r="2959" spans="1:2" x14ac:dyDescent="0.2">
      <c r="A2959" s="13" t="s">
        <v>3380</v>
      </c>
      <c r="B2959">
        <v>7.05</v>
      </c>
    </row>
    <row r="2960" spans="1:2" x14ac:dyDescent="0.2">
      <c r="A2960" s="13" t="s">
        <v>3381</v>
      </c>
      <c r="B2960">
        <v>5.32</v>
      </c>
    </row>
    <row r="2961" spans="1:2" x14ac:dyDescent="0.2">
      <c r="A2961" s="13" t="s">
        <v>3382</v>
      </c>
      <c r="B2961">
        <v>5.14</v>
      </c>
    </row>
    <row r="2962" spans="1:2" x14ac:dyDescent="0.2">
      <c r="A2962" s="13" t="s">
        <v>3383</v>
      </c>
      <c r="B2962">
        <v>4.25</v>
      </c>
    </row>
    <row r="2963" spans="1:2" x14ac:dyDescent="0.2">
      <c r="A2963" s="13" t="s">
        <v>3384</v>
      </c>
      <c r="B2963">
        <v>3.9</v>
      </c>
    </row>
    <row r="2964" spans="1:2" x14ac:dyDescent="0.2">
      <c r="A2964" s="13" t="s">
        <v>3385</v>
      </c>
      <c r="B2964">
        <v>4.79</v>
      </c>
    </row>
    <row r="2965" spans="1:2" x14ac:dyDescent="0.2">
      <c r="A2965" s="13" t="s">
        <v>3386</v>
      </c>
      <c r="B2965">
        <v>5.86</v>
      </c>
    </row>
    <row r="2966" spans="1:2" x14ac:dyDescent="0.2">
      <c r="A2966" s="13" t="s">
        <v>3387</v>
      </c>
      <c r="B2966">
        <v>4.24</v>
      </c>
    </row>
    <row r="2967" spans="1:2" x14ac:dyDescent="0.2">
      <c r="A2967" s="13" t="s">
        <v>3388</v>
      </c>
      <c r="B2967">
        <v>5.63</v>
      </c>
    </row>
    <row r="2968" spans="1:2" x14ac:dyDescent="0.2">
      <c r="A2968" s="13" t="s">
        <v>3389</v>
      </c>
      <c r="B2968">
        <v>4.72</v>
      </c>
    </row>
    <row r="2969" spans="1:2" x14ac:dyDescent="0.2">
      <c r="A2969" s="13" t="s">
        <v>3390</v>
      </c>
      <c r="B2969">
        <v>2.87</v>
      </c>
    </row>
    <row r="2970" spans="1:2" x14ac:dyDescent="0.2">
      <c r="A2970" s="13" t="s">
        <v>3391</v>
      </c>
      <c r="B2970">
        <v>4.8</v>
      </c>
    </row>
    <row r="2971" spans="1:2" x14ac:dyDescent="0.2">
      <c r="A2971" s="13" t="s">
        <v>3392</v>
      </c>
      <c r="B2971">
        <v>5.76</v>
      </c>
    </row>
    <row r="2972" spans="1:2" x14ac:dyDescent="0.2">
      <c r="A2972" s="13" t="s">
        <v>3393</v>
      </c>
      <c r="B2972">
        <v>4.29</v>
      </c>
    </row>
    <row r="2973" spans="1:2" x14ac:dyDescent="0.2">
      <c r="A2973" s="13" t="s">
        <v>3394</v>
      </c>
      <c r="B2973">
        <v>3.64</v>
      </c>
    </row>
    <row r="2974" spans="1:2" x14ac:dyDescent="0.2">
      <c r="A2974" s="13" t="s">
        <v>3395</v>
      </c>
      <c r="B2974">
        <v>3.22</v>
      </c>
    </row>
    <row r="2975" spans="1:2" x14ac:dyDescent="0.2">
      <c r="A2975" s="13" t="s">
        <v>3396</v>
      </c>
      <c r="B2975">
        <v>2.95</v>
      </c>
    </row>
    <row r="2976" spans="1:2" x14ac:dyDescent="0.2">
      <c r="A2976" s="13" t="s">
        <v>3397</v>
      </c>
      <c r="B2976">
        <v>2.67</v>
      </c>
    </row>
    <row r="2977" spans="1:2" x14ac:dyDescent="0.2">
      <c r="A2977" s="13" t="s">
        <v>3398</v>
      </c>
      <c r="B2977">
        <v>3.86</v>
      </c>
    </row>
    <row r="2978" spans="1:2" x14ac:dyDescent="0.2">
      <c r="A2978" s="13" t="s">
        <v>3399</v>
      </c>
      <c r="B2978">
        <v>6.75</v>
      </c>
    </row>
    <row r="2979" spans="1:2" x14ac:dyDescent="0.2">
      <c r="A2979" s="13" t="s">
        <v>3400</v>
      </c>
      <c r="B2979">
        <v>6.71</v>
      </c>
    </row>
    <row r="2980" spans="1:2" x14ac:dyDescent="0.2">
      <c r="A2980" s="13" t="s">
        <v>3401</v>
      </c>
      <c r="B2980">
        <v>5</v>
      </c>
    </row>
    <row r="2981" spans="1:2" x14ac:dyDescent="0.2">
      <c r="A2981" s="13" t="s">
        <v>3402</v>
      </c>
      <c r="B2981">
        <v>4.75</v>
      </c>
    </row>
    <row r="2982" spans="1:2" x14ac:dyDescent="0.2">
      <c r="A2982" s="13" t="s">
        <v>3403</v>
      </c>
      <c r="B2982">
        <v>4.7</v>
      </c>
    </row>
    <row r="2983" spans="1:2" x14ac:dyDescent="0.2">
      <c r="A2983" s="13" t="s">
        <v>3404</v>
      </c>
      <c r="B2983">
        <v>3.8</v>
      </c>
    </row>
    <row r="2984" spans="1:2" x14ac:dyDescent="0.2">
      <c r="A2984" s="13" t="s">
        <v>3405</v>
      </c>
      <c r="B2984">
        <v>3.6</v>
      </c>
    </row>
    <row r="2985" spans="1:2" x14ac:dyDescent="0.2">
      <c r="A2985" s="13" t="s">
        <v>3406</v>
      </c>
      <c r="B2985">
        <v>4.79</v>
      </c>
    </row>
    <row r="2986" spans="1:2" x14ac:dyDescent="0.2">
      <c r="A2986" s="13" t="s">
        <v>3407</v>
      </c>
      <c r="B2986">
        <v>6.47</v>
      </c>
    </row>
    <row r="2987" spans="1:2" x14ac:dyDescent="0.2">
      <c r="A2987" s="13" t="s">
        <v>3408</v>
      </c>
      <c r="B2987">
        <v>7.6</v>
      </c>
    </row>
    <row r="2988" spans="1:2" x14ac:dyDescent="0.2">
      <c r="A2988" s="13" t="s">
        <v>3409</v>
      </c>
      <c r="B2988">
        <v>5.84</v>
      </c>
    </row>
    <row r="2989" spans="1:2" x14ac:dyDescent="0.2">
      <c r="A2989" s="13" t="s">
        <v>3410</v>
      </c>
      <c r="B2989">
        <v>4.8099999999999996</v>
      </c>
    </row>
    <row r="2990" spans="1:2" x14ac:dyDescent="0.2">
      <c r="A2990" s="13" t="s">
        <v>3411</v>
      </c>
      <c r="B2990">
        <v>6.88</v>
      </c>
    </row>
    <row r="2991" spans="1:2" x14ac:dyDescent="0.2">
      <c r="A2991" s="13" t="s">
        <v>3412</v>
      </c>
      <c r="B2991">
        <v>6.33</v>
      </c>
    </row>
    <row r="2992" spans="1:2" x14ac:dyDescent="0.2">
      <c r="A2992" s="13" t="s">
        <v>3413</v>
      </c>
      <c r="B2992">
        <v>5.85</v>
      </c>
    </row>
    <row r="2993" spans="1:2" x14ac:dyDescent="0.2">
      <c r="A2993" s="13" t="s">
        <v>213</v>
      </c>
      <c r="B2993">
        <v>2.9</v>
      </c>
    </row>
    <row r="2994" spans="1:2" x14ac:dyDescent="0.2">
      <c r="A2994" s="13" t="s">
        <v>3414</v>
      </c>
      <c r="B2994">
        <v>2.77</v>
      </c>
    </row>
    <row r="2995" spans="1:2" x14ac:dyDescent="0.2">
      <c r="A2995" s="13" t="s">
        <v>3415</v>
      </c>
      <c r="B2995">
        <v>5.73</v>
      </c>
    </row>
    <row r="2996" spans="1:2" x14ac:dyDescent="0.2">
      <c r="A2996" s="13" t="s">
        <v>3416</v>
      </c>
      <c r="B2996">
        <v>6.9</v>
      </c>
    </row>
    <row r="2997" spans="1:2" x14ac:dyDescent="0.2">
      <c r="A2997" s="13" t="s">
        <v>3417</v>
      </c>
      <c r="B2997">
        <v>6.28</v>
      </c>
    </row>
    <row r="2998" spans="1:2" x14ac:dyDescent="0.2">
      <c r="A2998" s="13" t="s">
        <v>3418</v>
      </c>
      <c r="B2998">
        <v>6.15</v>
      </c>
    </row>
    <row r="2999" spans="1:2" x14ac:dyDescent="0.2">
      <c r="A2999" s="13" t="s">
        <v>3419</v>
      </c>
      <c r="B2999">
        <v>5.05</v>
      </c>
    </row>
    <row r="3000" spans="1:2" x14ac:dyDescent="0.2">
      <c r="A3000" s="13" t="s">
        <v>3420</v>
      </c>
      <c r="B3000">
        <v>3.7</v>
      </c>
    </row>
    <row r="3001" spans="1:2" x14ac:dyDescent="0.2">
      <c r="A3001" s="13" t="s">
        <v>3421</v>
      </c>
      <c r="B3001">
        <v>5.94</v>
      </c>
    </row>
    <row r="3002" spans="1:2" x14ac:dyDescent="0.2">
      <c r="A3002" s="13" t="s">
        <v>3422</v>
      </c>
      <c r="B3002">
        <v>4.8099999999999996</v>
      </c>
    </row>
    <row r="3003" spans="1:2" x14ac:dyDescent="0.2">
      <c r="A3003" s="13" t="s">
        <v>3423</v>
      </c>
      <c r="B3003">
        <v>6.9</v>
      </c>
    </row>
    <row r="3004" spans="1:2" x14ac:dyDescent="0.2">
      <c r="A3004" s="13" t="s">
        <v>3424</v>
      </c>
      <c r="B3004">
        <v>6.42</v>
      </c>
    </row>
    <row r="3005" spans="1:2" x14ac:dyDescent="0.2">
      <c r="A3005" s="13" t="s">
        <v>3425</v>
      </c>
      <c r="B3005">
        <v>4.6500000000000004</v>
      </c>
    </row>
    <row r="3006" spans="1:2" x14ac:dyDescent="0.2">
      <c r="A3006" s="13" t="s">
        <v>3426</v>
      </c>
      <c r="B3006">
        <v>5.19</v>
      </c>
    </row>
    <row r="3007" spans="1:2" x14ac:dyDescent="0.2">
      <c r="A3007" s="13" t="s">
        <v>3427</v>
      </c>
      <c r="B3007">
        <v>7.81</v>
      </c>
    </row>
    <row r="3008" spans="1:2" x14ac:dyDescent="0.2">
      <c r="A3008" s="13" t="s">
        <v>3428</v>
      </c>
      <c r="B3008">
        <v>4.1399999999999997</v>
      </c>
    </row>
    <row r="3009" spans="1:2" x14ac:dyDescent="0.2">
      <c r="A3009" s="13" t="s">
        <v>3429</v>
      </c>
      <c r="B3009">
        <v>6.37</v>
      </c>
    </row>
    <row r="3010" spans="1:2" x14ac:dyDescent="0.2">
      <c r="A3010" s="13" t="s">
        <v>3430</v>
      </c>
      <c r="B3010">
        <v>6.58</v>
      </c>
    </row>
    <row r="3011" spans="1:2" x14ac:dyDescent="0.2">
      <c r="A3011" s="13" t="s">
        <v>3431</v>
      </c>
      <c r="B3011">
        <v>5.72</v>
      </c>
    </row>
    <row r="3012" spans="1:2" x14ac:dyDescent="0.2">
      <c r="A3012" s="13" t="s">
        <v>3432</v>
      </c>
      <c r="B3012">
        <v>5</v>
      </c>
    </row>
    <row r="3013" spans="1:2" x14ac:dyDescent="0.2">
      <c r="A3013" s="13" t="s">
        <v>3433</v>
      </c>
      <c r="B3013">
        <v>5.9</v>
      </c>
    </row>
    <row r="3014" spans="1:2" x14ac:dyDescent="0.2">
      <c r="A3014" s="13" t="s">
        <v>205</v>
      </c>
      <c r="B3014">
        <v>5.53</v>
      </c>
    </row>
    <row r="3015" spans="1:2" x14ac:dyDescent="0.2">
      <c r="A3015" s="13" t="s">
        <v>3434</v>
      </c>
      <c r="B3015">
        <v>5.3</v>
      </c>
    </row>
    <row r="3016" spans="1:2" x14ac:dyDescent="0.2">
      <c r="A3016" s="13" t="s">
        <v>3435</v>
      </c>
      <c r="B3016">
        <v>5.4</v>
      </c>
    </row>
    <row r="3017" spans="1:2" x14ac:dyDescent="0.2">
      <c r="A3017" s="13" t="s">
        <v>3436</v>
      </c>
      <c r="B3017">
        <v>2.9</v>
      </c>
    </row>
    <row r="3018" spans="1:2" x14ac:dyDescent="0.2">
      <c r="A3018" s="13" t="s">
        <v>3437</v>
      </c>
      <c r="B3018">
        <v>4.05</v>
      </c>
    </row>
    <row r="3019" spans="1:2" x14ac:dyDescent="0.2">
      <c r="A3019" s="13" t="s">
        <v>3438</v>
      </c>
      <c r="B3019">
        <v>5.36</v>
      </c>
    </row>
    <row r="3020" spans="1:2" x14ac:dyDescent="0.2">
      <c r="A3020" s="13" t="s">
        <v>3439</v>
      </c>
      <c r="B3020">
        <v>5.44</v>
      </c>
    </row>
    <row r="3021" spans="1:2" x14ac:dyDescent="0.2">
      <c r="A3021" s="13" t="s">
        <v>3440</v>
      </c>
      <c r="B3021">
        <v>6.35</v>
      </c>
    </row>
    <row r="3022" spans="1:2" x14ac:dyDescent="0.2">
      <c r="A3022" s="13" t="s">
        <v>3441</v>
      </c>
      <c r="B3022">
        <v>5.81</v>
      </c>
    </row>
    <row r="3023" spans="1:2" x14ac:dyDescent="0.2">
      <c r="A3023" s="13" t="s">
        <v>3442</v>
      </c>
      <c r="B3023">
        <v>5.24</v>
      </c>
    </row>
    <row r="3024" spans="1:2" x14ac:dyDescent="0.2">
      <c r="A3024" s="13" t="s">
        <v>3443</v>
      </c>
      <c r="B3024">
        <v>5.9</v>
      </c>
    </row>
    <row r="3025" spans="1:2" x14ac:dyDescent="0.2">
      <c r="A3025" s="13" t="s">
        <v>3444</v>
      </c>
      <c r="B3025">
        <v>5.95</v>
      </c>
    </row>
    <row r="3026" spans="1:2" x14ac:dyDescent="0.2">
      <c r="A3026" s="13" t="s">
        <v>3445</v>
      </c>
      <c r="B3026">
        <v>4</v>
      </c>
    </row>
    <row r="3027" spans="1:2" x14ac:dyDescent="0.2">
      <c r="A3027" s="13" t="s">
        <v>3446</v>
      </c>
      <c r="B3027">
        <v>5.45</v>
      </c>
    </row>
    <row r="3028" spans="1:2" x14ac:dyDescent="0.2">
      <c r="A3028" s="13" t="s">
        <v>3447</v>
      </c>
      <c r="B3028">
        <v>5.05</v>
      </c>
    </row>
    <row r="3029" spans="1:2" x14ac:dyDescent="0.2">
      <c r="A3029" s="13" t="s">
        <v>3448</v>
      </c>
      <c r="B3029">
        <v>3.79</v>
      </c>
    </row>
    <row r="3030" spans="1:2" x14ac:dyDescent="0.2">
      <c r="A3030" s="13" t="s">
        <v>3449</v>
      </c>
      <c r="B3030">
        <v>4.74</v>
      </c>
    </row>
    <row r="3031" spans="1:2" x14ac:dyDescent="0.2">
      <c r="A3031" s="13" t="s">
        <v>3450</v>
      </c>
      <c r="B3031">
        <v>5.29</v>
      </c>
    </row>
    <row r="3032" spans="1:2" x14ac:dyDescent="0.2">
      <c r="A3032" s="13" t="s">
        <v>3451</v>
      </c>
      <c r="B3032">
        <v>5</v>
      </c>
    </row>
    <row r="3033" spans="1:2" x14ac:dyDescent="0.2">
      <c r="A3033" s="13" t="s">
        <v>3452</v>
      </c>
      <c r="B3033">
        <v>5.86</v>
      </c>
    </row>
    <row r="3034" spans="1:2" x14ac:dyDescent="0.2">
      <c r="A3034" s="13" t="s">
        <v>3453</v>
      </c>
      <c r="B3034">
        <v>6.91</v>
      </c>
    </row>
    <row r="3035" spans="1:2" x14ac:dyDescent="0.2">
      <c r="A3035" s="13" t="s">
        <v>3454</v>
      </c>
      <c r="B3035">
        <v>3.9</v>
      </c>
    </row>
    <row r="3036" spans="1:2" x14ac:dyDescent="0.2">
      <c r="A3036" s="13" t="s">
        <v>3455</v>
      </c>
      <c r="B3036">
        <v>7.56</v>
      </c>
    </row>
    <row r="3037" spans="1:2" x14ac:dyDescent="0.2">
      <c r="A3037" s="13" t="s">
        <v>3456</v>
      </c>
      <c r="B3037">
        <v>7.43</v>
      </c>
    </row>
    <row r="3038" spans="1:2" x14ac:dyDescent="0.2">
      <c r="A3038" s="13" t="s">
        <v>3457</v>
      </c>
      <c r="B3038">
        <v>5</v>
      </c>
    </row>
    <row r="3039" spans="1:2" x14ac:dyDescent="0.2">
      <c r="A3039" s="13" t="s">
        <v>3458</v>
      </c>
      <c r="B3039">
        <v>3.14</v>
      </c>
    </row>
    <row r="3040" spans="1:2" x14ac:dyDescent="0.2">
      <c r="A3040" s="13" t="s">
        <v>3459</v>
      </c>
      <c r="B3040">
        <v>4.05</v>
      </c>
    </row>
    <row r="3041" spans="1:2" x14ac:dyDescent="0.2">
      <c r="A3041" s="13" t="s">
        <v>3460</v>
      </c>
      <c r="B3041">
        <v>3.14</v>
      </c>
    </row>
    <row r="3042" spans="1:2" x14ac:dyDescent="0.2">
      <c r="A3042" s="13" t="s">
        <v>3461</v>
      </c>
      <c r="B3042">
        <v>5.35</v>
      </c>
    </row>
    <row r="3043" spans="1:2" x14ac:dyDescent="0.2">
      <c r="A3043" s="13" t="s">
        <v>3462</v>
      </c>
      <c r="B3043">
        <v>2.7</v>
      </c>
    </row>
    <row r="3044" spans="1:2" x14ac:dyDescent="0.2">
      <c r="A3044" s="13" t="s">
        <v>3463</v>
      </c>
      <c r="B3044">
        <v>5.73</v>
      </c>
    </row>
    <row r="3045" spans="1:2" x14ac:dyDescent="0.2">
      <c r="A3045" s="13" t="s">
        <v>3464</v>
      </c>
      <c r="B3045">
        <v>5.64</v>
      </c>
    </row>
    <row r="3046" spans="1:2" x14ac:dyDescent="0.2">
      <c r="A3046" s="13" t="s">
        <v>3465</v>
      </c>
      <c r="B3046">
        <v>3.47</v>
      </c>
    </row>
    <row r="3047" spans="1:2" x14ac:dyDescent="0.2">
      <c r="A3047" s="13" t="s">
        <v>3466</v>
      </c>
      <c r="B3047">
        <v>5.45</v>
      </c>
    </row>
    <row r="3048" spans="1:2" x14ac:dyDescent="0.2">
      <c r="A3048" s="13" t="s">
        <v>3467</v>
      </c>
      <c r="B3048">
        <v>3.45</v>
      </c>
    </row>
    <row r="3049" spans="1:2" x14ac:dyDescent="0.2">
      <c r="A3049" s="13" t="s">
        <v>3468</v>
      </c>
      <c r="B3049">
        <v>3.3</v>
      </c>
    </row>
    <row r="3050" spans="1:2" x14ac:dyDescent="0.2">
      <c r="A3050" s="13" t="s">
        <v>3469</v>
      </c>
      <c r="B3050">
        <v>3.41</v>
      </c>
    </row>
    <row r="3051" spans="1:2" x14ac:dyDescent="0.2">
      <c r="A3051" s="13" t="s">
        <v>3470</v>
      </c>
      <c r="B3051">
        <v>2.5</v>
      </c>
    </row>
    <row r="3052" spans="1:2" x14ac:dyDescent="0.2">
      <c r="A3052" s="13" t="s">
        <v>3471</v>
      </c>
      <c r="B3052">
        <v>3.19</v>
      </c>
    </row>
    <row r="3053" spans="1:2" x14ac:dyDescent="0.2">
      <c r="A3053" s="13" t="s">
        <v>3472</v>
      </c>
      <c r="B3053">
        <v>4.53</v>
      </c>
    </row>
    <row r="3054" spans="1:2" x14ac:dyDescent="0.2">
      <c r="A3054" s="13" t="s">
        <v>3473</v>
      </c>
      <c r="B3054">
        <v>5</v>
      </c>
    </row>
    <row r="3055" spans="1:2" x14ac:dyDescent="0.2">
      <c r="A3055" s="13" t="s">
        <v>3474</v>
      </c>
      <c r="B3055">
        <v>5.48</v>
      </c>
    </row>
    <row r="3056" spans="1:2" x14ac:dyDescent="0.2">
      <c r="A3056" s="13" t="s">
        <v>3475</v>
      </c>
      <c r="B3056">
        <v>7.14</v>
      </c>
    </row>
    <row r="3057" spans="1:2" x14ac:dyDescent="0.2">
      <c r="A3057" s="13" t="s">
        <v>3476</v>
      </c>
      <c r="B3057">
        <v>7.27</v>
      </c>
    </row>
    <row r="3058" spans="1:2" x14ac:dyDescent="0.2">
      <c r="A3058" s="13" t="s">
        <v>3477</v>
      </c>
      <c r="B3058">
        <v>4.5</v>
      </c>
    </row>
    <row r="3059" spans="1:2" x14ac:dyDescent="0.2">
      <c r="A3059" s="13" t="s">
        <v>3478</v>
      </c>
      <c r="B3059">
        <v>4.38</v>
      </c>
    </row>
    <row r="3060" spans="1:2" x14ac:dyDescent="0.2">
      <c r="A3060" s="13" t="s">
        <v>3479</v>
      </c>
      <c r="B3060">
        <v>5.74</v>
      </c>
    </row>
    <row r="3061" spans="1:2" x14ac:dyDescent="0.2">
      <c r="A3061" s="13" t="s">
        <v>3480</v>
      </c>
      <c r="B3061">
        <v>6.42</v>
      </c>
    </row>
    <row r="3062" spans="1:2" x14ac:dyDescent="0.2">
      <c r="A3062" s="13" t="s">
        <v>3481</v>
      </c>
      <c r="B3062">
        <v>5.68</v>
      </c>
    </row>
    <row r="3063" spans="1:2" x14ac:dyDescent="0.2">
      <c r="A3063" s="13" t="s">
        <v>3482</v>
      </c>
      <c r="B3063">
        <v>6.09</v>
      </c>
    </row>
    <row r="3064" spans="1:2" x14ac:dyDescent="0.2">
      <c r="A3064" s="13" t="s">
        <v>3483</v>
      </c>
      <c r="B3064">
        <v>7.48</v>
      </c>
    </row>
    <row r="3065" spans="1:2" x14ac:dyDescent="0.2">
      <c r="A3065" s="13" t="s">
        <v>388</v>
      </c>
      <c r="B3065">
        <v>4.58</v>
      </c>
    </row>
    <row r="3066" spans="1:2" x14ac:dyDescent="0.2">
      <c r="A3066" s="13" t="s">
        <v>430</v>
      </c>
      <c r="B3066">
        <v>2.98</v>
      </c>
    </row>
    <row r="3067" spans="1:2" x14ac:dyDescent="0.2">
      <c r="A3067" s="13" t="s">
        <v>3484</v>
      </c>
      <c r="B3067">
        <v>6.1</v>
      </c>
    </row>
    <row r="3068" spans="1:2" x14ac:dyDescent="0.2">
      <c r="A3068" s="13" t="s">
        <v>3485</v>
      </c>
      <c r="B3068">
        <v>4.32</v>
      </c>
    </row>
    <row r="3069" spans="1:2" x14ac:dyDescent="0.2">
      <c r="A3069" s="13" t="s">
        <v>3486</v>
      </c>
      <c r="B3069">
        <v>3.14</v>
      </c>
    </row>
    <row r="3070" spans="1:2" x14ac:dyDescent="0.2">
      <c r="A3070" s="13" t="s">
        <v>3487</v>
      </c>
      <c r="B3070">
        <v>4.05</v>
      </c>
    </row>
    <row r="3071" spans="1:2" x14ac:dyDescent="0.2">
      <c r="A3071" s="13" t="s">
        <v>3488</v>
      </c>
      <c r="B3071">
        <v>4.3</v>
      </c>
    </row>
    <row r="3072" spans="1:2" x14ac:dyDescent="0.2">
      <c r="A3072" s="13" t="s">
        <v>3489</v>
      </c>
      <c r="B3072">
        <v>5.74</v>
      </c>
    </row>
    <row r="3073" spans="1:2" x14ac:dyDescent="0.2">
      <c r="A3073" s="13" t="s">
        <v>3490</v>
      </c>
      <c r="B3073">
        <v>7.27</v>
      </c>
    </row>
    <row r="3074" spans="1:2" x14ac:dyDescent="0.2">
      <c r="A3074" s="13" t="s">
        <v>3491</v>
      </c>
      <c r="B3074">
        <v>6.64</v>
      </c>
    </row>
    <row r="3075" spans="1:2" x14ac:dyDescent="0.2">
      <c r="A3075" s="13" t="s">
        <v>3492</v>
      </c>
      <c r="B3075">
        <v>3.05</v>
      </c>
    </row>
    <row r="3076" spans="1:2" x14ac:dyDescent="0.2">
      <c r="A3076" s="13" t="s">
        <v>3493</v>
      </c>
      <c r="B3076">
        <v>6.55</v>
      </c>
    </row>
    <row r="3077" spans="1:2" x14ac:dyDescent="0.2">
      <c r="A3077" s="13" t="s">
        <v>3494</v>
      </c>
      <c r="B3077">
        <v>2.66</v>
      </c>
    </row>
    <row r="3078" spans="1:2" x14ac:dyDescent="0.2">
      <c r="A3078" s="13" t="s">
        <v>3495</v>
      </c>
      <c r="B3078">
        <v>2.33</v>
      </c>
    </row>
    <row r="3079" spans="1:2" x14ac:dyDescent="0.2">
      <c r="A3079" s="13" t="s">
        <v>3496</v>
      </c>
      <c r="B3079">
        <v>4.76</v>
      </c>
    </row>
    <row r="3080" spans="1:2" x14ac:dyDescent="0.2">
      <c r="A3080" s="13" t="s">
        <v>3497</v>
      </c>
      <c r="B3080">
        <v>3.95</v>
      </c>
    </row>
    <row r="3081" spans="1:2" x14ac:dyDescent="0.2">
      <c r="A3081" s="13" t="s">
        <v>3498</v>
      </c>
      <c r="B3081">
        <v>4.67</v>
      </c>
    </row>
    <row r="3082" spans="1:2" x14ac:dyDescent="0.2">
      <c r="A3082" s="13" t="s">
        <v>3499</v>
      </c>
      <c r="B3082">
        <v>4.8899999999999997</v>
      </c>
    </row>
    <row r="3083" spans="1:2" x14ac:dyDescent="0.2">
      <c r="A3083" s="13" t="s">
        <v>3500</v>
      </c>
      <c r="B3083">
        <v>5.35</v>
      </c>
    </row>
    <row r="3084" spans="1:2" x14ac:dyDescent="0.2">
      <c r="A3084" s="13" t="s">
        <v>3501</v>
      </c>
      <c r="B3084">
        <v>6</v>
      </c>
    </row>
    <row r="3085" spans="1:2" x14ac:dyDescent="0.2">
      <c r="A3085" s="13" t="s">
        <v>3502</v>
      </c>
      <c r="B3085">
        <v>5.08</v>
      </c>
    </row>
    <row r="3086" spans="1:2" x14ac:dyDescent="0.2">
      <c r="A3086" s="13" t="s">
        <v>3503</v>
      </c>
      <c r="B3086">
        <v>4.45</v>
      </c>
    </row>
    <row r="3087" spans="1:2" x14ac:dyDescent="0.2">
      <c r="A3087" s="13" t="s">
        <v>3504</v>
      </c>
      <c r="B3087">
        <v>3.37</v>
      </c>
    </row>
    <row r="3088" spans="1:2" x14ac:dyDescent="0.2">
      <c r="A3088" s="13" t="s">
        <v>3505</v>
      </c>
      <c r="B3088">
        <v>4.71</v>
      </c>
    </row>
    <row r="3089" spans="1:2" x14ac:dyDescent="0.2">
      <c r="A3089" s="13" t="s">
        <v>3506</v>
      </c>
      <c r="B3089">
        <v>4.9000000000000004</v>
      </c>
    </row>
    <row r="3090" spans="1:2" x14ac:dyDescent="0.2">
      <c r="A3090" s="13" t="s">
        <v>3507</v>
      </c>
      <c r="B3090">
        <v>7.32</v>
      </c>
    </row>
    <row r="3091" spans="1:2" x14ac:dyDescent="0.2">
      <c r="A3091" s="13" t="s">
        <v>3508</v>
      </c>
      <c r="B3091">
        <v>3.81</v>
      </c>
    </row>
    <row r="3092" spans="1:2" x14ac:dyDescent="0.2">
      <c r="A3092" s="13" t="s">
        <v>3509</v>
      </c>
      <c r="B3092">
        <v>4.76</v>
      </c>
    </row>
    <row r="3093" spans="1:2" x14ac:dyDescent="0.2">
      <c r="A3093" s="13" t="s">
        <v>3510</v>
      </c>
      <c r="B3093">
        <v>5.05</v>
      </c>
    </row>
    <row r="3094" spans="1:2" x14ac:dyDescent="0.2">
      <c r="A3094" s="13" t="s">
        <v>3511</v>
      </c>
      <c r="B3094">
        <v>5.25</v>
      </c>
    </row>
    <row r="3095" spans="1:2" x14ac:dyDescent="0.2">
      <c r="A3095" s="13" t="s">
        <v>3512</v>
      </c>
      <c r="B3095">
        <v>6.62</v>
      </c>
    </row>
    <row r="3096" spans="1:2" x14ac:dyDescent="0.2">
      <c r="A3096" s="13" t="s">
        <v>3513</v>
      </c>
      <c r="B3096">
        <v>4.75</v>
      </c>
    </row>
    <row r="3097" spans="1:2" x14ac:dyDescent="0.2">
      <c r="A3097" s="13" t="s">
        <v>3514</v>
      </c>
      <c r="B3097">
        <v>7.18</v>
      </c>
    </row>
    <row r="3098" spans="1:2" x14ac:dyDescent="0.2">
      <c r="A3098" s="13" t="s">
        <v>3515</v>
      </c>
      <c r="B3098">
        <v>6.73</v>
      </c>
    </row>
    <row r="3099" spans="1:2" x14ac:dyDescent="0.2">
      <c r="A3099" s="13" t="s">
        <v>3516</v>
      </c>
      <c r="B3099">
        <v>4.7699999999999996</v>
      </c>
    </row>
    <row r="3100" spans="1:2" x14ac:dyDescent="0.2">
      <c r="A3100" s="13" t="s">
        <v>3517</v>
      </c>
      <c r="B3100">
        <v>6.74</v>
      </c>
    </row>
    <row r="3101" spans="1:2" x14ac:dyDescent="0.2">
      <c r="A3101" s="13" t="s">
        <v>3518</v>
      </c>
      <c r="B3101">
        <v>6.36</v>
      </c>
    </row>
    <row r="3102" spans="1:2" x14ac:dyDescent="0.2">
      <c r="A3102" s="13" t="s">
        <v>3519</v>
      </c>
      <c r="B3102">
        <v>7.16</v>
      </c>
    </row>
    <row r="3103" spans="1:2" x14ac:dyDescent="0.2">
      <c r="A3103" s="13" t="s">
        <v>3520</v>
      </c>
      <c r="B3103">
        <v>5.35</v>
      </c>
    </row>
    <row r="3104" spans="1:2" x14ac:dyDescent="0.2">
      <c r="A3104" s="13" t="s">
        <v>3521</v>
      </c>
      <c r="B3104">
        <v>7.15</v>
      </c>
    </row>
    <row r="3105" spans="1:2" x14ac:dyDescent="0.2">
      <c r="A3105" s="13" t="s">
        <v>3522</v>
      </c>
      <c r="B3105">
        <v>6.95</v>
      </c>
    </row>
    <row r="3106" spans="1:2" x14ac:dyDescent="0.2">
      <c r="A3106" s="13" t="s">
        <v>3523</v>
      </c>
      <c r="B3106">
        <v>7.58</v>
      </c>
    </row>
    <row r="3107" spans="1:2" x14ac:dyDescent="0.2">
      <c r="A3107" s="13" t="s">
        <v>3524</v>
      </c>
      <c r="B3107">
        <v>4.1399999999999997</v>
      </c>
    </row>
    <row r="3108" spans="1:2" x14ac:dyDescent="0.2">
      <c r="A3108" s="13" t="s">
        <v>3525</v>
      </c>
      <c r="B3108">
        <v>6.46</v>
      </c>
    </row>
    <row r="3109" spans="1:2" x14ac:dyDescent="0.2">
      <c r="A3109" s="13" t="s">
        <v>272</v>
      </c>
      <c r="B3109">
        <v>6.5</v>
      </c>
    </row>
    <row r="3110" spans="1:2" x14ac:dyDescent="0.2">
      <c r="A3110" s="13" t="s">
        <v>3526</v>
      </c>
      <c r="B3110">
        <v>5.09</v>
      </c>
    </row>
    <row r="3111" spans="1:2" x14ac:dyDescent="0.2">
      <c r="A3111" s="13" t="s">
        <v>3527</v>
      </c>
      <c r="B3111">
        <v>3.95</v>
      </c>
    </row>
    <row r="3112" spans="1:2" x14ac:dyDescent="0.2">
      <c r="A3112" s="13" t="s">
        <v>3528</v>
      </c>
      <c r="B3112">
        <v>2.02</v>
      </c>
    </row>
    <row r="3113" spans="1:2" x14ac:dyDescent="0.2">
      <c r="A3113" s="13" t="s">
        <v>3529</v>
      </c>
      <c r="B3113">
        <v>2.81</v>
      </c>
    </row>
    <row r="3114" spans="1:2" x14ac:dyDescent="0.2">
      <c r="A3114" s="13" t="s">
        <v>3530</v>
      </c>
      <c r="B3114">
        <v>3.19</v>
      </c>
    </row>
    <row r="3115" spans="1:2" x14ac:dyDescent="0.2">
      <c r="A3115" s="13" t="s">
        <v>367</v>
      </c>
      <c r="B3115">
        <v>1.9</v>
      </c>
    </row>
    <row r="3116" spans="1:2" x14ac:dyDescent="0.2">
      <c r="A3116" s="13" t="s">
        <v>3531</v>
      </c>
      <c r="B3116">
        <v>3.19</v>
      </c>
    </row>
    <row r="3117" spans="1:2" x14ac:dyDescent="0.2">
      <c r="A3117" s="13" t="s">
        <v>3532</v>
      </c>
      <c r="B3117">
        <v>3.71</v>
      </c>
    </row>
    <row r="3118" spans="1:2" x14ac:dyDescent="0.2">
      <c r="A3118" s="13" t="s">
        <v>3533</v>
      </c>
      <c r="B3118">
        <v>6.14</v>
      </c>
    </row>
    <row r="3119" spans="1:2" x14ac:dyDescent="0.2">
      <c r="A3119" s="13" t="s">
        <v>3534</v>
      </c>
      <c r="B3119">
        <v>4.18</v>
      </c>
    </row>
    <row r="3120" spans="1:2" x14ac:dyDescent="0.2">
      <c r="A3120" s="13" t="s">
        <v>3535</v>
      </c>
      <c r="B3120">
        <v>5.15</v>
      </c>
    </row>
    <row r="3121" spans="1:2" x14ac:dyDescent="0.2">
      <c r="A3121" s="13" t="s">
        <v>432</v>
      </c>
      <c r="B3121">
        <v>1.89</v>
      </c>
    </row>
    <row r="3122" spans="1:2" x14ac:dyDescent="0.2">
      <c r="A3122" s="13" t="s">
        <v>3536</v>
      </c>
      <c r="B3122">
        <v>1.79</v>
      </c>
    </row>
    <row r="3123" spans="1:2" x14ac:dyDescent="0.2">
      <c r="A3123" s="13" t="s">
        <v>3537</v>
      </c>
      <c r="B3123">
        <v>1.95</v>
      </c>
    </row>
    <row r="3124" spans="1:2" x14ac:dyDescent="0.2">
      <c r="A3124" s="13" t="s">
        <v>3538</v>
      </c>
      <c r="B3124">
        <v>4.2</v>
      </c>
    </row>
    <row r="3125" spans="1:2" x14ac:dyDescent="0.2">
      <c r="A3125" s="13" t="s">
        <v>3539</v>
      </c>
      <c r="B3125">
        <v>5.62</v>
      </c>
    </row>
    <row r="3126" spans="1:2" x14ac:dyDescent="0.2">
      <c r="A3126" s="13" t="s">
        <v>3540</v>
      </c>
      <c r="B3126">
        <v>4.95</v>
      </c>
    </row>
    <row r="3127" spans="1:2" x14ac:dyDescent="0.2">
      <c r="A3127" s="13" t="s">
        <v>3541</v>
      </c>
      <c r="B3127">
        <v>4.21</v>
      </c>
    </row>
    <row r="3128" spans="1:2" x14ac:dyDescent="0.2">
      <c r="A3128" s="13" t="s">
        <v>3542</v>
      </c>
      <c r="B3128">
        <v>3</v>
      </c>
    </row>
    <row r="3129" spans="1:2" x14ac:dyDescent="0.2">
      <c r="A3129" s="13" t="s">
        <v>3543</v>
      </c>
      <c r="B3129">
        <v>4.59</v>
      </c>
    </row>
    <row r="3130" spans="1:2" x14ac:dyDescent="0.2">
      <c r="A3130" s="13" t="s">
        <v>3544</v>
      </c>
      <c r="B3130">
        <v>5.05</v>
      </c>
    </row>
    <row r="3131" spans="1:2" x14ac:dyDescent="0.2">
      <c r="A3131" s="13" t="s">
        <v>3545</v>
      </c>
      <c r="B3131">
        <v>4.2</v>
      </c>
    </row>
    <row r="3132" spans="1:2" x14ac:dyDescent="0.2">
      <c r="A3132" s="13" t="s">
        <v>3546</v>
      </c>
      <c r="B3132">
        <v>1.95</v>
      </c>
    </row>
    <row r="3133" spans="1:2" x14ac:dyDescent="0.2">
      <c r="A3133" s="13" t="s">
        <v>3547</v>
      </c>
      <c r="B3133">
        <v>5.81</v>
      </c>
    </row>
    <row r="3134" spans="1:2" x14ac:dyDescent="0.2">
      <c r="A3134" s="13" t="s">
        <v>3548</v>
      </c>
      <c r="B3134">
        <v>5</v>
      </c>
    </row>
    <row r="3135" spans="1:2" x14ac:dyDescent="0.2">
      <c r="A3135" s="13" t="s">
        <v>243</v>
      </c>
      <c r="B3135">
        <v>4.75</v>
      </c>
    </row>
    <row r="3136" spans="1:2" x14ac:dyDescent="0.2">
      <c r="A3136" s="13" t="s">
        <v>3549</v>
      </c>
      <c r="B3136">
        <v>5.21</v>
      </c>
    </row>
    <row r="3137" spans="1:2" x14ac:dyDescent="0.2">
      <c r="A3137" s="13" t="s">
        <v>3550</v>
      </c>
      <c r="B3137">
        <v>6.09</v>
      </c>
    </row>
    <row r="3138" spans="1:2" x14ac:dyDescent="0.2">
      <c r="A3138" s="13" t="s">
        <v>3551</v>
      </c>
      <c r="B3138">
        <v>3.62</v>
      </c>
    </row>
    <row r="3139" spans="1:2" x14ac:dyDescent="0.2">
      <c r="A3139" s="13" t="s">
        <v>3552</v>
      </c>
      <c r="B3139">
        <v>4.67</v>
      </c>
    </row>
    <row r="3140" spans="1:2" x14ac:dyDescent="0.2">
      <c r="A3140" s="13" t="s">
        <v>3553</v>
      </c>
      <c r="B3140">
        <v>2.4</v>
      </c>
    </row>
    <row r="3141" spans="1:2" x14ac:dyDescent="0.2">
      <c r="A3141" s="13" t="s">
        <v>3554</v>
      </c>
      <c r="B3141">
        <v>2.81</v>
      </c>
    </row>
    <row r="3142" spans="1:2" x14ac:dyDescent="0.2">
      <c r="A3142" s="13" t="s">
        <v>3555</v>
      </c>
      <c r="B3142">
        <v>2.73</v>
      </c>
    </row>
    <row r="3143" spans="1:2" x14ac:dyDescent="0.2">
      <c r="A3143" s="13" t="s">
        <v>3556</v>
      </c>
      <c r="B3143">
        <v>5.3</v>
      </c>
    </row>
    <row r="3144" spans="1:2" x14ac:dyDescent="0.2">
      <c r="A3144" s="13" t="s">
        <v>3557</v>
      </c>
      <c r="B3144">
        <v>2.89</v>
      </c>
    </row>
    <row r="3145" spans="1:2" x14ac:dyDescent="0.2">
      <c r="A3145" s="13" t="s">
        <v>3558</v>
      </c>
      <c r="B3145">
        <v>2.6</v>
      </c>
    </row>
    <row r="3146" spans="1:2" x14ac:dyDescent="0.2">
      <c r="A3146" s="13" t="s">
        <v>3559</v>
      </c>
      <c r="B3146">
        <v>2.95</v>
      </c>
    </row>
    <row r="3147" spans="1:2" x14ac:dyDescent="0.2">
      <c r="A3147" s="13" t="s">
        <v>3560</v>
      </c>
      <c r="B3147">
        <v>5.55</v>
      </c>
    </row>
    <row r="3148" spans="1:2" x14ac:dyDescent="0.2">
      <c r="A3148" s="13" t="s">
        <v>3561</v>
      </c>
      <c r="B3148">
        <v>6.27</v>
      </c>
    </row>
    <row r="3149" spans="1:2" x14ac:dyDescent="0.2">
      <c r="A3149" s="13" t="s">
        <v>3562</v>
      </c>
      <c r="B3149">
        <v>2.36</v>
      </c>
    </row>
    <row r="3150" spans="1:2" x14ac:dyDescent="0.2">
      <c r="A3150" s="13" t="s">
        <v>3563</v>
      </c>
      <c r="B3150">
        <v>3.73</v>
      </c>
    </row>
    <row r="3151" spans="1:2" x14ac:dyDescent="0.2">
      <c r="A3151" s="13" t="s">
        <v>3564</v>
      </c>
      <c r="B3151">
        <v>6.28</v>
      </c>
    </row>
    <row r="3152" spans="1:2" x14ac:dyDescent="0.2">
      <c r="A3152" s="13" t="s">
        <v>3565</v>
      </c>
      <c r="B3152">
        <v>4.68</v>
      </c>
    </row>
    <row r="3153" spans="1:2" x14ac:dyDescent="0.2">
      <c r="A3153" s="13" t="s">
        <v>3566</v>
      </c>
      <c r="B3153">
        <v>4.82</v>
      </c>
    </row>
    <row r="3154" spans="1:2" x14ac:dyDescent="0.2">
      <c r="A3154" s="13" t="s">
        <v>3567</v>
      </c>
      <c r="B3154">
        <v>5.09</v>
      </c>
    </row>
    <row r="3155" spans="1:2" x14ac:dyDescent="0.2">
      <c r="A3155" s="13" t="s">
        <v>3568</v>
      </c>
      <c r="B3155">
        <v>5.5</v>
      </c>
    </row>
    <row r="3156" spans="1:2" x14ac:dyDescent="0.2">
      <c r="A3156" s="13" t="s">
        <v>3569</v>
      </c>
      <c r="B3156">
        <v>6.78</v>
      </c>
    </row>
    <row r="3157" spans="1:2" x14ac:dyDescent="0.2">
      <c r="A3157" s="13" t="s">
        <v>3570</v>
      </c>
      <c r="B3157">
        <v>5.68</v>
      </c>
    </row>
    <row r="3158" spans="1:2" x14ac:dyDescent="0.2">
      <c r="A3158" s="13" t="s">
        <v>3571</v>
      </c>
      <c r="B3158">
        <v>5.67</v>
      </c>
    </row>
    <row r="3159" spans="1:2" x14ac:dyDescent="0.2">
      <c r="A3159" s="13" t="s">
        <v>3572</v>
      </c>
      <c r="B3159">
        <v>5.42</v>
      </c>
    </row>
    <row r="3160" spans="1:2" x14ac:dyDescent="0.2">
      <c r="A3160" s="13" t="s">
        <v>5</v>
      </c>
      <c r="B3160">
        <v>3.19</v>
      </c>
    </row>
    <row r="3161" spans="1:2" x14ac:dyDescent="0.2">
      <c r="A3161" s="13" t="s">
        <v>3573</v>
      </c>
      <c r="B3161">
        <v>5.29</v>
      </c>
    </row>
    <row r="3162" spans="1:2" x14ac:dyDescent="0.2">
      <c r="A3162" s="13" t="s">
        <v>3574</v>
      </c>
      <c r="B3162">
        <v>5.5</v>
      </c>
    </row>
    <row r="3163" spans="1:2" x14ac:dyDescent="0.2">
      <c r="A3163" s="13" t="s">
        <v>3575</v>
      </c>
      <c r="B3163">
        <v>6.21</v>
      </c>
    </row>
    <row r="3164" spans="1:2" x14ac:dyDescent="0.2">
      <c r="A3164" s="13" t="s">
        <v>3576</v>
      </c>
      <c r="B3164">
        <v>2.42</v>
      </c>
    </row>
    <row r="3165" spans="1:2" x14ac:dyDescent="0.2">
      <c r="A3165" s="13" t="s">
        <v>3577</v>
      </c>
      <c r="B3165">
        <v>3.16</v>
      </c>
    </row>
    <row r="3166" spans="1:2" x14ac:dyDescent="0.2">
      <c r="A3166" s="13" t="s">
        <v>3578</v>
      </c>
      <c r="B3166">
        <v>4.43</v>
      </c>
    </row>
    <row r="3167" spans="1:2" x14ac:dyDescent="0.2">
      <c r="A3167" s="13" t="s">
        <v>41</v>
      </c>
      <c r="B3167">
        <v>3.75</v>
      </c>
    </row>
    <row r="3168" spans="1:2" x14ac:dyDescent="0.2">
      <c r="A3168" s="13" t="s">
        <v>3579</v>
      </c>
      <c r="B3168">
        <v>4.33</v>
      </c>
    </row>
    <row r="3169" spans="1:2" x14ac:dyDescent="0.2">
      <c r="A3169" s="13" t="s">
        <v>3580</v>
      </c>
      <c r="B3169">
        <v>5.95</v>
      </c>
    </row>
    <row r="3170" spans="1:2" x14ac:dyDescent="0.2">
      <c r="A3170" s="13" t="s">
        <v>3581</v>
      </c>
      <c r="B3170">
        <v>6.26</v>
      </c>
    </row>
    <row r="3171" spans="1:2" x14ac:dyDescent="0.2">
      <c r="A3171" s="13" t="s">
        <v>3582</v>
      </c>
      <c r="B3171">
        <v>6.71</v>
      </c>
    </row>
    <row r="3172" spans="1:2" x14ac:dyDescent="0.2">
      <c r="A3172" s="13" t="s">
        <v>3583</v>
      </c>
      <c r="B3172">
        <v>7.52</v>
      </c>
    </row>
    <row r="3173" spans="1:2" x14ac:dyDescent="0.2">
      <c r="A3173" s="13" t="s">
        <v>3584</v>
      </c>
      <c r="B3173">
        <v>6.43</v>
      </c>
    </row>
    <row r="3174" spans="1:2" x14ac:dyDescent="0.2">
      <c r="A3174" s="13" t="s">
        <v>3585</v>
      </c>
      <c r="B3174">
        <v>5.5</v>
      </c>
    </row>
    <row r="3175" spans="1:2" x14ac:dyDescent="0.2">
      <c r="A3175" s="13" t="s">
        <v>3586</v>
      </c>
      <c r="B3175">
        <v>4.6100000000000003</v>
      </c>
    </row>
    <row r="3176" spans="1:2" x14ac:dyDescent="0.2">
      <c r="A3176" s="13" t="s">
        <v>3587</v>
      </c>
      <c r="B3176">
        <v>4.16</v>
      </c>
    </row>
    <row r="3177" spans="1:2" x14ac:dyDescent="0.2">
      <c r="A3177" s="13" t="s">
        <v>3588</v>
      </c>
      <c r="B3177">
        <v>5.33</v>
      </c>
    </row>
    <row r="3178" spans="1:2" x14ac:dyDescent="0.2">
      <c r="A3178" s="13" t="s">
        <v>3589</v>
      </c>
      <c r="B3178">
        <v>3.05</v>
      </c>
    </row>
    <row r="3179" spans="1:2" x14ac:dyDescent="0.2">
      <c r="A3179" s="13" t="s">
        <v>3590</v>
      </c>
      <c r="B3179">
        <v>4.8099999999999996</v>
      </c>
    </row>
    <row r="3180" spans="1:2" x14ac:dyDescent="0.2">
      <c r="A3180" s="13" t="s">
        <v>3591</v>
      </c>
      <c r="B3180">
        <v>6.48</v>
      </c>
    </row>
    <row r="3181" spans="1:2" x14ac:dyDescent="0.2">
      <c r="A3181" s="13" t="s">
        <v>3592</v>
      </c>
      <c r="B3181">
        <v>7.38</v>
      </c>
    </row>
    <row r="3182" spans="1:2" x14ac:dyDescent="0.2">
      <c r="A3182" s="13" t="s">
        <v>3593</v>
      </c>
      <c r="B3182">
        <v>5.29</v>
      </c>
    </row>
    <row r="3183" spans="1:2" x14ac:dyDescent="0.2">
      <c r="A3183" s="13" t="s">
        <v>3594</v>
      </c>
      <c r="B3183">
        <v>4.24</v>
      </c>
    </row>
    <row r="3184" spans="1:2" x14ac:dyDescent="0.2">
      <c r="A3184" s="13" t="s">
        <v>3595</v>
      </c>
      <c r="B3184">
        <v>4.71</v>
      </c>
    </row>
    <row r="3185" spans="1:2" x14ac:dyDescent="0.2">
      <c r="A3185" s="13" t="s">
        <v>3596</v>
      </c>
      <c r="B3185">
        <v>5.14</v>
      </c>
    </row>
    <row r="3186" spans="1:2" x14ac:dyDescent="0.2">
      <c r="A3186" s="13" t="s">
        <v>3597</v>
      </c>
      <c r="B3186">
        <v>5.89</v>
      </c>
    </row>
    <row r="3187" spans="1:2" x14ac:dyDescent="0.2">
      <c r="A3187" s="13" t="s">
        <v>3598</v>
      </c>
      <c r="B3187">
        <v>5.91</v>
      </c>
    </row>
    <row r="3188" spans="1:2" x14ac:dyDescent="0.2">
      <c r="A3188" s="13" t="s">
        <v>3599</v>
      </c>
      <c r="B3188">
        <v>4.74</v>
      </c>
    </row>
    <row r="3189" spans="1:2" x14ac:dyDescent="0.2">
      <c r="A3189" s="13" t="s">
        <v>232</v>
      </c>
      <c r="B3189">
        <v>5.44</v>
      </c>
    </row>
    <row r="3190" spans="1:2" x14ac:dyDescent="0.2">
      <c r="A3190" s="13" t="s">
        <v>3600</v>
      </c>
      <c r="B3190">
        <v>6.89</v>
      </c>
    </row>
    <row r="3191" spans="1:2" x14ac:dyDescent="0.2">
      <c r="A3191" s="13" t="s">
        <v>3601</v>
      </c>
      <c r="B3191">
        <v>2.9</v>
      </c>
    </row>
    <row r="3192" spans="1:2" x14ac:dyDescent="0.2">
      <c r="A3192" s="13" t="s">
        <v>3602</v>
      </c>
      <c r="B3192">
        <v>4.16</v>
      </c>
    </row>
    <row r="3193" spans="1:2" x14ac:dyDescent="0.2">
      <c r="A3193" s="13" t="s">
        <v>3603</v>
      </c>
      <c r="B3193">
        <v>3.74</v>
      </c>
    </row>
    <row r="3194" spans="1:2" x14ac:dyDescent="0.2">
      <c r="A3194" s="13" t="s">
        <v>3604</v>
      </c>
      <c r="B3194">
        <v>2.59</v>
      </c>
    </row>
    <row r="3195" spans="1:2" x14ac:dyDescent="0.2">
      <c r="A3195" s="13" t="s">
        <v>3605</v>
      </c>
      <c r="B3195">
        <v>3.37</v>
      </c>
    </row>
    <row r="3196" spans="1:2" x14ac:dyDescent="0.2">
      <c r="A3196" s="13" t="s">
        <v>3606</v>
      </c>
      <c r="B3196">
        <v>2.89</v>
      </c>
    </row>
    <row r="3197" spans="1:2" x14ac:dyDescent="0.2">
      <c r="A3197" s="13" t="s">
        <v>3607</v>
      </c>
      <c r="B3197">
        <v>3.52</v>
      </c>
    </row>
    <row r="3198" spans="1:2" x14ac:dyDescent="0.2">
      <c r="A3198" s="13" t="s">
        <v>3608</v>
      </c>
      <c r="B3198">
        <v>4.3499999999999996</v>
      </c>
    </row>
    <row r="3199" spans="1:2" x14ac:dyDescent="0.2">
      <c r="A3199" s="13" t="s">
        <v>3609</v>
      </c>
      <c r="B3199">
        <v>6.3</v>
      </c>
    </row>
    <row r="3200" spans="1:2" x14ac:dyDescent="0.2">
      <c r="A3200" s="13" t="s">
        <v>3610</v>
      </c>
      <c r="B3200">
        <v>4.05</v>
      </c>
    </row>
    <row r="3201" spans="1:2" x14ac:dyDescent="0.2">
      <c r="A3201" s="13" t="s">
        <v>3611</v>
      </c>
      <c r="B3201">
        <v>5.05</v>
      </c>
    </row>
    <row r="3202" spans="1:2" x14ac:dyDescent="0.2">
      <c r="A3202" s="13" t="s">
        <v>3612</v>
      </c>
      <c r="B3202">
        <v>5.36</v>
      </c>
    </row>
    <row r="3203" spans="1:2" x14ac:dyDescent="0.2">
      <c r="A3203" s="13" t="s">
        <v>3613</v>
      </c>
      <c r="B3203">
        <v>2.68</v>
      </c>
    </row>
    <row r="3204" spans="1:2" x14ac:dyDescent="0.2">
      <c r="A3204" s="13" t="s">
        <v>3614</v>
      </c>
      <c r="B3204">
        <v>4.6500000000000004</v>
      </c>
    </row>
    <row r="3205" spans="1:2" x14ac:dyDescent="0.2">
      <c r="A3205" s="13" t="s">
        <v>3615</v>
      </c>
      <c r="B3205">
        <v>4.5</v>
      </c>
    </row>
    <row r="3206" spans="1:2" x14ac:dyDescent="0.2">
      <c r="A3206" s="13" t="s">
        <v>3616</v>
      </c>
      <c r="B3206">
        <v>4.1500000000000004</v>
      </c>
    </row>
    <row r="3207" spans="1:2" x14ac:dyDescent="0.2">
      <c r="A3207" s="13" t="s">
        <v>3617</v>
      </c>
      <c r="B3207">
        <v>4.12</v>
      </c>
    </row>
    <row r="3208" spans="1:2" x14ac:dyDescent="0.2">
      <c r="A3208" s="13" t="s">
        <v>3618</v>
      </c>
      <c r="B3208">
        <v>3.45</v>
      </c>
    </row>
    <row r="3209" spans="1:2" x14ac:dyDescent="0.2">
      <c r="A3209" s="13" t="s">
        <v>3619</v>
      </c>
      <c r="B3209">
        <v>2.74</v>
      </c>
    </row>
    <row r="3210" spans="1:2" x14ac:dyDescent="0.2">
      <c r="A3210" s="13" t="s">
        <v>3620</v>
      </c>
      <c r="B3210">
        <v>3.63</v>
      </c>
    </row>
    <row r="3211" spans="1:2" x14ac:dyDescent="0.2">
      <c r="A3211" s="13" t="s">
        <v>3621</v>
      </c>
      <c r="B3211">
        <v>2.95</v>
      </c>
    </row>
    <row r="3212" spans="1:2" x14ac:dyDescent="0.2">
      <c r="A3212" s="13" t="s">
        <v>3622</v>
      </c>
      <c r="B3212">
        <v>5.57</v>
      </c>
    </row>
    <row r="3213" spans="1:2" x14ac:dyDescent="0.2">
      <c r="A3213" s="13" t="s">
        <v>3623</v>
      </c>
      <c r="B3213">
        <v>5.79</v>
      </c>
    </row>
    <row r="3214" spans="1:2" x14ac:dyDescent="0.2">
      <c r="A3214" s="13" t="s">
        <v>3624</v>
      </c>
      <c r="B3214">
        <v>5.63</v>
      </c>
    </row>
    <row r="3215" spans="1:2" x14ac:dyDescent="0.2">
      <c r="A3215" s="13" t="s">
        <v>3625</v>
      </c>
      <c r="B3215">
        <v>5.57</v>
      </c>
    </row>
    <row r="3216" spans="1:2" x14ac:dyDescent="0.2">
      <c r="A3216" s="13" t="s">
        <v>3626</v>
      </c>
      <c r="B3216">
        <v>5.0999999999999996</v>
      </c>
    </row>
    <row r="3217" spans="1:2" x14ac:dyDescent="0.2">
      <c r="A3217" s="13" t="s">
        <v>3627</v>
      </c>
      <c r="B3217">
        <v>2.2599999999999998</v>
      </c>
    </row>
    <row r="3218" spans="1:2" x14ac:dyDescent="0.2">
      <c r="A3218" s="13" t="s">
        <v>3628</v>
      </c>
      <c r="B3218">
        <v>3.18</v>
      </c>
    </row>
    <row r="3219" spans="1:2" x14ac:dyDescent="0.2">
      <c r="A3219" s="13" t="s">
        <v>3629</v>
      </c>
      <c r="B3219">
        <v>4.8600000000000003</v>
      </c>
    </row>
    <row r="3220" spans="1:2" x14ac:dyDescent="0.2">
      <c r="A3220" s="13" t="s">
        <v>3630</v>
      </c>
      <c r="B3220">
        <v>4.67</v>
      </c>
    </row>
    <row r="3221" spans="1:2" x14ac:dyDescent="0.2">
      <c r="A3221" s="13" t="s">
        <v>3631</v>
      </c>
      <c r="B3221">
        <v>5.78</v>
      </c>
    </row>
    <row r="3222" spans="1:2" x14ac:dyDescent="0.2">
      <c r="A3222" s="13" t="s">
        <v>3632</v>
      </c>
      <c r="B3222">
        <v>4.84</v>
      </c>
    </row>
    <row r="3223" spans="1:2" x14ac:dyDescent="0.2">
      <c r="A3223" s="13" t="s">
        <v>3633</v>
      </c>
      <c r="B3223">
        <v>2.7</v>
      </c>
    </row>
    <row r="3224" spans="1:2" x14ac:dyDescent="0.2">
      <c r="A3224" s="13" t="s">
        <v>3634</v>
      </c>
      <c r="B3224">
        <v>3.48</v>
      </c>
    </row>
    <row r="3225" spans="1:2" x14ac:dyDescent="0.2">
      <c r="A3225" s="13" t="s">
        <v>3635</v>
      </c>
      <c r="B3225">
        <v>2.85</v>
      </c>
    </row>
    <row r="3226" spans="1:2" x14ac:dyDescent="0.2">
      <c r="A3226" s="13" t="s">
        <v>444</v>
      </c>
      <c r="B3226">
        <v>2.62</v>
      </c>
    </row>
    <row r="3227" spans="1:2" x14ac:dyDescent="0.2">
      <c r="A3227" s="13" t="s">
        <v>3636</v>
      </c>
      <c r="B3227">
        <v>5.63</v>
      </c>
    </row>
    <row r="3228" spans="1:2" x14ac:dyDescent="0.2">
      <c r="A3228" s="13" t="s">
        <v>3637</v>
      </c>
      <c r="B3228">
        <v>3.38</v>
      </c>
    </row>
    <row r="3229" spans="1:2" x14ac:dyDescent="0.2">
      <c r="A3229" s="13" t="s">
        <v>3638</v>
      </c>
      <c r="B3229">
        <v>3.45</v>
      </c>
    </row>
    <row r="3230" spans="1:2" x14ac:dyDescent="0.2">
      <c r="A3230" s="13" t="s">
        <v>3639</v>
      </c>
      <c r="B3230">
        <v>3.05</v>
      </c>
    </row>
    <row r="3231" spans="1:2" x14ac:dyDescent="0.2">
      <c r="A3231" s="13" t="s">
        <v>3640</v>
      </c>
      <c r="B3231">
        <v>5.15</v>
      </c>
    </row>
    <row r="3232" spans="1:2" x14ac:dyDescent="0.2">
      <c r="A3232" s="13" t="s">
        <v>3641</v>
      </c>
      <c r="B3232">
        <v>5.2</v>
      </c>
    </row>
    <row r="3233" spans="1:2" x14ac:dyDescent="0.2">
      <c r="A3233" s="13" t="s">
        <v>3642</v>
      </c>
      <c r="B3233">
        <v>4</v>
      </c>
    </row>
    <row r="3234" spans="1:2" x14ac:dyDescent="0.2">
      <c r="A3234" s="13" t="s">
        <v>3643</v>
      </c>
      <c r="B3234">
        <v>5.42</v>
      </c>
    </row>
    <row r="3235" spans="1:2" x14ac:dyDescent="0.2">
      <c r="A3235" s="13" t="s">
        <v>3644</v>
      </c>
      <c r="B3235">
        <v>4.8</v>
      </c>
    </row>
    <row r="3236" spans="1:2" x14ac:dyDescent="0.2">
      <c r="A3236" s="13" t="s">
        <v>3645</v>
      </c>
      <c r="B3236">
        <v>5.19</v>
      </c>
    </row>
    <row r="3237" spans="1:2" x14ac:dyDescent="0.2">
      <c r="A3237" s="13" t="s">
        <v>3646</v>
      </c>
      <c r="B3237">
        <v>7</v>
      </c>
    </row>
    <row r="3238" spans="1:2" x14ac:dyDescent="0.2">
      <c r="A3238" s="13" t="s">
        <v>3647</v>
      </c>
      <c r="B3238">
        <v>6.38</v>
      </c>
    </row>
    <row r="3239" spans="1:2" x14ac:dyDescent="0.2">
      <c r="A3239" s="13" t="s">
        <v>3648</v>
      </c>
      <c r="B3239">
        <v>6.4</v>
      </c>
    </row>
    <row r="3240" spans="1:2" x14ac:dyDescent="0.2">
      <c r="A3240" s="13" t="s">
        <v>3649</v>
      </c>
      <c r="B3240">
        <v>7.38</v>
      </c>
    </row>
    <row r="3241" spans="1:2" x14ac:dyDescent="0.2">
      <c r="A3241" s="13" t="s">
        <v>3650</v>
      </c>
      <c r="B3241">
        <v>8.2100000000000009</v>
      </c>
    </row>
    <row r="3242" spans="1:2" x14ac:dyDescent="0.2">
      <c r="A3242" s="13" t="s">
        <v>3651</v>
      </c>
      <c r="B3242">
        <v>7.74</v>
      </c>
    </row>
    <row r="3243" spans="1:2" x14ac:dyDescent="0.2">
      <c r="A3243" s="13" t="s">
        <v>3652</v>
      </c>
      <c r="B3243">
        <v>7.38</v>
      </c>
    </row>
    <row r="3244" spans="1:2" x14ac:dyDescent="0.2">
      <c r="A3244" s="13" t="s">
        <v>3653</v>
      </c>
      <c r="B3244">
        <v>2.5499999999999998</v>
      </c>
    </row>
    <row r="3245" spans="1:2" x14ac:dyDescent="0.2">
      <c r="A3245" s="13" t="s">
        <v>3654</v>
      </c>
      <c r="B3245">
        <v>3.45</v>
      </c>
    </row>
    <row r="3246" spans="1:2" x14ac:dyDescent="0.2">
      <c r="A3246" s="13" t="s">
        <v>3655</v>
      </c>
      <c r="B3246">
        <v>4.32</v>
      </c>
    </row>
    <row r="3247" spans="1:2" x14ac:dyDescent="0.2">
      <c r="A3247" s="13" t="s">
        <v>3656</v>
      </c>
      <c r="B3247">
        <v>3.4</v>
      </c>
    </row>
    <row r="3248" spans="1:2" x14ac:dyDescent="0.2">
      <c r="A3248" s="13" t="s">
        <v>3657</v>
      </c>
      <c r="B3248">
        <v>6</v>
      </c>
    </row>
    <row r="3249" spans="1:2" x14ac:dyDescent="0.2">
      <c r="A3249" s="13" t="s">
        <v>3658</v>
      </c>
      <c r="B3249">
        <v>5.73</v>
      </c>
    </row>
    <row r="3250" spans="1:2" x14ac:dyDescent="0.2">
      <c r="A3250" s="13" t="s">
        <v>3659</v>
      </c>
      <c r="B3250">
        <v>6</v>
      </c>
    </row>
    <row r="3251" spans="1:2" x14ac:dyDescent="0.2">
      <c r="A3251" s="13" t="s">
        <v>3660</v>
      </c>
      <c r="B3251">
        <v>5.3</v>
      </c>
    </row>
    <row r="3252" spans="1:2" x14ac:dyDescent="0.2">
      <c r="A3252" s="13" t="s">
        <v>3661</v>
      </c>
      <c r="B3252">
        <v>3.62</v>
      </c>
    </row>
    <row r="3253" spans="1:2" x14ac:dyDescent="0.2">
      <c r="A3253" s="13" t="s">
        <v>3662</v>
      </c>
      <c r="B3253">
        <v>4.0999999999999996</v>
      </c>
    </row>
    <row r="3254" spans="1:2" x14ac:dyDescent="0.2">
      <c r="A3254" s="13" t="s">
        <v>3663</v>
      </c>
      <c r="B3254">
        <v>3.3</v>
      </c>
    </row>
    <row r="3255" spans="1:2" x14ac:dyDescent="0.2">
      <c r="A3255" s="13" t="s">
        <v>3664</v>
      </c>
      <c r="B3255">
        <v>3.29</v>
      </c>
    </row>
    <row r="3256" spans="1:2" x14ac:dyDescent="0.2">
      <c r="A3256" s="13" t="s">
        <v>3665</v>
      </c>
      <c r="B3256">
        <v>6.76</v>
      </c>
    </row>
    <row r="3257" spans="1:2" x14ac:dyDescent="0.2">
      <c r="A3257" s="13" t="s">
        <v>3666</v>
      </c>
      <c r="B3257">
        <v>4.0999999999999996</v>
      </c>
    </row>
    <row r="3258" spans="1:2" x14ac:dyDescent="0.2">
      <c r="A3258" s="13" t="s">
        <v>3667</v>
      </c>
      <c r="B3258">
        <v>2.62</v>
      </c>
    </row>
    <row r="3259" spans="1:2" x14ac:dyDescent="0.2">
      <c r="A3259" s="13" t="s">
        <v>3668</v>
      </c>
      <c r="B3259">
        <v>5.32</v>
      </c>
    </row>
    <row r="3260" spans="1:2" x14ac:dyDescent="0.2">
      <c r="A3260" s="13" t="s">
        <v>3669</v>
      </c>
      <c r="B3260">
        <v>3.11</v>
      </c>
    </row>
    <row r="3261" spans="1:2" x14ac:dyDescent="0.2">
      <c r="A3261" s="13" t="s">
        <v>3670</v>
      </c>
      <c r="B3261">
        <v>2.85</v>
      </c>
    </row>
    <row r="3262" spans="1:2" x14ac:dyDescent="0.2">
      <c r="A3262" s="13" t="s">
        <v>3671</v>
      </c>
      <c r="B3262">
        <v>3</v>
      </c>
    </row>
    <row r="3263" spans="1:2" x14ac:dyDescent="0.2">
      <c r="A3263" s="13" t="s">
        <v>3672</v>
      </c>
      <c r="B3263">
        <v>5.65</v>
      </c>
    </row>
    <row r="3264" spans="1:2" x14ac:dyDescent="0.2">
      <c r="A3264" s="13" t="s">
        <v>3673</v>
      </c>
      <c r="B3264">
        <v>6.16</v>
      </c>
    </row>
    <row r="3265" spans="1:2" x14ac:dyDescent="0.2">
      <c r="A3265" s="13" t="s">
        <v>3674</v>
      </c>
      <c r="B3265">
        <v>5.54</v>
      </c>
    </row>
    <row r="3266" spans="1:2" x14ac:dyDescent="0.2">
      <c r="A3266" s="13" t="s">
        <v>3675</v>
      </c>
      <c r="B3266">
        <v>5.7</v>
      </c>
    </row>
    <row r="3267" spans="1:2" x14ac:dyDescent="0.2">
      <c r="A3267" s="13" t="s">
        <v>3676</v>
      </c>
      <c r="B3267">
        <v>4.41</v>
      </c>
    </row>
    <row r="3268" spans="1:2" x14ac:dyDescent="0.2">
      <c r="A3268" s="13" t="s">
        <v>3677</v>
      </c>
      <c r="B3268">
        <v>2.67</v>
      </c>
    </row>
    <row r="3269" spans="1:2" x14ac:dyDescent="0.2">
      <c r="A3269" s="13" t="s">
        <v>3678</v>
      </c>
      <c r="B3269">
        <v>3.91</v>
      </c>
    </row>
    <row r="3270" spans="1:2" x14ac:dyDescent="0.2">
      <c r="A3270" s="13" t="s">
        <v>3679</v>
      </c>
      <c r="B3270">
        <v>3</v>
      </c>
    </row>
    <row r="3271" spans="1:2" x14ac:dyDescent="0.2">
      <c r="A3271" s="13" t="s">
        <v>3680</v>
      </c>
      <c r="B3271">
        <v>3.05</v>
      </c>
    </row>
    <row r="3272" spans="1:2" x14ac:dyDescent="0.2">
      <c r="A3272" s="13" t="s">
        <v>3681</v>
      </c>
      <c r="B3272">
        <v>5.47</v>
      </c>
    </row>
    <row r="3273" spans="1:2" x14ac:dyDescent="0.2">
      <c r="A3273" s="13" t="s">
        <v>3682</v>
      </c>
      <c r="B3273">
        <v>5.5</v>
      </c>
    </row>
    <row r="3274" spans="1:2" x14ac:dyDescent="0.2">
      <c r="A3274" s="13" t="s">
        <v>3683</v>
      </c>
      <c r="B3274">
        <v>4.55</v>
      </c>
    </row>
    <row r="3275" spans="1:2" x14ac:dyDescent="0.2">
      <c r="A3275" s="13" t="s">
        <v>3684</v>
      </c>
      <c r="B3275">
        <v>5.1100000000000003</v>
      </c>
    </row>
    <row r="3276" spans="1:2" x14ac:dyDescent="0.2">
      <c r="A3276" s="13" t="s">
        <v>3685</v>
      </c>
      <c r="B3276">
        <v>3.89</v>
      </c>
    </row>
    <row r="3277" spans="1:2" x14ac:dyDescent="0.2">
      <c r="A3277" s="13" t="s">
        <v>3686</v>
      </c>
      <c r="B3277">
        <v>3.57</v>
      </c>
    </row>
    <row r="3278" spans="1:2" x14ac:dyDescent="0.2">
      <c r="A3278" s="13" t="s">
        <v>3687</v>
      </c>
      <c r="B3278">
        <v>6</v>
      </c>
    </row>
    <row r="3279" spans="1:2" x14ac:dyDescent="0.2">
      <c r="A3279" s="13" t="s">
        <v>3688</v>
      </c>
      <c r="B3279">
        <v>4.6100000000000003</v>
      </c>
    </row>
    <row r="3280" spans="1:2" x14ac:dyDescent="0.2">
      <c r="A3280" s="13" t="s">
        <v>3689</v>
      </c>
      <c r="B3280">
        <v>4.24</v>
      </c>
    </row>
    <row r="3281" spans="1:2" x14ac:dyDescent="0.2">
      <c r="A3281" s="13" t="s">
        <v>3690</v>
      </c>
      <c r="B3281">
        <v>4.68</v>
      </c>
    </row>
    <row r="3282" spans="1:2" x14ac:dyDescent="0.2">
      <c r="A3282" s="13" t="s">
        <v>3691</v>
      </c>
      <c r="B3282">
        <v>5.15</v>
      </c>
    </row>
    <row r="3283" spans="1:2" x14ac:dyDescent="0.2">
      <c r="A3283" s="13" t="s">
        <v>3692</v>
      </c>
      <c r="B3283">
        <v>3.52</v>
      </c>
    </row>
    <row r="3284" spans="1:2" x14ac:dyDescent="0.2">
      <c r="A3284" s="13" t="s">
        <v>3693</v>
      </c>
      <c r="B3284">
        <v>4.7300000000000004</v>
      </c>
    </row>
    <row r="3285" spans="1:2" x14ac:dyDescent="0.2">
      <c r="A3285" s="13" t="s">
        <v>3694</v>
      </c>
      <c r="B3285">
        <v>3.84</v>
      </c>
    </row>
    <row r="3286" spans="1:2" x14ac:dyDescent="0.2">
      <c r="A3286" s="13" t="s">
        <v>3695</v>
      </c>
      <c r="B3286">
        <v>3.81</v>
      </c>
    </row>
    <row r="3287" spans="1:2" x14ac:dyDescent="0.2">
      <c r="A3287" s="13" t="s">
        <v>3696</v>
      </c>
      <c r="B3287">
        <v>6.09</v>
      </c>
    </row>
    <row r="3288" spans="1:2" x14ac:dyDescent="0.2">
      <c r="A3288" s="13" t="s">
        <v>3697</v>
      </c>
      <c r="B3288">
        <v>4.05</v>
      </c>
    </row>
    <row r="3289" spans="1:2" x14ac:dyDescent="0.2">
      <c r="A3289" s="13" t="s">
        <v>3698</v>
      </c>
      <c r="B3289">
        <v>5.33</v>
      </c>
    </row>
    <row r="3290" spans="1:2" x14ac:dyDescent="0.2">
      <c r="A3290" s="13" t="s">
        <v>3699</v>
      </c>
      <c r="B3290">
        <v>4.67</v>
      </c>
    </row>
    <row r="3291" spans="1:2" x14ac:dyDescent="0.2">
      <c r="A3291" s="13" t="s">
        <v>3700</v>
      </c>
      <c r="B3291">
        <v>4.05</v>
      </c>
    </row>
    <row r="3292" spans="1:2" x14ac:dyDescent="0.2">
      <c r="A3292" s="13" t="s">
        <v>3701</v>
      </c>
      <c r="B3292">
        <v>5</v>
      </c>
    </row>
    <row r="3293" spans="1:2" x14ac:dyDescent="0.2">
      <c r="A3293" s="13" t="s">
        <v>3702</v>
      </c>
      <c r="B3293">
        <v>7.24</v>
      </c>
    </row>
    <row r="3294" spans="1:2" x14ac:dyDescent="0.2">
      <c r="A3294" s="13" t="s">
        <v>3703</v>
      </c>
      <c r="B3294">
        <v>3.6</v>
      </c>
    </row>
    <row r="3295" spans="1:2" x14ac:dyDescent="0.2">
      <c r="A3295" s="13" t="s">
        <v>3704</v>
      </c>
      <c r="B3295">
        <v>3.71</v>
      </c>
    </row>
    <row r="3296" spans="1:2" x14ac:dyDescent="0.2">
      <c r="A3296" s="13" t="s">
        <v>3705</v>
      </c>
      <c r="B3296">
        <v>4.5</v>
      </c>
    </row>
    <row r="3297" spans="1:2" x14ac:dyDescent="0.2">
      <c r="A3297" s="13" t="s">
        <v>3706</v>
      </c>
      <c r="B3297">
        <v>4.74</v>
      </c>
    </row>
    <row r="3298" spans="1:2" x14ac:dyDescent="0.2">
      <c r="A3298" s="13" t="s">
        <v>3707</v>
      </c>
      <c r="B3298">
        <v>3.9</v>
      </c>
    </row>
    <row r="3299" spans="1:2" x14ac:dyDescent="0.2">
      <c r="A3299" s="13" t="s">
        <v>3708</v>
      </c>
      <c r="B3299">
        <v>4.25</v>
      </c>
    </row>
    <row r="3300" spans="1:2" x14ac:dyDescent="0.2">
      <c r="A3300" s="13" t="s">
        <v>3709</v>
      </c>
      <c r="B3300">
        <v>3.32</v>
      </c>
    </row>
    <row r="3301" spans="1:2" x14ac:dyDescent="0.2">
      <c r="A3301" s="13" t="s">
        <v>3710</v>
      </c>
      <c r="B3301">
        <v>3.14</v>
      </c>
    </row>
    <row r="3302" spans="1:2" x14ac:dyDescent="0.2">
      <c r="A3302" s="13" t="s">
        <v>3711</v>
      </c>
      <c r="B3302">
        <v>3.57</v>
      </c>
    </row>
    <row r="3303" spans="1:2" x14ac:dyDescent="0.2">
      <c r="A3303" s="13" t="s">
        <v>3712</v>
      </c>
      <c r="B3303">
        <v>4.2</v>
      </c>
    </row>
    <row r="3304" spans="1:2" x14ac:dyDescent="0.2">
      <c r="A3304" s="13" t="s">
        <v>3713</v>
      </c>
      <c r="B3304">
        <v>6.25</v>
      </c>
    </row>
    <row r="3305" spans="1:2" x14ac:dyDescent="0.2">
      <c r="A3305" s="13" t="s">
        <v>3714</v>
      </c>
      <c r="B3305">
        <v>3.53</v>
      </c>
    </row>
    <row r="3306" spans="1:2" x14ac:dyDescent="0.2">
      <c r="A3306" s="13" t="s">
        <v>3715</v>
      </c>
      <c r="B3306">
        <v>4.76</v>
      </c>
    </row>
    <row r="3307" spans="1:2" x14ac:dyDescent="0.2">
      <c r="A3307" s="13" t="s">
        <v>3716</v>
      </c>
      <c r="B3307">
        <v>5.18</v>
      </c>
    </row>
    <row r="3308" spans="1:2" x14ac:dyDescent="0.2">
      <c r="A3308" s="13" t="s">
        <v>3717</v>
      </c>
      <c r="B3308">
        <v>3.05</v>
      </c>
    </row>
    <row r="3309" spans="1:2" x14ac:dyDescent="0.2">
      <c r="A3309" s="13" t="s">
        <v>3718</v>
      </c>
      <c r="B3309">
        <v>2.4700000000000002</v>
      </c>
    </row>
    <row r="3310" spans="1:2" x14ac:dyDescent="0.2">
      <c r="A3310" s="13" t="s">
        <v>3719</v>
      </c>
      <c r="B3310">
        <v>2.27</v>
      </c>
    </row>
    <row r="3311" spans="1:2" x14ac:dyDescent="0.2">
      <c r="A3311" s="13" t="s">
        <v>3720</v>
      </c>
      <c r="B3311">
        <v>2.48</v>
      </c>
    </row>
    <row r="3312" spans="1:2" x14ac:dyDescent="0.2">
      <c r="A3312" s="13" t="s">
        <v>3721</v>
      </c>
      <c r="B3312">
        <v>2.44</v>
      </c>
    </row>
    <row r="3313" spans="1:2" x14ac:dyDescent="0.2">
      <c r="A3313" s="13" t="s">
        <v>3722</v>
      </c>
      <c r="B3313">
        <v>2.64</v>
      </c>
    </row>
    <row r="3314" spans="1:2" x14ac:dyDescent="0.2">
      <c r="A3314" s="13" t="s">
        <v>3723</v>
      </c>
      <c r="B3314">
        <v>2.58</v>
      </c>
    </row>
    <row r="3315" spans="1:2" x14ac:dyDescent="0.2">
      <c r="A3315" s="13" t="s">
        <v>3724</v>
      </c>
      <c r="B3315">
        <v>3.37</v>
      </c>
    </row>
    <row r="3316" spans="1:2" x14ac:dyDescent="0.2">
      <c r="A3316" s="13" t="s">
        <v>252</v>
      </c>
      <c r="B3316">
        <v>5.8</v>
      </c>
    </row>
    <row r="3317" spans="1:2" x14ac:dyDescent="0.2">
      <c r="A3317" s="13" t="s">
        <v>3725</v>
      </c>
      <c r="B3317">
        <v>5.3</v>
      </c>
    </row>
    <row r="3318" spans="1:2" x14ac:dyDescent="0.2">
      <c r="A3318" s="13" t="s">
        <v>3726</v>
      </c>
      <c r="B3318">
        <v>3.86</v>
      </c>
    </row>
    <row r="3319" spans="1:2" x14ac:dyDescent="0.2">
      <c r="A3319" s="13" t="s">
        <v>3727</v>
      </c>
      <c r="B3319">
        <v>3.78</v>
      </c>
    </row>
    <row r="3320" spans="1:2" x14ac:dyDescent="0.2">
      <c r="A3320" s="13" t="s">
        <v>3728</v>
      </c>
      <c r="B3320">
        <v>4.7</v>
      </c>
    </row>
    <row r="3321" spans="1:2" x14ac:dyDescent="0.2">
      <c r="A3321" s="13" t="s">
        <v>3729</v>
      </c>
      <c r="B3321">
        <v>4.72</v>
      </c>
    </row>
    <row r="3322" spans="1:2" x14ac:dyDescent="0.2">
      <c r="A3322" s="13" t="s">
        <v>3730</v>
      </c>
      <c r="B3322">
        <v>6</v>
      </c>
    </row>
    <row r="3323" spans="1:2" x14ac:dyDescent="0.2">
      <c r="A3323" s="13" t="s">
        <v>3731</v>
      </c>
      <c r="B3323">
        <v>2.7</v>
      </c>
    </row>
    <row r="3324" spans="1:2" x14ac:dyDescent="0.2">
      <c r="A3324" s="13" t="s">
        <v>3732</v>
      </c>
      <c r="B3324">
        <v>4.67</v>
      </c>
    </row>
    <row r="3325" spans="1:2" x14ac:dyDescent="0.2">
      <c r="A3325" s="13" t="s">
        <v>3733</v>
      </c>
      <c r="B3325">
        <v>5.26</v>
      </c>
    </row>
    <row r="3326" spans="1:2" x14ac:dyDescent="0.2">
      <c r="A3326" s="13" t="s">
        <v>3734</v>
      </c>
      <c r="B3326">
        <v>5.3</v>
      </c>
    </row>
    <row r="3327" spans="1:2" x14ac:dyDescent="0.2">
      <c r="A3327" s="13" t="s">
        <v>3735</v>
      </c>
      <c r="B3327">
        <v>5.9</v>
      </c>
    </row>
    <row r="3328" spans="1:2" x14ac:dyDescent="0.2">
      <c r="A3328" s="13" t="s">
        <v>3736</v>
      </c>
      <c r="B3328">
        <v>5.24</v>
      </c>
    </row>
    <row r="3329" spans="1:2" x14ac:dyDescent="0.2">
      <c r="A3329" s="13" t="s">
        <v>3737</v>
      </c>
      <c r="B3329">
        <v>5.74</v>
      </c>
    </row>
    <row r="3330" spans="1:2" x14ac:dyDescent="0.2">
      <c r="A3330" s="13" t="s">
        <v>3738</v>
      </c>
      <c r="B3330">
        <v>3.05</v>
      </c>
    </row>
    <row r="3331" spans="1:2" x14ac:dyDescent="0.2">
      <c r="A3331" s="13" t="s">
        <v>3739</v>
      </c>
      <c r="B3331">
        <v>2.94</v>
      </c>
    </row>
    <row r="3332" spans="1:2" x14ac:dyDescent="0.2">
      <c r="A3332" s="13" t="s">
        <v>3740</v>
      </c>
      <c r="B3332">
        <v>5.36</v>
      </c>
    </row>
    <row r="3333" spans="1:2" x14ac:dyDescent="0.2">
      <c r="A3333" s="13" t="s">
        <v>3741</v>
      </c>
      <c r="B3333">
        <v>3.27</v>
      </c>
    </row>
    <row r="3334" spans="1:2" x14ac:dyDescent="0.2">
      <c r="A3334" s="13" t="s">
        <v>3742</v>
      </c>
      <c r="B3334">
        <v>4</v>
      </c>
    </row>
    <row r="3335" spans="1:2" x14ac:dyDescent="0.2">
      <c r="A3335" s="13" t="s">
        <v>3743</v>
      </c>
      <c r="B3335">
        <v>6.77</v>
      </c>
    </row>
    <row r="3336" spans="1:2" x14ac:dyDescent="0.2">
      <c r="A3336" s="13" t="s">
        <v>3744</v>
      </c>
      <c r="B3336">
        <v>6.7</v>
      </c>
    </row>
    <row r="3337" spans="1:2" x14ac:dyDescent="0.2">
      <c r="A3337" s="13" t="s">
        <v>436</v>
      </c>
      <c r="B3337">
        <v>6.8</v>
      </c>
    </row>
    <row r="3338" spans="1:2" x14ac:dyDescent="0.2">
      <c r="A3338" s="13" t="s">
        <v>3745</v>
      </c>
      <c r="B3338">
        <v>5.62</v>
      </c>
    </row>
    <row r="3339" spans="1:2" x14ac:dyDescent="0.2">
      <c r="A3339" s="13" t="s">
        <v>3746</v>
      </c>
      <c r="B3339">
        <v>5.0999999999999996</v>
      </c>
    </row>
    <row r="3340" spans="1:2" x14ac:dyDescent="0.2">
      <c r="A3340" s="13" t="s">
        <v>3747</v>
      </c>
      <c r="B3340">
        <v>5.57</v>
      </c>
    </row>
    <row r="3341" spans="1:2" x14ac:dyDescent="0.2">
      <c r="A3341" s="13" t="s">
        <v>3748</v>
      </c>
      <c r="B3341">
        <v>6.95</v>
      </c>
    </row>
    <row r="3342" spans="1:2" x14ac:dyDescent="0.2">
      <c r="A3342" s="13" t="s">
        <v>3749</v>
      </c>
      <c r="B3342">
        <v>7.05</v>
      </c>
    </row>
    <row r="3343" spans="1:2" x14ac:dyDescent="0.2">
      <c r="A3343" s="13" t="s">
        <v>3750</v>
      </c>
      <c r="B3343">
        <v>4.2699999999999996</v>
      </c>
    </row>
    <row r="3344" spans="1:2" x14ac:dyDescent="0.2">
      <c r="A3344" s="13" t="s">
        <v>3751</v>
      </c>
      <c r="B3344">
        <v>5.56</v>
      </c>
    </row>
    <row r="3345" spans="1:2" x14ac:dyDescent="0.2">
      <c r="A3345" s="13" t="s">
        <v>3752</v>
      </c>
      <c r="B3345">
        <v>2.95</v>
      </c>
    </row>
    <row r="3346" spans="1:2" x14ac:dyDescent="0.2">
      <c r="A3346" s="13" t="s">
        <v>3753</v>
      </c>
      <c r="B3346">
        <v>2.91</v>
      </c>
    </row>
    <row r="3347" spans="1:2" x14ac:dyDescent="0.2">
      <c r="A3347" s="13" t="s">
        <v>3754</v>
      </c>
      <c r="B3347">
        <v>3.61</v>
      </c>
    </row>
    <row r="3348" spans="1:2" x14ac:dyDescent="0.2">
      <c r="A3348" s="13" t="s">
        <v>3755</v>
      </c>
      <c r="B3348">
        <v>3</v>
      </c>
    </row>
    <row r="3349" spans="1:2" x14ac:dyDescent="0.2">
      <c r="A3349" s="13" t="s">
        <v>3756</v>
      </c>
      <c r="B3349">
        <v>4.4000000000000004</v>
      </c>
    </row>
    <row r="3350" spans="1:2" x14ac:dyDescent="0.2">
      <c r="A3350" s="13" t="s">
        <v>3757</v>
      </c>
      <c r="B3350">
        <v>3.19</v>
      </c>
    </row>
    <row r="3351" spans="1:2" x14ac:dyDescent="0.2">
      <c r="A3351" s="13" t="s">
        <v>3758</v>
      </c>
      <c r="B3351">
        <v>2.5499999999999998</v>
      </c>
    </row>
    <row r="3352" spans="1:2" x14ac:dyDescent="0.2">
      <c r="A3352" s="13" t="s">
        <v>3759</v>
      </c>
      <c r="B3352">
        <v>2.76</v>
      </c>
    </row>
    <row r="3353" spans="1:2" x14ac:dyDescent="0.2">
      <c r="A3353" s="13" t="s">
        <v>3760</v>
      </c>
      <c r="B3353">
        <v>3.08</v>
      </c>
    </row>
    <row r="3354" spans="1:2" x14ac:dyDescent="0.2">
      <c r="A3354" s="13" t="s">
        <v>3761</v>
      </c>
      <c r="B3354">
        <v>3.81</v>
      </c>
    </row>
    <row r="3355" spans="1:2" x14ac:dyDescent="0.2">
      <c r="A3355" s="13" t="s">
        <v>3762</v>
      </c>
      <c r="B3355">
        <v>7.2</v>
      </c>
    </row>
    <row r="3356" spans="1:2" x14ac:dyDescent="0.2">
      <c r="A3356" s="13" t="s">
        <v>3763</v>
      </c>
      <c r="B3356">
        <v>6.4</v>
      </c>
    </row>
    <row r="3357" spans="1:2" x14ac:dyDescent="0.2">
      <c r="A3357" s="13" t="s">
        <v>3764</v>
      </c>
      <c r="B3357">
        <v>6.73</v>
      </c>
    </row>
    <row r="3358" spans="1:2" x14ac:dyDescent="0.2">
      <c r="A3358" s="13" t="s">
        <v>3765</v>
      </c>
      <c r="B3358">
        <v>2.11</v>
      </c>
    </row>
    <row r="3359" spans="1:2" x14ac:dyDescent="0.2">
      <c r="A3359" s="13" t="s">
        <v>3766</v>
      </c>
      <c r="B3359">
        <v>2.67</v>
      </c>
    </row>
    <row r="3360" spans="1:2" x14ac:dyDescent="0.2">
      <c r="A3360" s="13" t="s">
        <v>3767</v>
      </c>
      <c r="B3360">
        <v>2.16</v>
      </c>
    </row>
    <row r="3361" spans="1:2" x14ac:dyDescent="0.2">
      <c r="A3361" s="13" t="s">
        <v>3768</v>
      </c>
      <c r="B3361">
        <v>3.5</v>
      </c>
    </row>
    <row r="3362" spans="1:2" x14ac:dyDescent="0.2">
      <c r="A3362" s="13" t="s">
        <v>3769</v>
      </c>
      <c r="B3362">
        <v>2.5299999999999998</v>
      </c>
    </row>
    <row r="3363" spans="1:2" x14ac:dyDescent="0.2">
      <c r="A3363" s="13" t="s">
        <v>466</v>
      </c>
      <c r="B3363">
        <v>3.11</v>
      </c>
    </row>
    <row r="3364" spans="1:2" x14ac:dyDescent="0.2">
      <c r="A3364" s="13" t="s">
        <v>3770</v>
      </c>
      <c r="B3364">
        <v>4.5</v>
      </c>
    </row>
    <row r="3365" spans="1:2" x14ac:dyDescent="0.2">
      <c r="A3365" s="13" t="s">
        <v>3771</v>
      </c>
      <c r="B3365">
        <v>3.65</v>
      </c>
    </row>
    <row r="3366" spans="1:2" x14ac:dyDescent="0.2">
      <c r="A3366" s="13" t="s">
        <v>3772</v>
      </c>
      <c r="B3366">
        <v>4.3</v>
      </c>
    </row>
    <row r="3367" spans="1:2" x14ac:dyDescent="0.2">
      <c r="A3367" s="13" t="s">
        <v>3773</v>
      </c>
      <c r="B3367">
        <v>5.67</v>
      </c>
    </row>
    <row r="3368" spans="1:2" x14ac:dyDescent="0.2">
      <c r="A3368" s="13" t="s">
        <v>3774</v>
      </c>
      <c r="B3368">
        <v>6.1</v>
      </c>
    </row>
    <row r="3369" spans="1:2" x14ac:dyDescent="0.2">
      <c r="A3369" s="13" t="s">
        <v>3775</v>
      </c>
      <c r="B3369">
        <v>3</v>
      </c>
    </row>
    <row r="3370" spans="1:2" x14ac:dyDescent="0.2">
      <c r="A3370" s="13" t="s">
        <v>3776</v>
      </c>
      <c r="B3370">
        <v>5.09</v>
      </c>
    </row>
    <row r="3371" spans="1:2" x14ac:dyDescent="0.2">
      <c r="A3371" s="13" t="s">
        <v>3777</v>
      </c>
      <c r="B3371">
        <v>4.63</v>
      </c>
    </row>
    <row r="3372" spans="1:2" x14ac:dyDescent="0.2">
      <c r="A3372" s="13" t="s">
        <v>3778</v>
      </c>
      <c r="B3372">
        <v>5.0599999999999996</v>
      </c>
    </row>
    <row r="3373" spans="1:2" x14ac:dyDescent="0.2">
      <c r="A3373" s="13" t="s">
        <v>3779</v>
      </c>
      <c r="B3373">
        <v>4.42</v>
      </c>
    </row>
    <row r="3374" spans="1:2" x14ac:dyDescent="0.2">
      <c r="A3374" s="13" t="s">
        <v>3780</v>
      </c>
      <c r="B3374">
        <v>3.28</v>
      </c>
    </row>
    <row r="3375" spans="1:2" x14ac:dyDescent="0.2">
      <c r="A3375" s="13" t="s">
        <v>3781</v>
      </c>
      <c r="B3375">
        <v>4.05</v>
      </c>
    </row>
    <row r="3376" spans="1:2" x14ac:dyDescent="0.2">
      <c r="A3376" s="13" t="s">
        <v>3782</v>
      </c>
      <c r="B3376">
        <v>5.42</v>
      </c>
    </row>
    <row r="3377" spans="1:2" x14ac:dyDescent="0.2">
      <c r="A3377" s="13" t="s">
        <v>3783</v>
      </c>
      <c r="B3377">
        <v>3.64</v>
      </c>
    </row>
    <row r="3378" spans="1:2" x14ac:dyDescent="0.2">
      <c r="A3378" s="13" t="s">
        <v>3784</v>
      </c>
      <c r="B3378">
        <v>2.63</v>
      </c>
    </row>
    <row r="3379" spans="1:2" x14ac:dyDescent="0.2">
      <c r="A3379" s="13" t="s">
        <v>3785</v>
      </c>
      <c r="B3379">
        <v>2.89</v>
      </c>
    </row>
    <row r="3380" spans="1:2" x14ac:dyDescent="0.2">
      <c r="A3380" s="13" t="s">
        <v>3786</v>
      </c>
      <c r="B3380">
        <v>7.58</v>
      </c>
    </row>
    <row r="3381" spans="1:2" x14ac:dyDescent="0.2">
      <c r="A3381" s="13" t="s">
        <v>3787</v>
      </c>
      <c r="B3381">
        <v>6</v>
      </c>
    </row>
    <row r="3382" spans="1:2" x14ac:dyDescent="0.2">
      <c r="A3382" s="13" t="s">
        <v>3788</v>
      </c>
      <c r="B3382">
        <v>4.58</v>
      </c>
    </row>
    <row r="3383" spans="1:2" x14ac:dyDescent="0.2">
      <c r="A3383" s="13" t="s">
        <v>3789</v>
      </c>
      <c r="B3383">
        <v>3.05</v>
      </c>
    </row>
    <row r="3384" spans="1:2" x14ac:dyDescent="0.2">
      <c r="A3384" s="13" t="s">
        <v>3790</v>
      </c>
      <c r="B3384">
        <v>3.26</v>
      </c>
    </row>
    <row r="3385" spans="1:2" x14ac:dyDescent="0.2">
      <c r="A3385" s="13" t="s">
        <v>3791</v>
      </c>
      <c r="B3385">
        <v>3.4</v>
      </c>
    </row>
    <row r="3386" spans="1:2" x14ac:dyDescent="0.2">
      <c r="A3386" s="13" t="s">
        <v>3792</v>
      </c>
      <c r="B3386">
        <v>4.3</v>
      </c>
    </row>
    <row r="3387" spans="1:2" x14ac:dyDescent="0.2">
      <c r="A3387" s="13" t="s">
        <v>3793</v>
      </c>
      <c r="B3387">
        <v>3.86</v>
      </c>
    </row>
    <row r="3388" spans="1:2" x14ac:dyDescent="0.2">
      <c r="A3388" s="13" t="s">
        <v>3794</v>
      </c>
      <c r="B3388">
        <v>3.67</v>
      </c>
    </row>
    <row r="3389" spans="1:2" x14ac:dyDescent="0.2">
      <c r="A3389" s="13" t="s">
        <v>3795</v>
      </c>
      <c r="B3389">
        <v>4.53</v>
      </c>
    </row>
    <row r="3390" spans="1:2" x14ac:dyDescent="0.2">
      <c r="A3390" s="13" t="s">
        <v>3796</v>
      </c>
      <c r="B3390">
        <v>4.42</v>
      </c>
    </row>
    <row r="3391" spans="1:2" x14ac:dyDescent="0.2">
      <c r="A3391" s="13" t="s">
        <v>198</v>
      </c>
      <c r="B3391">
        <v>2.09</v>
      </c>
    </row>
    <row r="3392" spans="1:2" x14ac:dyDescent="0.2">
      <c r="A3392" s="13" t="s">
        <v>3797</v>
      </c>
      <c r="B3392">
        <v>2.91</v>
      </c>
    </row>
    <row r="3393" spans="1:2" x14ac:dyDescent="0.2">
      <c r="A3393" s="13" t="s">
        <v>65</v>
      </c>
      <c r="B3393">
        <v>6.05</v>
      </c>
    </row>
    <row r="3394" spans="1:2" x14ac:dyDescent="0.2">
      <c r="A3394" s="13" t="s">
        <v>3798</v>
      </c>
      <c r="B3394">
        <v>5.89</v>
      </c>
    </row>
    <row r="3395" spans="1:2" x14ac:dyDescent="0.2">
      <c r="A3395" s="13" t="s">
        <v>3799</v>
      </c>
      <c r="B3395">
        <v>5.25</v>
      </c>
    </row>
    <row r="3396" spans="1:2" x14ac:dyDescent="0.2">
      <c r="A3396" s="13" t="s">
        <v>3800</v>
      </c>
      <c r="B3396">
        <v>3.35</v>
      </c>
    </row>
    <row r="3397" spans="1:2" x14ac:dyDescent="0.2">
      <c r="A3397" s="13" t="s">
        <v>3801</v>
      </c>
      <c r="B3397">
        <v>5.0999999999999996</v>
      </c>
    </row>
    <row r="3398" spans="1:2" x14ac:dyDescent="0.2">
      <c r="A3398" s="13" t="s">
        <v>3802</v>
      </c>
      <c r="B3398">
        <v>4.9000000000000004</v>
      </c>
    </row>
    <row r="3399" spans="1:2" x14ac:dyDescent="0.2">
      <c r="A3399" s="13" t="s">
        <v>3803</v>
      </c>
      <c r="B3399">
        <v>5.79</v>
      </c>
    </row>
    <row r="3400" spans="1:2" x14ac:dyDescent="0.2">
      <c r="A3400" s="13" t="s">
        <v>3804</v>
      </c>
      <c r="B3400">
        <v>3.11</v>
      </c>
    </row>
    <row r="3401" spans="1:2" x14ac:dyDescent="0.2">
      <c r="A3401" s="13" t="s">
        <v>3805</v>
      </c>
      <c r="B3401">
        <v>3.37</v>
      </c>
    </row>
    <row r="3402" spans="1:2" x14ac:dyDescent="0.2">
      <c r="A3402" s="13" t="s">
        <v>3806</v>
      </c>
      <c r="B3402">
        <v>4.22</v>
      </c>
    </row>
    <row r="3403" spans="1:2" x14ac:dyDescent="0.2">
      <c r="A3403" s="13" t="s">
        <v>3807</v>
      </c>
      <c r="B3403">
        <v>3.57</v>
      </c>
    </row>
    <row r="3404" spans="1:2" x14ac:dyDescent="0.2">
      <c r="A3404" s="13" t="s">
        <v>3808</v>
      </c>
      <c r="B3404">
        <v>4.45</v>
      </c>
    </row>
    <row r="3405" spans="1:2" x14ac:dyDescent="0.2">
      <c r="A3405" s="13" t="s">
        <v>3809</v>
      </c>
      <c r="B3405">
        <v>3.61</v>
      </c>
    </row>
    <row r="3406" spans="1:2" x14ac:dyDescent="0.2">
      <c r="A3406" s="13" t="s">
        <v>3810</v>
      </c>
      <c r="B3406">
        <v>5.53</v>
      </c>
    </row>
    <row r="3407" spans="1:2" x14ac:dyDescent="0.2">
      <c r="A3407" s="13" t="s">
        <v>3811</v>
      </c>
      <c r="B3407">
        <v>7.16</v>
      </c>
    </row>
    <row r="3408" spans="1:2" x14ac:dyDescent="0.2">
      <c r="A3408" s="13" t="s">
        <v>3812</v>
      </c>
      <c r="B3408">
        <v>6</v>
      </c>
    </row>
    <row r="3409" spans="1:2" x14ac:dyDescent="0.2">
      <c r="A3409" s="13" t="s">
        <v>3813</v>
      </c>
      <c r="B3409">
        <v>5.21</v>
      </c>
    </row>
    <row r="3410" spans="1:2" x14ac:dyDescent="0.2">
      <c r="A3410" s="13" t="s">
        <v>3814</v>
      </c>
      <c r="B3410">
        <v>4.4800000000000004</v>
      </c>
    </row>
    <row r="3411" spans="1:2" x14ac:dyDescent="0.2">
      <c r="A3411" s="13" t="s">
        <v>3815</v>
      </c>
      <c r="B3411">
        <v>4.79</v>
      </c>
    </row>
    <row r="3412" spans="1:2" x14ac:dyDescent="0.2">
      <c r="A3412" s="13" t="s">
        <v>3816</v>
      </c>
      <c r="B3412">
        <v>6.35</v>
      </c>
    </row>
    <row r="3413" spans="1:2" x14ac:dyDescent="0.2">
      <c r="A3413" s="13" t="s">
        <v>3817</v>
      </c>
      <c r="B3413">
        <v>2.74</v>
      </c>
    </row>
    <row r="3414" spans="1:2" x14ac:dyDescent="0.2">
      <c r="A3414" s="13" t="s">
        <v>3818</v>
      </c>
      <c r="B3414">
        <v>3</v>
      </c>
    </row>
    <row r="3415" spans="1:2" x14ac:dyDescent="0.2">
      <c r="A3415" s="13" t="s">
        <v>3819</v>
      </c>
      <c r="B3415">
        <v>3.23</v>
      </c>
    </row>
    <row r="3416" spans="1:2" x14ac:dyDescent="0.2">
      <c r="A3416" s="13" t="s">
        <v>3820</v>
      </c>
      <c r="B3416">
        <v>5</v>
      </c>
    </row>
    <row r="3417" spans="1:2" x14ac:dyDescent="0.2">
      <c r="A3417" s="13" t="s">
        <v>3821</v>
      </c>
      <c r="B3417">
        <v>4.62</v>
      </c>
    </row>
    <row r="3418" spans="1:2" x14ac:dyDescent="0.2">
      <c r="A3418" s="13" t="s">
        <v>3822</v>
      </c>
      <c r="B3418">
        <v>4.8099999999999996</v>
      </c>
    </row>
    <row r="3419" spans="1:2" x14ac:dyDescent="0.2">
      <c r="A3419" s="13" t="s">
        <v>3823</v>
      </c>
      <c r="B3419">
        <v>5.17</v>
      </c>
    </row>
    <row r="3420" spans="1:2" x14ac:dyDescent="0.2">
      <c r="A3420" s="13" t="s">
        <v>3824</v>
      </c>
      <c r="B3420">
        <v>5.47</v>
      </c>
    </row>
    <row r="3421" spans="1:2" x14ac:dyDescent="0.2">
      <c r="A3421" s="13" t="s">
        <v>3825</v>
      </c>
      <c r="B3421">
        <v>4.63</v>
      </c>
    </row>
    <row r="3422" spans="1:2" x14ac:dyDescent="0.2">
      <c r="A3422" s="13" t="s">
        <v>3826</v>
      </c>
      <c r="B3422">
        <v>6</v>
      </c>
    </row>
    <row r="3423" spans="1:2" x14ac:dyDescent="0.2">
      <c r="A3423" s="13" t="s">
        <v>3827</v>
      </c>
      <c r="B3423">
        <v>6.25</v>
      </c>
    </row>
    <row r="3424" spans="1:2" x14ac:dyDescent="0.2">
      <c r="A3424" s="13" t="s">
        <v>3828</v>
      </c>
      <c r="B3424">
        <v>3.24</v>
      </c>
    </row>
    <row r="3425" spans="1:2" x14ac:dyDescent="0.2">
      <c r="A3425" s="13" t="s">
        <v>3829</v>
      </c>
      <c r="B3425">
        <v>4.76</v>
      </c>
    </row>
    <row r="3426" spans="1:2" x14ac:dyDescent="0.2">
      <c r="A3426" s="13" t="s">
        <v>3830</v>
      </c>
      <c r="B3426">
        <v>6.88</v>
      </c>
    </row>
    <row r="3427" spans="1:2" x14ac:dyDescent="0.2">
      <c r="A3427" s="13" t="s">
        <v>3831</v>
      </c>
      <c r="B3427">
        <v>3.71</v>
      </c>
    </row>
    <row r="3428" spans="1:2" x14ac:dyDescent="0.2">
      <c r="A3428" s="13" t="s">
        <v>3832</v>
      </c>
      <c r="B3428">
        <v>4.67</v>
      </c>
    </row>
    <row r="3429" spans="1:2" x14ac:dyDescent="0.2">
      <c r="A3429" s="13" t="s">
        <v>3833</v>
      </c>
      <c r="B3429">
        <v>2.1</v>
      </c>
    </row>
    <row r="3430" spans="1:2" x14ac:dyDescent="0.2">
      <c r="A3430" s="13" t="s">
        <v>3834</v>
      </c>
      <c r="B3430">
        <v>6</v>
      </c>
    </row>
    <row r="3431" spans="1:2" x14ac:dyDescent="0.2">
      <c r="A3431" s="13" t="s">
        <v>3835</v>
      </c>
      <c r="B3431">
        <v>5</v>
      </c>
    </row>
    <row r="3432" spans="1:2" x14ac:dyDescent="0.2">
      <c r="A3432" s="13" t="s">
        <v>3836</v>
      </c>
      <c r="B3432">
        <v>5.21</v>
      </c>
    </row>
    <row r="3433" spans="1:2" x14ac:dyDescent="0.2">
      <c r="A3433" s="13" t="s">
        <v>3837</v>
      </c>
      <c r="B3433">
        <v>5.8</v>
      </c>
    </row>
    <row r="3434" spans="1:2" x14ac:dyDescent="0.2">
      <c r="A3434" s="13" t="s">
        <v>3838</v>
      </c>
      <c r="B3434">
        <v>4.24</v>
      </c>
    </row>
    <row r="3435" spans="1:2" x14ac:dyDescent="0.2">
      <c r="A3435" s="13" t="s">
        <v>3839</v>
      </c>
      <c r="B3435">
        <v>3.06</v>
      </c>
    </row>
    <row r="3436" spans="1:2" x14ac:dyDescent="0.2">
      <c r="A3436" s="13" t="s">
        <v>3840</v>
      </c>
      <c r="B3436">
        <v>2.6</v>
      </c>
    </row>
    <row r="3437" spans="1:2" x14ac:dyDescent="0.2">
      <c r="A3437" s="13" t="s">
        <v>3841</v>
      </c>
      <c r="B3437">
        <v>4.4000000000000004</v>
      </c>
    </row>
    <row r="3438" spans="1:2" x14ac:dyDescent="0.2">
      <c r="A3438" s="13" t="s">
        <v>3842</v>
      </c>
      <c r="B3438">
        <v>4.26</v>
      </c>
    </row>
    <row r="3439" spans="1:2" x14ac:dyDescent="0.2">
      <c r="A3439" s="13" t="s">
        <v>3843</v>
      </c>
      <c r="B3439">
        <v>2.77</v>
      </c>
    </row>
    <row r="3440" spans="1:2" x14ac:dyDescent="0.2">
      <c r="A3440" s="13" t="s">
        <v>3844</v>
      </c>
      <c r="B3440">
        <v>2.62</v>
      </c>
    </row>
    <row r="3441" spans="1:2" x14ac:dyDescent="0.2">
      <c r="A3441" s="13" t="s">
        <v>3845</v>
      </c>
      <c r="B3441">
        <v>4.8499999999999996</v>
      </c>
    </row>
    <row r="3442" spans="1:2" x14ac:dyDescent="0.2">
      <c r="A3442" s="13" t="s">
        <v>3846</v>
      </c>
      <c r="B3442">
        <v>6.05</v>
      </c>
    </row>
    <row r="3443" spans="1:2" x14ac:dyDescent="0.2">
      <c r="A3443" s="13" t="s">
        <v>3847</v>
      </c>
      <c r="B3443">
        <v>4.75</v>
      </c>
    </row>
    <row r="3444" spans="1:2" x14ac:dyDescent="0.2">
      <c r="A3444" s="13" t="s">
        <v>244</v>
      </c>
      <c r="B3444">
        <v>1.67</v>
      </c>
    </row>
    <row r="3445" spans="1:2" x14ac:dyDescent="0.2">
      <c r="A3445" s="13" t="s">
        <v>3848</v>
      </c>
      <c r="B3445">
        <v>4.32</v>
      </c>
    </row>
    <row r="3446" spans="1:2" x14ac:dyDescent="0.2">
      <c r="A3446" s="13" t="s">
        <v>3849</v>
      </c>
      <c r="B3446">
        <v>4.42</v>
      </c>
    </row>
    <row r="3447" spans="1:2" x14ac:dyDescent="0.2">
      <c r="A3447" s="13" t="s">
        <v>3850</v>
      </c>
      <c r="B3447">
        <v>5.0999999999999996</v>
      </c>
    </row>
    <row r="3448" spans="1:2" x14ac:dyDescent="0.2">
      <c r="A3448" s="13" t="s">
        <v>3851</v>
      </c>
      <c r="B3448">
        <v>4.8899999999999997</v>
      </c>
    </row>
    <row r="3449" spans="1:2" x14ac:dyDescent="0.2">
      <c r="A3449" s="13" t="s">
        <v>3852</v>
      </c>
      <c r="B3449">
        <v>5.91</v>
      </c>
    </row>
    <row r="3450" spans="1:2" x14ac:dyDescent="0.2">
      <c r="A3450" s="13" t="s">
        <v>3853</v>
      </c>
      <c r="B3450">
        <v>4</v>
      </c>
    </row>
    <row r="3451" spans="1:2" x14ac:dyDescent="0.2">
      <c r="A3451" s="13" t="s">
        <v>3854</v>
      </c>
      <c r="B3451">
        <v>3.78</v>
      </c>
    </row>
    <row r="3452" spans="1:2" x14ac:dyDescent="0.2">
      <c r="A3452" s="13" t="s">
        <v>3855</v>
      </c>
      <c r="B3452">
        <v>2.57</v>
      </c>
    </row>
    <row r="3453" spans="1:2" x14ac:dyDescent="0.2">
      <c r="A3453" s="13" t="s">
        <v>3856</v>
      </c>
      <c r="B3453">
        <v>5.04</v>
      </c>
    </row>
    <row r="3454" spans="1:2" x14ac:dyDescent="0.2">
      <c r="A3454" s="13" t="s">
        <v>3857</v>
      </c>
      <c r="B3454">
        <v>5.28</v>
      </c>
    </row>
    <row r="3455" spans="1:2" x14ac:dyDescent="0.2">
      <c r="A3455" s="13" t="s">
        <v>3858</v>
      </c>
      <c r="B3455">
        <v>4.74</v>
      </c>
    </row>
    <row r="3456" spans="1:2" x14ac:dyDescent="0.2">
      <c r="A3456" s="13" t="s">
        <v>3859</v>
      </c>
      <c r="B3456">
        <v>4.5</v>
      </c>
    </row>
    <row r="3457" spans="1:2" x14ac:dyDescent="0.2">
      <c r="A3457" s="13" t="s">
        <v>3860</v>
      </c>
      <c r="B3457">
        <v>5</v>
      </c>
    </row>
    <row r="3458" spans="1:2" x14ac:dyDescent="0.2">
      <c r="A3458" s="13" t="s">
        <v>3861</v>
      </c>
      <c r="B3458">
        <v>4.84</v>
      </c>
    </row>
    <row r="3459" spans="1:2" x14ac:dyDescent="0.2">
      <c r="A3459" s="13" t="s">
        <v>3862</v>
      </c>
      <c r="B3459">
        <v>6</v>
      </c>
    </row>
    <row r="3460" spans="1:2" x14ac:dyDescent="0.2">
      <c r="A3460" s="13" t="s">
        <v>3863</v>
      </c>
      <c r="B3460">
        <v>6.55</v>
      </c>
    </row>
    <row r="3461" spans="1:2" x14ac:dyDescent="0.2">
      <c r="A3461" s="13" t="s">
        <v>3864</v>
      </c>
      <c r="B3461">
        <v>5.68</v>
      </c>
    </row>
    <row r="3462" spans="1:2" x14ac:dyDescent="0.2">
      <c r="A3462" s="13" t="s">
        <v>3865</v>
      </c>
      <c r="B3462">
        <v>7.2</v>
      </c>
    </row>
    <row r="3463" spans="1:2" x14ac:dyDescent="0.2">
      <c r="A3463" s="13" t="s">
        <v>3866</v>
      </c>
      <c r="B3463">
        <v>4.22</v>
      </c>
    </row>
    <row r="3464" spans="1:2" x14ac:dyDescent="0.2">
      <c r="A3464" s="13" t="s">
        <v>3867</v>
      </c>
      <c r="B3464">
        <v>5.16</v>
      </c>
    </row>
    <row r="3465" spans="1:2" x14ac:dyDescent="0.2">
      <c r="A3465" s="13" t="s">
        <v>3868</v>
      </c>
      <c r="B3465">
        <v>4.57</v>
      </c>
    </row>
    <row r="3466" spans="1:2" x14ac:dyDescent="0.2">
      <c r="A3466" s="13" t="s">
        <v>3869</v>
      </c>
      <c r="B3466">
        <v>4.24</v>
      </c>
    </row>
    <row r="3467" spans="1:2" x14ac:dyDescent="0.2">
      <c r="A3467" s="13" t="s">
        <v>3870</v>
      </c>
      <c r="B3467">
        <v>5.68</v>
      </c>
    </row>
    <row r="3468" spans="1:2" x14ac:dyDescent="0.2">
      <c r="A3468" s="13" t="s">
        <v>3871</v>
      </c>
      <c r="B3468">
        <v>6.14</v>
      </c>
    </row>
    <row r="3469" spans="1:2" x14ac:dyDescent="0.2">
      <c r="A3469" s="13" t="s">
        <v>3872</v>
      </c>
      <c r="B3469">
        <v>5.85</v>
      </c>
    </row>
    <row r="3470" spans="1:2" x14ac:dyDescent="0.2">
      <c r="A3470" s="13" t="s">
        <v>3873</v>
      </c>
      <c r="B3470">
        <v>3.37</v>
      </c>
    </row>
    <row r="3471" spans="1:2" x14ac:dyDescent="0.2">
      <c r="A3471" s="13" t="s">
        <v>3874</v>
      </c>
      <c r="B3471">
        <v>5.58</v>
      </c>
    </row>
    <row r="3472" spans="1:2" x14ac:dyDescent="0.2">
      <c r="A3472" s="13" t="s">
        <v>3875</v>
      </c>
      <c r="B3472">
        <v>5.24</v>
      </c>
    </row>
    <row r="3473" spans="1:2" x14ac:dyDescent="0.2">
      <c r="A3473" s="13" t="s">
        <v>3876</v>
      </c>
      <c r="B3473">
        <v>6.16</v>
      </c>
    </row>
    <row r="3474" spans="1:2" x14ac:dyDescent="0.2">
      <c r="A3474" s="13" t="s">
        <v>3877</v>
      </c>
      <c r="B3474">
        <v>4.05</v>
      </c>
    </row>
    <row r="3475" spans="1:2" x14ac:dyDescent="0.2">
      <c r="A3475" s="13" t="s">
        <v>3878</v>
      </c>
      <c r="B3475">
        <v>4.42</v>
      </c>
    </row>
    <row r="3476" spans="1:2" x14ac:dyDescent="0.2">
      <c r="A3476" s="13" t="s">
        <v>3879</v>
      </c>
      <c r="B3476">
        <v>3.48</v>
      </c>
    </row>
    <row r="3477" spans="1:2" x14ac:dyDescent="0.2">
      <c r="A3477" s="13" t="s">
        <v>3880</v>
      </c>
      <c r="B3477">
        <v>6.6</v>
      </c>
    </row>
    <row r="3478" spans="1:2" x14ac:dyDescent="0.2">
      <c r="A3478" s="13" t="s">
        <v>3881</v>
      </c>
      <c r="B3478">
        <v>6.75</v>
      </c>
    </row>
    <row r="3479" spans="1:2" x14ac:dyDescent="0.2">
      <c r="A3479" s="13" t="s">
        <v>3882</v>
      </c>
      <c r="B3479">
        <v>4.82</v>
      </c>
    </row>
    <row r="3480" spans="1:2" x14ac:dyDescent="0.2">
      <c r="A3480" s="13" t="s">
        <v>3883</v>
      </c>
      <c r="B3480">
        <v>5.65</v>
      </c>
    </row>
    <row r="3481" spans="1:2" x14ac:dyDescent="0.2">
      <c r="A3481" s="13" t="s">
        <v>3884</v>
      </c>
      <c r="B3481">
        <v>3.45</v>
      </c>
    </row>
    <row r="3482" spans="1:2" x14ac:dyDescent="0.2">
      <c r="A3482" s="13" t="s">
        <v>3885</v>
      </c>
      <c r="B3482">
        <v>6.77</v>
      </c>
    </row>
    <row r="3483" spans="1:2" x14ac:dyDescent="0.2">
      <c r="A3483" s="13" t="s">
        <v>3886</v>
      </c>
      <c r="B3483">
        <v>4.0999999999999996</v>
      </c>
    </row>
    <row r="3484" spans="1:2" x14ac:dyDescent="0.2">
      <c r="A3484" s="13" t="s">
        <v>3887</v>
      </c>
      <c r="B3484">
        <v>6.4</v>
      </c>
    </row>
    <row r="3485" spans="1:2" x14ac:dyDescent="0.2">
      <c r="A3485" s="13" t="s">
        <v>3888</v>
      </c>
      <c r="B3485">
        <v>6.58</v>
      </c>
    </row>
    <row r="3486" spans="1:2" x14ac:dyDescent="0.2">
      <c r="A3486" s="13" t="s">
        <v>3889</v>
      </c>
      <c r="B3486">
        <v>6.11</v>
      </c>
    </row>
    <row r="3487" spans="1:2" x14ac:dyDescent="0.2">
      <c r="A3487" s="13" t="s">
        <v>3890</v>
      </c>
      <c r="B3487">
        <v>5.05</v>
      </c>
    </row>
    <row r="3488" spans="1:2" x14ac:dyDescent="0.2">
      <c r="A3488" s="13" t="s">
        <v>3891</v>
      </c>
      <c r="B3488">
        <v>4.58</v>
      </c>
    </row>
    <row r="3489" spans="1:2" x14ac:dyDescent="0.2">
      <c r="A3489" s="13" t="s">
        <v>3892</v>
      </c>
      <c r="B3489">
        <v>5.42</v>
      </c>
    </row>
    <row r="3490" spans="1:2" x14ac:dyDescent="0.2">
      <c r="A3490" s="13" t="s">
        <v>3893</v>
      </c>
      <c r="B3490">
        <v>6.32</v>
      </c>
    </row>
    <row r="3491" spans="1:2" x14ac:dyDescent="0.2">
      <c r="A3491" s="13" t="s">
        <v>3894</v>
      </c>
      <c r="B3491">
        <v>5.53</v>
      </c>
    </row>
    <row r="3492" spans="1:2" x14ac:dyDescent="0.2">
      <c r="A3492" s="13" t="s">
        <v>3895</v>
      </c>
      <c r="B3492">
        <v>4.6500000000000004</v>
      </c>
    </row>
    <row r="3493" spans="1:2" x14ac:dyDescent="0.2">
      <c r="A3493" s="13" t="s">
        <v>3896</v>
      </c>
      <c r="B3493">
        <v>5.9</v>
      </c>
    </row>
    <row r="3494" spans="1:2" x14ac:dyDescent="0.2">
      <c r="A3494" s="13" t="s">
        <v>3897</v>
      </c>
      <c r="B3494">
        <v>5.39</v>
      </c>
    </row>
    <row r="3495" spans="1:2" x14ac:dyDescent="0.2">
      <c r="A3495" s="13" t="s">
        <v>3898</v>
      </c>
      <c r="B3495">
        <v>4.26</v>
      </c>
    </row>
    <row r="3496" spans="1:2" x14ac:dyDescent="0.2">
      <c r="A3496" s="13" t="s">
        <v>3899</v>
      </c>
      <c r="B3496">
        <v>4.09</v>
      </c>
    </row>
    <row r="3497" spans="1:2" x14ac:dyDescent="0.2">
      <c r="A3497" s="13" t="s">
        <v>3900</v>
      </c>
      <c r="B3497">
        <v>3</v>
      </c>
    </row>
    <row r="3498" spans="1:2" x14ac:dyDescent="0.2">
      <c r="A3498" s="13" t="s">
        <v>391</v>
      </c>
      <c r="B3498">
        <v>5.75</v>
      </c>
    </row>
    <row r="3499" spans="1:2" x14ac:dyDescent="0.2">
      <c r="A3499" s="13" t="s">
        <v>3901</v>
      </c>
      <c r="B3499">
        <v>5.45</v>
      </c>
    </row>
    <row r="3500" spans="1:2" x14ac:dyDescent="0.2">
      <c r="A3500" s="13" t="s">
        <v>3902</v>
      </c>
      <c r="B3500">
        <v>5.7</v>
      </c>
    </row>
    <row r="3501" spans="1:2" x14ac:dyDescent="0.2">
      <c r="A3501" s="13" t="s">
        <v>3903</v>
      </c>
      <c r="B3501">
        <v>4.95</v>
      </c>
    </row>
    <row r="3502" spans="1:2" x14ac:dyDescent="0.2">
      <c r="A3502" s="13" t="s">
        <v>3904</v>
      </c>
      <c r="B3502">
        <v>5.21</v>
      </c>
    </row>
    <row r="3503" spans="1:2" x14ac:dyDescent="0.2">
      <c r="A3503" s="13" t="s">
        <v>3905</v>
      </c>
      <c r="B3503">
        <v>4.5</v>
      </c>
    </row>
    <row r="3504" spans="1:2" x14ac:dyDescent="0.2">
      <c r="A3504" s="13" t="s">
        <v>3906</v>
      </c>
      <c r="B3504">
        <v>3.17</v>
      </c>
    </row>
    <row r="3505" spans="1:2" x14ac:dyDescent="0.2">
      <c r="A3505" s="13" t="s">
        <v>3907</v>
      </c>
      <c r="B3505">
        <v>2.95</v>
      </c>
    </row>
    <row r="3506" spans="1:2" x14ac:dyDescent="0.2">
      <c r="A3506" s="13" t="s">
        <v>3908</v>
      </c>
      <c r="B3506">
        <v>3.58</v>
      </c>
    </row>
    <row r="3507" spans="1:2" x14ac:dyDescent="0.2">
      <c r="A3507" s="13" t="s">
        <v>3909</v>
      </c>
      <c r="B3507">
        <v>2.7</v>
      </c>
    </row>
    <row r="3508" spans="1:2" x14ac:dyDescent="0.2">
      <c r="A3508" s="13" t="s">
        <v>3910</v>
      </c>
      <c r="B3508">
        <v>2.68</v>
      </c>
    </row>
    <row r="3509" spans="1:2" x14ac:dyDescent="0.2">
      <c r="A3509" s="13" t="s">
        <v>3911</v>
      </c>
      <c r="B3509">
        <v>2.84</v>
      </c>
    </row>
    <row r="3510" spans="1:2" x14ac:dyDescent="0.2">
      <c r="A3510" s="13" t="s">
        <v>3912</v>
      </c>
      <c r="B3510">
        <v>3.29</v>
      </c>
    </row>
    <row r="3511" spans="1:2" x14ac:dyDescent="0.2">
      <c r="A3511" s="13" t="s">
        <v>3913</v>
      </c>
      <c r="B3511">
        <v>2.86</v>
      </c>
    </row>
    <row r="3512" spans="1:2" x14ac:dyDescent="0.2">
      <c r="A3512" s="13" t="s">
        <v>3914</v>
      </c>
      <c r="B3512">
        <v>4.0999999999999996</v>
      </c>
    </row>
    <row r="3513" spans="1:2" x14ac:dyDescent="0.2">
      <c r="A3513" s="13" t="s">
        <v>3915</v>
      </c>
      <c r="B3513">
        <v>3.75</v>
      </c>
    </row>
    <row r="3514" spans="1:2" x14ac:dyDescent="0.2">
      <c r="A3514" s="13" t="s">
        <v>3916</v>
      </c>
      <c r="B3514">
        <v>3.38</v>
      </c>
    </row>
    <row r="3515" spans="1:2" x14ac:dyDescent="0.2">
      <c r="A3515" s="13" t="s">
        <v>3917</v>
      </c>
      <c r="B3515">
        <v>2.65</v>
      </c>
    </row>
    <row r="3516" spans="1:2" x14ac:dyDescent="0.2">
      <c r="A3516" s="13" t="s">
        <v>3918</v>
      </c>
      <c r="B3516">
        <v>2.79</v>
      </c>
    </row>
    <row r="3517" spans="1:2" x14ac:dyDescent="0.2">
      <c r="A3517" s="13" t="s">
        <v>3919</v>
      </c>
      <c r="B3517">
        <v>2.79</v>
      </c>
    </row>
    <row r="3518" spans="1:2" x14ac:dyDescent="0.2">
      <c r="A3518" s="13" t="s">
        <v>3920</v>
      </c>
      <c r="B3518">
        <v>3.4</v>
      </c>
    </row>
    <row r="3519" spans="1:2" x14ac:dyDescent="0.2">
      <c r="A3519" s="13" t="s">
        <v>3921</v>
      </c>
      <c r="B3519">
        <v>3.55</v>
      </c>
    </row>
    <row r="3520" spans="1:2" x14ac:dyDescent="0.2">
      <c r="A3520" s="13" t="s">
        <v>3922</v>
      </c>
      <c r="B3520">
        <v>4.38</v>
      </c>
    </row>
    <row r="3521" spans="1:2" x14ac:dyDescent="0.2">
      <c r="A3521" s="13" t="s">
        <v>3923</v>
      </c>
      <c r="B3521">
        <v>1.71</v>
      </c>
    </row>
    <row r="3522" spans="1:2" x14ac:dyDescent="0.2">
      <c r="A3522" s="13" t="s">
        <v>440</v>
      </c>
      <c r="B3522">
        <v>2.21</v>
      </c>
    </row>
    <row r="3523" spans="1:2" x14ac:dyDescent="0.2">
      <c r="A3523" s="13" t="s">
        <v>3924</v>
      </c>
      <c r="B3523">
        <v>4</v>
      </c>
    </row>
    <row r="3524" spans="1:2" x14ac:dyDescent="0.2">
      <c r="A3524" s="13" t="s">
        <v>3925</v>
      </c>
      <c r="B3524">
        <v>4.21</v>
      </c>
    </row>
    <row r="3525" spans="1:2" x14ac:dyDescent="0.2">
      <c r="A3525" s="13" t="s">
        <v>3926</v>
      </c>
      <c r="B3525">
        <v>5.6</v>
      </c>
    </row>
    <row r="3526" spans="1:2" x14ac:dyDescent="0.2">
      <c r="A3526" s="13" t="s">
        <v>3927</v>
      </c>
      <c r="B3526">
        <v>4</v>
      </c>
    </row>
    <row r="3527" spans="1:2" x14ac:dyDescent="0.2">
      <c r="A3527" s="13" t="s">
        <v>3928</v>
      </c>
      <c r="B3527">
        <v>4.95</v>
      </c>
    </row>
    <row r="3528" spans="1:2" x14ac:dyDescent="0.2">
      <c r="A3528" s="13" t="s">
        <v>3929</v>
      </c>
      <c r="B3528">
        <v>3.4</v>
      </c>
    </row>
    <row r="3529" spans="1:2" x14ac:dyDescent="0.2">
      <c r="A3529" s="13" t="s">
        <v>3930</v>
      </c>
      <c r="B3529">
        <v>4.67</v>
      </c>
    </row>
    <row r="3530" spans="1:2" x14ac:dyDescent="0.2">
      <c r="A3530" s="13" t="s">
        <v>3931</v>
      </c>
      <c r="B3530">
        <v>3.6</v>
      </c>
    </row>
    <row r="3531" spans="1:2" x14ac:dyDescent="0.2">
      <c r="A3531" s="13" t="s">
        <v>3932</v>
      </c>
      <c r="B3531">
        <v>5.9</v>
      </c>
    </row>
    <row r="3532" spans="1:2" x14ac:dyDescent="0.2">
      <c r="A3532" s="13" t="s">
        <v>3933</v>
      </c>
      <c r="B3532">
        <v>6.15</v>
      </c>
    </row>
    <row r="3533" spans="1:2" x14ac:dyDescent="0.2">
      <c r="A3533" s="13" t="s">
        <v>3934</v>
      </c>
      <c r="B3533">
        <v>4</v>
      </c>
    </row>
    <row r="3534" spans="1:2" x14ac:dyDescent="0.2">
      <c r="A3534" s="13" t="s">
        <v>3935</v>
      </c>
      <c r="B3534">
        <v>4.71</v>
      </c>
    </row>
    <row r="3535" spans="1:2" x14ac:dyDescent="0.2">
      <c r="A3535" s="13" t="s">
        <v>3936</v>
      </c>
      <c r="B3535">
        <v>5.76</v>
      </c>
    </row>
    <row r="3536" spans="1:2" x14ac:dyDescent="0.2">
      <c r="A3536" s="13" t="s">
        <v>3937</v>
      </c>
      <c r="B3536">
        <v>3.82</v>
      </c>
    </row>
    <row r="3537" spans="1:2" x14ac:dyDescent="0.2">
      <c r="A3537" s="13" t="s">
        <v>3938</v>
      </c>
      <c r="B3537">
        <v>2.84</v>
      </c>
    </row>
    <row r="3538" spans="1:2" x14ac:dyDescent="0.2">
      <c r="A3538" s="13" t="s">
        <v>3939</v>
      </c>
      <c r="B3538">
        <v>3.58</v>
      </c>
    </row>
    <row r="3539" spans="1:2" x14ac:dyDescent="0.2">
      <c r="A3539" s="13" t="s">
        <v>3940</v>
      </c>
      <c r="B3539">
        <v>3.81</v>
      </c>
    </row>
    <row r="3540" spans="1:2" x14ac:dyDescent="0.2">
      <c r="A3540" s="13" t="s">
        <v>3941</v>
      </c>
      <c r="B3540">
        <v>2.75</v>
      </c>
    </row>
    <row r="3541" spans="1:2" x14ac:dyDescent="0.2">
      <c r="A3541" s="13" t="s">
        <v>3942</v>
      </c>
      <c r="B3541">
        <v>3.94</v>
      </c>
    </row>
    <row r="3542" spans="1:2" x14ac:dyDescent="0.2">
      <c r="A3542" s="13" t="s">
        <v>3943</v>
      </c>
      <c r="B3542">
        <v>3.58</v>
      </c>
    </row>
    <row r="3543" spans="1:2" x14ac:dyDescent="0.2">
      <c r="A3543" s="13" t="s">
        <v>3944</v>
      </c>
      <c r="B3543">
        <v>5.78</v>
      </c>
    </row>
    <row r="3544" spans="1:2" x14ac:dyDescent="0.2">
      <c r="A3544" s="13" t="s">
        <v>3945</v>
      </c>
      <c r="B3544">
        <v>3.05</v>
      </c>
    </row>
    <row r="3545" spans="1:2" x14ac:dyDescent="0.2">
      <c r="A3545" s="13" t="s">
        <v>3946</v>
      </c>
      <c r="B3545">
        <v>3.18</v>
      </c>
    </row>
    <row r="3546" spans="1:2" x14ac:dyDescent="0.2">
      <c r="A3546" s="13" t="s">
        <v>3947</v>
      </c>
      <c r="B3546">
        <v>2.89</v>
      </c>
    </row>
    <row r="3547" spans="1:2" x14ac:dyDescent="0.2">
      <c r="A3547" s="13" t="s">
        <v>3948</v>
      </c>
      <c r="B3547">
        <v>3.18</v>
      </c>
    </row>
    <row r="3548" spans="1:2" x14ac:dyDescent="0.2">
      <c r="A3548" s="13" t="s">
        <v>368</v>
      </c>
      <c r="B3548">
        <v>7.18</v>
      </c>
    </row>
    <row r="3549" spans="1:2" x14ac:dyDescent="0.2">
      <c r="A3549" s="13" t="s">
        <v>3949</v>
      </c>
      <c r="B3549">
        <v>6.81</v>
      </c>
    </row>
    <row r="3550" spans="1:2" x14ac:dyDescent="0.2">
      <c r="A3550" s="13" t="s">
        <v>3950</v>
      </c>
      <c r="B3550">
        <v>3.14</v>
      </c>
    </row>
    <row r="3551" spans="1:2" x14ac:dyDescent="0.2">
      <c r="A3551" s="13" t="s">
        <v>3951</v>
      </c>
      <c r="B3551">
        <v>5.05</v>
      </c>
    </row>
    <row r="3552" spans="1:2" x14ac:dyDescent="0.2">
      <c r="A3552" s="13" t="s">
        <v>3952</v>
      </c>
      <c r="B3552">
        <v>3.43</v>
      </c>
    </row>
    <row r="3553" spans="1:2" x14ac:dyDescent="0.2">
      <c r="A3553" s="13" t="s">
        <v>3953</v>
      </c>
      <c r="B3553">
        <v>5.4</v>
      </c>
    </row>
    <row r="3554" spans="1:2" x14ac:dyDescent="0.2">
      <c r="A3554" s="13" t="s">
        <v>3954</v>
      </c>
      <c r="B3554">
        <v>5.53</v>
      </c>
    </row>
    <row r="3555" spans="1:2" x14ac:dyDescent="0.2">
      <c r="A3555" s="13" t="s">
        <v>3955</v>
      </c>
      <c r="B3555">
        <v>3.18</v>
      </c>
    </row>
    <row r="3556" spans="1:2" x14ac:dyDescent="0.2">
      <c r="A3556" s="13" t="s">
        <v>3956</v>
      </c>
      <c r="B3556">
        <v>2.33</v>
      </c>
    </row>
    <row r="3557" spans="1:2" x14ac:dyDescent="0.2">
      <c r="A3557" s="13" t="s">
        <v>3957</v>
      </c>
      <c r="B3557">
        <v>2.4500000000000002</v>
      </c>
    </row>
    <row r="3558" spans="1:2" x14ac:dyDescent="0.2">
      <c r="A3558" s="13" t="s">
        <v>3958</v>
      </c>
      <c r="B3558">
        <v>5.89</v>
      </c>
    </row>
    <row r="3559" spans="1:2" x14ac:dyDescent="0.2">
      <c r="A3559" s="13" t="s">
        <v>3959</v>
      </c>
      <c r="B3559">
        <v>6.18</v>
      </c>
    </row>
    <row r="3560" spans="1:2" x14ac:dyDescent="0.2">
      <c r="A3560" s="13" t="s">
        <v>3960</v>
      </c>
      <c r="B3560">
        <v>3.71</v>
      </c>
    </row>
    <row r="3561" spans="1:2" x14ac:dyDescent="0.2">
      <c r="A3561" s="13" t="s">
        <v>3961</v>
      </c>
      <c r="B3561">
        <v>3.13</v>
      </c>
    </row>
    <row r="3562" spans="1:2" x14ac:dyDescent="0.2">
      <c r="A3562" s="13" t="s">
        <v>3962</v>
      </c>
      <c r="B3562">
        <v>1.68</v>
      </c>
    </row>
    <row r="3563" spans="1:2" x14ac:dyDescent="0.2">
      <c r="A3563" s="13" t="s">
        <v>3963</v>
      </c>
      <c r="B3563">
        <v>2.2400000000000002</v>
      </c>
    </row>
    <row r="3564" spans="1:2" x14ac:dyDescent="0.2">
      <c r="A3564" s="13" t="s">
        <v>3964</v>
      </c>
      <c r="B3564">
        <v>3.73</v>
      </c>
    </row>
    <row r="3565" spans="1:2" x14ac:dyDescent="0.2">
      <c r="A3565" s="13" t="s">
        <v>3965</v>
      </c>
      <c r="B3565">
        <v>4.05</v>
      </c>
    </row>
    <row r="3566" spans="1:2" x14ac:dyDescent="0.2">
      <c r="A3566" s="13" t="s">
        <v>3966</v>
      </c>
      <c r="B3566">
        <v>2.4500000000000002</v>
      </c>
    </row>
    <row r="3567" spans="1:2" x14ac:dyDescent="0.2">
      <c r="A3567" s="13" t="s">
        <v>3967</v>
      </c>
      <c r="B3567">
        <v>2.35</v>
      </c>
    </row>
    <row r="3568" spans="1:2" x14ac:dyDescent="0.2">
      <c r="A3568" s="13" t="s">
        <v>3968</v>
      </c>
      <c r="B3568">
        <v>3.11</v>
      </c>
    </row>
    <row r="3569" spans="1:2" x14ac:dyDescent="0.2">
      <c r="A3569" s="13" t="s">
        <v>3969</v>
      </c>
      <c r="B3569">
        <v>4.8099999999999996</v>
      </c>
    </row>
    <row r="3570" spans="1:2" x14ac:dyDescent="0.2">
      <c r="A3570" s="13" t="s">
        <v>3970</v>
      </c>
      <c r="B3570">
        <v>3.32</v>
      </c>
    </row>
    <row r="3571" spans="1:2" x14ac:dyDescent="0.2">
      <c r="A3571" s="13" t="s">
        <v>3971</v>
      </c>
      <c r="B3571">
        <v>2.68</v>
      </c>
    </row>
    <row r="3572" spans="1:2" x14ac:dyDescent="0.2">
      <c r="A3572" s="13" t="s">
        <v>3972</v>
      </c>
      <c r="B3572">
        <v>2.27</v>
      </c>
    </row>
    <row r="3573" spans="1:2" x14ac:dyDescent="0.2">
      <c r="A3573" s="13" t="s">
        <v>3973</v>
      </c>
      <c r="B3573">
        <v>5.7</v>
      </c>
    </row>
    <row r="3574" spans="1:2" x14ac:dyDescent="0.2">
      <c r="A3574" s="13" t="s">
        <v>3974</v>
      </c>
      <c r="B3574">
        <v>3</v>
      </c>
    </row>
    <row r="3575" spans="1:2" x14ac:dyDescent="0.2">
      <c r="A3575" s="13" t="s">
        <v>3975</v>
      </c>
      <c r="B3575">
        <v>2.0499999999999998</v>
      </c>
    </row>
    <row r="3576" spans="1:2" x14ac:dyDescent="0.2">
      <c r="A3576" s="13" t="s">
        <v>3976</v>
      </c>
      <c r="B3576">
        <v>2.37</v>
      </c>
    </row>
    <row r="3577" spans="1:2" x14ac:dyDescent="0.2">
      <c r="A3577" s="13" t="s">
        <v>3977</v>
      </c>
      <c r="B3577">
        <v>2.33</v>
      </c>
    </row>
    <row r="3578" spans="1:2" x14ac:dyDescent="0.2">
      <c r="A3578" s="13" t="s">
        <v>3978</v>
      </c>
      <c r="B3578">
        <v>5.32</v>
      </c>
    </row>
    <row r="3579" spans="1:2" x14ac:dyDescent="0.2">
      <c r="A3579" s="13" t="s">
        <v>3979</v>
      </c>
      <c r="B3579">
        <v>5.1100000000000003</v>
      </c>
    </row>
    <row r="3580" spans="1:2" x14ac:dyDescent="0.2">
      <c r="A3580" s="13" t="s">
        <v>3980</v>
      </c>
      <c r="B3580">
        <v>5.0999999999999996</v>
      </c>
    </row>
    <row r="3581" spans="1:2" x14ac:dyDescent="0.2">
      <c r="A3581" s="13" t="s">
        <v>3981</v>
      </c>
      <c r="B3581">
        <v>4.32</v>
      </c>
    </row>
    <row r="3582" spans="1:2" x14ac:dyDescent="0.2">
      <c r="A3582" s="13" t="s">
        <v>3982</v>
      </c>
      <c r="B3582">
        <v>5.24</v>
      </c>
    </row>
    <row r="3583" spans="1:2" x14ac:dyDescent="0.2">
      <c r="A3583" s="13" t="s">
        <v>3983</v>
      </c>
      <c r="B3583">
        <v>3.25</v>
      </c>
    </row>
    <row r="3584" spans="1:2" x14ac:dyDescent="0.2">
      <c r="A3584" s="13" t="s">
        <v>3984</v>
      </c>
      <c r="B3584">
        <v>2.27</v>
      </c>
    </row>
    <row r="3585" spans="1:2" x14ac:dyDescent="0.2">
      <c r="A3585" s="13" t="s">
        <v>3985</v>
      </c>
      <c r="B3585">
        <v>2.57</v>
      </c>
    </row>
    <row r="3586" spans="1:2" x14ac:dyDescent="0.2">
      <c r="A3586" s="13" t="s">
        <v>3986</v>
      </c>
      <c r="B3586">
        <v>2.6</v>
      </c>
    </row>
    <row r="3587" spans="1:2" x14ac:dyDescent="0.2">
      <c r="A3587" s="13" t="s">
        <v>3987</v>
      </c>
      <c r="B3587">
        <v>4.74</v>
      </c>
    </row>
    <row r="3588" spans="1:2" x14ac:dyDescent="0.2">
      <c r="A3588" s="13" t="s">
        <v>3988</v>
      </c>
      <c r="B3588">
        <v>3.1</v>
      </c>
    </row>
    <row r="3589" spans="1:2" x14ac:dyDescent="0.2">
      <c r="A3589" s="13" t="s">
        <v>3989</v>
      </c>
      <c r="B3589">
        <v>4.58</v>
      </c>
    </row>
    <row r="3590" spans="1:2" x14ac:dyDescent="0.2">
      <c r="A3590" s="13" t="s">
        <v>3990</v>
      </c>
      <c r="B3590">
        <v>4.05</v>
      </c>
    </row>
    <row r="3591" spans="1:2" x14ac:dyDescent="0.2">
      <c r="A3591" s="13" t="s">
        <v>3991</v>
      </c>
      <c r="B3591">
        <v>3.4</v>
      </c>
    </row>
    <row r="3592" spans="1:2" x14ac:dyDescent="0.2">
      <c r="A3592" s="13" t="s">
        <v>3992</v>
      </c>
      <c r="B3592">
        <v>5.05</v>
      </c>
    </row>
    <row r="3593" spans="1:2" x14ac:dyDescent="0.2">
      <c r="A3593" s="13" t="s">
        <v>3993</v>
      </c>
      <c r="B3593">
        <v>3.32</v>
      </c>
    </row>
    <row r="3594" spans="1:2" x14ac:dyDescent="0.2">
      <c r="A3594" s="13" t="s">
        <v>3994</v>
      </c>
      <c r="B3594">
        <v>3.19</v>
      </c>
    </row>
    <row r="3595" spans="1:2" x14ac:dyDescent="0.2">
      <c r="A3595" s="13" t="s">
        <v>3995</v>
      </c>
      <c r="B3595">
        <v>3.76</v>
      </c>
    </row>
    <row r="3596" spans="1:2" x14ac:dyDescent="0.2">
      <c r="A3596" s="13" t="s">
        <v>3996</v>
      </c>
      <c r="B3596">
        <v>2.95</v>
      </c>
    </row>
    <row r="3597" spans="1:2" x14ac:dyDescent="0.2">
      <c r="A3597" s="13" t="s">
        <v>3997</v>
      </c>
      <c r="B3597">
        <v>3.57</v>
      </c>
    </row>
    <row r="3598" spans="1:2" x14ac:dyDescent="0.2">
      <c r="A3598" s="13" t="s">
        <v>3998</v>
      </c>
      <c r="B3598">
        <v>3.26</v>
      </c>
    </row>
    <row r="3599" spans="1:2" x14ac:dyDescent="0.2">
      <c r="A3599" s="13" t="s">
        <v>3999</v>
      </c>
      <c r="B3599">
        <v>2.29</v>
      </c>
    </row>
    <row r="3600" spans="1:2" x14ac:dyDescent="0.2">
      <c r="A3600" s="13" t="s">
        <v>4000</v>
      </c>
      <c r="B3600">
        <v>3</v>
      </c>
    </row>
    <row r="3601" spans="1:2" x14ac:dyDescent="0.2">
      <c r="A3601" s="13" t="s">
        <v>4001</v>
      </c>
      <c r="B3601">
        <v>4.9000000000000004</v>
      </c>
    </row>
    <row r="3602" spans="1:2" x14ac:dyDescent="0.2">
      <c r="A3602" s="13" t="s">
        <v>4002</v>
      </c>
      <c r="B3602">
        <v>4.59</v>
      </c>
    </row>
    <row r="3603" spans="1:2" x14ac:dyDescent="0.2">
      <c r="A3603" s="13" t="s">
        <v>4003</v>
      </c>
      <c r="B3603">
        <v>5.05</v>
      </c>
    </row>
    <row r="3604" spans="1:2" x14ac:dyDescent="0.2">
      <c r="A3604" s="13" t="s">
        <v>4004</v>
      </c>
      <c r="B3604">
        <v>5.24</v>
      </c>
    </row>
    <row r="3605" spans="1:2" x14ac:dyDescent="0.2">
      <c r="A3605" s="13" t="s">
        <v>4005</v>
      </c>
      <c r="B3605">
        <v>5.26</v>
      </c>
    </row>
    <row r="3606" spans="1:2" x14ac:dyDescent="0.2">
      <c r="A3606" s="13" t="s">
        <v>4006</v>
      </c>
      <c r="B3606">
        <v>4.91</v>
      </c>
    </row>
    <row r="3607" spans="1:2" x14ac:dyDescent="0.2">
      <c r="A3607" s="13" t="s">
        <v>4007</v>
      </c>
      <c r="B3607">
        <v>4.1900000000000004</v>
      </c>
    </row>
    <row r="3608" spans="1:2" x14ac:dyDescent="0.2">
      <c r="A3608" s="13" t="s">
        <v>4008</v>
      </c>
      <c r="B3608">
        <v>2.89</v>
      </c>
    </row>
    <row r="3609" spans="1:2" x14ac:dyDescent="0.2">
      <c r="A3609" s="13" t="s">
        <v>4009</v>
      </c>
      <c r="B3609">
        <v>3.68</v>
      </c>
    </row>
    <row r="3610" spans="1:2" x14ac:dyDescent="0.2">
      <c r="A3610" s="13" t="s">
        <v>4010</v>
      </c>
      <c r="B3610">
        <v>6.19</v>
      </c>
    </row>
    <row r="3611" spans="1:2" x14ac:dyDescent="0.2">
      <c r="A3611" s="13" t="s">
        <v>4011</v>
      </c>
      <c r="B3611">
        <v>2.63</v>
      </c>
    </row>
    <row r="3612" spans="1:2" x14ac:dyDescent="0.2">
      <c r="A3612" s="13" t="s">
        <v>4012</v>
      </c>
      <c r="B3612">
        <v>3.41</v>
      </c>
    </row>
    <row r="3613" spans="1:2" x14ac:dyDescent="0.2">
      <c r="A3613" s="13" t="s">
        <v>4013</v>
      </c>
      <c r="B3613">
        <v>2.52</v>
      </c>
    </row>
    <row r="3614" spans="1:2" x14ac:dyDescent="0.2">
      <c r="A3614" s="13" t="s">
        <v>4014</v>
      </c>
      <c r="B3614">
        <v>4</v>
      </c>
    </row>
    <row r="3615" spans="1:2" x14ac:dyDescent="0.2">
      <c r="A3615" s="13" t="s">
        <v>4015</v>
      </c>
      <c r="B3615">
        <v>4</v>
      </c>
    </row>
    <row r="3616" spans="1:2" x14ac:dyDescent="0.2">
      <c r="A3616" s="13" t="s">
        <v>4016</v>
      </c>
      <c r="B3616">
        <v>4</v>
      </c>
    </row>
    <row r="3617" spans="1:2" x14ac:dyDescent="0.2">
      <c r="A3617" s="13" t="s">
        <v>4017</v>
      </c>
      <c r="B3617">
        <v>4.8099999999999996</v>
      </c>
    </row>
    <row r="3618" spans="1:2" x14ac:dyDescent="0.2">
      <c r="A3618" s="13" t="s">
        <v>4018</v>
      </c>
      <c r="B3618">
        <v>3.9</v>
      </c>
    </row>
    <row r="3619" spans="1:2" x14ac:dyDescent="0.2">
      <c r="A3619" s="13" t="s">
        <v>4019</v>
      </c>
      <c r="B3619">
        <v>2.52</v>
      </c>
    </row>
    <row r="3620" spans="1:2" x14ac:dyDescent="0.2">
      <c r="A3620" s="13" t="s">
        <v>4020</v>
      </c>
      <c r="B3620">
        <v>2.4700000000000002</v>
      </c>
    </row>
    <row r="3621" spans="1:2" x14ac:dyDescent="0.2">
      <c r="A3621" s="13" t="s">
        <v>4021</v>
      </c>
      <c r="B3621">
        <v>4.5199999999999996</v>
      </c>
    </row>
    <row r="3622" spans="1:2" x14ac:dyDescent="0.2">
      <c r="A3622" s="13" t="s">
        <v>4022</v>
      </c>
      <c r="B3622">
        <v>2.81</v>
      </c>
    </row>
    <row r="3623" spans="1:2" x14ac:dyDescent="0.2">
      <c r="A3623" s="13" t="s">
        <v>4023</v>
      </c>
      <c r="B3623">
        <v>2.71</v>
      </c>
    </row>
    <row r="3624" spans="1:2" x14ac:dyDescent="0.2">
      <c r="A3624" s="13" t="s">
        <v>4024</v>
      </c>
      <c r="B3624">
        <v>3.48</v>
      </c>
    </row>
    <row r="3625" spans="1:2" x14ac:dyDescent="0.2">
      <c r="A3625" s="13" t="s">
        <v>4025</v>
      </c>
      <c r="B3625">
        <v>3.32</v>
      </c>
    </row>
    <row r="3626" spans="1:2" x14ac:dyDescent="0.2">
      <c r="A3626" s="13" t="s">
        <v>4026</v>
      </c>
      <c r="B3626">
        <v>3.2</v>
      </c>
    </row>
    <row r="3627" spans="1:2" x14ac:dyDescent="0.2">
      <c r="A3627" s="13" t="s">
        <v>4027</v>
      </c>
      <c r="B3627">
        <v>3.25</v>
      </c>
    </row>
    <row r="3628" spans="1:2" x14ac:dyDescent="0.2">
      <c r="A3628" s="13" t="s">
        <v>4028</v>
      </c>
      <c r="B3628">
        <v>3.95</v>
      </c>
    </row>
    <row r="3629" spans="1:2" x14ac:dyDescent="0.2">
      <c r="A3629" s="13" t="s">
        <v>4029</v>
      </c>
      <c r="B3629">
        <v>3.11</v>
      </c>
    </row>
    <row r="3630" spans="1:2" x14ac:dyDescent="0.2">
      <c r="A3630" s="13" t="s">
        <v>4030</v>
      </c>
      <c r="B3630">
        <v>4.8</v>
      </c>
    </row>
    <row r="3631" spans="1:2" x14ac:dyDescent="0.2">
      <c r="A3631" s="13" t="s">
        <v>4031</v>
      </c>
      <c r="B3631">
        <v>4.3</v>
      </c>
    </row>
    <row r="3632" spans="1:2" x14ac:dyDescent="0.2">
      <c r="A3632" s="13" t="s">
        <v>4032</v>
      </c>
      <c r="B3632">
        <v>3.58</v>
      </c>
    </row>
    <row r="3633" spans="1:2" x14ac:dyDescent="0.2">
      <c r="A3633" s="13" t="s">
        <v>4033</v>
      </c>
      <c r="B3633">
        <v>5.43</v>
      </c>
    </row>
    <row r="3634" spans="1:2" x14ac:dyDescent="0.2">
      <c r="A3634" s="13" t="s">
        <v>4034</v>
      </c>
      <c r="B3634">
        <v>4.1100000000000003</v>
      </c>
    </row>
    <row r="3635" spans="1:2" x14ac:dyDescent="0.2">
      <c r="A3635" s="13" t="s">
        <v>4035</v>
      </c>
      <c r="B3635">
        <v>3.89</v>
      </c>
    </row>
    <row r="3636" spans="1:2" x14ac:dyDescent="0.2">
      <c r="A3636" s="13" t="s">
        <v>4036</v>
      </c>
      <c r="B3636">
        <v>4.74</v>
      </c>
    </row>
    <row r="3637" spans="1:2" x14ac:dyDescent="0.2">
      <c r="A3637" s="13" t="s">
        <v>4037</v>
      </c>
      <c r="B3637">
        <v>3.17</v>
      </c>
    </row>
    <row r="3638" spans="1:2" x14ac:dyDescent="0.2">
      <c r="A3638" s="13" t="s">
        <v>4038</v>
      </c>
      <c r="B3638">
        <v>5.16</v>
      </c>
    </row>
    <row r="3639" spans="1:2" x14ac:dyDescent="0.2">
      <c r="A3639" s="13" t="s">
        <v>4039</v>
      </c>
      <c r="B3639">
        <v>5.55</v>
      </c>
    </row>
    <row r="3640" spans="1:2" x14ac:dyDescent="0.2">
      <c r="A3640" s="13" t="s">
        <v>4040</v>
      </c>
      <c r="B3640">
        <v>5.05</v>
      </c>
    </row>
    <row r="3641" spans="1:2" x14ac:dyDescent="0.2">
      <c r="A3641" s="13" t="s">
        <v>4041</v>
      </c>
      <c r="B3641">
        <v>6.32</v>
      </c>
    </row>
    <row r="3642" spans="1:2" x14ac:dyDescent="0.2">
      <c r="A3642" s="13" t="s">
        <v>4042</v>
      </c>
      <c r="B3642">
        <v>5.26</v>
      </c>
    </row>
    <row r="3643" spans="1:2" x14ac:dyDescent="0.2">
      <c r="A3643" s="13" t="s">
        <v>4043</v>
      </c>
      <c r="B3643">
        <v>6.62</v>
      </c>
    </row>
    <row r="3644" spans="1:2" x14ac:dyDescent="0.2">
      <c r="A3644" s="13" t="s">
        <v>4044</v>
      </c>
      <c r="B3644">
        <v>5.37</v>
      </c>
    </row>
    <row r="3645" spans="1:2" x14ac:dyDescent="0.2">
      <c r="A3645" s="13" t="s">
        <v>4045</v>
      </c>
      <c r="B3645">
        <v>3.38</v>
      </c>
    </row>
    <row r="3646" spans="1:2" x14ac:dyDescent="0.2">
      <c r="A3646" s="13" t="s">
        <v>4046</v>
      </c>
      <c r="B3646">
        <v>3.89</v>
      </c>
    </row>
    <row r="3647" spans="1:2" x14ac:dyDescent="0.2">
      <c r="A3647" s="13" t="s">
        <v>4047</v>
      </c>
      <c r="B3647">
        <v>3.5</v>
      </c>
    </row>
    <row r="3648" spans="1:2" x14ac:dyDescent="0.2">
      <c r="A3648" s="13" t="s">
        <v>4048</v>
      </c>
      <c r="B3648">
        <v>3.68</v>
      </c>
    </row>
    <row r="3649" spans="1:2" x14ac:dyDescent="0.2">
      <c r="A3649" s="13" t="s">
        <v>4049</v>
      </c>
      <c r="B3649">
        <v>4.05</v>
      </c>
    </row>
    <row r="3650" spans="1:2" x14ac:dyDescent="0.2">
      <c r="A3650" s="13" t="s">
        <v>4050</v>
      </c>
      <c r="B3650">
        <v>2.81</v>
      </c>
    </row>
    <row r="3651" spans="1:2" x14ac:dyDescent="0.2">
      <c r="A3651" s="13" t="s">
        <v>4051</v>
      </c>
      <c r="B3651">
        <v>3.25</v>
      </c>
    </row>
    <row r="3652" spans="1:2" x14ac:dyDescent="0.2">
      <c r="A3652" s="13" t="s">
        <v>4052</v>
      </c>
      <c r="B3652">
        <v>3.38</v>
      </c>
    </row>
    <row r="3653" spans="1:2" x14ac:dyDescent="0.2">
      <c r="A3653" s="13" t="s">
        <v>4053</v>
      </c>
      <c r="B3653">
        <v>3.58</v>
      </c>
    </row>
    <row r="3654" spans="1:2" x14ac:dyDescent="0.2">
      <c r="A3654" s="13" t="s">
        <v>4054</v>
      </c>
      <c r="B3654">
        <v>5.05</v>
      </c>
    </row>
    <row r="3655" spans="1:2" x14ac:dyDescent="0.2">
      <c r="A3655" s="13" t="s">
        <v>4055</v>
      </c>
      <c r="B3655">
        <v>5.5</v>
      </c>
    </row>
    <row r="3656" spans="1:2" x14ac:dyDescent="0.2">
      <c r="A3656" s="13" t="s">
        <v>4056</v>
      </c>
      <c r="B3656">
        <v>4.62</v>
      </c>
    </row>
    <row r="3657" spans="1:2" x14ac:dyDescent="0.2">
      <c r="A3657" s="13" t="s">
        <v>4057</v>
      </c>
      <c r="B3657">
        <v>4.9000000000000004</v>
      </c>
    </row>
    <row r="3658" spans="1:2" x14ac:dyDescent="0.2">
      <c r="A3658" s="13" t="s">
        <v>4058</v>
      </c>
      <c r="B3658">
        <v>2.95</v>
      </c>
    </row>
    <row r="3659" spans="1:2" x14ac:dyDescent="0.2">
      <c r="A3659" s="13" t="s">
        <v>4059</v>
      </c>
      <c r="B3659">
        <v>3.45</v>
      </c>
    </row>
    <row r="3660" spans="1:2" x14ac:dyDescent="0.2">
      <c r="A3660" s="13" t="s">
        <v>4060</v>
      </c>
      <c r="B3660">
        <v>2.68</v>
      </c>
    </row>
    <row r="3661" spans="1:2" x14ac:dyDescent="0.2">
      <c r="A3661" s="13" t="s">
        <v>4061</v>
      </c>
      <c r="B3661">
        <v>2.68</v>
      </c>
    </row>
    <row r="3662" spans="1:2" x14ac:dyDescent="0.2">
      <c r="A3662" s="13" t="s">
        <v>4062</v>
      </c>
      <c r="B3662">
        <v>3.2</v>
      </c>
    </row>
    <row r="3663" spans="1:2" x14ac:dyDescent="0.2">
      <c r="A3663" s="13" t="s">
        <v>4063</v>
      </c>
      <c r="B3663">
        <v>5.5</v>
      </c>
    </row>
    <row r="3664" spans="1:2" x14ac:dyDescent="0.2">
      <c r="A3664" s="13" t="s">
        <v>4064</v>
      </c>
      <c r="B3664">
        <v>5.38</v>
      </c>
    </row>
    <row r="3665" spans="1:2" x14ac:dyDescent="0.2">
      <c r="A3665" s="13" t="s">
        <v>4065</v>
      </c>
      <c r="B3665">
        <v>3.68</v>
      </c>
    </row>
    <row r="3666" spans="1:2" x14ac:dyDescent="0.2">
      <c r="A3666" s="13" t="s">
        <v>4066</v>
      </c>
      <c r="B3666">
        <v>5.81</v>
      </c>
    </row>
    <row r="3667" spans="1:2" x14ac:dyDescent="0.2">
      <c r="A3667" s="13" t="s">
        <v>4067</v>
      </c>
      <c r="B3667">
        <v>5.66</v>
      </c>
    </row>
    <row r="3668" spans="1:2" x14ac:dyDescent="0.2">
      <c r="A3668" s="13" t="s">
        <v>4068</v>
      </c>
      <c r="B3668">
        <v>6</v>
      </c>
    </row>
    <row r="3669" spans="1:2" x14ac:dyDescent="0.2">
      <c r="A3669" s="13" t="s">
        <v>4069</v>
      </c>
      <c r="B3669">
        <v>5.22</v>
      </c>
    </row>
    <row r="3670" spans="1:2" x14ac:dyDescent="0.2">
      <c r="A3670" s="13" t="s">
        <v>4070</v>
      </c>
      <c r="B3670">
        <v>4.42</v>
      </c>
    </row>
    <row r="3671" spans="1:2" x14ac:dyDescent="0.2">
      <c r="A3671" s="13" t="s">
        <v>4071</v>
      </c>
      <c r="B3671">
        <v>6.14</v>
      </c>
    </row>
    <row r="3672" spans="1:2" x14ac:dyDescent="0.2">
      <c r="A3672" s="13" t="s">
        <v>4072</v>
      </c>
      <c r="B3672">
        <v>4.42</v>
      </c>
    </row>
    <row r="3673" spans="1:2" x14ac:dyDescent="0.2">
      <c r="A3673" s="13" t="s">
        <v>4073</v>
      </c>
      <c r="B3673">
        <v>4.78</v>
      </c>
    </row>
    <row r="3674" spans="1:2" x14ac:dyDescent="0.2">
      <c r="A3674" s="13" t="s">
        <v>4074</v>
      </c>
      <c r="B3674">
        <v>7.15</v>
      </c>
    </row>
    <row r="3675" spans="1:2" x14ac:dyDescent="0.2">
      <c r="A3675" s="13" t="s">
        <v>4075</v>
      </c>
      <c r="B3675">
        <v>4.42</v>
      </c>
    </row>
    <row r="3676" spans="1:2" x14ac:dyDescent="0.2">
      <c r="A3676" s="13" t="s">
        <v>4076</v>
      </c>
      <c r="B3676">
        <v>2.4900000000000002</v>
      </c>
    </row>
    <row r="3677" spans="1:2" x14ac:dyDescent="0.2">
      <c r="A3677" s="13" t="s">
        <v>4077</v>
      </c>
      <c r="B3677">
        <v>3.29</v>
      </c>
    </row>
    <row r="3678" spans="1:2" x14ac:dyDescent="0.2">
      <c r="A3678" s="13" t="s">
        <v>4078</v>
      </c>
      <c r="B3678">
        <v>4.79</v>
      </c>
    </row>
    <row r="3679" spans="1:2" x14ac:dyDescent="0.2">
      <c r="A3679" s="13" t="s">
        <v>4079</v>
      </c>
      <c r="B3679">
        <v>4.8099999999999996</v>
      </c>
    </row>
    <row r="3680" spans="1:2" x14ac:dyDescent="0.2">
      <c r="A3680" s="13" t="s">
        <v>4080</v>
      </c>
      <c r="B3680">
        <v>3.36</v>
      </c>
    </row>
    <row r="3681" spans="1:2" x14ac:dyDescent="0.2">
      <c r="A3681" s="13" t="s">
        <v>4081</v>
      </c>
      <c r="B3681">
        <v>3.14</v>
      </c>
    </row>
    <row r="3682" spans="1:2" x14ac:dyDescent="0.2">
      <c r="A3682" s="13" t="s">
        <v>411</v>
      </c>
      <c r="B3682">
        <v>5.41</v>
      </c>
    </row>
    <row r="3683" spans="1:2" x14ac:dyDescent="0.2">
      <c r="A3683" s="13" t="s">
        <v>4082</v>
      </c>
      <c r="B3683">
        <v>5.52</v>
      </c>
    </row>
    <row r="3684" spans="1:2" x14ac:dyDescent="0.2">
      <c r="A3684" s="13" t="s">
        <v>4083</v>
      </c>
      <c r="B3684">
        <v>4.67</v>
      </c>
    </row>
    <row r="3685" spans="1:2" x14ac:dyDescent="0.2">
      <c r="A3685" s="13" t="s">
        <v>4084</v>
      </c>
      <c r="B3685">
        <v>5.75</v>
      </c>
    </row>
    <row r="3686" spans="1:2" x14ac:dyDescent="0.2">
      <c r="A3686" s="13" t="s">
        <v>4085</v>
      </c>
      <c r="B3686">
        <v>5.05</v>
      </c>
    </row>
    <row r="3687" spans="1:2" x14ac:dyDescent="0.2">
      <c r="A3687" s="13" t="s">
        <v>4086</v>
      </c>
      <c r="B3687">
        <v>4.53</v>
      </c>
    </row>
    <row r="3688" spans="1:2" x14ac:dyDescent="0.2">
      <c r="A3688" s="13" t="s">
        <v>4087</v>
      </c>
      <c r="B3688">
        <v>5.2</v>
      </c>
    </row>
    <row r="3689" spans="1:2" x14ac:dyDescent="0.2">
      <c r="A3689" s="13" t="s">
        <v>4088</v>
      </c>
      <c r="B3689">
        <v>5.93</v>
      </c>
    </row>
    <row r="3690" spans="1:2" x14ac:dyDescent="0.2">
      <c r="A3690" s="13" t="s">
        <v>4089</v>
      </c>
      <c r="B3690">
        <v>5.95</v>
      </c>
    </row>
    <row r="3691" spans="1:2" x14ac:dyDescent="0.2">
      <c r="A3691" s="13" t="s">
        <v>4090</v>
      </c>
      <c r="B3691">
        <v>4.8899999999999997</v>
      </c>
    </row>
    <row r="3692" spans="1:2" x14ac:dyDescent="0.2">
      <c r="A3692" s="13" t="s">
        <v>4091</v>
      </c>
      <c r="B3692">
        <v>5.42</v>
      </c>
    </row>
    <row r="3693" spans="1:2" x14ac:dyDescent="0.2">
      <c r="A3693" s="13" t="s">
        <v>4092</v>
      </c>
      <c r="B3693">
        <v>5.91</v>
      </c>
    </row>
    <row r="3694" spans="1:2" x14ac:dyDescent="0.2">
      <c r="A3694" s="13" t="s">
        <v>4093</v>
      </c>
      <c r="B3694">
        <v>4.84</v>
      </c>
    </row>
    <row r="3695" spans="1:2" x14ac:dyDescent="0.2">
      <c r="A3695" s="13" t="s">
        <v>4094</v>
      </c>
      <c r="B3695">
        <v>5.35</v>
      </c>
    </row>
    <row r="3696" spans="1:2" x14ac:dyDescent="0.2">
      <c r="A3696" s="13" t="s">
        <v>4095</v>
      </c>
      <c r="B3696">
        <v>4.7</v>
      </c>
    </row>
    <row r="3697" spans="1:2" x14ac:dyDescent="0.2">
      <c r="A3697" s="13" t="s">
        <v>4096</v>
      </c>
      <c r="B3697">
        <v>4.79</v>
      </c>
    </row>
    <row r="3698" spans="1:2" x14ac:dyDescent="0.2">
      <c r="A3698" s="13" t="s">
        <v>4097</v>
      </c>
      <c r="B3698">
        <v>3.91</v>
      </c>
    </row>
    <row r="3699" spans="1:2" x14ac:dyDescent="0.2">
      <c r="A3699" s="13" t="s">
        <v>4098</v>
      </c>
      <c r="B3699">
        <v>5.63</v>
      </c>
    </row>
    <row r="3700" spans="1:2" x14ac:dyDescent="0.2">
      <c r="A3700" s="13" t="s">
        <v>4099</v>
      </c>
      <c r="B3700">
        <v>7</v>
      </c>
    </row>
    <row r="3701" spans="1:2" x14ac:dyDescent="0.2">
      <c r="A3701" s="13" t="s">
        <v>4100</v>
      </c>
      <c r="B3701">
        <v>3.95</v>
      </c>
    </row>
    <row r="3702" spans="1:2" x14ac:dyDescent="0.2">
      <c r="A3702" s="13" t="s">
        <v>4101</v>
      </c>
      <c r="B3702">
        <v>7</v>
      </c>
    </row>
    <row r="3703" spans="1:2" x14ac:dyDescent="0.2">
      <c r="A3703" s="13" t="s">
        <v>4102</v>
      </c>
      <c r="B3703">
        <v>5.0999999999999996</v>
      </c>
    </row>
    <row r="3704" spans="1:2" x14ac:dyDescent="0.2">
      <c r="A3704" s="13" t="s">
        <v>4103</v>
      </c>
      <c r="B3704">
        <v>6</v>
      </c>
    </row>
    <row r="3705" spans="1:2" x14ac:dyDescent="0.2">
      <c r="A3705" s="13" t="s">
        <v>4104</v>
      </c>
      <c r="B3705">
        <v>4.95</v>
      </c>
    </row>
    <row r="3706" spans="1:2" x14ac:dyDescent="0.2">
      <c r="A3706" s="13" t="s">
        <v>4105</v>
      </c>
      <c r="B3706">
        <v>5.88</v>
      </c>
    </row>
    <row r="3707" spans="1:2" x14ac:dyDescent="0.2">
      <c r="A3707" s="13" t="s">
        <v>4106</v>
      </c>
      <c r="B3707">
        <v>7.39</v>
      </c>
    </row>
    <row r="3708" spans="1:2" x14ac:dyDescent="0.2">
      <c r="A3708" s="13" t="s">
        <v>4107</v>
      </c>
      <c r="B3708">
        <v>5.6</v>
      </c>
    </row>
    <row r="3709" spans="1:2" x14ac:dyDescent="0.2">
      <c r="A3709" s="13" t="s">
        <v>7</v>
      </c>
      <c r="B3709">
        <v>6.67</v>
      </c>
    </row>
    <row r="3710" spans="1:2" x14ac:dyDescent="0.2">
      <c r="A3710" s="13" t="s">
        <v>4108</v>
      </c>
      <c r="B3710">
        <v>5.05</v>
      </c>
    </row>
    <row r="3711" spans="1:2" x14ac:dyDescent="0.2">
      <c r="A3711" s="13" t="s">
        <v>4109</v>
      </c>
      <c r="B3711">
        <v>5.95</v>
      </c>
    </row>
    <row r="3712" spans="1:2" x14ac:dyDescent="0.2">
      <c r="A3712" s="13" t="s">
        <v>4110</v>
      </c>
      <c r="B3712">
        <v>5.05</v>
      </c>
    </row>
    <row r="3713" spans="1:2" x14ac:dyDescent="0.2">
      <c r="A3713" s="13" t="s">
        <v>4111</v>
      </c>
      <c r="B3713">
        <v>5.82</v>
      </c>
    </row>
    <row r="3714" spans="1:2" x14ac:dyDescent="0.2">
      <c r="A3714" s="13" t="s">
        <v>4112</v>
      </c>
      <c r="B3714">
        <v>5.19</v>
      </c>
    </row>
    <row r="3715" spans="1:2" x14ac:dyDescent="0.2">
      <c r="A3715" s="13" t="s">
        <v>4113</v>
      </c>
      <c r="B3715">
        <v>5.15</v>
      </c>
    </row>
    <row r="3716" spans="1:2" x14ac:dyDescent="0.2">
      <c r="A3716" s="13" t="s">
        <v>308</v>
      </c>
      <c r="B3716">
        <v>4.4000000000000004</v>
      </c>
    </row>
    <row r="3717" spans="1:2" x14ac:dyDescent="0.2">
      <c r="A3717" s="13" t="s">
        <v>4114</v>
      </c>
      <c r="B3717">
        <v>3.57</v>
      </c>
    </row>
    <row r="3718" spans="1:2" x14ac:dyDescent="0.2">
      <c r="A3718" s="13" t="s">
        <v>4115</v>
      </c>
      <c r="B3718">
        <v>4.32</v>
      </c>
    </row>
    <row r="3719" spans="1:2" x14ac:dyDescent="0.2">
      <c r="A3719" s="13" t="s">
        <v>4116</v>
      </c>
      <c r="B3719">
        <v>4.62</v>
      </c>
    </row>
    <row r="3720" spans="1:2" x14ac:dyDescent="0.2">
      <c r="A3720" s="13" t="s">
        <v>4117</v>
      </c>
      <c r="B3720">
        <v>5</v>
      </c>
    </row>
    <row r="3721" spans="1:2" x14ac:dyDescent="0.2">
      <c r="A3721" s="13" t="s">
        <v>4118</v>
      </c>
      <c r="B3721">
        <v>6.7</v>
      </c>
    </row>
    <row r="3722" spans="1:2" x14ac:dyDescent="0.2">
      <c r="A3722" s="13" t="s">
        <v>4119</v>
      </c>
      <c r="B3722">
        <v>7</v>
      </c>
    </row>
    <row r="3723" spans="1:2" x14ac:dyDescent="0.2">
      <c r="A3723" s="13" t="s">
        <v>4120</v>
      </c>
      <c r="B3723">
        <v>6.29</v>
      </c>
    </row>
    <row r="3724" spans="1:2" x14ac:dyDescent="0.2">
      <c r="A3724" s="13" t="s">
        <v>4121</v>
      </c>
      <c r="B3724">
        <v>6.57</v>
      </c>
    </row>
    <row r="3725" spans="1:2" x14ac:dyDescent="0.2">
      <c r="A3725" s="13" t="s">
        <v>4122</v>
      </c>
      <c r="B3725">
        <v>6.39</v>
      </c>
    </row>
    <row r="3726" spans="1:2" x14ac:dyDescent="0.2">
      <c r="A3726" s="13" t="s">
        <v>4123</v>
      </c>
      <c r="B3726">
        <v>3</v>
      </c>
    </row>
    <row r="3727" spans="1:2" x14ac:dyDescent="0.2">
      <c r="A3727" s="13" t="s">
        <v>4124</v>
      </c>
      <c r="B3727">
        <v>2.8</v>
      </c>
    </row>
    <row r="3728" spans="1:2" x14ac:dyDescent="0.2">
      <c r="A3728" s="13" t="s">
        <v>4125</v>
      </c>
      <c r="B3728">
        <v>5.43</v>
      </c>
    </row>
    <row r="3729" spans="1:2" x14ac:dyDescent="0.2">
      <c r="A3729" s="13" t="s">
        <v>4126</v>
      </c>
      <c r="B3729">
        <v>5.33</v>
      </c>
    </row>
    <row r="3730" spans="1:2" x14ac:dyDescent="0.2">
      <c r="A3730" s="13" t="s">
        <v>4127</v>
      </c>
      <c r="B3730">
        <v>4.8600000000000003</v>
      </c>
    </row>
    <row r="3731" spans="1:2" x14ac:dyDescent="0.2">
      <c r="A3731" s="13" t="s">
        <v>4128</v>
      </c>
      <c r="B3731">
        <v>5.45</v>
      </c>
    </row>
    <row r="3732" spans="1:2" x14ac:dyDescent="0.2">
      <c r="A3732" s="13" t="s">
        <v>4129</v>
      </c>
      <c r="B3732">
        <v>3.68</v>
      </c>
    </row>
    <row r="3733" spans="1:2" x14ac:dyDescent="0.2">
      <c r="A3733" s="13" t="s">
        <v>4130</v>
      </c>
      <c r="B3733">
        <v>4.68</v>
      </c>
    </row>
    <row r="3734" spans="1:2" x14ac:dyDescent="0.2">
      <c r="A3734" s="13" t="s">
        <v>4131</v>
      </c>
      <c r="B3734">
        <v>5.14</v>
      </c>
    </row>
    <row r="3735" spans="1:2" x14ac:dyDescent="0.2">
      <c r="A3735" s="13" t="s">
        <v>4132</v>
      </c>
      <c r="B3735">
        <v>5.68</v>
      </c>
    </row>
    <row r="3736" spans="1:2" x14ac:dyDescent="0.2">
      <c r="A3736" s="13" t="s">
        <v>4133</v>
      </c>
      <c r="B3736">
        <v>4.6399999999999997</v>
      </c>
    </row>
    <row r="3737" spans="1:2" x14ac:dyDescent="0.2">
      <c r="A3737" s="13" t="s">
        <v>4134</v>
      </c>
      <c r="B3737">
        <v>4.1399999999999997</v>
      </c>
    </row>
    <row r="3738" spans="1:2" x14ac:dyDescent="0.2">
      <c r="A3738" s="13" t="s">
        <v>4135</v>
      </c>
      <c r="B3738">
        <v>3.86</v>
      </c>
    </row>
    <row r="3739" spans="1:2" x14ac:dyDescent="0.2">
      <c r="A3739" s="13" t="s">
        <v>4136</v>
      </c>
      <c r="B3739">
        <v>4.3499999999999996</v>
      </c>
    </row>
    <row r="3740" spans="1:2" x14ac:dyDescent="0.2">
      <c r="A3740" s="13" t="s">
        <v>4137</v>
      </c>
      <c r="B3740">
        <v>5.12</v>
      </c>
    </row>
    <row r="3741" spans="1:2" x14ac:dyDescent="0.2">
      <c r="A3741" s="13" t="s">
        <v>4138</v>
      </c>
      <c r="B3741">
        <v>5.16</v>
      </c>
    </row>
    <row r="3742" spans="1:2" x14ac:dyDescent="0.2">
      <c r="A3742" s="13" t="s">
        <v>4139</v>
      </c>
      <c r="B3742">
        <v>4.8499999999999996</v>
      </c>
    </row>
    <row r="3743" spans="1:2" x14ac:dyDescent="0.2">
      <c r="A3743" s="13" t="s">
        <v>4140</v>
      </c>
      <c r="B3743">
        <v>5.0599999999999996</v>
      </c>
    </row>
    <row r="3744" spans="1:2" x14ac:dyDescent="0.2">
      <c r="A3744" s="13" t="s">
        <v>4141</v>
      </c>
      <c r="B3744">
        <v>5.05</v>
      </c>
    </row>
    <row r="3745" spans="1:2" x14ac:dyDescent="0.2">
      <c r="A3745" s="13" t="s">
        <v>4142</v>
      </c>
      <c r="B3745">
        <v>4.57</v>
      </c>
    </row>
    <row r="3746" spans="1:2" x14ac:dyDescent="0.2">
      <c r="A3746" s="13" t="s">
        <v>4143</v>
      </c>
      <c r="B3746">
        <v>4.91</v>
      </c>
    </row>
    <row r="3747" spans="1:2" x14ac:dyDescent="0.2">
      <c r="A3747" s="13" t="s">
        <v>4144</v>
      </c>
      <c r="B3747">
        <v>4.84</v>
      </c>
    </row>
    <row r="3748" spans="1:2" x14ac:dyDescent="0.2">
      <c r="A3748" s="13" t="s">
        <v>4145</v>
      </c>
      <c r="B3748">
        <v>4.84</v>
      </c>
    </row>
    <row r="3749" spans="1:2" x14ac:dyDescent="0.2">
      <c r="A3749" s="13" t="s">
        <v>4146</v>
      </c>
      <c r="B3749">
        <v>4.8600000000000003</v>
      </c>
    </row>
    <row r="3750" spans="1:2" x14ac:dyDescent="0.2">
      <c r="A3750" s="13" t="s">
        <v>4147</v>
      </c>
      <c r="B3750">
        <v>5.16</v>
      </c>
    </row>
    <row r="3751" spans="1:2" x14ac:dyDescent="0.2">
      <c r="A3751" s="13" t="s">
        <v>4148</v>
      </c>
      <c r="B3751">
        <v>5.78</v>
      </c>
    </row>
    <row r="3752" spans="1:2" x14ac:dyDescent="0.2">
      <c r="A3752" s="13" t="s">
        <v>4149</v>
      </c>
      <c r="B3752">
        <v>3.28</v>
      </c>
    </row>
    <row r="3753" spans="1:2" x14ac:dyDescent="0.2">
      <c r="A3753" s="13" t="s">
        <v>4150</v>
      </c>
      <c r="B3753">
        <v>3.86</v>
      </c>
    </row>
    <row r="3754" spans="1:2" x14ac:dyDescent="0.2">
      <c r="A3754" s="13" t="s">
        <v>4151</v>
      </c>
      <c r="B3754">
        <v>2.9</v>
      </c>
    </row>
    <row r="3755" spans="1:2" x14ac:dyDescent="0.2">
      <c r="A3755" s="13" t="s">
        <v>4152</v>
      </c>
      <c r="B3755">
        <v>6</v>
      </c>
    </row>
    <row r="3756" spans="1:2" x14ac:dyDescent="0.2">
      <c r="A3756" s="13" t="s">
        <v>4153</v>
      </c>
      <c r="B3756">
        <v>4.84</v>
      </c>
    </row>
    <row r="3757" spans="1:2" x14ac:dyDescent="0.2">
      <c r="A3757" s="13" t="s">
        <v>4154</v>
      </c>
      <c r="B3757">
        <v>7.5</v>
      </c>
    </row>
    <row r="3758" spans="1:2" x14ac:dyDescent="0.2">
      <c r="A3758" s="13" t="s">
        <v>4155</v>
      </c>
      <c r="B3758">
        <v>3.92</v>
      </c>
    </row>
    <row r="3759" spans="1:2" x14ac:dyDescent="0.2">
      <c r="A3759" s="13" t="s">
        <v>4156</v>
      </c>
      <c r="B3759">
        <v>6.9</v>
      </c>
    </row>
    <row r="3760" spans="1:2" x14ac:dyDescent="0.2">
      <c r="A3760" s="13" t="s">
        <v>4157</v>
      </c>
      <c r="B3760">
        <v>3.47</v>
      </c>
    </row>
    <row r="3761" spans="1:2" x14ac:dyDescent="0.2">
      <c r="A3761" s="13" t="s">
        <v>4158</v>
      </c>
      <c r="B3761">
        <v>3.2</v>
      </c>
    </row>
    <row r="3762" spans="1:2" x14ac:dyDescent="0.2">
      <c r="A3762" s="13" t="s">
        <v>4159</v>
      </c>
      <c r="B3762">
        <v>4.84</v>
      </c>
    </row>
    <row r="3763" spans="1:2" x14ac:dyDescent="0.2">
      <c r="A3763" s="13" t="s">
        <v>4160</v>
      </c>
      <c r="B3763">
        <v>6</v>
      </c>
    </row>
    <row r="3764" spans="1:2" x14ac:dyDescent="0.2">
      <c r="A3764" s="13" t="s">
        <v>4161</v>
      </c>
      <c r="B3764">
        <v>5.61</v>
      </c>
    </row>
    <row r="3765" spans="1:2" x14ac:dyDescent="0.2">
      <c r="A3765" s="13" t="s">
        <v>442</v>
      </c>
      <c r="B3765">
        <v>3.55</v>
      </c>
    </row>
    <row r="3766" spans="1:2" x14ac:dyDescent="0.2">
      <c r="A3766" s="13" t="s">
        <v>4162</v>
      </c>
      <c r="B3766">
        <v>5.8</v>
      </c>
    </row>
    <row r="3767" spans="1:2" x14ac:dyDescent="0.2">
      <c r="A3767" s="13" t="s">
        <v>4163</v>
      </c>
      <c r="B3767">
        <v>4</v>
      </c>
    </row>
    <row r="3768" spans="1:2" x14ac:dyDescent="0.2">
      <c r="A3768" s="13" t="s">
        <v>4164</v>
      </c>
      <c r="B3768">
        <v>5.77</v>
      </c>
    </row>
    <row r="3769" spans="1:2" x14ac:dyDescent="0.2">
      <c r="A3769" s="13" t="s">
        <v>4165</v>
      </c>
      <c r="B3769">
        <v>4.7</v>
      </c>
    </row>
    <row r="3770" spans="1:2" x14ac:dyDescent="0.2">
      <c r="A3770" s="13" t="s">
        <v>4166</v>
      </c>
      <c r="B3770">
        <v>5.95</v>
      </c>
    </row>
    <row r="3771" spans="1:2" x14ac:dyDescent="0.2">
      <c r="A3771" s="13" t="s">
        <v>163</v>
      </c>
      <c r="B3771">
        <v>5.78</v>
      </c>
    </row>
    <row r="3772" spans="1:2" x14ac:dyDescent="0.2">
      <c r="A3772" s="13" t="s">
        <v>4167</v>
      </c>
      <c r="B3772">
        <v>6.9</v>
      </c>
    </row>
    <row r="3773" spans="1:2" x14ac:dyDescent="0.2">
      <c r="A3773" s="13" t="s">
        <v>4168</v>
      </c>
      <c r="B3773">
        <v>2.76</v>
      </c>
    </row>
    <row r="3774" spans="1:2" x14ac:dyDescent="0.2">
      <c r="A3774" s="13" t="s">
        <v>4169</v>
      </c>
      <c r="B3774">
        <v>5.3</v>
      </c>
    </row>
    <row r="3775" spans="1:2" x14ac:dyDescent="0.2">
      <c r="A3775" s="13" t="s">
        <v>4170</v>
      </c>
      <c r="B3775">
        <v>4.3</v>
      </c>
    </row>
    <row r="3776" spans="1:2" x14ac:dyDescent="0.2">
      <c r="A3776" s="13" t="s">
        <v>4171</v>
      </c>
      <c r="B3776">
        <v>3.68</v>
      </c>
    </row>
    <row r="3777" spans="1:2" x14ac:dyDescent="0.2">
      <c r="A3777" s="13" t="s">
        <v>4172</v>
      </c>
      <c r="B3777">
        <v>6.68</v>
      </c>
    </row>
    <row r="3778" spans="1:2" x14ac:dyDescent="0.2">
      <c r="A3778" s="13" t="s">
        <v>4173</v>
      </c>
      <c r="B3778">
        <v>6.45</v>
      </c>
    </row>
    <row r="3779" spans="1:2" x14ac:dyDescent="0.2">
      <c r="A3779" s="13" t="s">
        <v>4174</v>
      </c>
      <c r="B3779">
        <v>3.8</v>
      </c>
    </row>
    <row r="3780" spans="1:2" x14ac:dyDescent="0.2">
      <c r="A3780" s="13" t="s">
        <v>4175</v>
      </c>
      <c r="B3780">
        <v>3.89</v>
      </c>
    </row>
    <row r="3781" spans="1:2" x14ac:dyDescent="0.2">
      <c r="A3781" s="13" t="s">
        <v>4176</v>
      </c>
      <c r="B3781">
        <v>4.5199999999999996</v>
      </c>
    </row>
    <row r="3782" spans="1:2" x14ac:dyDescent="0.2">
      <c r="A3782" s="13" t="s">
        <v>4177</v>
      </c>
      <c r="B3782">
        <v>5.05</v>
      </c>
    </row>
    <row r="3783" spans="1:2" x14ac:dyDescent="0.2">
      <c r="A3783" s="13" t="s">
        <v>4178</v>
      </c>
      <c r="B3783">
        <v>4.37</v>
      </c>
    </row>
    <row r="3784" spans="1:2" x14ac:dyDescent="0.2">
      <c r="A3784" s="13" t="s">
        <v>4179</v>
      </c>
      <c r="B3784">
        <v>5.17</v>
      </c>
    </row>
    <row r="3785" spans="1:2" x14ac:dyDescent="0.2">
      <c r="A3785" s="13" t="s">
        <v>4180</v>
      </c>
      <c r="B3785">
        <v>4.95</v>
      </c>
    </row>
    <row r="3786" spans="1:2" x14ac:dyDescent="0.2">
      <c r="A3786" s="13" t="s">
        <v>4181</v>
      </c>
      <c r="B3786">
        <v>4.63</v>
      </c>
    </row>
    <row r="3787" spans="1:2" x14ac:dyDescent="0.2">
      <c r="A3787" s="13" t="s">
        <v>4182</v>
      </c>
      <c r="B3787">
        <v>4.25</v>
      </c>
    </row>
    <row r="3788" spans="1:2" x14ac:dyDescent="0.2">
      <c r="A3788" s="13" t="s">
        <v>4183</v>
      </c>
      <c r="B3788">
        <v>3.9</v>
      </c>
    </row>
    <row r="3789" spans="1:2" x14ac:dyDescent="0.2">
      <c r="A3789" s="13" t="s">
        <v>4184</v>
      </c>
      <c r="B3789">
        <v>6.18</v>
      </c>
    </row>
    <row r="3790" spans="1:2" x14ac:dyDescent="0.2">
      <c r="A3790" s="13" t="s">
        <v>4185</v>
      </c>
      <c r="B3790">
        <v>4.38</v>
      </c>
    </row>
    <row r="3791" spans="1:2" x14ac:dyDescent="0.2">
      <c r="A3791" s="13" t="s">
        <v>4186</v>
      </c>
      <c r="B3791">
        <v>5.45</v>
      </c>
    </row>
    <row r="3792" spans="1:2" x14ac:dyDescent="0.2">
      <c r="A3792" s="13" t="s">
        <v>4187</v>
      </c>
      <c r="B3792">
        <v>4.67</v>
      </c>
    </row>
    <row r="3793" spans="1:2" x14ac:dyDescent="0.2">
      <c r="A3793" s="13" t="s">
        <v>4188</v>
      </c>
      <c r="B3793">
        <v>3</v>
      </c>
    </row>
    <row r="3794" spans="1:2" x14ac:dyDescent="0.2">
      <c r="A3794" s="13" t="s">
        <v>4189</v>
      </c>
      <c r="B3794">
        <v>2.11</v>
      </c>
    </row>
    <row r="3795" spans="1:2" x14ac:dyDescent="0.2">
      <c r="A3795" s="13" t="s">
        <v>4190</v>
      </c>
      <c r="B3795">
        <v>2.6</v>
      </c>
    </row>
    <row r="3796" spans="1:2" x14ac:dyDescent="0.2">
      <c r="A3796" s="13" t="s">
        <v>4191</v>
      </c>
      <c r="B3796">
        <v>7.43</v>
      </c>
    </row>
    <row r="3797" spans="1:2" x14ac:dyDescent="0.2">
      <c r="A3797" s="13" t="s">
        <v>4192</v>
      </c>
      <c r="B3797">
        <v>7.47</v>
      </c>
    </row>
    <row r="3798" spans="1:2" x14ac:dyDescent="0.2">
      <c r="A3798" s="13" t="s">
        <v>4193</v>
      </c>
      <c r="B3798">
        <v>7.45</v>
      </c>
    </row>
    <row r="3799" spans="1:2" x14ac:dyDescent="0.2">
      <c r="A3799" s="13" t="s">
        <v>4194</v>
      </c>
      <c r="B3799">
        <v>7</v>
      </c>
    </row>
    <row r="3800" spans="1:2" x14ac:dyDescent="0.2">
      <c r="A3800" s="13" t="s">
        <v>4195</v>
      </c>
      <c r="B3800">
        <v>7.52</v>
      </c>
    </row>
    <row r="3801" spans="1:2" x14ac:dyDescent="0.2">
      <c r="A3801" s="13" t="s">
        <v>4196</v>
      </c>
      <c r="B3801">
        <v>3.55</v>
      </c>
    </row>
    <row r="3802" spans="1:2" x14ac:dyDescent="0.2">
      <c r="A3802" s="13" t="s">
        <v>4197</v>
      </c>
      <c r="B3802">
        <v>3.32</v>
      </c>
    </row>
    <row r="3803" spans="1:2" x14ac:dyDescent="0.2">
      <c r="A3803" s="13" t="s">
        <v>4198</v>
      </c>
      <c r="B3803">
        <v>6.42</v>
      </c>
    </row>
    <row r="3804" spans="1:2" x14ac:dyDescent="0.2">
      <c r="A3804" s="13" t="s">
        <v>4199</v>
      </c>
      <c r="B3804">
        <v>5.28</v>
      </c>
    </row>
    <row r="3805" spans="1:2" x14ac:dyDescent="0.2">
      <c r="A3805" s="13" t="s">
        <v>4200</v>
      </c>
      <c r="B3805">
        <v>6.85</v>
      </c>
    </row>
    <row r="3806" spans="1:2" x14ac:dyDescent="0.2">
      <c r="A3806" s="13" t="s">
        <v>4201</v>
      </c>
      <c r="B3806">
        <v>5.82</v>
      </c>
    </row>
    <row r="3807" spans="1:2" x14ac:dyDescent="0.2">
      <c r="A3807" s="13" t="s">
        <v>4202</v>
      </c>
      <c r="B3807">
        <v>4.68</v>
      </c>
    </row>
    <row r="3808" spans="1:2" x14ac:dyDescent="0.2">
      <c r="A3808" s="13" t="s">
        <v>4203</v>
      </c>
      <c r="B3808">
        <v>5.09</v>
      </c>
    </row>
    <row r="3809" spans="1:2" x14ac:dyDescent="0.2">
      <c r="A3809" s="13" t="s">
        <v>4204</v>
      </c>
      <c r="B3809">
        <v>4.95</v>
      </c>
    </row>
    <row r="3810" spans="1:2" x14ac:dyDescent="0.2">
      <c r="A3810" s="13" t="s">
        <v>4205</v>
      </c>
      <c r="B3810">
        <v>5.53</v>
      </c>
    </row>
    <row r="3811" spans="1:2" x14ac:dyDescent="0.2">
      <c r="A3811" s="13" t="s">
        <v>4206</v>
      </c>
      <c r="B3811">
        <v>4.7300000000000004</v>
      </c>
    </row>
    <row r="3812" spans="1:2" x14ac:dyDescent="0.2">
      <c r="A3812" s="13" t="s">
        <v>4207</v>
      </c>
      <c r="B3812">
        <v>6.67</v>
      </c>
    </row>
    <row r="3813" spans="1:2" x14ac:dyDescent="0.2">
      <c r="A3813" s="13" t="s">
        <v>4208</v>
      </c>
      <c r="B3813">
        <v>3.72</v>
      </c>
    </row>
    <row r="3814" spans="1:2" x14ac:dyDescent="0.2">
      <c r="A3814" s="13" t="s">
        <v>4209</v>
      </c>
      <c r="B3814">
        <v>5.52</v>
      </c>
    </row>
    <row r="3815" spans="1:2" x14ac:dyDescent="0.2">
      <c r="A3815" s="13" t="s">
        <v>4210</v>
      </c>
      <c r="B3815">
        <v>6.5</v>
      </c>
    </row>
    <row r="3816" spans="1:2" x14ac:dyDescent="0.2">
      <c r="A3816" s="13" t="s">
        <v>4211</v>
      </c>
      <c r="B3816">
        <v>4.29</v>
      </c>
    </row>
    <row r="3817" spans="1:2" x14ac:dyDescent="0.2">
      <c r="A3817" s="13" t="s">
        <v>4212</v>
      </c>
      <c r="B3817">
        <v>6.39</v>
      </c>
    </row>
    <row r="3818" spans="1:2" x14ac:dyDescent="0.2">
      <c r="A3818" s="13" t="s">
        <v>4213</v>
      </c>
      <c r="B3818">
        <v>4.57</v>
      </c>
    </row>
    <row r="3819" spans="1:2" x14ac:dyDescent="0.2">
      <c r="A3819" s="13" t="s">
        <v>4214</v>
      </c>
      <c r="B3819">
        <v>5.18</v>
      </c>
    </row>
    <row r="3820" spans="1:2" x14ac:dyDescent="0.2">
      <c r="A3820" s="13" t="s">
        <v>4215</v>
      </c>
      <c r="B3820">
        <v>5.09</v>
      </c>
    </row>
    <row r="3821" spans="1:2" x14ac:dyDescent="0.2">
      <c r="A3821" s="13" t="s">
        <v>4216</v>
      </c>
      <c r="B3821">
        <v>3.5</v>
      </c>
    </row>
    <row r="3822" spans="1:2" x14ac:dyDescent="0.2">
      <c r="A3822" s="13" t="s">
        <v>4217</v>
      </c>
      <c r="B3822">
        <v>3.28</v>
      </c>
    </row>
    <row r="3823" spans="1:2" x14ac:dyDescent="0.2">
      <c r="A3823" s="13" t="s">
        <v>4218</v>
      </c>
      <c r="B3823">
        <v>4</v>
      </c>
    </row>
    <row r="3824" spans="1:2" x14ac:dyDescent="0.2">
      <c r="A3824" s="13" t="s">
        <v>4219</v>
      </c>
      <c r="B3824">
        <v>4.2300000000000004</v>
      </c>
    </row>
    <row r="3825" spans="1:2" x14ac:dyDescent="0.2">
      <c r="A3825" s="13" t="s">
        <v>4220</v>
      </c>
      <c r="B3825">
        <v>3.33</v>
      </c>
    </row>
    <row r="3826" spans="1:2" x14ac:dyDescent="0.2">
      <c r="A3826" s="13" t="s">
        <v>4221</v>
      </c>
      <c r="B3826">
        <v>5.05</v>
      </c>
    </row>
    <row r="3827" spans="1:2" x14ac:dyDescent="0.2">
      <c r="A3827" s="13" t="s">
        <v>4222</v>
      </c>
      <c r="B3827">
        <v>2.79</v>
      </c>
    </row>
    <row r="3828" spans="1:2" x14ac:dyDescent="0.2">
      <c r="A3828" s="13" t="s">
        <v>4223</v>
      </c>
      <c r="B3828">
        <v>2.33</v>
      </c>
    </row>
    <row r="3829" spans="1:2" x14ac:dyDescent="0.2">
      <c r="A3829" s="13" t="s">
        <v>4224</v>
      </c>
      <c r="B3829">
        <v>4.25</v>
      </c>
    </row>
    <row r="3830" spans="1:2" x14ac:dyDescent="0.2">
      <c r="A3830" s="13" t="s">
        <v>4225</v>
      </c>
      <c r="B3830">
        <v>4.1100000000000003</v>
      </c>
    </row>
    <row r="3831" spans="1:2" x14ac:dyDescent="0.2">
      <c r="A3831" s="13" t="s">
        <v>4226</v>
      </c>
      <c r="B3831">
        <v>2.81</v>
      </c>
    </row>
    <row r="3832" spans="1:2" x14ac:dyDescent="0.2">
      <c r="A3832" s="13" t="s">
        <v>4227</v>
      </c>
      <c r="B3832">
        <v>3.89</v>
      </c>
    </row>
    <row r="3833" spans="1:2" x14ac:dyDescent="0.2">
      <c r="A3833" s="13" t="s">
        <v>4228</v>
      </c>
      <c r="B3833">
        <v>3.86</v>
      </c>
    </row>
    <row r="3834" spans="1:2" x14ac:dyDescent="0.2">
      <c r="A3834" s="13" t="s">
        <v>4229</v>
      </c>
      <c r="B3834">
        <v>4.74</v>
      </c>
    </row>
    <row r="3835" spans="1:2" x14ac:dyDescent="0.2">
      <c r="A3835" s="13" t="s">
        <v>4230</v>
      </c>
      <c r="B3835">
        <v>6.05</v>
      </c>
    </row>
    <row r="3836" spans="1:2" x14ac:dyDescent="0.2">
      <c r="A3836" s="13" t="s">
        <v>4231</v>
      </c>
      <c r="B3836">
        <v>6.53</v>
      </c>
    </row>
    <row r="3837" spans="1:2" x14ac:dyDescent="0.2">
      <c r="A3837" s="13" t="s">
        <v>4232</v>
      </c>
      <c r="B3837">
        <v>4.0599999999999996</v>
      </c>
    </row>
    <row r="3838" spans="1:2" x14ac:dyDescent="0.2">
      <c r="A3838" s="13" t="s">
        <v>4233</v>
      </c>
      <c r="B3838">
        <v>1.58</v>
      </c>
    </row>
    <row r="3839" spans="1:2" x14ac:dyDescent="0.2">
      <c r="A3839" s="13" t="s">
        <v>4234</v>
      </c>
      <c r="B3839">
        <v>3.28</v>
      </c>
    </row>
    <row r="3840" spans="1:2" x14ac:dyDescent="0.2">
      <c r="A3840" s="13" t="s">
        <v>4235</v>
      </c>
      <c r="B3840">
        <v>3</v>
      </c>
    </row>
    <row r="3841" spans="1:2" x14ac:dyDescent="0.2">
      <c r="A3841" s="13" t="s">
        <v>4236</v>
      </c>
      <c r="B3841">
        <v>3.42</v>
      </c>
    </row>
    <row r="3842" spans="1:2" x14ac:dyDescent="0.2">
      <c r="A3842" s="13" t="s">
        <v>4237</v>
      </c>
      <c r="B3842">
        <v>4.8600000000000003</v>
      </c>
    </row>
    <row r="3843" spans="1:2" x14ac:dyDescent="0.2">
      <c r="A3843" s="13" t="s">
        <v>4238</v>
      </c>
      <c r="B3843">
        <v>5.21</v>
      </c>
    </row>
    <row r="3844" spans="1:2" x14ac:dyDescent="0.2">
      <c r="A3844" s="13" t="s">
        <v>4239</v>
      </c>
      <c r="B3844">
        <v>5.14</v>
      </c>
    </row>
    <row r="3845" spans="1:2" x14ac:dyDescent="0.2">
      <c r="A3845" s="13" t="s">
        <v>4240</v>
      </c>
      <c r="B3845">
        <v>5.35</v>
      </c>
    </row>
    <row r="3846" spans="1:2" x14ac:dyDescent="0.2">
      <c r="A3846" s="13" t="s">
        <v>4241</v>
      </c>
      <c r="B3846">
        <v>3.47</v>
      </c>
    </row>
    <row r="3847" spans="1:2" x14ac:dyDescent="0.2">
      <c r="A3847" s="13" t="s">
        <v>4242</v>
      </c>
      <c r="B3847">
        <v>6.15</v>
      </c>
    </row>
    <row r="3848" spans="1:2" x14ac:dyDescent="0.2">
      <c r="A3848" s="13" t="s">
        <v>4243</v>
      </c>
      <c r="B3848">
        <v>6.11</v>
      </c>
    </row>
    <row r="3849" spans="1:2" x14ac:dyDescent="0.2">
      <c r="A3849" s="13" t="s">
        <v>4244</v>
      </c>
      <c r="B3849">
        <v>7.18</v>
      </c>
    </row>
    <row r="3850" spans="1:2" x14ac:dyDescent="0.2">
      <c r="A3850" s="13" t="s">
        <v>4245</v>
      </c>
      <c r="B3850">
        <v>6.6</v>
      </c>
    </row>
    <row r="3851" spans="1:2" x14ac:dyDescent="0.2">
      <c r="A3851" s="13" t="s">
        <v>4246</v>
      </c>
      <c r="B3851">
        <v>4.24</v>
      </c>
    </row>
    <row r="3852" spans="1:2" x14ac:dyDescent="0.2">
      <c r="A3852" s="13" t="s">
        <v>4247</v>
      </c>
      <c r="B3852">
        <v>3.74</v>
      </c>
    </row>
    <row r="3853" spans="1:2" x14ac:dyDescent="0.2">
      <c r="A3853" s="13" t="s">
        <v>4248</v>
      </c>
      <c r="B3853">
        <v>5.91</v>
      </c>
    </row>
    <row r="3854" spans="1:2" x14ac:dyDescent="0.2">
      <c r="A3854" s="13" t="s">
        <v>457</v>
      </c>
      <c r="B3854">
        <v>4.9400000000000004</v>
      </c>
    </row>
    <row r="3855" spans="1:2" x14ac:dyDescent="0.2">
      <c r="A3855" s="13" t="s">
        <v>4249</v>
      </c>
      <c r="B3855">
        <v>5.05</v>
      </c>
    </row>
    <row r="3856" spans="1:2" x14ac:dyDescent="0.2">
      <c r="A3856" s="13" t="s">
        <v>4250</v>
      </c>
      <c r="B3856">
        <v>6.11</v>
      </c>
    </row>
    <row r="3857" spans="1:2" x14ac:dyDescent="0.2">
      <c r="A3857" s="13" t="s">
        <v>4251</v>
      </c>
      <c r="B3857">
        <v>4.9000000000000004</v>
      </c>
    </row>
    <row r="3858" spans="1:2" x14ac:dyDescent="0.2">
      <c r="A3858" s="13" t="s">
        <v>4252</v>
      </c>
      <c r="B3858">
        <v>4.55</v>
      </c>
    </row>
    <row r="3859" spans="1:2" x14ac:dyDescent="0.2">
      <c r="A3859" s="13" t="s">
        <v>4253</v>
      </c>
      <c r="B3859">
        <v>4.5</v>
      </c>
    </row>
    <row r="3860" spans="1:2" x14ac:dyDescent="0.2">
      <c r="A3860" s="13" t="s">
        <v>4254</v>
      </c>
      <c r="B3860">
        <v>4.8</v>
      </c>
    </row>
    <row r="3861" spans="1:2" x14ac:dyDescent="0.2">
      <c r="A3861" s="13" t="s">
        <v>4255</v>
      </c>
      <c r="B3861">
        <v>3.4</v>
      </c>
    </row>
    <row r="3862" spans="1:2" x14ac:dyDescent="0.2">
      <c r="A3862" s="13" t="s">
        <v>4256</v>
      </c>
      <c r="B3862">
        <v>4.68</v>
      </c>
    </row>
    <row r="3863" spans="1:2" x14ac:dyDescent="0.2">
      <c r="A3863" s="13" t="s">
        <v>4257</v>
      </c>
      <c r="B3863">
        <v>2.44</v>
      </c>
    </row>
    <row r="3864" spans="1:2" x14ac:dyDescent="0.2">
      <c r="A3864" s="13" t="s">
        <v>4258</v>
      </c>
      <c r="B3864">
        <v>4.71</v>
      </c>
    </row>
    <row r="3865" spans="1:2" x14ac:dyDescent="0.2">
      <c r="A3865" s="13" t="s">
        <v>4259</v>
      </c>
      <c r="B3865">
        <v>3.66</v>
      </c>
    </row>
    <row r="3866" spans="1:2" x14ac:dyDescent="0.2">
      <c r="A3866" s="13" t="s">
        <v>4260</v>
      </c>
      <c r="B3866">
        <v>3.73</v>
      </c>
    </row>
    <row r="3867" spans="1:2" x14ac:dyDescent="0.2">
      <c r="A3867" s="13" t="s">
        <v>4261</v>
      </c>
      <c r="B3867">
        <v>6.48</v>
      </c>
    </row>
    <row r="3868" spans="1:2" x14ac:dyDescent="0.2">
      <c r="A3868" s="13" t="s">
        <v>4262</v>
      </c>
      <c r="B3868">
        <v>3.48</v>
      </c>
    </row>
    <row r="3869" spans="1:2" x14ac:dyDescent="0.2">
      <c r="A3869" s="13" t="s">
        <v>4263</v>
      </c>
      <c r="B3869">
        <v>3.24</v>
      </c>
    </row>
    <row r="3870" spans="1:2" x14ac:dyDescent="0.2">
      <c r="A3870" s="13" t="s">
        <v>4264</v>
      </c>
      <c r="B3870">
        <v>5.35</v>
      </c>
    </row>
    <row r="3871" spans="1:2" x14ac:dyDescent="0.2">
      <c r="A3871" s="13" t="s">
        <v>4265</v>
      </c>
      <c r="B3871">
        <v>3.86</v>
      </c>
    </row>
    <row r="3872" spans="1:2" x14ac:dyDescent="0.2">
      <c r="A3872" s="13" t="s">
        <v>4266</v>
      </c>
      <c r="B3872">
        <v>3.52</v>
      </c>
    </row>
    <row r="3873" spans="1:2" x14ac:dyDescent="0.2">
      <c r="A3873" s="13" t="s">
        <v>4267</v>
      </c>
      <c r="B3873">
        <v>4.67</v>
      </c>
    </row>
    <row r="3874" spans="1:2" x14ac:dyDescent="0.2">
      <c r="A3874" s="13" t="s">
        <v>4268</v>
      </c>
      <c r="B3874">
        <v>6.45</v>
      </c>
    </row>
    <row r="3875" spans="1:2" x14ac:dyDescent="0.2">
      <c r="A3875" s="13" t="s">
        <v>4269</v>
      </c>
      <c r="B3875">
        <v>4</v>
      </c>
    </row>
    <row r="3876" spans="1:2" x14ac:dyDescent="0.2">
      <c r="A3876" s="13" t="s">
        <v>4270</v>
      </c>
      <c r="B3876">
        <v>5.67</v>
      </c>
    </row>
    <row r="3877" spans="1:2" x14ac:dyDescent="0.2">
      <c r="A3877" s="13" t="s">
        <v>4271</v>
      </c>
      <c r="B3877">
        <v>4.7</v>
      </c>
    </row>
    <row r="3878" spans="1:2" x14ac:dyDescent="0.2">
      <c r="A3878" s="13" t="s">
        <v>4272</v>
      </c>
      <c r="B3878">
        <v>5.43</v>
      </c>
    </row>
    <row r="3879" spans="1:2" x14ac:dyDescent="0.2">
      <c r="A3879" s="13" t="s">
        <v>4273</v>
      </c>
      <c r="B3879">
        <v>2.82</v>
      </c>
    </row>
    <row r="3880" spans="1:2" x14ac:dyDescent="0.2">
      <c r="A3880" s="13" t="s">
        <v>4274</v>
      </c>
      <c r="B3880">
        <v>5.63</v>
      </c>
    </row>
    <row r="3881" spans="1:2" x14ac:dyDescent="0.2">
      <c r="A3881" s="13" t="s">
        <v>4275</v>
      </c>
      <c r="B3881">
        <v>4.95</v>
      </c>
    </row>
    <row r="3882" spans="1:2" x14ac:dyDescent="0.2">
      <c r="A3882" s="13" t="s">
        <v>4276</v>
      </c>
      <c r="B3882">
        <v>3.72</v>
      </c>
    </row>
    <row r="3883" spans="1:2" x14ac:dyDescent="0.2">
      <c r="A3883" s="13" t="s">
        <v>4277</v>
      </c>
      <c r="B3883">
        <v>5.26</v>
      </c>
    </row>
    <row r="3884" spans="1:2" x14ac:dyDescent="0.2">
      <c r="A3884" s="13" t="s">
        <v>4278</v>
      </c>
      <c r="B3884">
        <v>4.67</v>
      </c>
    </row>
    <row r="3885" spans="1:2" x14ac:dyDescent="0.2">
      <c r="A3885" s="13" t="s">
        <v>4279</v>
      </c>
      <c r="B3885">
        <v>3.95</v>
      </c>
    </row>
    <row r="3886" spans="1:2" x14ac:dyDescent="0.2">
      <c r="A3886" s="13" t="s">
        <v>4280</v>
      </c>
      <c r="B3886">
        <v>5.33</v>
      </c>
    </row>
    <row r="3887" spans="1:2" x14ac:dyDescent="0.2">
      <c r="A3887" s="13" t="s">
        <v>4281</v>
      </c>
      <c r="B3887">
        <v>4.71</v>
      </c>
    </row>
    <row r="3888" spans="1:2" x14ac:dyDescent="0.2">
      <c r="A3888" s="13" t="s">
        <v>4282</v>
      </c>
      <c r="B3888">
        <v>4.17</v>
      </c>
    </row>
    <row r="3889" spans="1:2" x14ac:dyDescent="0.2">
      <c r="A3889" s="13" t="s">
        <v>4283</v>
      </c>
      <c r="B3889">
        <v>4.75</v>
      </c>
    </row>
    <row r="3890" spans="1:2" x14ac:dyDescent="0.2">
      <c r="A3890" s="13" t="s">
        <v>4284</v>
      </c>
      <c r="B3890">
        <v>5.21</v>
      </c>
    </row>
    <row r="3891" spans="1:2" x14ac:dyDescent="0.2">
      <c r="A3891" s="13" t="s">
        <v>4285</v>
      </c>
      <c r="B3891">
        <v>5.25</v>
      </c>
    </row>
    <row r="3892" spans="1:2" x14ac:dyDescent="0.2">
      <c r="A3892" s="13" t="s">
        <v>4286</v>
      </c>
      <c r="B3892">
        <v>3.8</v>
      </c>
    </row>
    <row r="3893" spans="1:2" x14ac:dyDescent="0.2">
      <c r="A3893" s="13" t="s">
        <v>4287</v>
      </c>
      <c r="B3893">
        <v>6.1</v>
      </c>
    </row>
    <row r="3894" spans="1:2" x14ac:dyDescent="0.2">
      <c r="A3894" s="13" t="s">
        <v>4288</v>
      </c>
      <c r="B3894">
        <v>4.79</v>
      </c>
    </row>
    <row r="3895" spans="1:2" x14ac:dyDescent="0.2">
      <c r="A3895" s="13" t="s">
        <v>4289</v>
      </c>
      <c r="B3895">
        <v>6.21</v>
      </c>
    </row>
    <row r="3896" spans="1:2" x14ac:dyDescent="0.2">
      <c r="A3896" s="13" t="s">
        <v>4290</v>
      </c>
      <c r="B3896">
        <v>5.16</v>
      </c>
    </row>
    <row r="3897" spans="1:2" x14ac:dyDescent="0.2">
      <c r="A3897" s="13" t="s">
        <v>4291</v>
      </c>
      <c r="B3897">
        <v>3</v>
      </c>
    </row>
    <row r="3898" spans="1:2" x14ac:dyDescent="0.2">
      <c r="A3898" s="13" t="s">
        <v>4292</v>
      </c>
      <c r="B3898">
        <v>3.18</v>
      </c>
    </row>
    <row r="3899" spans="1:2" x14ac:dyDescent="0.2">
      <c r="A3899" s="13" t="s">
        <v>4293</v>
      </c>
      <c r="B3899">
        <v>3.09</v>
      </c>
    </row>
    <row r="3900" spans="1:2" x14ac:dyDescent="0.2">
      <c r="A3900" s="13" t="s">
        <v>4294</v>
      </c>
      <c r="B3900">
        <v>6.37</v>
      </c>
    </row>
    <row r="3901" spans="1:2" x14ac:dyDescent="0.2">
      <c r="A3901" s="13" t="s">
        <v>4295</v>
      </c>
      <c r="B3901">
        <v>6.47</v>
      </c>
    </row>
    <row r="3902" spans="1:2" x14ac:dyDescent="0.2">
      <c r="A3902" s="13" t="s">
        <v>4296</v>
      </c>
      <c r="B3902">
        <v>5.86</v>
      </c>
    </row>
    <row r="3903" spans="1:2" x14ac:dyDescent="0.2">
      <c r="A3903" s="13" t="s">
        <v>4297</v>
      </c>
      <c r="B3903">
        <v>4.2699999999999996</v>
      </c>
    </row>
    <row r="3904" spans="1:2" x14ac:dyDescent="0.2">
      <c r="A3904" s="13" t="s">
        <v>4298</v>
      </c>
      <c r="B3904">
        <v>5.15</v>
      </c>
    </row>
    <row r="3905" spans="1:2" x14ac:dyDescent="0.2">
      <c r="A3905" s="13" t="s">
        <v>4299</v>
      </c>
      <c r="B3905">
        <v>7</v>
      </c>
    </row>
    <row r="3906" spans="1:2" x14ac:dyDescent="0.2">
      <c r="A3906" s="13" t="s">
        <v>4300</v>
      </c>
      <c r="B3906">
        <v>5.9</v>
      </c>
    </row>
    <row r="3907" spans="1:2" x14ac:dyDescent="0.2">
      <c r="A3907" s="13" t="s">
        <v>4301</v>
      </c>
      <c r="B3907">
        <v>6.37</v>
      </c>
    </row>
    <row r="3908" spans="1:2" x14ac:dyDescent="0.2">
      <c r="A3908" s="13" t="s">
        <v>4302</v>
      </c>
      <c r="B3908">
        <v>5.04</v>
      </c>
    </row>
    <row r="3909" spans="1:2" x14ac:dyDescent="0.2">
      <c r="A3909" s="13" t="s">
        <v>4303</v>
      </c>
      <c r="B3909">
        <v>6.45</v>
      </c>
    </row>
    <row r="3910" spans="1:2" x14ac:dyDescent="0.2">
      <c r="A3910" s="13" t="s">
        <v>4304</v>
      </c>
      <c r="B3910">
        <v>5.32</v>
      </c>
    </row>
    <row r="3911" spans="1:2" x14ac:dyDescent="0.2">
      <c r="A3911" s="13" t="s">
        <v>4305</v>
      </c>
      <c r="B3911">
        <v>6.83</v>
      </c>
    </row>
    <row r="3912" spans="1:2" x14ac:dyDescent="0.2">
      <c r="A3912" s="13" t="s">
        <v>4306</v>
      </c>
      <c r="B3912">
        <v>5.53</v>
      </c>
    </row>
    <row r="3913" spans="1:2" x14ac:dyDescent="0.2">
      <c r="A3913" s="13" t="s">
        <v>4307</v>
      </c>
      <c r="B3913">
        <v>5.63</v>
      </c>
    </row>
    <row r="3914" spans="1:2" x14ac:dyDescent="0.2">
      <c r="A3914" s="13" t="s">
        <v>4308</v>
      </c>
      <c r="B3914">
        <v>3.05</v>
      </c>
    </row>
    <row r="3915" spans="1:2" x14ac:dyDescent="0.2">
      <c r="A3915" s="13" t="s">
        <v>4309</v>
      </c>
      <c r="B3915">
        <v>6.5</v>
      </c>
    </row>
    <row r="3916" spans="1:2" x14ac:dyDescent="0.2">
      <c r="A3916" s="13" t="s">
        <v>4310</v>
      </c>
      <c r="B3916">
        <v>6.15</v>
      </c>
    </row>
    <row r="3917" spans="1:2" x14ac:dyDescent="0.2">
      <c r="A3917" s="13" t="s">
        <v>4311</v>
      </c>
      <c r="B3917">
        <v>6.33</v>
      </c>
    </row>
    <row r="3918" spans="1:2" x14ac:dyDescent="0.2">
      <c r="A3918" s="13" t="s">
        <v>4312</v>
      </c>
      <c r="B3918">
        <v>5.65</v>
      </c>
    </row>
    <row r="3919" spans="1:2" x14ac:dyDescent="0.2">
      <c r="A3919" s="13" t="s">
        <v>4313</v>
      </c>
      <c r="B3919">
        <v>5.37</v>
      </c>
    </row>
    <row r="3920" spans="1:2" x14ac:dyDescent="0.2">
      <c r="A3920" s="13" t="s">
        <v>4314</v>
      </c>
      <c r="B3920">
        <v>7.47</v>
      </c>
    </row>
    <row r="3921" spans="1:2" x14ac:dyDescent="0.2">
      <c r="A3921" s="13" t="s">
        <v>4315</v>
      </c>
      <c r="B3921">
        <v>7.03</v>
      </c>
    </row>
    <row r="3922" spans="1:2" x14ac:dyDescent="0.2">
      <c r="A3922" s="13" t="s">
        <v>4316</v>
      </c>
      <c r="B3922">
        <v>7.1</v>
      </c>
    </row>
    <row r="3923" spans="1:2" x14ac:dyDescent="0.2">
      <c r="A3923" s="13" t="s">
        <v>4317</v>
      </c>
      <c r="B3923">
        <v>4.95</v>
      </c>
    </row>
    <row r="3924" spans="1:2" x14ac:dyDescent="0.2">
      <c r="A3924" s="13" t="s">
        <v>4318</v>
      </c>
      <c r="B3924">
        <v>4.05</v>
      </c>
    </row>
    <row r="3925" spans="1:2" x14ac:dyDescent="0.2">
      <c r="A3925" s="13" t="s">
        <v>4319</v>
      </c>
      <c r="B3925">
        <v>6.14</v>
      </c>
    </row>
    <row r="3926" spans="1:2" x14ac:dyDescent="0.2">
      <c r="A3926" s="13" t="s">
        <v>4320</v>
      </c>
      <c r="B3926">
        <v>5.37</v>
      </c>
    </row>
    <row r="3927" spans="1:2" x14ac:dyDescent="0.2">
      <c r="A3927" s="13" t="s">
        <v>4321</v>
      </c>
      <c r="B3927">
        <v>5.55</v>
      </c>
    </row>
    <row r="3928" spans="1:2" x14ac:dyDescent="0.2">
      <c r="A3928" s="13" t="s">
        <v>4322</v>
      </c>
      <c r="B3928">
        <v>4.8</v>
      </c>
    </row>
    <row r="3929" spans="1:2" x14ac:dyDescent="0.2">
      <c r="A3929" s="13" t="s">
        <v>4323</v>
      </c>
      <c r="B3929">
        <v>5.2</v>
      </c>
    </row>
    <row r="3930" spans="1:2" x14ac:dyDescent="0.2">
      <c r="A3930" s="13" t="s">
        <v>4324</v>
      </c>
      <c r="B3930">
        <v>5.9</v>
      </c>
    </row>
    <row r="3931" spans="1:2" x14ac:dyDescent="0.2">
      <c r="A3931" s="13" t="s">
        <v>4325</v>
      </c>
      <c r="B3931">
        <v>6.76</v>
      </c>
    </row>
    <row r="3932" spans="1:2" x14ac:dyDescent="0.2">
      <c r="A3932" s="13" t="s">
        <v>4326</v>
      </c>
      <c r="B3932">
        <v>5.62</v>
      </c>
    </row>
    <row r="3933" spans="1:2" x14ac:dyDescent="0.2">
      <c r="A3933" s="13" t="s">
        <v>4327</v>
      </c>
      <c r="B3933">
        <v>5.0999999999999996</v>
      </c>
    </row>
    <row r="3934" spans="1:2" x14ac:dyDescent="0.2">
      <c r="A3934" s="13" t="s">
        <v>4328</v>
      </c>
      <c r="B3934">
        <v>5.2</v>
      </c>
    </row>
    <row r="3935" spans="1:2" x14ac:dyDescent="0.2">
      <c r="A3935" s="13" t="s">
        <v>4329</v>
      </c>
      <c r="B3935">
        <v>3.64</v>
      </c>
    </row>
    <row r="3936" spans="1:2" x14ac:dyDescent="0.2">
      <c r="A3936" s="13" t="s">
        <v>4330</v>
      </c>
      <c r="B3936">
        <v>6.5</v>
      </c>
    </row>
    <row r="3937" spans="1:2" x14ac:dyDescent="0.2">
      <c r="A3937" s="13" t="s">
        <v>4331</v>
      </c>
      <c r="B3937">
        <v>7.19</v>
      </c>
    </row>
    <row r="3938" spans="1:2" x14ac:dyDescent="0.2">
      <c r="A3938" s="13" t="s">
        <v>4332</v>
      </c>
      <c r="B3938">
        <v>6.45</v>
      </c>
    </row>
    <row r="3939" spans="1:2" x14ac:dyDescent="0.2">
      <c r="A3939" s="13" t="s">
        <v>4333</v>
      </c>
      <c r="B3939">
        <v>3.86</v>
      </c>
    </row>
    <row r="3940" spans="1:2" x14ac:dyDescent="0.2">
      <c r="A3940" s="13" t="s">
        <v>4334</v>
      </c>
      <c r="B3940">
        <v>4.43</v>
      </c>
    </row>
    <row r="3941" spans="1:2" x14ac:dyDescent="0.2">
      <c r="A3941" s="13" t="s">
        <v>4335</v>
      </c>
      <c r="B3941">
        <v>4.8099999999999996</v>
      </c>
    </row>
    <row r="3942" spans="1:2" x14ac:dyDescent="0.2">
      <c r="A3942" s="13" t="s">
        <v>4336</v>
      </c>
      <c r="B3942">
        <v>6.68</v>
      </c>
    </row>
    <row r="3943" spans="1:2" x14ac:dyDescent="0.2">
      <c r="A3943" s="13" t="s">
        <v>4337</v>
      </c>
      <c r="B3943">
        <v>5</v>
      </c>
    </row>
    <row r="3944" spans="1:2" x14ac:dyDescent="0.2">
      <c r="A3944" s="13" t="s">
        <v>4338</v>
      </c>
      <c r="B3944">
        <v>4.95</v>
      </c>
    </row>
    <row r="3945" spans="1:2" x14ac:dyDescent="0.2">
      <c r="A3945" s="13" t="s">
        <v>4339</v>
      </c>
      <c r="B3945">
        <v>5.45</v>
      </c>
    </row>
    <row r="3946" spans="1:2" x14ac:dyDescent="0.2">
      <c r="A3946" s="13" t="s">
        <v>4340</v>
      </c>
      <c r="B3946">
        <v>5.3</v>
      </c>
    </row>
    <row r="3947" spans="1:2" x14ac:dyDescent="0.2">
      <c r="A3947" s="13" t="s">
        <v>4341</v>
      </c>
      <c r="B3947">
        <v>5.43</v>
      </c>
    </row>
    <row r="3948" spans="1:2" x14ac:dyDescent="0.2">
      <c r="A3948" s="13" t="s">
        <v>4342</v>
      </c>
      <c r="B3948">
        <v>5.18</v>
      </c>
    </row>
    <row r="3949" spans="1:2" x14ac:dyDescent="0.2">
      <c r="A3949" s="13" t="s">
        <v>4343</v>
      </c>
      <c r="B3949">
        <v>7.48</v>
      </c>
    </row>
    <row r="3950" spans="1:2" x14ac:dyDescent="0.2">
      <c r="A3950" s="13" t="s">
        <v>4344</v>
      </c>
      <c r="B3950">
        <v>6.58</v>
      </c>
    </row>
    <row r="3951" spans="1:2" x14ac:dyDescent="0.2">
      <c r="A3951" s="13" t="s">
        <v>4345</v>
      </c>
      <c r="B3951">
        <v>6.6</v>
      </c>
    </row>
    <row r="3952" spans="1:2" x14ac:dyDescent="0.2">
      <c r="A3952" s="13" t="s">
        <v>4346</v>
      </c>
      <c r="B3952">
        <v>6.58</v>
      </c>
    </row>
    <row r="3953" spans="1:2" x14ac:dyDescent="0.2">
      <c r="A3953" s="13" t="s">
        <v>4347</v>
      </c>
      <c r="B3953">
        <v>4.1399999999999997</v>
      </c>
    </row>
    <row r="3954" spans="1:2" x14ac:dyDescent="0.2">
      <c r="A3954" s="13" t="s">
        <v>4348</v>
      </c>
      <c r="B3954">
        <v>3.4</v>
      </c>
    </row>
    <row r="3955" spans="1:2" x14ac:dyDescent="0.2">
      <c r="A3955" s="13" t="s">
        <v>4349</v>
      </c>
      <c r="B3955">
        <v>5.5</v>
      </c>
    </row>
    <row r="3956" spans="1:2" x14ac:dyDescent="0.2">
      <c r="A3956" s="13" t="s">
        <v>4350</v>
      </c>
      <c r="B3956">
        <v>6.95</v>
      </c>
    </row>
    <row r="3957" spans="1:2" x14ac:dyDescent="0.2">
      <c r="A3957" s="13" t="s">
        <v>4351</v>
      </c>
      <c r="B3957">
        <v>6.9</v>
      </c>
    </row>
    <row r="3958" spans="1:2" x14ac:dyDescent="0.2">
      <c r="A3958" s="13" t="s">
        <v>4352</v>
      </c>
      <c r="B3958">
        <v>6.74</v>
      </c>
    </row>
    <row r="3959" spans="1:2" x14ac:dyDescent="0.2">
      <c r="A3959" s="13" t="s">
        <v>4353</v>
      </c>
      <c r="B3959">
        <v>6.95</v>
      </c>
    </row>
    <row r="3960" spans="1:2" x14ac:dyDescent="0.2">
      <c r="A3960" s="13" t="s">
        <v>4354</v>
      </c>
      <c r="B3960">
        <v>6.47</v>
      </c>
    </row>
    <row r="3961" spans="1:2" x14ac:dyDescent="0.2">
      <c r="A3961" s="13" t="s">
        <v>4355</v>
      </c>
      <c r="B3961">
        <v>7.1</v>
      </c>
    </row>
    <row r="3962" spans="1:2" x14ac:dyDescent="0.2">
      <c r="A3962" s="13" t="s">
        <v>4356</v>
      </c>
      <c r="B3962">
        <v>5.95</v>
      </c>
    </row>
    <row r="3963" spans="1:2" x14ac:dyDescent="0.2">
      <c r="A3963" s="13" t="s">
        <v>4357</v>
      </c>
      <c r="B3963">
        <v>4.47</v>
      </c>
    </row>
    <row r="3964" spans="1:2" x14ac:dyDescent="0.2">
      <c r="A3964" s="13" t="s">
        <v>4358</v>
      </c>
      <c r="B3964">
        <v>6</v>
      </c>
    </row>
    <row r="3965" spans="1:2" x14ac:dyDescent="0.2">
      <c r="A3965" s="13" t="s">
        <v>4359</v>
      </c>
      <c r="B3965">
        <v>5.55</v>
      </c>
    </row>
    <row r="3966" spans="1:2" x14ac:dyDescent="0.2">
      <c r="A3966" s="13" t="s">
        <v>4360</v>
      </c>
      <c r="B3966">
        <v>5.2</v>
      </c>
    </row>
    <row r="3967" spans="1:2" x14ac:dyDescent="0.2">
      <c r="A3967" s="13" t="s">
        <v>4361</v>
      </c>
      <c r="B3967">
        <v>4.38</v>
      </c>
    </row>
    <row r="3968" spans="1:2" x14ac:dyDescent="0.2">
      <c r="A3968" s="13" t="s">
        <v>4362</v>
      </c>
      <c r="B3968">
        <v>3.68</v>
      </c>
    </row>
    <row r="3969" spans="1:2" x14ac:dyDescent="0.2">
      <c r="A3969" s="13" t="s">
        <v>4363</v>
      </c>
      <c r="B3969">
        <v>3.08</v>
      </c>
    </row>
    <row r="3970" spans="1:2" x14ac:dyDescent="0.2">
      <c r="A3970" s="13" t="s">
        <v>4364</v>
      </c>
      <c r="B3970">
        <v>5.37</v>
      </c>
    </row>
    <row r="3971" spans="1:2" x14ac:dyDescent="0.2">
      <c r="A3971" s="13" t="s">
        <v>4365</v>
      </c>
      <c r="B3971">
        <v>5.72</v>
      </c>
    </row>
    <row r="3972" spans="1:2" x14ac:dyDescent="0.2">
      <c r="A3972" s="13" t="s">
        <v>227</v>
      </c>
      <c r="B3972">
        <v>5.43</v>
      </c>
    </row>
    <row r="3973" spans="1:2" x14ac:dyDescent="0.2">
      <c r="A3973" s="13" t="s">
        <v>4366</v>
      </c>
      <c r="B3973">
        <v>6</v>
      </c>
    </row>
    <row r="3974" spans="1:2" x14ac:dyDescent="0.2">
      <c r="A3974" s="13" t="s">
        <v>4367</v>
      </c>
      <c r="B3974">
        <v>5.42</v>
      </c>
    </row>
    <row r="3975" spans="1:2" x14ac:dyDescent="0.2">
      <c r="A3975" s="13" t="s">
        <v>4368</v>
      </c>
      <c r="B3975">
        <v>3.95</v>
      </c>
    </row>
    <row r="3976" spans="1:2" x14ac:dyDescent="0.2">
      <c r="A3976" s="13" t="s">
        <v>4369</v>
      </c>
      <c r="B3976">
        <v>3.5</v>
      </c>
    </row>
    <row r="3977" spans="1:2" x14ac:dyDescent="0.2">
      <c r="A3977" s="13" t="s">
        <v>4370</v>
      </c>
      <c r="B3977">
        <v>4.29</v>
      </c>
    </row>
    <row r="3978" spans="1:2" x14ac:dyDescent="0.2">
      <c r="A3978" s="13" t="s">
        <v>4371</v>
      </c>
      <c r="B3978">
        <v>6.38</v>
      </c>
    </row>
    <row r="3979" spans="1:2" x14ac:dyDescent="0.2">
      <c r="A3979" s="13" t="s">
        <v>4372</v>
      </c>
      <c r="B3979">
        <v>5.71</v>
      </c>
    </row>
    <row r="3980" spans="1:2" x14ac:dyDescent="0.2">
      <c r="A3980" s="13" t="s">
        <v>4373</v>
      </c>
      <c r="B3980">
        <v>6.56</v>
      </c>
    </row>
    <row r="3981" spans="1:2" x14ac:dyDescent="0.2">
      <c r="A3981" s="13" t="s">
        <v>4374</v>
      </c>
      <c r="B3981">
        <v>5.38</v>
      </c>
    </row>
    <row r="3982" spans="1:2" x14ac:dyDescent="0.2">
      <c r="A3982" s="13" t="s">
        <v>4375</v>
      </c>
      <c r="B3982">
        <v>6.11</v>
      </c>
    </row>
    <row r="3983" spans="1:2" x14ac:dyDescent="0.2">
      <c r="A3983" s="13" t="s">
        <v>4376</v>
      </c>
      <c r="B3983">
        <v>4.63</v>
      </c>
    </row>
    <row r="3984" spans="1:2" x14ac:dyDescent="0.2">
      <c r="A3984" s="13" t="s">
        <v>4377</v>
      </c>
      <c r="B3984">
        <v>5.52</v>
      </c>
    </row>
    <row r="3985" spans="1:2" x14ac:dyDescent="0.2">
      <c r="A3985" s="13" t="s">
        <v>4378</v>
      </c>
      <c r="B3985">
        <v>4.5</v>
      </c>
    </row>
    <row r="3986" spans="1:2" x14ac:dyDescent="0.2">
      <c r="A3986" s="13" t="s">
        <v>4379</v>
      </c>
      <c r="B3986">
        <v>5.38</v>
      </c>
    </row>
    <row r="3987" spans="1:2" x14ac:dyDescent="0.2">
      <c r="A3987" s="13" t="s">
        <v>4380</v>
      </c>
      <c r="B3987">
        <v>4.21</v>
      </c>
    </row>
    <row r="3988" spans="1:2" x14ac:dyDescent="0.2">
      <c r="A3988" s="13" t="s">
        <v>4381</v>
      </c>
      <c r="B3988">
        <v>6.1</v>
      </c>
    </row>
    <row r="3989" spans="1:2" x14ac:dyDescent="0.2">
      <c r="A3989" s="13" t="s">
        <v>4382</v>
      </c>
      <c r="B3989">
        <v>6.05</v>
      </c>
    </row>
    <row r="3990" spans="1:2" x14ac:dyDescent="0.2">
      <c r="A3990" s="13" t="s">
        <v>4383</v>
      </c>
      <c r="B3990">
        <v>5.57</v>
      </c>
    </row>
    <row r="3991" spans="1:2" x14ac:dyDescent="0.2">
      <c r="A3991" s="13" t="s">
        <v>4384</v>
      </c>
      <c r="B3991">
        <v>5.21</v>
      </c>
    </row>
    <row r="3992" spans="1:2" x14ac:dyDescent="0.2">
      <c r="A3992" s="13" t="s">
        <v>422</v>
      </c>
      <c r="B3992">
        <v>6.15</v>
      </c>
    </row>
    <row r="3993" spans="1:2" x14ac:dyDescent="0.2">
      <c r="A3993" s="13" t="s">
        <v>4385</v>
      </c>
      <c r="B3993">
        <v>3.27</v>
      </c>
    </row>
    <row r="3994" spans="1:2" x14ac:dyDescent="0.2">
      <c r="A3994" s="13" t="s">
        <v>4386</v>
      </c>
      <c r="B3994">
        <v>2.4500000000000002</v>
      </c>
    </row>
    <row r="3995" spans="1:2" x14ac:dyDescent="0.2">
      <c r="A3995" s="13" t="s">
        <v>4387</v>
      </c>
      <c r="B3995">
        <v>5.0999999999999996</v>
      </c>
    </row>
    <row r="3996" spans="1:2" x14ac:dyDescent="0.2">
      <c r="A3996" s="13" t="s">
        <v>4388</v>
      </c>
      <c r="B3996">
        <v>5.33</v>
      </c>
    </row>
    <row r="3997" spans="1:2" x14ac:dyDescent="0.2">
      <c r="A3997" s="13" t="s">
        <v>4389</v>
      </c>
      <c r="B3997">
        <v>6.52</v>
      </c>
    </row>
    <row r="3998" spans="1:2" x14ac:dyDescent="0.2">
      <c r="A3998" s="13" t="s">
        <v>4390</v>
      </c>
      <c r="B3998">
        <v>6.5</v>
      </c>
    </row>
    <row r="3999" spans="1:2" x14ac:dyDescent="0.2">
      <c r="A3999" s="13" t="s">
        <v>4391</v>
      </c>
      <c r="B3999">
        <v>6.91</v>
      </c>
    </row>
    <row r="4000" spans="1:2" x14ac:dyDescent="0.2">
      <c r="A4000" s="13" t="s">
        <v>4392</v>
      </c>
      <c r="B4000">
        <v>7</v>
      </c>
    </row>
    <row r="4001" spans="1:2" x14ac:dyDescent="0.2">
      <c r="A4001" s="13" t="s">
        <v>4393</v>
      </c>
      <c r="B4001">
        <v>5.58</v>
      </c>
    </row>
    <row r="4002" spans="1:2" x14ac:dyDescent="0.2">
      <c r="A4002" s="13" t="s">
        <v>4394</v>
      </c>
      <c r="B4002">
        <v>5.19</v>
      </c>
    </row>
    <row r="4003" spans="1:2" x14ac:dyDescent="0.2">
      <c r="A4003" s="13" t="s">
        <v>4395</v>
      </c>
      <c r="B4003">
        <v>6.11</v>
      </c>
    </row>
    <row r="4004" spans="1:2" x14ac:dyDescent="0.2">
      <c r="A4004" s="13" t="s">
        <v>4396</v>
      </c>
      <c r="B4004">
        <v>6.17</v>
      </c>
    </row>
    <row r="4005" spans="1:2" x14ac:dyDescent="0.2">
      <c r="A4005" s="13" t="s">
        <v>4397</v>
      </c>
      <c r="B4005">
        <v>6.42</v>
      </c>
    </row>
    <row r="4006" spans="1:2" x14ac:dyDescent="0.2">
      <c r="A4006" s="13" t="s">
        <v>4398</v>
      </c>
      <c r="B4006">
        <v>5.67</v>
      </c>
    </row>
    <row r="4007" spans="1:2" x14ac:dyDescent="0.2">
      <c r="A4007" s="13" t="s">
        <v>4399</v>
      </c>
      <c r="B4007">
        <v>5.95</v>
      </c>
    </row>
    <row r="4008" spans="1:2" x14ac:dyDescent="0.2">
      <c r="A4008" s="13" t="s">
        <v>4400</v>
      </c>
      <c r="B4008">
        <v>5</v>
      </c>
    </row>
    <row r="4009" spans="1:2" x14ac:dyDescent="0.2">
      <c r="A4009" s="13" t="s">
        <v>4401</v>
      </c>
      <c r="B4009">
        <v>6.1</v>
      </c>
    </row>
    <row r="4010" spans="1:2" x14ac:dyDescent="0.2">
      <c r="A4010" s="13" t="s">
        <v>4402</v>
      </c>
      <c r="B4010">
        <v>4.1399999999999997</v>
      </c>
    </row>
    <row r="4011" spans="1:2" x14ac:dyDescent="0.2">
      <c r="A4011" s="13" t="s">
        <v>4403</v>
      </c>
      <c r="B4011">
        <v>6.45</v>
      </c>
    </row>
    <row r="4012" spans="1:2" x14ac:dyDescent="0.2">
      <c r="A4012" s="13" t="s">
        <v>4404</v>
      </c>
      <c r="B4012">
        <v>3.89</v>
      </c>
    </row>
    <row r="4013" spans="1:2" x14ac:dyDescent="0.2">
      <c r="A4013" s="13" t="s">
        <v>4405</v>
      </c>
      <c r="B4013">
        <v>3.86</v>
      </c>
    </row>
    <row r="4014" spans="1:2" x14ac:dyDescent="0.2">
      <c r="A4014" s="13" t="s">
        <v>4406</v>
      </c>
      <c r="B4014">
        <v>5.71</v>
      </c>
    </row>
    <row r="4015" spans="1:2" x14ac:dyDescent="0.2">
      <c r="A4015" s="13" t="s">
        <v>4407</v>
      </c>
      <c r="B4015">
        <v>4.5</v>
      </c>
    </row>
    <row r="4016" spans="1:2" x14ac:dyDescent="0.2">
      <c r="A4016" s="13" t="s">
        <v>4408</v>
      </c>
      <c r="B4016">
        <v>5.68</v>
      </c>
    </row>
    <row r="4017" spans="1:2" x14ac:dyDescent="0.2">
      <c r="A4017" s="13" t="s">
        <v>4409</v>
      </c>
      <c r="B4017">
        <v>5.81</v>
      </c>
    </row>
    <row r="4018" spans="1:2" x14ac:dyDescent="0.2">
      <c r="A4018" s="13" t="s">
        <v>4410</v>
      </c>
      <c r="B4018">
        <v>6.32</v>
      </c>
    </row>
    <row r="4019" spans="1:2" x14ac:dyDescent="0.2">
      <c r="A4019" s="13" t="s">
        <v>4411</v>
      </c>
      <c r="B4019">
        <v>6.58</v>
      </c>
    </row>
    <row r="4020" spans="1:2" x14ac:dyDescent="0.2">
      <c r="A4020" s="13" t="s">
        <v>4412</v>
      </c>
      <c r="B4020">
        <v>6.76</v>
      </c>
    </row>
    <row r="4021" spans="1:2" x14ac:dyDescent="0.2">
      <c r="A4021" s="13" t="s">
        <v>4413</v>
      </c>
      <c r="B4021">
        <v>7.16</v>
      </c>
    </row>
    <row r="4022" spans="1:2" x14ac:dyDescent="0.2">
      <c r="A4022" s="13" t="s">
        <v>4414</v>
      </c>
      <c r="B4022">
        <v>4.62</v>
      </c>
    </row>
    <row r="4023" spans="1:2" x14ac:dyDescent="0.2">
      <c r="A4023" s="13" t="s">
        <v>4415</v>
      </c>
      <c r="B4023">
        <v>4.3</v>
      </c>
    </row>
    <row r="4024" spans="1:2" x14ac:dyDescent="0.2">
      <c r="A4024" s="13" t="s">
        <v>4416</v>
      </c>
      <c r="B4024">
        <v>6</v>
      </c>
    </row>
    <row r="4025" spans="1:2" x14ac:dyDescent="0.2">
      <c r="A4025" s="13" t="s">
        <v>4417</v>
      </c>
      <c r="B4025">
        <v>6.57</v>
      </c>
    </row>
    <row r="4026" spans="1:2" x14ac:dyDescent="0.2">
      <c r="A4026" s="13" t="s">
        <v>4418</v>
      </c>
      <c r="B4026">
        <v>5</v>
      </c>
    </row>
    <row r="4027" spans="1:2" x14ac:dyDescent="0.2">
      <c r="A4027" s="13" t="s">
        <v>4419</v>
      </c>
      <c r="B4027">
        <v>5.05</v>
      </c>
    </row>
    <row r="4028" spans="1:2" x14ac:dyDescent="0.2">
      <c r="A4028" s="13" t="s">
        <v>4420</v>
      </c>
      <c r="B4028">
        <v>5.89</v>
      </c>
    </row>
    <row r="4029" spans="1:2" x14ac:dyDescent="0.2">
      <c r="A4029" s="13" t="s">
        <v>4421</v>
      </c>
      <c r="B4029">
        <v>3.38</v>
      </c>
    </row>
    <row r="4030" spans="1:2" x14ac:dyDescent="0.2">
      <c r="A4030" s="13" t="s">
        <v>4422</v>
      </c>
      <c r="B4030">
        <v>3.51</v>
      </c>
    </row>
    <row r="4031" spans="1:2" x14ac:dyDescent="0.2">
      <c r="A4031" s="13" t="s">
        <v>4423</v>
      </c>
      <c r="B4031">
        <v>3.53</v>
      </c>
    </row>
    <row r="4032" spans="1:2" x14ac:dyDescent="0.2">
      <c r="A4032" s="13" t="s">
        <v>4424</v>
      </c>
      <c r="B4032">
        <v>2.72</v>
      </c>
    </row>
    <row r="4033" spans="1:2" x14ac:dyDescent="0.2">
      <c r="A4033" s="13" t="s">
        <v>4425</v>
      </c>
      <c r="B4033">
        <v>5.3</v>
      </c>
    </row>
    <row r="4034" spans="1:2" x14ac:dyDescent="0.2">
      <c r="A4034" s="13" t="s">
        <v>4426</v>
      </c>
      <c r="B4034">
        <v>4.05</v>
      </c>
    </row>
    <row r="4035" spans="1:2" x14ac:dyDescent="0.2">
      <c r="A4035" s="13" t="s">
        <v>4427</v>
      </c>
      <c r="B4035">
        <v>2.95</v>
      </c>
    </row>
    <row r="4036" spans="1:2" x14ac:dyDescent="0.2">
      <c r="A4036" s="13" t="s">
        <v>4428</v>
      </c>
      <c r="B4036">
        <v>3.05</v>
      </c>
    </row>
    <row r="4037" spans="1:2" x14ac:dyDescent="0.2">
      <c r="A4037" s="13" t="s">
        <v>4429</v>
      </c>
      <c r="B4037">
        <v>6</v>
      </c>
    </row>
    <row r="4038" spans="1:2" x14ac:dyDescent="0.2">
      <c r="A4038" s="13" t="s">
        <v>4430</v>
      </c>
      <c r="B4038">
        <v>5.72</v>
      </c>
    </row>
    <row r="4039" spans="1:2" x14ac:dyDescent="0.2">
      <c r="A4039" s="13" t="s">
        <v>4431</v>
      </c>
      <c r="B4039">
        <v>2.14</v>
      </c>
    </row>
    <row r="4040" spans="1:2" x14ac:dyDescent="0.2">
      <c r="A4040" s="13" t="s">
        <v>4432</v>
      </c>
      <c r="B4040">
        <v>7</v>
      </c>
    </row>
    <row r="4041" spans="1:2" x14ac:dyDescent="0.2">
      <c r="A4041" s="13" t="s">
        <v>4433</v>
      </c>
      <c r="B4041">
        <v>6.53</v>
      </c>
    </row>
    <row r="4042" spans="1:2" x14ac:dyDescent="0.2">
      <c r="A4042" s="13" t="s">
        <v>4434</v>
      </c>
      <c r="B4042">
        <v>5.75</v>
      </c>
    </row>
    <row r="4043" spans="1:2" x14ac:dyDescent="0.2">
      <c r="A4043" s="13" t="s">
        <v>4435</v>
      </c>
      <c r="B4043">
        <v>5.15</v>
      </c>
    </row>
    <row r="4044" spans="1:2" x14ac:dyDescent="0.2">
      <c r="A4044" s="13" t="s">
        <v>4436</v>
      </c>
      <c r="B4044">
        <v>7.3</v>
      </c>
    </row>
    <row r="4045" spans="1:2" x14ac:dyDescent="0.2">
      <c r="A4045" s="13" t="s">
        <v>4437</v>
      </c>
      <c r="B4045">
        <v>5.75</v>
      </c>
    </row>
    <row r="4046" spans="1:2" x14ac:dyDescent="0.2">
      <c r="A4046" s="13" t="s">
        <v>4438</v>
      </c>
      <c r="B4046">
        <v>2.72</v>
      </c>
    </row>
    <row r="4047" spans="1:2" x14ac:dyDescent="0.2">
      <c r="A4047" s="13" t="s">
        <v>4439</v>
      </c>
      <c r="B4047">
        <v>4.74</v>
      </c>
    </row>
    <row r="4048" spans="1:2" x14ac:dyDescent="0.2">
      <c r="A4048" s="13" t="s">
        <v>4440</v>
      </c>
      <c r="B4048">
        <v>5.43</v>
      </c>
    </row>
    <row r="4049" spans="1:2" x14ac:dyDescent="0.2">
      <c r="A4049" s="13" t="s">
        <v>4441</v>
      </c>
      <c r="B4049">
        <v>5.58</v>
      </c>
    </row>
    <row r="4050" spans="1:2" x14ac:dyDescent="0.2">
      <c r="A4050" s="13" t="s">
        <v>4442</v>
      </c>
      <c r="B4050">
        <v>4.76</v>
      </c>
    </row>
    <row r="4051" spans="1:2" x14ac:dyDescent="0.2">
      <c r="A4051" s="13" t="s">
        <v>4443</v>
      </c>
      <c r="B4051">
        <v>4.0999999999999996</v>
      </c>
    </row>
    <row r="4052" spans="1:2" x14ac:dyDescent="0.2">
      <c r="A4052" s="13" t="s">
        <v>4444</v>
      </c>
      <c r="B4052">
        <v>4.8099999999999996</v>
      </c>
    </row>
    <row r="4053" spans="1:2" x14ac:dyDescent="0.2">
      <c r="A4053" s="13" t="s">
        <v>4445</v>
      </c>
      <c r="B4053">
        <v>6.62</v>
      </c>
    </row>
    <row r="4054" spans="1:2" x14ac:dyDescent="0.2">
      <c r="A4054" s="13" t="s">
        <v>4446</v>
      </c>
      <c r="B4054">
        <v>5.1100000000000003</v>
      </c>
    </row>
    <row r="4055" spans="1:2" x14ac:dyDescent="0.2">
      <c r="A4055" s="13" t="s">
        <v>4447</v>
      </c>
      <c r="B4055">
        <v>7.1</v>
      </c>
    </row>
    <row r="4056" spans="1:2" x14ac:dyDescent="0.2">
      <c r="A4056" s="13" t="s">
        <v>4448</v>
      </c>
      <c r="B4056">
        <v>7.29</v>
      </c>
    </row>
    <row r="4057" spans="1:2" x14ac:dyDescent="0.2">
      <c r="A4057" s="13" t="s">
        <v>4449</v>
      </c>
      <c r="B4057">
        <v>4.68</v>
      </c>
    </row>
    <row r="4058" spans="1:2" x14ac:dyDescent="0.2">
      <c r="A4058" s="13" t="s">
        <v>4450</v>
      </c>
      <c r="B4058">
        <v>5.26</v>
      </c>
    </row>
    <row r="4059" spans="1:2" x14ac:dyDescent="0.2">
      <c r="A4059" s="13" t="s">
        <v>4451</v>
      </c>
      <c r="B4059">
        <v>5.75</v>
      </c>
    </row>
    <row r="4060" spans="1:2" x14ac:dyDescent="0.2">
      <c r="A4060" s="13" t="s">
        <v>4452</v>
      </c>
      <c r="B4060">
        <v>2.4700000000000002</v>
      </c>
    </row>
    <row r="4061" spans="1:2" x14ac:dyDescent="0.2">
      <c r="A4061" s="13" t="s">
        <v>4453</v>
      </c>
      <c r="B4061">
        <v>5.36</v>
      </c>
    </row>
    <row r="4062" spans="1:2" x14ac:dyDescent="0.2">
      <c r="A4062" s="13" t="s">
        <v>4454</v>
      </c>
      <c r="B4062">
        <v>4.67</v>
      </c>
    </row>
    <row r="4063" spans="1:2" x14ac:dyDescent="0.2">
      <c r="A4063" s="13" t="s">
        <v>4455</v>
      </c>
      <c r="B4063">
        <v>5.89</v>
      </c>
    </row>
    <row r="4064" spans="1:2" x14ac:dyDescent="0.2">
      <c r="A4064" s="13" t="s">
        <v>4456</v>
      </c>
      <c r="B4064">
        <v>5.29</v>
      </c>
    </row>
    <row r="4065" spans="1:2" x14ac:dyDescent="0.2">
      <c r="A4065" s="13" t="s">
        <v>4457</v>
      </c>
      <c r="B4065">
        <v>5.3</v>
      </c>
    </row>
    <row r="4066" spans="1:2" x14ac:dyDescent="0.2">
      <c r="A4066" s="13" t="s">
        <v>4458</v>
      </c>
      <c r="B4066">
        <v>6</v>
      </c>
    </row>
    <row r="4067" spans="1:2" x14ac:dyDescent="0.2">
      <c r="A4067" s="13" t="s">
        <v>4459</v>
      </c>
      <c r="B4067">
        <v>5.25</v>
      </c>
    </row>
    <row r="4068" spans="1:2" x14ac:dyDescent="0.2">
      <c r="A4068" s="13" t="s">
        <v>4460</v>
      </c>
      <c r="B4068">
        <v>4.95</v>
      </c>
    </row>
    <row r="4069" spans="1:2" x14ac:dyDescent="0.2">
      <c r="A4069" s="13" t="s">
        <v>4461</v>
      </c>
      <c r="B4069">
        <v>3.26</v>
      </c>
    </row>
    <row r="4070" spans="1:2" x14ac:dyDescent="0.2">
      <c r="A4070" s="13" t="s">
        <v>4462</v>
      </c>
      <c r="B4070">
        <v>3.78</v>
      </c>
    </row>
    <row r="4071" spans="1:2" x14ac:dyDescent="0.2">
      <c r="A4071" s="13" t="s">
        <v>4463</v>
      </c>
      <c r="B4071">
        <v>5.45</v>
      </c>
    </row>
    <row r="4072" spans="1:2" x14ac:dyDescent="0.2">
      <c r="A4072" s="13" t="s">
        <v>4464</v>
      </c>
      <c r="B4072">
        <v>5.1100000000000003</v>
      </c>
    </row>
    <row r="4073" spans="1:2" x14ac:dyDescent="0.2">
      <c r="A4073" s="13" t="s">
        <v>4465</v>
      </c>
      <c r="B4073">
        <v>5.13</v>
      </c>
    </row>
    <row r="4074" spans="1:2" x14ac:dyDescent="0.2">
      <c r="A4074" s="13" t="s">
        <v>4466</v>
      </c>
      <c r="B4074">
        <v>5.42</v>
      </c>
    </row>
    <row r="4075" spans="1:2" x14ac:dyDescent="0.2">
      <c r="A4075" s="13" t="s">
        <v>4467</v>
      </c>
      <c r="B4075">
        <v>7.16</v>
      </c>
    </row>
    <row r="4076" spans="1:2" x14ac:dyDescent="0.2">
      <c r="A4076" s="13" t="s">
        <v>4468</v>
      </c>
      <c r="B4076">
        <v>6.8</v>
      </c>
    </row>
    <row r="4077" spans="1:2" x14ac:dyDescent="0.2">
      <c r="A4077" s="13" t="s">
        <v>4469</v>
      </c>
      <c r="B4077">
        <v>6.8</v>
      </c>
    </row>
    <row r="4078" spans="1:2" x14ac:dyDescent="0.2">
      <c r="A4078" s="13" t="s">
        <v>4470</v>
      </c>
      <c r="B4078">
        <v>5.82</v>
      </c>
    </row>
    <row r="4079" spans="1:2" x14ac:dyDescent="0.2">
      <c r="A4079" s="13" t="s">
        <v>4471</v>
      </c>
      <c r="B4079">
        <v>6.63</v>
      </c>
    </row>
    <row r="4080" spans="1:2" x14ac:dyDescent="0.2">
      <c r="A4080" s="13" t="s">
        <v>4472</v>
      </c>
      <c r="B4080">
        <v>4.5999999999999996</v>
      </c>
    </row>
    <row r="4081" spans="1:2" x14ac:dyDescent="0.2">
      <c r="A4081" s="13" t="s">
        <v>4473</v>
      </c>
      <c r="B4081">
        <v>6.9</v>
      </c>
    </row>
    <row r="4082" spans="1:2" x14ac:dyDescent="0.2">
      <c r="A4082" s="13" t="s">
        <v>4474</v>
      </c>
      <c r="B4082">
        <v>5.16</v>
      </c>
    </row>
    <row r="4083" spans="1:2" x14ac:dyDescent="0.2">
      <c r="A4083" s="13" t="s">
        <v>4475</v>
      </c>
      <c r="B4083">
        <v>7.16</v>
      </c>
    </row>
    <row r="4084" spans="1:2" x14ac:dyDescent="0.2">
      <c r="A4084" s="13" t="s">
        <v>4476</v>
      </c>
      <c r="B4084">
        <v>6.7</v>
      </c>
    </row>
    <row r="4085" spans="1:2" x14ac:dyDescent="0.2">
      <c r="A4085" s="13" t="s">
        <v>4477</v>
      </c>
      <c r="B4085">
        <v>6.89</v>
      </c>
    </row>
    <row r="4086" spans="1:2" x14ac:dyDescent="0.2">
      <c r="A4086" s="13" t="s">
        <v>4478</v>
      </c>
      <c r="B4086">
        <v>5.14</v>
      </c>
    </row>
    <row r="4087" spans="1:2" x14ac:dyDescent="0.2">
      <c r="A4087" s="13" t="s">
        <v>4479</v>
      </c>
      <c r="B4087">
        <v>6.14</v>
      </c>
    </row>
    <row r="4088" spans="1:2" x14ac:dyDescent="0.2">
      <c r="A4088" s="13" t="s">
        <v>4480</v>
      </c>
      <c r="B4088">
        <v>4.7300000000000004</v>
      </c>
    </row>
    <row r="4089" spans="1:2" x14ac:dyDescent="0.2">
      <c r="A4089" s="13" t="s">
        <v>4481</v>
      </c>
      <c r="B4089">
        <v>5.25</v>
      </c>
    </row>
    <row r="4090" spans="1:2" x14ac:dyDescent="0.2">
      <c r="A4090" s="13" t="s">
        <v>4482</v>
      </c>
      <c r="B4090">
        <v>2.67</v>
      </c>
    </row>
    <row r="4091" spans="1:2" x14ac:dyDescent="0.2">
      <c r="A4091" s="13" t="s">
        <v>4483</v>
      </c>
      <c r="B4091">
        <v>3</v>
      </c>
    </row>
    <row r="4092" spans="1:2" x14ac:dyDescent="0.2">
      <c r="A4092" s="13" t="s">
        <v>4484</v>
      </c>
      <c r="B4092">
        <v>7.17</v>
      </c>
    </row>
    <row r="4093" spans="1:2" x14ac:dyDescent="0.2">
      <c r="A4093" s="13" t="s">
        <v>4485</v>
      </c>
      <c r="B4093">
        <v>6.42</v>
      </c>
    </row>
    <row r="4094" spans="1:2" x14ac:dyDescent="0.2">
      <c r="A4094" s="13" t="s">
        <v>4486</v>
      </c>
      <c r="B4094">
        <v>4.2300000000000004</v>
      </c>
    </row>
    <row r="4095" spans="1:2" x14ac:dyDescent="0.2">
      <c r="A4095" s="13" t="s">
        <v>4487</v>
      </c>
      <c r="B4095">
        <v>4.2300000000000004</v>
      </c>
    </row>
    <row r="4096" spans="1:2" x14ac:dyDescent="0.2">
      <c r="A4096" s="13" t="s">
        <v>4488</v>
      </c>
      <c r="B4096">
        <v>4</v>
      </c>
    </row>
    <row r="4097" spans="1:2" x14ac:dyDescent="0.2">
      <c r="A4097" s="13" t="s">
        <v>4489</v>
      </c>
      <c r="B4097">
        <v>5.2</v>
      </c>
    </row>
    <row r="4098" spans="1:2" x14ac:dyDescent="0.2">
      <c r="A4098" s="13" t="s">
        <v>4490</v>
      </c>
      <c r="B4098">
        <v>6.05</v>
      </c>
    </row>
    <row r="4099" spans="1:2" x14ac:dyDescent="0.2">
      <c r="A4099" s="13" t="s">
        <v>4491</v>
      </c>
      <c r="B4099">
        <v>6</v>
      </c>
    </row>
    <row r="4100" spans="1:2" x14ac:dyDescent="0.2">
      <c r="A4100" s="13" t="s">
        <v>4492</v>
      </c>
      <c r="B4100">
        <v>6.86</v>
      </c>
    </row>
    <row r="4101" spans="1:2" x14ac:dyDescent="0.2">
      <c r="A4101" s="13" t="s">
        <v>4493</v>
      </c>
      <c r="B4101">
        <v>4.95</v>
      </c>
    </row>
    <row r="4102" spans="1:2" x14ac:dyDescent="0.2">
      <c r="A4102" s="13" t="s">
        <v>4494</v>
      </c>
      <c r="B4102">
        <v>6.67</v>
      </c>
    </row>
    <row r="4103" spans="1:2" x14ac:dyDescent="0.2">
      <c r="A4103" s="13" t="s">
        <v>4495</v>
      </c>
      <c r="B4103">
        <v>3.29</v>
      </c>
    </row>
    <row r="4104" spans="1:2" x14ac:dyDescent="0.2">
      <c r="A4104" s="13" t="s">
        <v>4496</v>
      </c>
      <c r="B4104">
        <v>2.2200000000000002</v>
      </c>
    </row>
    <row r="4105" spans="1:2" x14ac:dyDescent="0.2">
      <c r="A4105" s="13" t="s">
        <v>4497</v>
      </c>
      <c r="B4105">
        <v>7.57</v>
      </c>
    </row>
    <row r="4106" spans="1:2" x14ac:dyDescent="0.2">
      <c r="A4106" s="13" t="s">
        <v>4498</v>
      </c>
      <c r="B4106">
        <v>7.43</v>
      </c>
    </row>
    <row r="4107" spans="1:2" x14ac:dyDescent="0.2">
      <c r="A4107" s="13" t="s">
        <v>4499</v>
      </c>
      <c r="B4107">
        <v>6.9</v>
      </c>
    </row>
    <row r="4108" spans="1:2" x14ac:dyDescent="0.2">
      <c r="A4108" s="13" t="s">
        <v>4500</v>
      </c>
      <c r="B4108">
        <v>5.32</v>
      </c>
    </row>
    <row r="4109" spans="1:2" x14ac:dyDescent="0.2">
      <c r="A4109" s="13" t="s">
        <v>4501</v>
      </c>
      <c r="B4109">
        <v>4.67</v>
      </c>
    </row>
    <row r="4110" spans="1:2" x14ac:dyDescent="0.2">
      <c r="A4110" s="13" t="s">
        <v>4502</v>
      </c>
      <c r="B4110">
        <v>3.81</v>
      </c>
    </row>
    <row r="4111" spans="1:2" x14ac:dyDescent="0.2">
      <c r="A4111" s="13" t="s">
        <v>4503</v>
      </c>
      <c r="B4111">
        <v>6.6</v>
      </c>
    </row>
    <row r="4112" spans="1:2" x14ac:dyDescent="0.2">
      <c r="A4112" s="13" t="s">
        <v>4504</v>
      </c>
      <c r="B4112">
        <v>6.78</v>
      </c>
    </row>
    <row r="4113" spans="1:2" x14ac:dyDescent="0.2">
      <c r="A4113" s="13" t="s">
        <v>4505</v>
      </c>
      <c r="B4113">
        <v>6.65</v>
      </c>
    </row>
    <row r="4114" spans="1:2" x14ac:dyDescent="0.2">
      <c r="A4114" s="13" t="s">
        <v>4506</v>
      </c>
      <c r="B4114">
        <v>5.48</v>
      </c>
    </row>
    <row r="4115" spans="1:2" x14ac:dyDescent="0.2">
      <c r="A4115" s="13" t="s">
        <v>4507</v>
      </c>
      <c r="B4115">
        <v>5.79</v>
      </c>
    </row>
    <row r="4116" spans="1:2" x14ac:dyDescent="0.2">
      <c r="A4116" s="13" t="s">
        <v>4508</v>
      </c>
      <c r="B4116">
        <v>6</v>
      </c>
    </row>
    <row r="4117" spans="1:2" x14ac:dyDescent="0.2">
      <c r="A4117" s="13" t="s">
        <v>4509</v>
      </c>
      <c r="B4117">
        <v>6.17</v>
      </c>
    </row>
    <row r="4118" spans="1:2" x14ac:dyDescent="0.2">
      <c r="A4118" s="13" t="s">
        <v>4510</v>
      </c>
      <c r="B4118">
        <v>6.62</v>
      </c>
    </row>
    <row r="4119" spans="1:2" x14ac:dyDescent="0.2">
      <c r="A4119" s="13" t="s">
        <v>4511</v>
      </c>
      <c r="B4119">
        <v>6.29</v>
      </c>
    </row>
    <row r="4120" spans="1:2" x14ac:dyDescent="0.2">
      <c r="A4120" s="13" t="s">
        <v>4512</v>
      </c>
      <c r="B4120">
        <v>5.35</v>
      </c>
    </row>
    <row r="4121" spans="1:2" x14ac:dyDescent="0.2">
      <c r="A4121" s="13" t="s">
        <v>4513</v>
      </c>
      <c r="B4121">
        <v>7.67</v>
      </c>
    </row>
    <row r="4122" spans="1:2" x14ac:dyDescent="0.2">
      <c r="A4122" s="13" t="s">
        <v>4514</v>
      </c>
      <c r="B4122">
        <v>7.63</v>
      </c>
    </row>
    <row r="4123" spans="1:2" x14ac:dyDescent="0.2">
      <c r="A4123" s="13" t="s">
        <v>4515</v>
      </c>
      <c r="B4123">
        <v>8.3699999999999992</v>
      </c>
    </row>
    <row r="4124" spans="1:2" x14ac:dyDescent="0.2">
      <c r="A4124" s="13" t="s">
        <v>4516</v>
      </c>
      <c r="B4124">
        <v>5.33</v>
      </c>
    </row>
    <row r="4125" spans="1:2" x14ac:dyDescent="0.2">
      <c r="A4125" s="13" t="s">
        <v>4517</v>
      </c>
      <c r="B4125">
        <v>4.6500000000000004</v>
      </c>
    </row>
    <row r="4126" spans="1:2" x14ac:dyDescent="0.2">
      <c r="A4126" s="13" t="s">
        <v>4518</v>
      </c>
      <c r="B4126">
        <v>7.38</v>
      </c>
    </row>
    <row r="4127" spans="1:2" x14ac:dyDescent="0.2">
      <c r="A4127" s="13" t="s">
        <v>4519</v>
      </c>
      <c r="B4127">
        <v>7</v>
      </c>
    </row>
    <row r="4128" spans="1:2" x14ac:dyDescent="0.2">
      <c r="A4128" s="13" t="s">
        <v>4520</v>
      </c>
      <c r="B4128">
        <v>6.79</v>
      </c>
    </row>
    <row r="4129" spans="1:2" x14ac:dyDescent="0.2">
      <c r="A4129" s="13" t="s">
        <v>4521</v>
      </c>
      <c r="B4129">
        <v>4.42</v>
      </c>
    </row>
    <row r="4130" spans="1:2" x14ac:dyDescent="0.2">
      <c r="A4130" s="13" t="s">
        <v>4522</v>
      </c>
      <c r="B4130">
        <v>4.13</v>
      </c>
    </row>
    <row r="4131" spans="1:2" x14ac:dyDescent="0.2">
      <c r="A4131" s="13" t="s">
        <v>4523</v>
      </c>
      <c r="B4131">
        <v>5.68</v>
      </c>
    </row>
    <row r="4132" spans="1:2" x14ac:dyDescent="0.2">
      <c r="A4132" s="13" t="s">
        <v>4524</v>
      </c>
      <c r="B4132">
        <v>2.33</v>
      </c>
    </row>
    <row r="4133" spans="1:2" x14ac:dyDescent="0.2">
      <c r="A4133" s="13" t="s">
        <v>4525</v>
      </c>
      <c r="B4133">
        <v>5.94</v>
      </c>
    </row>
    <row r="4134" spans="1:2" x14ac:dyDescent="0.2">
      <c r="A4134" s="13" t="s">
        <v>4526</v>
      </c>
      <c r="B4134">
        <v>6.19</v>
      </c>
    </row>
    <row r="4135" spans="1:2" x14ac:dyDescent="0.2">
      <c r="A4135" s="13" t="s">
        <v>4527</v>
      </c>
      <c r="B4135">
        <v>5.67</v>
      </c>
    </row>
    <row r="4136" spans="1:2" x14ac:dyDescent="0.2">
      <c r="A4136" s="13" t="s">
        <v>4528</v>
      </c>
      <c r="B4136">
        <v>2.67</v>
      </c>
    </row>
    <row r="4137" spans="1:2" x14ac:dyDescent="0.2">
      <c r="A4137" s="13" t="s">
        <v>4529</v>
      </c>
      <c r="B4137">
        <v>5.71</v>
      </c>
    </row>
    <row r="4138" spans="1:2" x14ac:dyDescent="0.2">
      <c r="A4138" s="13" t="s">
        <v>4530</v>
      </c>
      <c r="B4138">
        <v>5.35</v>
      </c>
    </row>
    <row r="4139" spans="1:2" x14ac:dyDescent="0.2">
      <c r="A4139" s="13" t="s">
        <v>4531</v>
      </c>
      <c r="B4139">
        <v>6.09</v>
      </c>
    </row>
    <row r="4140" spans="1:2" x14ac:dyDescent="0.2">
      <c r="A4140" s="13" t="s">
        <v>4532</v>
      </c>
      <c r="B4140">
        <v>6</v>
      </c>
    </row>
    <row r="4141" spans="1:2" x14ac:dyDescent="0.2">
      <c r="A4141" s="13" t="s">
        <v>4533</v>
      </c>
      <c r="B4141">
        <v>5.52</v>
      </c>
    </row>
    <row r="4142" spans="1:2" x14ac:dyDescent="0.2">
      <c r="A4142" s="13" t="s">
        <v>4534</v>
      </c>
      <c r="B4142">
        <v>7.21</v>
      </c>
    </row>
    <row r="4143" spans="1:2" x14ac:dyDescent="0.2">
      <c r="A4143" s="13" t="s">
        <v>4535</v>
      </c>
      <c r="B4143">
        <v>6.48</v>
      </c>
    </row>
    <row r="4144" spans="1:2" x14ac:dyDescent="0.2">
      <c r="A4144" s="13" t="s">
        <v>4536</v>
      </c>
      <c r="B4144">
        <v>8</v>
      </c>
    </row>
    <row r="4145" spans="1:2" x14ac:dyDescent="0.2">
      <c r="A4145" s="13" t="s">
        <v>4537</v>
      </c>
      <c r="B4145">
        <v>7.59</v>
      </c>
    </row>
    <row r="4146" spans="1:2" x14ac:dyDescent="0.2">
      <c r="A4146" s="13" t="s">
        <v>4538</v>
      </c>
      <c r="B4146">
        <v>7.14</v>
      </c>
    </row>
    <row r="4147" spans="1:2" x14ac:dyDescent="0.2">
      <c r="A4147" s="13" t="s">
        <v>4539</v>
      </c>
      <c r="B4147">
        <v>6.65</v>
      </c>
    </row>
    <row r="4148" spans="1:2" x14ac:dyDescent="0.2">
      <c r="A4148" s="13" t="s">
        <v>4540</v>
      </c>
      <c r="B4148">
        <v>7.55</v>
      </c>
    </row>
    <row r="4149" spans="1:2" x14ac:dyDescent="0.2">
      <c r="A4149" s="13" t="s">
        <v>4541</v>
      </c>
      <c r="B4149">
        <v>5.33</v>
      </c>
    </row>
    <row r="4150" spans="1:2" x14ac:dyDescent="0.2">
      <c r="A4150" s="13" t="s">
        <v>447</v>
      </c>
      <c r="B4150">
        <v>5.67</v>
      </c>
    </row>
    <row r="4151" spans="1:2" x14ac:dyDescent="0.2">
      <c r="A4151" s="13" t="s">
        <v>4542</v>
      </c>
      <c r="B4151">
        <v>5.95</v>
      </c>
    </row>
    <row r="4152" spans="1:2" x14ac:dyDescent="0.2">
      <c r="A4152" s="13" t="s">
        <v>4543</v>
      </c>
      <c r="B4152">
        <v>4.8899999999999997</v>
      </c>
    </row>
    <row r="4153" spans="1:2" x14ac:dyDescent="0.2">
      <c r="A4153" s="13" t="s">
        <v>4544</v>
      </c>
      <c r="B4153">
        <v>5.19</v>
      </c>
    </row>
    <row r="4154" spans="1:2" x14ac:dyDescent="0.2">
      <c r="A4154" s="13" t="s">
        <v>4545</v>
      </c>
      <c r="B4154">
        <v>4.9000000000000004</v>
      </c>
    </row>
    <row r="4155" spans="1:2" x14ac:dyDescent="0.2">
      <c r="A4155" s="13" t="s">
        <v>4546</v>
      </c>
      <c r="B4155">
        <v>3.37</v>
      </c>
    </row>
    <row r="4156" spans="1:2" x14ac:dyDescent="0.2">
      <c r="A4156" s="13" t="s">
        <v>4547</v>
      </c>
      <c r="B4156">
        <v>6.05</v>
      </c>
    </row>
    <row r="4157" spans="1:2" x14ac:dyDescent="0.2">
      <c r="A4157" s="13" t="s">
        <v>4548</v>
      </c>
      <c r="B4157">
        <v>3.3</v>
      </c>
    </row>
    <row r="4158" spans="1:2" x14ac:dyDescent="0.2">
      <c r="A4158" s="13" t="s">
        <v>4549</v>
      </c>
      <c r="B4158">
        <v>6.63</v>
      </c>
    </row>
    <row r="4159" spans="1:2" x14ac:dyDescent="0.2">
      <c r="A4159" s="13" t="s">
        <v>4550</v>
      </c>
      <c r="B4159">
        <v>6.14</v>
      </c>
    </row>
    <row r="4160" spans="1:2" x14ac:dyDescent="0.2">
      <c r="A4160" s="13" t="s">
        <v>4551</v>
      </c>
      <c r="B4160">
        <v>6.32</v>
      </c>
    </row>
    <row r="4161" spans="1:2" x14ac:dyDescent="0.2">
      <c r="A4161" s="13" t="s">
        <v>4552</v>
      </c>
      <c r="B4161">
        <v>4.95</v>
      </c>
    </row>
    <row r="4162" spans="1:2" x14ac:dyDescent="0.2">
      <c r="A4162" s="13" t="s">
        <v>4553</v>
      </c>
      <c r="B4162">
        <v>5.95</v>
      </c>
    </row>
    <row r="4163" spans="1:2" x14ac:dyDescent="0.2">
      <c r="A4163" s="13" t="s">
        <v>4554</v>
      </c>
      <c r="B4163">
        <v>3.52</v>
      </c>
    </row>
    <row r="4164" spans="1:2" x14ac:dyDescent="0.2">
      <c r="A4164" s="13" t="s">
        <v>4555</v>
      </c>
      <c r="B4164">
        <v>6.7</v>
      </c>
    </row>
    <row r="4165" spans="1:2" x14ac:dyDescent="0.2">
      <c r="A4165" s="13" t="s">
        <v>4556</v>
      </c>
      <c r="B4165">
        <v>5.5</v>
      </c>
    </row>
    <row r="4166" spans="1:2" x14ac:dyDescent="0.2">
      <c r="A4166" s="13" t="s">
        <v>4557</v>
      </c>
      <c r="B4166">
        <v>6.14</v>
      </c>
    </row>
    <row r="4167" spans="1:2" x14ac:dyDescent="0.2">
      <c r="A4167" s="13" t="s">
        <v>4558</v>
      </c>
      <c r="B4167">
        <v>4.9000000000000004</v>
      </c>
    </row>
    <row r="4168" spans="1:2" x14ac:dyDescent="0.2">
      <c r="A4168" s="13" t="s">
        <v>4559</v>
      </c>
      <c r="B4168">
        <v>3.05</v>
      </c>
    </row>
    <row r="4169" spans="1:2" x14ac:dyDescent="0.2">
      <c r="A4169" s="13" t="s">
        <v>4560</v>
      </c>
      <c r="B4169">
        <v>5.14</v>
      </c>
    </row>
    <row r="4170" spans="1:2" x14ac:dyDescent="0.2">
      <c r="A4170" s="13" t="s">
        <v>4561</v>
      </c>
      <c r="B4170">
        <v>7.19</v>
      </c>
    </row>
    <row r="4171" spans="1:2" x14ac:dyDescent="0.2">
      <c r="A4171" s="13" t="s">
        <v>4562</v>
      </c>
      <c r="B4171">
        <v>2.0499999999999998</v>
      </c>
    </row>
    <row r="4172" spans="1:2" x14ac:dyDescent="0.2">
      <c r="A4172" s="13" t="s">
        <v>4563</v>
      </c>
      <c r="B4172">
        <v>3.65</v>
      </c>
    </row>
    <row r="4173" spans="1:2" x14ac:dyDescent="0.2">
      <c r="A4173" s="13" t="s">
        <v>4564</v>
      </c>
      <c r="B4173">
        <v>2.7</v>
      </c>
    </row>
    <row r="4174" spans="1:2" x14ac:dyDescent="0.2">
      <c r="A4174" s="13" t="s">
        <v>4565</v>
      </c>
      <c r="B4174">
        <v>3.32</v>
      </c>
    </row>
    <row r="4175" spans="1:2" x14ac:dyDescent="0.2">
      <c r="A4175" s="13" t="s">
        <v>4566</v>
      </c>
      <c r="B4175">
        <v>7.06</v>
      </c>
    </row>
    <row r="4176" spans="1:2" x14ac:dyDescent="0.2">
      <c r="A4176" s="13" t="s">
        <v>4567</v>
      </c>
      <c r="B4176">
        <v>5</v>
      </c>
    </row>
    <row r="4177" spans="1:2" x14ac:dyDescent="0.2">
      <c r="A4177" s="13" t="s">
        <v>4568</v>
      </c>
      <c r="B4177">
        <v>4.53</v>
      </c>
    </row>
    <row r="4178" spans="1:2" x14ac:dyDescent="0.2">
      <c r="A4178" s="13" t="s">
        <v>4569</v>
      </c>
      <c r="B4178">
        <v>5.67</v>
      </c>
    </row>
    <row r="4179" spans="1:2" x14ac:dyDescent="0.2">
      <c r="A4179" s="13" t="s">
        <v>4570</v>
      </c>
      <c r="B4179">
        <v>6.47</v>
      </c>
    </row>
    <row r="4180" spans="1:2" x14ac:dyDescent="0.2">
      <c r="A4180" s="13" t="s">
        <v>4571</v>
      </c>
      <c r="B4180">
        <v>6.75</v>
      </c>
    </row>
    <row r="4181" spans="1:2" x14ac:dyDescent="0.2">
      <c r="A4181" s="13" t="s">
        <v>4572</v>
      </c>
      <c r="B4181">
        <v>5.05</v>
      </c>
    </row>
    <row r="4182" spans="1:2" x14ac:dyDescent="0.2">
      <c r="A4182" s="13" t="s">
        <v>4573</v>
      </c>
      <c r="B4182">
        <v>6.16</v>
      </c>
    </row>
    <row r="4183" spans="1:2" x14ac:dyDescent="0.2">
      <c r="A4183" s="13" t="s">
        <v>4574</v>
      </c>
      <c r="B4183">
        <v>5.29</v>
      </c>
    </row>
    <row r="4184" spans="1:2" x14ac:dyDescent="0.2">
      <c r="A4184" s="13" t="s">
        <v>4575</v>
      </c>
      <c r="B4184">
        <v>5.42</v>
      </c>
    </row>
    <row r="4185" spans="1:2" x14ac:dyDescent="0.2">
      <c r="A4185" s="13" t="s">
        <v>4576</v>
      </c>
      <c r="B4185">
        <v>5.71</v>
      </c>
    </row>
    <row r="4186" spans="1:2" x14ac:dyDescent="0.2">
      <c r="A4186" s="13" t="s">
        <v>4577</v>
      </c>
      <c r="B4186">
        <v>6.32</v>
      </c>
    </row>
    <row r="4187" spans="1:2" x14ac:dyDescent="0.2">
      <c r="A4187" s="13" t="s">
        <v>4578</v>
      </c>
      <c r="B4187">
        <v>5.62</v>
      </c>
    </row>
    <row r="4188" spans="1:2" x14ac:dyDescent="0.2">
      <c r="A4188" s="13" t="s">
        <v>4579</v>
      </c>
      <c r="B4188">
        <v>5.41</v>
      </c>
    </row>
    <row r="4189" spans="1:2" x14ac:dyDescent="0.2">
      <c r="A4189" s="13" t="s">
        <v>4580</v>
      </c>
      <c r="B4189">
        <v>5.89</v>
      </c>
    </row>
    <row r="4190" spans="1:2" x14ac:dyDescent="0.2">
      <c r="A4190" s="13" t="s">
        <v>4581</v>
      </c>
      <c r="B4190">
        <v>5.29</v>
      </c>
    </row>
    <row r="4191" spans="1:2" x14ac:dyDescent="0.2">
      <c r="A4191" s="13" t="s">
        <v>4582</v>
      </c>
      <c r="B4191">
        <v>3.79</v>
      </c>
    </row>
    <row r="4192" spans="1:2" x14ac:dyDescent="0.2">
      <c r="A4192" s="13" t="s">
        <v>4583</v>
      </c>
      <c r="B4192">
        <v>4.8899999999999997</v>
      </c>
    </row>
    <row r="4193" spans="1:2" x14ac:dyDescent="0.2">
      <c r="A4193" s="13" t="s">
        <v>4584</v>
      </c>
      <c r="B4193">
        <v>5.64</v>
      </c>
    </row>
    <row r="4194" spans="1:2" x14ac:dyDescent="0.2">
      <c r="A4194" s="13" t="s">
        <v>4585</v>
      </c>
      <c r="B4194">
        <v>5.79</v>
      </c>
    </row>
    <row r="4195" spans="1:2" x14ac:dyDescent="0.2">
      <c r="A4195" s="13" t="s">
        <v>4586</v>
      </c>
      <c r="B4195">
        <v>4.5</v>
      </c>
    </row>
    <row r="4196" spans="1:2" x14ac:dyDescent="0.2">
      <c r="A4196" s="13" t="s">
        <v>4587</v>
      </c>
      <c r="B4196">
        <v>7.38</v>
      </c>
    </row>
    <row r="4197" spans="1:2" x14ac:dyDescent="0.2">
      <c r="A4197" s="13" t="s">
        <v>4588</v>
      </c>
      <c r="B4197">
        <v>4.8600000000000003</v>
      </c>
    </row>
    <row r="4198" spans="1:2" x14ac:dyDescent="0.2">
      <c r="A4198" s="13" t="s">
        <v>4589</v>
      </c>
      <c r="B4198">
        <v>3.79</v>
      </c>
    </row>
    <row r="4199" spans="1:2" x14ac:dyDescent="0.2">
      <c r="A4199" s="13" t="s">
        <v>4590</v>
      </c>
      <c r="B4199">
        <v>5.83</v>
      </c>
    </row>
    <row r="4200" spans="1:2" x14ac:dyDescent="0.2">
      <c r="A4200" s="13" t="s">
        <v>4591</v>
      </c>
      <c r="B4200">
        <v>6.1</v>
      </c>
    </row>
    <row r="4201" spans="1:2" x14ac:dyDescent="0.2">
      <c r="A4201" s="13" t="s">
        <v>4592</v>
      </c>
      <c r="B4201">
        <v>3.58</v>
      </c>
    </row>
    <row r="4202" spans="1:2" x14ac:dyDescent="0.2">
      <c r="A4202" s="13" t="s">
        <v>4593</v>
      </c>
      <c r="B4202">
        <v>4.68</v>
      </c>
    </row>
    <row r="4203" spans="1:2" x14ac:dyDescent="0.2">
      <c r="A4203" s="13" t="s">
        <v>4594</v>
      </c>
      <c r="B4203">
        <v>4.43</v>
      </c>
    </row>
    <row r="4204" spans="1:2" x14ac:dyDescent="0.2">
      <c r="A4204" s="13" t="s">
        <v>4595</v>
      </c>
      <c r="B4204">
        <v>3.21</v>
      </c>
    </row>
    <row r="4205" spans="1:2" x14ac:dyDescent="0.2">
      <c r="A4205" s="13" t="s">
        <v>4596</v>
      </c>
      <c r="B4205">
        <v>4.38</v>
      </c>
    </row>
    <row r="4206" spans="1:2" x14ac:dyDescent="0.2">
      <c r="A4206" s="13" t="s">
        <v>4597</v>
      </c>
      <c r="B4206">
        <v>3.36</v>
      </c>
    </row>
    <row r="4207" spans="1:2" x14ac:dyDescent="0.2">
      <c r="A4207" s="13" t="s">
        <v>4598</v>
      </c>
      <c r="B4207">
        <v>5.14</v>
      </c>
    </row>
    <row r="4208" spans="1:2" x14ac:dyDescent="0.2">
      <c r="A4208" s="13" t="s">
        <v>4599</v>
      </c>
      <c r="B4208">
        <v>4.74</v>
      </c>
    </row>
    <row r="4209" spans="1:2" x14ac:dyDescent="0.2">
      <c r="A4209" s="13" t="s">
        <v>4600</v>
      </c>
      <c r="B4209">
        <v>4.05</v>
      </c>
    </row>
    <row r="4210" spans="1:2" x14ac:dyDescent="0.2">
      <c r="A4210" s="13" t="s">
        <v>4601</v>
      </c>
      <c r="B4210">
        <v>4.76</v>
      </c>
    </row>
    <row r="4211" spans="1:2" x14ac:dyDescent="0.2">
      <c r="A4211" s="13" t="s">
        <v>4602</v>
      </c>
      <c r="B4211">
        <v>4.82</v>
      </c>
    </row>
    <row r="4212" spans="1:2" x14ac:dyDescent="0.2">
      <c r="A4212" s="13" t="s">
        <v>4603</v>
      </c>
      <c r="B4212">
        <v>5.95</v>
      </c>
    </row>
    <row r="4213" spans="1:2" x14ac:dyDescent="0.2">
      <c r="A4213" s="13" t="s">
        <v>38</v>
      </c>
      <c r="B4213">
        <v>5.5</v>
      </c>
    </row>
    <row r="4214" spans="1:2" x14ac:dyDescent="0.2">
      <c r="A4214" s="13" t="s">
        <v>4604</v>
      </c>
      <c r="B4214">
        <v>5.35</v>
      </c>
    </row>
    <row r="4215" spans="1:2" x14ac:dyDescent="0.2">
      <c r="A4215" s="13" t="s">
        <v>4605</v>
      </c>
      <c r="B4215">
        <v>4.5599999999999996</v>
      </c>
    </row>
    <row r="4216" spans="1:2" x14ac:dyDescent="0.2">
      <c r="A4216" s="13" t="s">
        <v>4606</v>
      </c>
      <c r="B4216">
        <v>4.5</v>
      </c>
    </row>
    <row r="4217" spans="1:2" x14ac:dyDescent="0.2">
      <c r="A4217" s="13" t="s">
        <v>4607</v>
      </c>
      <c r="B4217">
        <v>4.05</v>
      </c>
    </row>
    <row r="4218" spans="1:2" x14ac:dyDescent="0.2">
      <c r="A4218" s="13" t="s">
        <v>4608</v>
      </c>
      <c r="B4218">
        <v>6.68</v>
      </c>
    </row>
    <row r="4219" spans="1:2" x14ac:dyDescent="0.2">
      <c r="A4219" s="13" t="s">
        <v>4609</v>
      </c>
      <c r="B4219">
        <v>5.67</v>
      </c>
    </row>
    <row r="4220" spans="1:2" x14ac:dyDescent="0.2">
      <c r="A4220" s="13" t="s">
        <v>4610</v>
      </c>
      <c r="B4220">
        <v>4.9000000000000004</v>
      </c>
    </row>
    <row r="4221" spans="1:2" x14ac:dyDescent="0.2">
      <c r="A4221" s="13" t="s">
        <v>4611</v>
      </c>
      <c r="B4221">
        <v>6.75</v>
      </c>
    </row>
    <row r="4222" spans="1:2" x14ac:dyDescent="0.2">
      <c r="A4222" s="13" t="s">
        <v>4612</v>
      </c>
      <c r="B4222">
        <v>6.26</v>
      </c>
    </row>
    <row r="4223" spans="1:2" x14ac:dyDescent="0.2">
      <c r="A4223" s="13" t="s">
        <v>4613</v>
      </c>
      <c r="B4223">
        <v>5.58</v>
      </c>
    </row>
    <row r="4224" spans="1:2" x14ac:dyDescent="0.2">
      <c r="A4224" s="13" t="s">
        <v>4614</v>
      </c>
      <c r="B4224">
        <v>5.65</v>
      </c>
    </row>
    <row r="4225" spans="1:2" x14ac:dyDescent="0.2">
      <c r="A4225" s="13" t="s">
        <v>255</v>
      </c>
      <c r="B4225">
        <v>6.38</v>
      </c>
    </row>
    <row r="4226" spans="1:2" x14ac:dyDescent="0.2">
      <c r="A4226" s="13" t="s">
        <v>165</v>
      </c>
      <c r="B4226">
        <v>5.95</v>
      </c>
    </row>
    <row r="4227" spans="1:2" x14ac:dyDescent="0.2">
      <c r="A4227" s="13" t="s">
        <v>204</v>
      </c>
      <c r="B4227">
        <v>5.95</v>
      </c>
    </row>
    <row r="4228" spans="1:2" x14ac:dyDescent="0.2">
      <c r="A4228" s="13" t="s">
        <v>4615</v>
      </c>
      <c r="B4228">
        <v>4.67</v>
      </c>
    </row>
    <row r="4229" spans="1:2" x14ac:dyDescent="0.2">
      <c r="A4229" s="13" t="s">
        <v>4616</v>
      </c>
      <c r="B4229">
        <v>3.67</v>
      </c>
    </row>
    <row r="4230" spans="1:2" x14ac:dyDescent="0.2">
      <c r="A4230" s="13" t="s">
        <v>4617</v>
      </c>
      <c r="B4230">
        <v>5.22</v>
      </c>
    </row>
    <row r="4231" spans="1:2" x14ac:dyDescent="0.2">
      <c r="A4231" s="13" t="s">
        <v>4618</v>
      </c>
      <c r="B4231">
        <v>6.76</v>
      </c>
    </row>
    <row r="4232" spans="1:2" x14ac:dyDescent="0.2">
      <c r="A4232" s="13" t="s">
        <v>4619</v>
      </c>
      <c r="B4232">
        <v>6.05</v>
      </c>
    </row>
    <row r="4233" spans="1:2" x14ac:dyDescent="0.2">
      <c r="A4233" s="13" t="s">
        <v>4620</v>
      </c>
      <c r="B4233">
        <v>4.63</v>
      </c>
    </row>
    <row r="4234" spans="1:2" x14ac:dyDescent="0.2">
      <c r="A4234" s="13" t="s">
        <v>4621</v>
      </c>
      <c r="B4234">
        <v>6</v>
      </c>
    </row>
    <row r="4235" spans="1:2" x14ac:dyDescent="0.2">
      <c r="A4235" s="13" t="s">
        <v>4622</v>
      </c>
      <c r="B4235">
        <v>5.78</v>
      </c>
    </row>
    <row r="4236" spans="1:2" x14ac:dyDescent="0.2">
      <c r="A4236" s="13" t="s">
        <v>4623</v>
      </c>
      <c r="B4236">
        <v>6</v>
      </c>
    </row>
    <row r="4237" spans="1:2" x14ac:dyDescent="0.2">
      <c r="A4237" s="13" t="s">
        <v>4624</v>
      </c>
      <c r="B4237">
        <v>5.36</v>
      </c>
    </row>
    <row r="4238" spans="1:2" x14ac:dyDescent="0.2">
      <c r="A4238" s="13" t="s">
        <v>4625</v>
      </c>
      <c r="B4238">
        <v>6</v>
      </c>
    </row>
    <row r="4239" spans="1:2" x14ac:dyDescent="0.2">
      <c r="A4239" s="13" t="s">
        <v>4626</v>
      </c>
      <c r="B4239">
        <v>6.05</v>
      </c>
    </row>
    <row r="4240" spans="1:2" x14ac:dyDescent="0.2">
      <c r="A4240" s="13" t="s">
        <v>4627</v>
      </c>
      <c r="B4240">
        <v>3.43</v>
      </c>
    </row>
    <row r="4241" spans="1:2" x14ac:dyDescent="0.2">
      <c r="A4241" s="13" t="s">
        <v>4628</v>
      </c>
      <c r="B4241">
        <v>5.05</v>
      </c>
    </row>
    <row r="4242" spans="1:2" x14ac:dyDescent="0.2">
      <c r="A4242" s="13" t="s">
        <v>4629</v>
      </c>
      <c r="B4242">
        <v>7.26</v>
      </c>
    </row>
    <row r="4243" spans="1:2" x14ac:dyDescent="0.2">
      <c r="A4243" s="13" t="s">
        <v>4630</v>
      </c>
      <c r="B4243">
        <v>7.8</v>
      </c>
    </row>
    <row r="4244" spans="1:2" x14ac:dyDescent="0.2">
      <c r="A4244" s="13" t="s">
        <v>4631</v>
      </c>
      <c r="B4244">
        <v>5.35</v>
      </c>
    </row>
    <row r="4245" spans="1:2" x14ac:dyDescent="0.2">
      <c r="A4245" s="13" t="s">
        <v>4632</v>
      </c>
      <c r="B4245">
        <v>3.3</v>
      </c>
    </row>
    <row r="4246" spans="1:2" x14ac:dyDescent="0.2">
      <c r="A4246" s="13" t="s">
        <v>4633</v>
      </c>
      <c r="B4246">
        <v>3.4</v>
      </c>
    </row>
    <row r="4247" spans="1:2" x14ac:dyDescent="0.2">
      <c r="A4247" s="13" t="s">
        <v>4634</v>
      </c>
      <c r="B4247">
        <v>4.2300000000000004</v>
      </c>
    </row>
    <row r="4248" spans="1:2" x14ac:dyDescent="0.2">
      <c r="A4248" s="13" t="s">
        <v>4635</v>
      </c>
      <c r="B4248">
        <v>4.55</v>
      </c>
    </row>
    <row r="4249" spans="1:2" x14ac:dyDescent="0.2">
      <c r="A4249" s="13" t="s">
        <v>4636</v>
      </c>
      <c r="B4249">
        <v>5.0999999999999996</v>
      </c>
    </row>
    <row r="4250" spans="1:2" x14ac:dyDescent="0.2">
      <c r="A4250" s="13" t="s">
        <v>4637</v>
      </c>
      <c r="B4250">
        <v>4.8600000000000003</v>
      </c>
    </row>
    <row r="4251" spans="1:2" x14ac:dyDescent="0.2">
      <c r="A4251" s="13" t="s">
        <v>4638</v>
      </c>
      <c r="B4251">
        <v>5.4</v>
      </c>
    </row>
    <row r="4252" spans="1:2" x14ac:dyDescent="0.2">
      <c r="A4252" s="13" t="s">
        <v>4639</v>
      </c>
      <c r="B4252">
        <v>3.36</v>
      </c>
    </row>
    <row r="4253" spans="1:2" x14ac:dyDescent="0.2">
      <c r="A4253" s="13" t="s">
        <v>4640</v>
      </c>
      <c r="B4253">
        <v>3.24</v>
      </c>
    </row>
    <row r="4254" spans="1:2" x14ac:dyDescent="0.2">
      <c r="A4254" s="13" t="s">
        <v>4641</v>
      </c>
      <c r="B4254">
        <v>7.09</v>
      </c>
    </row>
    <row r="4255" spans="1:2" x14ac:dyDescent="0.2">
      <c r="A4255" s="13" t="s">
        <v>4642</v>
      </c>
      <c r="B4255">
        <v>5.33</v>
      </c>
    </row>
    <row r="4256" spans="1:2" x14ac:dyDescent="0.2">
      <c r="A4256" s="13" t="s">
        <v>4643</v>
      </c>
      <c r="B4256">
        <v>6.21</v>
      </c>
    </row>
    <row r="4257" spans="1:2" x14ac:dyDescent="0.2">
      <c r="A4257" s="13" t="s">
        <v>4644</v>
      </c>
      <c r="B4257">
        <v>5.05</v>
      </c>
    </row>
    <row r="4258" spans="1:2" x14ac:dyDescent="0.2">
      <c r="A4258" s="13" t="s">
        <v>4645</v>
      </c>
      <c r="B4258">
        <v>6.55</v>
      </c>
    </row>
    <row r="4259" spans="1:2" x14ac:dyDescent="0.2">
      <c r="A4259" s="13" t="s">
        <v>4646</v>
      </c>
      <c r="B4259">
        <v>5.47</v>
      </c>
    </row>
    <row r="4260" spans="1:2" x14ac:dyDescent="0.2">
      <c r="A4260" s="13" t="s">
        <v>4647</v>
      </c>
      <c r="B4260">
        <v>5.42</v>
      </c>
    </row>
    <row r="4261" spans="1:2" x14ac:dyDescent="0.2">
      <c r="A4261" s="13" t="s">
        <v>4648</v>
      </c>
      <c r="B4261">
        <v>2.63</v>
      </c>
    </row>
    <row r="4262" spans="1:2" x14ac:dyDescent="0.2">
      <c r="A4262" s="13" t="s">
        <v>4649</v>
      </c>
      <c r="B4262">
        <v>3</v>
      </c>
    </row>
    <row r="4263" spans="1:2" x14ac:dyDescent="0.2">
      <c r="A4263" s="13" t="s">
        <v>4650</v>
      </c>
      <c r="B4263">
        <v>4.72</v>
      </c>
    </row>
    <row r="4264" spans="1:2" x14ac:dyDescent="0.2">
      <c r="A4264" s="13" t="s">
        <v>4651</v>
      </c>
      <c r="B4264">
        <v>5.0999999999999996</v>
      </c>
    </row>
    <row r="4265" spans="1:2" x14ac:dyDescent="0.2">
      <c r="A4265" s="13" t="s">
        <v>4652</v>
      </c>
      <c r="B4265">
        <v>4.5</v>
      </c>
    </row>
    <row r="4266" spans="1:2" x14ac:dyDescent="0.2">
      <c r="A4266" s="13" t="s">
        <v>4653</v>
      </c>
      <c r="B4266">
        <v>2.34</v>
      </c>
    </row>
    <row r="4267" spans="1:2" x14ac:dyDescent="0.2">
      <c r="A4267" s="13" t="s">
        <v>4654</v>
      </c>
      <c r="B4267">
        <v>5.35</v>
      </c>
    </row>
    <row r="4268" spans="1:2" x14ac:dyDescent="0.2">
      <c r="A4268" s="13" t="s">
        <v>4655</v>
      </c>
      <c r="B4268">
        <v>5.62</v>
      </c>
    </row>
    <row r="4269" spans="1:2" x14ac:dyDescent="0.2">
      <c r="A4269" s="13" t="s">
        <v>4656</v>
      </c>
      <c r="B4269">
        <v>5.7</v>
      </c>
    </row>
    <row r="4270" spans="1:2" x14ac:dyDescent="0.2">
      <c r="A4270" s="13" t="s">
        <v>4657</v>
      </c>
      <c r="B4270">
        <v>2.7</v>
      </c>
    </row>
    <row r="4271" spans="1:2" x14ac:dyDescent="0.2">
      <c r="A4271" s="13" t="s">
        <v>4658</v>
      </c>
      <c r="B4271">
        <v>5.58</v>
      </c>
    </row>
    <row r="4272" spans="1:2" x14ac:dyDescent="0.2">
      <c r="A4272" s="13" t="s">
        <v>4659</v>
      </c>
      <c r="B4272">
        <v>5.42</v>
      </c>
    </row>
    <row r="4273" spans="1:2" x14ac:dyDescent="0.2">
      <c r="A4273" s="13" t="s">
        <v>4660</v>
      </c>
      <c r="B4273">
        <v>4.3600000000000003</v>
      </c>
    </row>
    <row r="4274" spans="1:2" x14ac:dyDescent="0.2">
      <c r="A4274" s="13" t="s">
        <v>4661</v>
      </c>
      <c r="B4274">
        <v>4.1900000000000004</v>
      </c>
    </row>
    <row r="4275" spans="1:2" x14ac:dyDescent="0.2">
      <c r="A4275" s="13" t="s">
        <v>4662</v>
      </c>
      <c r="B4275">
        <v>4.33</v>
      </c>
    </row>
    <row r="4276" spans="1:2" x14ac:dyDescent="0.2">
      <c r="A4276" s="13" t="s">
        <v>4663</v>
      </c>
      <c r="B4276">
        <v>5.05</v>
      </c>
    </row>
    <row r="4277" spans="1:2" x14ac:dyDescent="0.2">
      <c r="A4277" s="13" t="s">
        <v>4664</v>
      </c>
      <c r="B4277">
        <v>5.61</v>
      </c>
    </row>
    <row r="4278" spans="1:2" x14ac:dyDescent="0.2">
      <c r="A4278" s="13" t="s">
        <v>4665</v>
      </c>
      <c r="B4278">
        <v>4.29</v>
      </c>
    </row>
    <row r="4279" spans="1:2" x14ac:dyDescent="0.2">
      <c r="A4279" s="13" t="s">
        <v>476</v>
      </c>
      <c r="B4279">
        <v>4.9000000000000004</v>
      </c>
    </row>
    <row r="4280" spans="1:2" x14ac:dyDescent="0.2">
      <c r="A4280" s="13" t="s">
        <v>4666</v>
      </c>
      <c r="B4280">
        <v>4.8899999999999997</v>
      </c>
    </row>
    <row r="4281" spans="1:2" x14ac:dyDescent="0.2">
      <c r="A4281" s="13" t="s">
        <v>4667</v>
      </c>
      <c r="B4281">
        <v>4.79</v>
      </c>
    </row>
    <row r="4282" spans="1:2" x14ac:dyDescent="0.2">
      <c r="A4282" s="13" t="s">
        <v>4668</v>
      </c>
      <c r="B4282">
        <v>5.95</v>
      </c>
    </row>
    <row r="4283" spans="1:2" x14ac:dyDescent="0.2">
      <c r="A4283" s="13" t="s">
        <v>4669</v>
      </c>
      <c r="B4283">
        <v>7.87</v>
      </c>
    </row>
    <row r="4284" spans="1:2" x14ac:dyDescent="0.2">
      <c r="A4284" s="13" t="s">
        <v>156</v>
      </c>
      <c r="B4284">
        <v>7.56</v>
      </c>
    </row>
    <row r="4285" spans="1:2" x14ac:dyDescent="0.2">
      <c r="A4285" s="13" t="s">
        <v>4670</v>
      </c>
      <c r="B4285">
        <v>5.95</v>
      </c>
    </row>
    <row r="4286" spans="1:2" x14ac:dyDescent="0.2">
      <c r="A4286" s="13" t="s">
        <v>4671</v>
      </c>
      <c r="B4286">
        <v>5.25</v>
      </c>
    </row>
    <row r="4287" spans="1:2" x14ac:dyDescent="0.2">
      <c r="A4287" s="13" t="s">
        <v>4672</v>
      </c>
      <c r="B4287">
        <v>7.32</v>
      </c>
    </row>
    <row r="4288" spans="1:2" x14ac:dyDescent="0.2">
      <c r="A4288" s="13" t="s">
        <v>4673</v>
      </c>
      <c r="B4288">
        <v>4.29</v>
      </c>
    </row>
    <row r="4289" spans="1:2" x14ac:dyDescent="0.2">
      <c r="A4289" s="13" t="s">
        <v>4674</v>
      </c>
      <c r="B4289">
        <v>4.37</v>
      </c>
    </row>
    <row r="4290" spans="1:2" x14ac:dyDescent="0.2">
      <c r="A4290" s="13" t="s">
        <v>4675</v>
      </c>
      <c r="B4290">
        <v>5.9</v>
      </c>
    </row>
    <row r="4291" spans="1:2" x14ac:dyDescent="0.2">
      <c r="A4291" s="13" t="s">
        <v>4676</v>
      </c>
      <c r="B4291">
        <v>5.68</v>
      </c>
    </row>
    <row r="4292" spans="1:2" x14ac:dyDescent="0.2">
      <c r="A4292" s="13" t="s">
        <v>4677</v>
      </c>
      <c r="B4292">
        <v>7.79</v>
      </c>
    </row>
    <row r="4293" spans="1:2" x14ac:dyDescent="0.2">
      <c r="A4293" s="13" t="s">
        <v>4678</v>
      </c>
      <c r="B4293">
        <v>8.11</v>
      </c>
    </row>
    <row r="4294" spans="1:2" x14ac:dyDescent="0.2">
      <c r="A4294" s="13" t="s">
        <v>4679</v>
      </c>
      <c r="B4294">
        <v>7.62</v>
      </c>
    </row>
    <row r="4295" spans="1:2" x14ac:dyDescent="0.2">
      <c r="A4295" s="13" t="s">
        <v>4680</v>
      </c>
      <c r="B4295">
        <v>7.95</v>
      </c>
    </row>
    <row r="4296" spans="1:2" x14ac:dyDescent="0.2">
      <c r="A4296" s="13" t="s">
        <v>4681</v>
      </c>
      <c r="B4296">
        <v>6.85</v>
      </c>
    </row>
    <row r="4297" spans="1:2" x14ac:dyDescent="0.2">
      <c r="A4297" s="13" t="s">
        <v>4682</v>
      </c>
      <c r="B4297">
        <v>3.55</v>
      </c>
    </row>
    <row r="4298" spans="1:2" x14ac:dyDescent="0.2">
      <c r="A4298" s="13" t="s">
        <v>4683</v>
      </c>
      <c r="B4298">
        <v>4.5</v>
      </c>
    </row>
    <row r="4299" spans="1:2" x14ac:dyDescent="0.2">
      <c r="A4299" s="13" t="s">
        <v>4684</v>
      </c>
      <c r="B4299">
        <v>2</v>
      </c>
    </row>
    <row r="4300" spans="1:2" x14ac:dyDescent="0.2">
      <c r="A4300" s="13" t="s">
        <v>4685</v>
      </c>
      <c r="B4300">
        <v>2.1</v>
      </c>
    </row>
    <row r="4301" spans="1:2" x14ac:dyDescent="0.2">
      <c r="A4301" s="13" t="s">
        <v>4686</v>
      </c>
      <c r="B4301">
        <v>5.83</v>
      </c>
    </row>
    <row r="4302" spans="1:2" x14ac:dyDescent="0.2">
      <c r="A4302" s="13" t="s">
        <v>4687</v>
      </c>
      <c r="B4302">
        <v>4.5199999999999996</v>
      </c>
    </row>
    <row r="4303" spans="1:2" x14ac:dyDescent="0.2">
      <c r="A4303" s="13" t="s">
        <v>4688</v>
      </c>
      <c r="B4303">
        <v>4.8600000000000003</v>
      </c>
    </row>
    <row r="4304" spans="1:2" x14ac:dyDescent="0.2">
      <c r="A4304" s="13" t="s">
        <v>4689</v>
      </c>
      <c r="B4304">
        <v>3.94</v>
      </c>
    </row>
    <row r="4305" spans="1:2" x14ac:dyDescent="0.2">
      <c r="A4305" s="13" t="s">
        <v>4690</v>
      </c>
      <c r="B4305">
        <v>2.2799999999999998</v>
      </c>
    </row>
    <row r="4306" spans="1:2" x14ac:dyDescent="0.2">
      <c r="A4306" s="13" t="s">
        <v>4691</v>
      </c>
      <c r="B4306">
        <v>2.23</v>
      </c>
    </row>
    <row r="4307" spans="1:2" x14ac:dyDescent="0.2">
      <c r="A4307" s="13" t="s">
        <v>4692</v>
      </c>
      <c r="B4307">
        <v>4.95</v>
      </c>
    </row>
    <row r="4308" spans="1:2" x14ac:dyDescent="0.2">
      <c r="A4308" s="13" t="s">
        <v>4693</v>
      </c>
      <c r="B4308">
        <v>3.95</v>
      </c>
    </row>
    <row r="4309" spans="1:2" x14ac:dyDescent="0.2">
      <c r="A4309" s="13" t="s">
        <v>4694</v>
      </c>
      <c r="B4309">
        <v>5.58</v>
      </c>
    </row>
    <row r="4310" spans="1:2" x14ac:dyDescent="0.2">
      <c r="A4310" s="13" t="s">
        <v>4695</v>
      </c>
      <c r="B4310">
        <v>4.84</v>
      </c>
    </row>
    <row r="4311" spans="1:2" x14ac:dyDescent="0.2">
      <c r="A4311" s="13" t="s">
        <v>4696</v>
      </c>
      <c r="B4311">
        <v>5.37</v>
      </c>
    </row>
    <row r="4312" spans="1:2" x14ac:dyDescent="0.2">
      <c r="A4312" s="13" t="s">
        <v>4697</v>
      </c>
      <c r="B4312">
        <v>6.33</v>
      </c>
    </row>
    <row r="4313" spans="1:2" x14ac:dyDescent="0.2">
      <c r="A4313" s="13" t="s">
        <v>4698</v>
      </c>
      <c r="B4313">
        <v>5.47</v>
      </c>
    </row>
    <row r="4314" spans="1:2" x14ac:dyDescent="0.2">
      <c r="A4314" s="13" t="s">
        <v>4699</v>
      </c>
      <c r="B4314">
        <v>6.11</v>
      </c>
    </row>
    <row r="4315" spans="1:2" x14ac:dyDescent="0.2">
      <c r="A4315" s="13" t="s">
        <v>4700</v>
      </c>
      <c r="B4315">
        <v>4</v>
      </c>
    </row>
    <row r="4316" spans="1:2" x14ac:dyDescent="0.2">
      <c r="A4316" s="13" t="s">
        <v>4701</v>
      </c>
      <c r="B4316">
        <v>3.21</v>
      </c>
    </row>
    <row r="4317" spans="1:2" x14ac:dyDescent="0.2">
      <c r="A4317" s="13" t="s">
        <v>4702</v>
      </c>
      <c r="B4317">
        <v>4.24</v>
      </c>
    </row>
    <row r="4318" spans="1:2" x14ac:dyDescent="0.2">
      <c r="A4318" s="13" t="s">
        <v>4703</v>
      </c>
      <c r="B4318">
        <v>5.77</v>
      </c>
    </row>
    <row r="4319" spans="1:2" x14ac:dyDescent="0.2">
      <c r="A4319" s="13" t="s">
        <v>4704</v>
      </c>
      <c r="B4319">
        <v>5.53</v>
      </c>
    </row>
    <row r="4320" spans="1:2" x14ac:dyDescent="0.2">
      <c r="A4320" s="13" t="s">
        <v>4705</v>
      </c>
      <c r="B4320">
        <v>6.9</v>
      </c>
    </row>
    <row r="4321" spans="1:2" x14ac:dyDescent="0.2">
      <c r="A4321" s="13" t="s">
        <v>4706</v>
      </c>
      <c r="B4321">
        <v>7.39</v>
      </c>
    </row>
    <row r="4322" spans="1:2" x14ac:dyDescent="0.2">
      <c r="A4322" s="13" t="s">
        <v>4707</v>
      </c>
      <c r="B4322">
        <v>2.89</v>
      </c>
    </row>
    <row r="4323" spans="1:2" x14ac:dyDescent="0.2">
      <c r="A4323" s="13" t="s">
        <v>4708</v>
      </c>
      <c r="B4323">
        <v>3.95</v>
      </c>
    </row>
    <row r="4324" spans="1:2" x14ac:dyDescent="0.2">
      <c r="A4324" s="13" t="s">
        <v>4709</v>
      </c>
      <c r="B4324">
        <v>3.32</v>
      </c>
    </row>
    <row r="4325" spans="1:2" x14ac:dyDescent="0.2">
      <c r="A4325" s="13" t="s">
        <v>4710</v>
      </c>
      <c r="B4325">
        <v>5.9</v>
      </c>
    </row>
    <row r="4326" spans="1:2" x14ac:dyDescent="0.2">
      <c r="A4326" s="13" t="s">
        <v>4711</v>
      </c>
      <c r="B4326">
        <v>6.25</v>
      </c>
    </row>
    <row r="4327" spans="1:2" x14ac:dyDescent="0.2">
      <c r="A4327" s="13" t="s">
        <v>4712</v>
      </c>
      <c r="B4327">
        <v>5.86</v>
      </c>
    </row>
    <row r="4328" spans="1:2" x14ac:dyDescent="0.2">
      <c r="A4328" s="13" t="s">
        <v>4713</v>
      </c>
      <c r="B4328">
        <v>4.83</v>
      </c>
    </row>
    <row r="4329" spans="1:2" x14ac:dyDescent="0.2">
      <c r="A4329" s="13" t="s">
        <v>4714</v>
      </c>
      <c r="B4329">
        <v>5.35</v>
      </c>
    </row>
    <row r="4330" spans="1:2" x14ac:dyDescent="0.2">
      <c r="A4330" s="13" t="s">
        <v>4715</v>
      </c>
      <c r="B4330">
        <v>4.63</v>
      </c>
    </row>
    <row r="4331" spans="1:2" x14ac:dyDescent="0.2">
      <c r="A4331" s="13" t="s">
        <v>4716</v>
      </c>
      <c r="B4331">
        <v>5.44</v>
      </c>
    </row>
    <row r="4332" spans="1:2" x14ac:dyDescent="0.2">
      <c r="A4332" s="13" t="s">
        <v>4717</v>
      </c>
      <c r="B4332">
        <v>3.15</v>
      </c>
    </row>
    <row r="4333" spans="1:2" x14ac:dyDescent="0.2">
      <c r="A4333" s="13" t="s">
        <v>4718</v>
      </c>
      <c r="B4333">
        <v>3.76</v>
      </c>
    </row>
    <row r="4334" spans="1:2" x14ac:dyDescent="0.2">
      <c r="A4334" s="13" t="s">
        <v>4719</v>
      </c>
      <c r="B4334">
        <v>7.55</v>
      </c>
    </row>
    <row r="4335" spans="1:2" x14ac:dyDescent="0.2">
      <c r="A4335" s="13" t="s">
        <v>4720</v>
      </c>
      <c r="B4335">
        <v>5.35</v>
      </c>
    </row>
    <row r="4336" spans="1:2" x14ac:dyDescent="0.2">
      <c r="A4336" s="13" t="s">
        <v>4721</v>
      </c>
      <c r="B4336">
        <v>6.4</v>
      </c>
    </row>
    <row r="4337" spans="1:2" x14ac:dyDescent="0.2">
      <c r="A4337" s="13" t="s">
        <v>4722</v>
      </c>
      <c r="B4337">
        <v>5.95</v>
      </c>
    </row>
    <row r="4338" spans="1:2" x14ac:dyDescent="0.2">
      <c r="A4338" s="13" t="s">
        <v>4723</v>
      </c>
      <c r="B4338">
        <v>6.32</v>
      </c>
    </row>
    <row r="4339" spans="1:2" x14ac:dyDescent="0.2">
      <c r="A4339" s="13" t="s">
        <v>4724</v>
      </c>
      <c r="B4339">
        <v>6.1</v>
      </c>
    </row>
    <row r="4340" spans="1:2" x14ac:dyDescent="0.2">
      <c r="A4340" s="13" t="s">
        <v>4725</v>
      </c>
      <c r="B4340">
        <v>5.3</v>
      </c>
    </row>
    <row r="4341" spans="1:2" x14ac:dyDescent="0.2">
      <c r="A4341" s="13" t="s">
        <v>4726</v>
      </c>
      <c r="B4341">
        <v>6.1</v>
      </c>
    </row>
    <row r="4342" spans="1:2" x14ac:dyDescent="0.2">
      <c r="A4342" s="13" t="s">
        <v>4727</v>
      </c>
      <c r="B4342">
        <v>6.53</v>
      </c>
    </row>
    <row r="4343" spans="1:2" x14ac:dyDescent="0.2">
      <c r="A4343" s="13" t="s">
        <v>4728</v>
      </c>
      <c r="B4343">
        <v>3.75</v>
      </c>
    </row>
    <row r="4344" spans="1:2" x14ac:dyDescent="0.2">
      <c r="A4344" s="13" t="s">
        <v>4729</v>
      </c>
      <c r="B4344">
        <v>3.85</v>
      </c>
    </row>
    <row r="4345" spans="1:2" x14ac:dyDescent="0.2">
      <c r="A4345" s="13" t="s">
        <v>4730</v>
      </c>
      <c r="B4345">
        <v>3.9</v>
      </c>
    </row>
    <row r="4346" spans="1:2" x14ac:dyDescent="0.2">
      <c r="A4346" s="13" t="s">
        <v>4731</v>
      </c>
      <c r="B4346">
        <v>3.36</v>
      </c>
    </row>
    <row r="4347" spans="1:2" x14ac:dyDescent="0.2">
      <c r="A4347" s="13" t="s">
        <v>4732</v>
      </c>
      <c r="B4347">
        <v>6.89</v>
      </c>
    </row>
    <row r="4348" spans="1:2" x14ac:dyDescent="0.2">
      <c r="A4348" s="13" t="s">
        <v>4733</v>
      </c>
      <c r="B4348">
        <v>6.05</v>
      </c>
    </row>
    <row r="4349" spans="1:2" x14ac:dyDescent="0.2">
      <c r="A4349" s="13" t="s">
        <v>4734</v>
      </c>
      <c r="B4349">
        <v>5.65</v>
      </c>
    </row>
    <row r="4350" spans="1:2" x14ac:dyDescent="0.2">
      <c r="A4350" s="13" t="s">
        <v>4735</v>
      </c>
      <c r="B4350">
        <v>6</v>
      </c>
    </row>
    <row r="4351" spans="1:2" x14ac:dyDescent="0.2">
      <c r="A4351" s="13" t="s">
        <v>4736</v>
      </c>
      <c r="B4351">
        <v>6.74</v>
      </c>
    </row>
    <row r="4352" spans="1:2" x14ac:dyDescent="0.2">
      <c r="A4352" s="13" t="s">
        <v>4737</v>
      </c>
      <c r="B4352">
        <v>6.1</v>
      </c>
    </row>
    <row r="4353" spans="1:2" x14ac:dyDescent="0.2">
      <c r="A4353" s="13" t="s">
        <v>4738</v>
      </c>
      <c r="B4353">
        <v>3.45</v>
      </c>
    </row>
    <row r="4354" spans="1:2" x14ac:dyDescent="0.2">
      <c r="A4354" s="13" t="s">
        <v>4739</v>
      </c>
      <c r="B4354">
        <v>3.16</v>
      </c>
    </row>
    <row r="4355" spans="1:2" x14ac:dyDescent="0.2">
      <c r="A4355" s="13" t="s">
        <v>4740</v>
      </c>
      <c r="B4355">
        <v>5.41</v>
      </c>
    </row>
    <row r="4356" spans="1:2" x14ac:dyDescent="0.2">
      <c r="A4356" s="13" t="s">
        <v>4741</v>
      </c>
      <c r="B4356">
        <v>6.38</v>
      </c>
    </row>
    <row r="4357" spans="1:2" x14ac:dyDescent="0.2">
      <c r="A4357" s="13" t="s">
        <v>4742</v>
      </c>
      <c r="B4357">
        <v>4.82</v>
      </c>
    </row>
    <row r="4358" spans="1:2" x14ac:dyDescent="0.2">
      <c r="A4358" s="13" t="s">
        <v>4743</v>
      </c>
      <c r="B4358">
        <v>4.38</v>
      </c>
    </row>
    <row r="4359" spans="1:2" x14ac:dyDescent="0.2">
      <c r="A4359" s="13" t="s">
        <v>4744</v>
      </c>
      <c r="B4359">
        <v>3.65</v>
      </c>
    </row>
    <row r="4360" spans="1:2" x14ac:dyDescent="0.2">
      <c r="A4360" s="13" t="s">
        <v>4745</v>
      </c>
      <c r="B4360">
        <v>2.89</v>
      </c>
    </row>
    <row r="4361" spans="1:2" x14ac:dyDescent="0.2">
      <c r="A4361" s="13" t="s">
        <v>4746</v>
      </c>
      <c r="B4361">
        <v>6.71</v>
      </c>
    </row>
    <row r="4362" spans="1:2" x14ac:dyDescent="0.2">
      <c r="A4362" s="13" t="s">
        <v>4747</v>
      </c>
      <c r="B4362">
        <v>5.95</v>
      </c>
    </row>
    <row r="4363" spans="1:2" x14ac:dyDescent="0.2">
      <c r="A4363" s="13" t="s">
        <v>4748</v>
      </c>
      <c r="B4363">
        <v>7</v>
      </c>
    </row>
    <row r="4364" spans="1:2" x14ac:dyDescent="0.2">
      <c r="A4364" s="13" t="s">
        <v>4749</v>
      </c>
      <c r="B4364">
        <v>5.9</v>
      </c>
    </row>
    <row r="4365" spans="1:2" x14ac:dyDescent="0.2">
      <c r="A4365" s="13" t="s">
        <v>4750</v>
      </c>
      <c r="B4365">
        <v>3.17</v>
      </c>
    </row>
    <row r="4366" spans="1:2" x14ac:dyDescent="0.2">
      <c r="A4366" s="13" t="s">
        <v>4751</v>
      </c>
      <c r="B4366">
        <v>4.1399999999999997</v>
      </c>
    </row>
    <row r="4367" spans="1:2" x14ac:dyDescent="0.2">
      <c r="A4367" s="13" t="s">
        <v>4752</v>
      </c>
      <c r="B4367">
        <v>6.26</v>
      </c>
    </row>
    <row r="4368" spans="1:2" x14ac:dyDescent="0.2">
      <c r="A4368" s="13" t="s">
        <v>4753</v>
      </c>
      <c r="B4368">
        <v>4.79</v>
      </c>
    </row>
    <row r="4369" spans="1:2" x14ac:dyDescent="0.2">
      <c r="A4369" s="13" t="s">
        <v>4754</v>
      </c>
      <c r="B4369">
        <v>4.1399999999999997</v>
      </c>
    </row>
    <row r="4370" spans="1:2" x14ac:dyDescent="0.2">
      <c r="A4370" s="13" t="s">
        <v>4755</v>
      </c>
      <c r="B4370">
        <v>5.43</v>
      </c>
    </row>
    <row r="4371" spans="1:2" x14ac:dyDescent="0.2">
      <c r="A4371" s="13" t="s">
        <v>4756</v>
      </c>
      <c r="B4371">
        <v>4.8099999999999996</v>
      </c>
    </row>
    <row r="4372" spans="1:2" x14ac:dyDescent="0.2">
      <c r="A4372" s="13" t="s">
        <v>4757</v>
      </c>
      <c r="B4372">
        <v>5.53</v>
      </c>
    </row>
    <row r="4373" spans="1:2" x14ac:dyDescent="0.2">
      <c r="A4373" s="13" t="s">
        <v>4758</v>
      </c>
      <c r="B4373">
        <v>6.15</v>
      </c>
    </row>
    <row r="4374" spans="1:2" x14ac:dyDescent="0.2">
      <c r="A4374" s="13" t="s">
        <v>4759</v>
      </c>
      <c r="B4374">
        <v>5.95</v>
      </c>
    </row>
    <row r="4375" spans="1:2" x14ac:dyDescent="0.2">
      <c r="A4375" s="13" t="s">
        <v>4760</v>
      </c>
      <c r="B4375">
        <v>4.55</v>
      </c>
    </row>
    <row r="4376" spans="1:2" x14ac:dyDescent="0.2">
      <c r="A4376" s="13" t="s">
        <v>4761</v>
      </c>
      <c r="B4376">
        <v>2.52</v>
      </c>
    </row>
    <row r="4377" spans="1:2" x14ac:dyDescent="0.2">
      <c r="A4377" s="13" t="s">
        <v>4762</v>
      </c>
      <c r="B4377">
        <v>7.53</v>
      </c>
    </row>
    <row r="4378" spans="1:2" x14ac:dyDescent="0.2">
      <c r="A4378" s="13" t="s">
        <v>4763</v>
      </c>
      <c r="B4378">
        <v>5.86</v>
      </c>
    </row>
    <row r="4379" spans="1:2" x14ac:dyDescent="0.2">
      <c r="A4379" s="13" t="s">
        <v>4764</v>
      </c>
      <c r="B4379">
        <v>5</v>
      </c>
    </row>
    <row r="4380" spans="1:2" x14ac:dyDescent="0.2">
      <c r="A4380" s="13" t="s">
        <v>4765</v>
      </c>
      <c r="B4380">
        <v>5.25</v>
      </c>
    </row>
    <row r="4381" spans="1:2" x14ac:dyDescent="0.2">
      <c r="A4381" s="13" t="s">
        <v>4766</v>
      </c>
      <c r="B4381">
        <v>5.57</v>
      </c>
    </row>
    <row r="4382" spans="1:2" x14ac:dyDescent="0.2">
      <c r="A4382" s="13" t="s">
        <v>4767</v>
      </c>
      <c r="B4382">
        <v>5.55</v>
      </c>
    </row>
    <row r="4383" spans="1:2" x14ac:dyDescent="0.2">
      <c r="A4383" s="13" t="s">
        <v>4768</v>
      </c>
      <c r="B4383">
        <v>3.19</v>
      </c>
    </row>
    <row r="4384" spans="1:2" x14ac:dyDescent="0.2">
      <c r="A4384" s="13" t="s">
        <v>4769</v>
      </c>
      <c r="B4384">
        <v>3.65</v>
      </c>
    </row>
    <row r="4385" spans="1:2" x14ac:dyDescent="0.2">
      <c r="A4385" s="13" t="s">
        <v>4770</v>
      </c>
      <c r="B4385">
        <v>3.19</v>
      </c>
    </row>
    <row r="4386" spans="1:2" x14ac:dyDescent="0.2">
      <c r="A4386" s="13" t="s">
        <v>4771</v>
      </c>
      <c r="B4386">
        <v>5.37</v>
      </c>
    </row>
    <row r="4387" spans="1:2" x14ac:dyDescent="0.2">
      <c r="A4387" s="13" t="s">
        <v>4772</v>
      </c>
      <c r="B4387">
        <v>2.74</v>
      </c>
    </row>
    <row r="4388" spans="1:2" x14ac:dyDescent="0.2">
      <c r="A4388" s="13" t="s">
        <v>455</v>
      </c>
      <c r="B4388">
        <v>3.1</v>
      </c>
    </row>
    <row r="4389" spans="1:2" x14ac:dyDescent="0.2">
      <c r="A4389" s="13" t="s">
        <v>4773</v>
      </c>
      <c r="B4389">
        <v>4.6500000000000004</v>
      </c>
    </row>
    <row r="4390" spans="1:2" x14ac:dyDescent="0.2">
      <c r="A4390" s="13" t="s">
        <v>4774</v>
      </c>
      <c r="B4390">
        <v>4.76</v>
      </c>
    </row>
    <row r="4391" spans="1:2" x14ac:dyDescent="0.2">
      <c r="A4391" s="13" t="s">
        <v>4775</v>
      </c>
      <c r="B4391">
        <v>3.19</v>
      </c>
    </row>
    <row r="4392" spans="1:2" x14ac:dyDescent="0.2">
      <c r="A4392" s="13" t="s">
        <v>4776</v>
      </c>
      <c r="B4392">
        <v>2.15</v>
      </c>
    </row>
    <row r="4393" spans="1:2" x14ac:dyDescent="0.2">
      <c r="A4393" s="13" t="s">
        <v>4777</v>
      </c>
      <c r="B4393">
        <v>6.39</v>
      </c>
    </row>
    <row r="4394" spans="1:2" x14ac:dyDescent="0.2">
      <c r="A4394" s="13" t="s">
        <v>4778</v>
      </c>
      <c r="B4394">
        <v>5.15</v>
      </c>
    </row>
    <row r="4395" spans="1:2" x14ac:dyDescent="0.2">
      <c r="A4395" s="13" t="s">
        <v>4779</v>
      </c>
      <c r="B4395">
        <v>3.86</v>
      </c>
    </row>
    <row r="4396" spans="1:2" x14ac:dyDescent="0.2">
      <c r="A4396" s="13" t="s">
        <v>4780</v>
      </c>
      <c r="B4396">
        <v>6.1</v>
      </c>
    </row>
    <row r="4397" spans="1:2" x14ac:dyDescent="0.2">
      <c r="A4397" s="13" t="s">
        <v>4781</v>
      </c>
      <c r="B4397">
        <v>3.68</v>
      </c>
    </row>
    <row r="4398" spans="1:2" x14ac:dyDescent="0.2">
      <c r="A4398" s="13" t="s">
        <v>4782</v>
      </c>
      <c r="B4398">
        <v>6.84</v>
      </c>
    </row>
    <row r="4399" spans="1:2" x14ac:dyDescent="0.2">
      <c r="A4399" s="13" t="s">
        <v>4783</v>
      </c>
      <c r="B4399">
        <v>7.45</v>
      </c>
    </row>
    <row r="4400" spans="1:2" x14ac:dyDescent="0.2">
      <c r="A4400" s="13" t="s">
        <v>4784</v>
      </c>
      <c r="B4400">
        <v>5.6</v>
      </c>
    </row>
    <row r="4401" spans="1:2" x14ac:dyDescent="0.2">
      <c r="A4401" s="13" t="s">
        <v>4785</v>
      </c>
      <c r="B4401">
        <v>5.74</v>
      </c>
    </row>
    <row r="4402" spans="1:2" x14ac:dyDescent="0.2">
      <c r="A4402" s="13" t="s">
        <v>4786</v>
      </c>
      <c r="B4402">
        <v>6.32</v>
      </c>
    </row>
    <row r="4403" spans="1:2" x14ac:dyDescent="0.2">
      <c r="A4403" s="13" t="s">
        <v>4787</v>
      </c>
      <c r="B4403">
        <v>6.89</v>
      </c>
    </row>
    <row r="4404" spans="1:2" x14ac:dyDescent="0.2">
      <c r="A4404" s="13" t="s">
        <v>4788</v>
      </c>
      <c r="B4404">
        <v>5.65</v>
      </c>
    </row>
    <row r="4405" spans="1:2" x14ac:dyDescent="0.2">
      <c r="A4405" s="13" t="s">
        <v>4789</v>
      </c>
      <c r="B4405">
        <v>4.6399999999999997</v>
      </c>
    </row>
    <row r="4406" spans="1:2" x14ac:dyDescent="0.2">
      <c r="A4406" s="13" t="s">
        <v>4790</v>
      </c>
      <c r="B4406">
        <v>6.18</v>
      </c>
    </row>
    <row r="4407" spans="1:2" x14ac:dyDescent="0.2">
      <c r="A4407" s="13" t="s">
        <v>322</v>
      </c>
      <c r="B4407">
        <v>5.67</v>
      </c>
    </row>
    <row r="4408" spans="1:2" x14ac:dyDescent="0.2">
      <c r="A4408" s="13" t="s">
        <v>4791</v>
      </c>
      <c r="B4408">
        <v>5.26</v>
      </c>
    </row>
    <row r="4409" spans="1:2" x14ac:dyDescent="0.2">
      <c r="A4409" s="13" t="s">
        <v>4792</v>
      </c>
      <c r="B4409">
        <v>5.29</v>
      </c>
    </row>
    <row r="4410" spans="1:2" x14ac:dyDescent="0.2">
      <c r="A4410" s="13" t="s">
        <v>4793</v>
      </c>
      <c r="B4410">
        <v>5.09</v>
      </c>
    </row>
    <row r="4411" spans="1:2" x14ac:dyDescent="0.2">
      <c r="A4411" s="13" t="s">
        <v>4794</v>
      </c>
      <c r="B4411">
        <v>5.45</v>
      </c>
    </row>
    <row r="4412" spans="1:2" x14ac:dyDescent="0.2">
      <c r="A4412" s="13" t="s">
        <v>4795</v>
      </c>
      <c r="B4412">
        <v>6.42</v>
      </c>
    </row>
    <row r="4413" spans="1:2" x14ac:dyDescent="0.2">
      <c r="A4413" s="13" t="s">
        <v>4796</v>
      </c>
      <c r="B4413">
        <v>6.57</v>
      </c>
    </row>
    <row r="4414" spans="1:2" x14ac:dyDescent="0.2">
      <c r="A4414" s="13" t="s">
        <v>4797</v>
      </c>
      <c r="B4414">
        <v>6.14</v>
      </c>
    </row>
    <row r="4415" spans="1:2" x14ac:dyDescent="0.2">
      <c r="A4415" s="13" t="s">
        <v>4798</v>
      </c>
      <c r="B4415">
        <v>4.47</v>
      </c>
    </row>
    <row r="4416" spans="1:2" x14ac:dyDescent="0.2">
      <c r="A4416" s="13" t="s">
        <v>4799</v>
      </c>
      <c r="B4416">
        <v>5.75</v>
      </c>
    </row>
    <row r="4417" spans="1:2" x14ac:dyDescent="0.2">
      <c r="A4417" s="13" t="s">
        <v>4800</v>
      </c>
      <c r="B4417">
        <v>5.79</v>
      </c>
    </row>
    <row r="4418" spans="1:2" x14ac:dyDescent="0.2">
      <c r="A4418" s="13" t="s">
        <v>4801</v>
      </c>
      <c r="B4418">
        <v>6.05</v>
      </c>
    </row>
    <row r="4419" spans="1:2" x14ac:dyDescent="0.2">
      <c r="A4419" s="13" t="s">
        <v>4802</v>
      </c>
      <c r="B4419">
        <v>4</v>
      </c>
    </row>
    <row r="4420" spans="1:2" x14ac:dyDescent="0.2">
      <c r="A4420" s="13" t="s">
        <v>4803</v>
      </c>
      <c r="B4420">
        <v>7.84</v>
      </c>
    </row>
    <row r="4421" spans="1:2" x14ac:dyDescent="0.2">
      <c r="A4421" s="13" t="s">
        <v>4804</v>
      </c>
      <c r="B4421">
        <v>4.63</v>
      </c>
    </row>
    <row r="4422" spans="1:2" x14ac:dyDescent="0.2">
      <c r="A4422" s="13" t="s">
        <v>4805</v>
      </c>
      <c r="B4422">
        <v>6.36</v>
      </c>
    </row>
    <row r="4423" spans="1:2" x14ac:dyDescent="0.2">
      <c r="A4423" s="13" t="s">
        <v>4806</v>
      </c>
      <c r="B4423">
        <v>2.58</v>
      </c>
    </row>
    <row r="4424" spans="1:2" x14ac:dyDescent="0.2">
      <c r="A4424" s="13" t="s">
        <v>4807</v>
      </c>
      <c r="B4424">
        <v>6.24</v>
      </c>
    </row>
    <row r="4425" spans="1:2" x14ac:dyDescent="0.2">
      <c r="A4425" s="13" t="s">
        <v>4808</v>
      </c>
      <c r="B4425">
        <v>4.63</v>
      </c>
    </row>
    <row r="4426" spans="1:2" x14ac:dyDescent="0.2">
      <c r="A4426" s="13" t="s">
        <v>4809</v>
      </c>
      <c r="B4426">
        <v>5.33</v>
      </c>
    </row>
    <row r="4427" spans="1:2" x14ac:dyDescent="0.2">
      <c r="A4427" s="13" t="s">
        <v>4810</v>
      </c>
      <c r="B4427">
        <v>6.23</v>
      </c>
    </row>
    <row r="4428" spans="1:2" x14ac:dyDescent="0.2">
      <c r="A4428" s="13" t="s">
        <v>4811</v>
      </c>
      <c r="B4428">
        <v>5.1100000000000003</v>
      </c>
    </row>
    <row r="4429" spans="1:2" x14ac:dyDescent="0.2">
      <c r="A4429" s="13" t="s">
        <v>108</v>
      </c>
      <c r="B4429">
        <v>4.9000000000000004</v>
      </c>
    </row>
    <row r="4430" spans="1:2" x14ac:dyDescent="0.2">
      <c r="A4430" s="13" t="s">
        <v>4812</v>
      </c>
      <c r="B4430">
        <v>4.95</v>
      </c>
    </row>
    <row r="4431" spans="1:2" x14ac:dyDescent="0.2">
      <c r="A4431" s="13" t="s">
        <v>4813</v>
      </c>
      <c r="B4431">
        <v>5.89</v>
      </c>
    </row>
    <row r="4432" spans="1:2" x14ac:dyDescent="0.2">
      <c r="A4432" s="13" t="s">
        <v>4814</v>
      </c>
      <c r="B4432">
        <v>5.63</v>
      </c>
    </row>
    <row r="4433" spans="1:2" x14ac:dyDescent="0.2">
      <c r="A4433" s="13" t="s">
        <v>4815</v>
      </c>
      <c r="B4433">
        <v>4.55</v>
      </c>
    </row>
    <row r="4434" spans="1:2" x14ac:dyDescent="0.2">
      <c r="A4434" s="13" t="s">
        <v>4816</v>
      </c>
      <c r="B4434">
        <v>4.6500000000000004</v>
      </c>
    </row>
    <row r="4435" spans="1:2" x14ac:dyDescent="0.2">
      <c r="A4435" s="13" t="s">
        <v>4817</v>
      </c>
      <c r="B4435">
        <v>2.0499999999999998</v>
      </c>
    </row>
    <row r="4436" spans="1:2" x14ac:dyDescent="0.2">
      <c r="A4436" s="13" t="s">
        <v>4818</v>
      </c>
      <c r="B4436">
        <v>2.3199999999999998</v>
      </c>
    </row>
    <row r="4437" spans="1:2" x14ac:dyDescent="0.2">
      <c r="A4437" s="13" t="s">
        <v>469</v>
      </c>
      <c r="B4437">
        <v>2.33</v>
      </c>
    </row>
    <row r="4438" spans="1:2" x14ac:dyDescent="0.2">
      <c r="A4438" s="13" t="s">
        <v>4819</v>
      </c>
      <c r="B4438">
        <v>2.15</v>
      </c>
    </row>
    <row r="4439" spans="1:2" x14ac:dyDescent="0.2">
      <c r="A4439" s="13" t="s">
        <v>4820</v>
      </c>
      <c r="B4439">
        <v>4</v>
      </c>
    </row>
    <row r="4440" spans="1:2" x14ac:dyDescent="0.2">
      <c r="A4440" s="13" t="s">
        <v>4821</v>
      </c>
      <c r="B4440">
        <v>7.14</v>
      </c>
    </row>
    <row r="4441" spans="1:2" x14ac:dyDescent="0.2">
      <c r="A4441" s="13" t="s">
        <v>4822</v>
      </c>
      <c r="B4441">
        <v>7.48</v>
      </c>
    </row>
    <row r="4442" spans="1:2" x14ac:dyDescent="0.2">
      <c r="A4442" s="13" t="s">
        <v>4823</v>
      </c>
      <c r="B4442">
        <v>4.8099999999999996</v>
      </c>
    </row>
    <row r="4443" spans="1:2" x14ac:dyDescent="0.2">
      <c r="A4443" s="13" t="s">
        <v>4824</v>
      </c>
      <c r="B4443">
        <v>6.71</v>
      </c>
    </row>
    <row r="4444" spans="1:2" x14ac:dyDescent="0.2">
      <c r="A4444" s="13" t="s">
        <v>4825</v>
      </c>
      <c r="B4444">
        <v>6.44</v>
      </c>
    </row>
    <row r="4445" spans="1:2" x14ac:dyDescent="0.2">
      <c r="A4445" s="13" t="s">
        <v>4826</v>
      </c>
      <c r="B4445">
        <v>7.95</v>
      </c>
    </row>
    <row r="4446" spans="1:2" x14ac:dyDescent="0.2">
      <c r="A4446" s="13" t="s">
        <v>4827</v>
      </c>
      <c r="B4446">
        <v>3.57</v>
      </c>
    </row>
    <row r="4447" spans="1:2" x14ac:dyDescent="0.2">
      <c r="A4447" s="13" t="s">
        <v>4828</v>
      </c>
      <c r="B4447">
        <v>2.62</v>
      </c>
    </row>
    <row r="4448" spans="1:2" x14ac:dyDescent="0.2">
      <c r="A4448" s="13" t="s">
        <v>4829</v>
      </c>
      <c r="B4448">
        <v>2.76</v>
      </c>
    </row>
    <row r="4449" spans="1:2" x14ac:dyDescent="0.2">
      <c r="A4449" s="13" t="s">
        <v>4830</v>
      </c>
      <c r="B4449">
        <v>5.52</v>
      </c>
    </row>
    <row r="4450" spans="1:2" x14ac:dyDescent="0.2">
      <c r="A4450" s="13" t="s">
        <v>4831</v>
      </c>
      <c r="B4450">
        <v>5.5</v>
      </c>
    </row>
    <row r="4451" spans="1:2" x14ac:dyDescent="0.2">
      <c r="A4451" s="13" t="s">
        <v>4832</v>
      </c>
      <c r="B4451">
        <v>3.89</v>
      </c>
    </row>
    <row r="4452" spans="1:2" x14ac:dyDescent="0.2">
      <c r="A4452" s="13" t="s">
        <v>4833</v>
      </c>
      <c r="B4452">
        <v>4</v>
      </c>
    </row>
    <row r="4453" spans="1:2" x14ac:dyDescent="0.2">
      <c r="A4453" s="13" t="s">
        <v>4834</v>
      </c>
      <c r="B4453">
        <v>4.8099999999999996</v>
      </c>
    </row>
    <row r="4454" spans="1:2" x14ac:dyDescent="0.2">
      <c r="A4454" s="13" t="s">
        <v>4835</v>
      </c>
      <c r="B4454">
        <v>4.59</v>
      </c>
    </row>
    <row r="4455" spans="1:2" x14ac:dyDescent="0.2">
      <c r="A4455" s="13" t="s">
        <v>4836</v>
      </c>
      <c r="B4455">
        <v>2.84</v>
      </c>
    </row>
    <row r="4456" spans="1:2" x14ac:dyDescent="0.2">
      <c r="A4456" s="13" t="s">
        <v>4837</v>
      </c>
      <c r="B4456">
        <v>4.43</v>
      </c>
    </row>
    <row r="4457" spans="1:2" x14ac:dyDescent="0.2">
      <c r="A4457" s="13" t="b">
        <v>0</v>
      </c>
      <c r="B4457">
        <v>3.27</v>
      </c>
    </row>
    <row r="4458" spans="1:2" x14ac:dyDescent="0.2">
      <c r="A4458" s="13" t="s">
        <v>4838</v>
      </c>
      <c r="B4458">
        <v>5.45</v>
      </c>
    </row>
    <row r="4459" spans="1:2" x14ac:dyDescent="0.2">
      <c r="A4459" s="13" t="s">
        <v>4839</v>
      </c>
      <c r="B4459">
        <v>5.33</v>
      </c>
    </row>
    <row r="4460" spans="1:2" x14ac:dyDescent="0.2">
      <c r="A4460" s="13" t="s">
        <v>4840</v>
      </c>
      <c r="B4460">
        <v>6.19</v>
      </c>
    </row>
    <row r="4461" spans="1:2" x14ac:dyDescent="0.2">
      <c r="A4461" s="13" t="s">
        <v>98</v>
      </c>
      <c r="B4461">
        <v>6.8</v>
      </c>
    </row>
    <row r="4462" spans="1:2" x14ac:dyDescent="0.2">
      <c r="A4462" s="13" t="s">
        <v>4841</v>
      </c>
      <c r="B4462">
        <v>7.25</v>
      </c>
    </row>
    <row r="4463" spans="1:2" x14ac:dyDescent="0.2">
      <c r="A4463" s="13" t="s">
        <v>4842</v>
      </c>
      <c r="B4463">
        <v>2.95</v>
      </c>
    </row>
    <row r="4464" spans="1:2" x14ac:dyDescent="0.2">
      <c r="A4464" s="13" t="s">
        <v>4843</v>
      </c>
      <c r="B4464">
        <v>4.47</v>
      </c>
    </row>
    <row r="4465" spans="1:2" x14ac:dyDescent="0.2">
      <c r="A4465" s="13" t="s">
        <v>4844</v>
      </c>
      <c r="B4465">
        <v>5.89</v>
      </c>
    </row>
    <row r="4466" spans="1:2" x14ac:dyDescent="0.2">
      <c r="A4466" s="13" t="s">
        <v>4845</v>
      </c>
      <c r="B4466">
        <v>6.81</v>
      </c>
    </row>
    <row r="4467" spans="1:2" x14ac:dyDescent="0.2">
      <c r="A4467" s="13" t="s">
        <v>4846</v>
      </c>
      <c r="B4467">
        <v>4.67</v>
      </c>
    </row>
    <row r="4468" spans="1:2" x14ac:dyDescent="0.2">
      <c r="A4468" s="13" t="s">
        <v>4847</v>
      </c>
      <c r="B4468">
        <v>3.86</v>
      </c>
    </row>
    <row r="4469" spans="1:2" x14ac:dyDescent="0.2">
      <c r="A4469" s="13" t="s">
        <v>4848</v>
      </c>
      <c r="B4469">
        <v>7.05</v>
      </c>
    </row>
    <row r="4470" spans="1:2" x14ac:dyDescent="0.2">
      <c r="A4470" s="13" t="s">
        <v>4849</v>
      </c>
      <c r="B4470">
        <v>7.43</v>
      </c>
    </row>
    <row r="4471" spans="1:2" x14ac:dyDescent="0.2">
      <c r="A4471" s="13" t="s">
        <v>4850</v>
      </c>
      <c r="B4471">
        <v>5.3</v>
      </c>
    </row>
    <row r="4472" spans="1:2" x14ac:dyDescent="0.2">
      <c r="A4472" s="13" t="s">
        <v>4851</v>
      </c>
      <c r="B4472">
        <v>4.62</v>
      </c>
    </row>
    <row r="4473" spans="1:2" x14ac:dyDescent="0.2">
      <c r="A4473" s="13" t="s">
        <v>4852</v>
      </c>
      <c r="B4473">
        <v>7</v>
      </c>
    </row>
    <row r="4474" spans="1:2" x14ac:dyDescent="0.2">
      <c r="A4474" s="13" t="s">
        <v>4853</v>
      </c>
      <c r="B4474">
        <v>8.36</v>
      </c>
    </row>
    <row r="4475" spans="1:2" x14ac:dyDescent="0.2">
      <c r="A4475" s="13" t="s">
        <v>4854</v>
      </c>
      <c r="B4475">
        <v>7.15</v>
      </c>
    </row>
    <row r="4476" spans="1:2" x14ac:dyDescent="0.2">
      <c r="A4476" s="13" t="s">
        <v>4855</v>
      </c>
      <c r="B4476">
        <v>4.7</v>
      </c>
    </row>
    <row r="4477" spans="1:2" x14ac:dyDescent="0.2">
      <c r="A4477" s="13" t="s">
        <v>4856</v>
      </c>
      <c r="B4477">
        <v>4.33</v>
      </c>
    </row>
    <row r="4478" spans="1:2" x14ac:dyDescent="0.2">
      <c r="A4478" s="13" t="s">
        <v>4857</v>
      </c>
      <c r="B4478">
        <v>4.8600000000000003</v>
      </c>
    </row>
    <row r="4479" spans="1:2" x14ac:dyDescent="0.2">
      <c r="A4479" s="13" t="s">
        <v>4858</v>
      </c>
      <c r="B4479">
        <v>3.43</v>
      </c>
    </row>
    <row r="4480" spans="1:2" x14ac:dyDescent="0.2">
      <c r="A4480" s="13" t="s">
        <v>4859</v>
      </c>
      <c r="B4480">
        <v>6.22</v>
      </c>
    </row>
    <row r="4481" spans="1:2" x14ac:dyDescent="0.2">
      <c r="A4481" s="13" t="s">
        <v>4860</v>
      </c>
      <c r="B4481">
        <v>6.14</v>
      </c>
    </row>
    <row r="4482" spans="1:2" x14ac:dyDescent="0.2">
      <c r="A4482" s="13" t="s">
        <v>4861</v>
      </c>
      <c r="B4482">
        <v>5.81</v>
      </c>
    </row>
    <row r="4483" spans="1:2" x14ac:dyDescent="0.2">
      <c r="A4483" s="13" t="s">
        <v>4862</v>
      </c>
      <c r="B4483">
        <v>5.47</v>
      </c>
    </row>
    <row r="4484" spans="1:2" x14ac:dyDescent="0.2">
      <c r="A4484" s="13" t="s">
        <v>421</v>
      </c>
      <c r="B4484">
        <v>6.58</v>
      </c>
    </row>
    <row r="4485" spans="1:2" x14ac:dyDescent="0.2">
      <c r="A4485" s="13" t="s">
        <v>4863</v>
      </c>
      <c r="B4485">
        <v>4.05</v>
      </c>
    </row>
    <row r="4486" spans="1:2" x14ac:dyDescent="0.2">
      <c r="A4486" s="13" t="s">
        <v>4864</v>
      </c>
      <c r="B4486">
        <v>7</v>
      </c>
    </row>
    <row r="4487" spans="1:2" x14ac:dyDescent="0.2">
      <c r="A4487" s="13" t="s">
        <v>53</v>
      </c>
      <c r="B4487">
        <v>7.37</v>
      </c>
    </row>
    <row r="4488" spans="1:2" x14ac:dyDescent="0.2">
      <c r="A4488" s="13" t="s">
        <v>4865</v>
      </c>
      <c r="B4488">
        <v>7.25</v>
      </c>
    </row>
    <row r="4489" spans="1:2" x14ac:dyDescent="0.2">
      <c r="A4489" s="13" t="s">
        <v>4866</v>
      </c>
      <c r="B4489">
        <v>2.5</v>
      </c>
    </row>
    <row r="4490" spans="1:2" x14ac:dyDescent="0.2">
      <c r="A4490" s="13" t="s">
        <v>4867</v>
      </c>
      <c r="B4490">
        <v>3.1</v>
      </c>
    </row>
    <row r="4491" spans="1:2" x14ac:dyDescent="0.2">
      <c r="A4491" s="13" t="s">
        <v>4868</v>
      </c>
      <c r="B4491">
        <v>5.26</v>
      </c>
    </row>
    <row r="4492" spans="1:2" x14ac:dyDescent="0.2">
      <c r="A4492" s="13" t="s">
        <v>4869</v>
      </c>
      <c r="B4492">
        <v>7.33</v>
      </c>
    </row>
    <row r="4493" spans="1:2" x14ac:dyDescent="0.2">
      <c r="A4493" s="13" t="s">
        <v>4870</v>
      </c>
      <c r="B4493">
        <v>5.7</v>
      </c>
    </row>
    <row r="4494" spans="1:2" x14ac:dyDescent="0.2">
      <c r="A4494" s="13" t="s">
        <v>4871</v>
      </c>
      <c r="B4494">
        <v>5.63</v>
      </c>
    </row>
    <row r="4495" spans="1:2" x14ac:dyDescent="0.2">
      <c r="A4495" s="13" t="s">
        <v>4872</v>
      </c>
      <c r="B4495">
        <v>2.74</v>
      </c>
    </row>
    <row r="4496" spans="1:2" x14ac:dyDescent="0.2">
      <c r="A4496" s="13" t="s">
        <v>85</v>
      </c>
      <c r="B4496">
        <v>2</v>
      </c>
    </row>
    <row r="4497" spans="1:2" x14ac:dyDescent="0.2">
      <c r="A4497" s="13" t="s">
        <v>4873</v>
      </c>
      <c r="B4497">
        <v>2.85</v>
      </c>
    </row>
    <row r="4498" spans="1:2" x14ac:dyDescent="0.2">
      <c r="A4498" s="13" t="s">
        <v>4874</v>
      </c>
      <c r="B4498">
        <v>5.38</v>
      </c>
    </row>
    <row r="4499" spans="1:2" x14ac:dyDescent="0.2">
      <c r="A4499" s="13" t="s">
        <v>4875</v>
      </c>
      <c r="B4499">
        <v>4.43</v>
      </c>
    </row>
    <row r="4500" spans="1:2" x14ac:dyDescent="0.2">
      <c r="A4500" s="13" t="s">
        <v>4876</v>
      </c>
      <c r="B4500">
        <v>5</v>
      </c>
    </row>
    <row r="4501" spans="1:2" x14ac:dyDescent="0.2">
      <c r="A4501" s="13" t="s">
        <v>4877</v>
      </c>
      <c r="B4501">
        <v>3.47</v>
      </c>
    </row>
    <row r="4502" spans="1:2" x14ac:dyDescent="0.2">
      <c r="A4502" s="13" t="s">
        <v>4878</v>
      </c>
      <c r="B4502">
        <v>6.88</v>
      </c>
    </row>
    <row r="4503" spans="1:2" x14ac:dyDescent="0.2">
      <c r="A4503" s="13" t="s">
        <v>4879</v>
      </c>
      <c r="B4503">
        <v>6.77</v>
      </c>
    </row>
    <row r="4504" spans="1:2" x14ac:dyDescent="0.2">
      <c r="A4504" s="13" t="s">
        <v>4880</v>
      </c>
      <c r="B4504">
        <v>5.0999999999999996</v>
      </c>
    </row>
    <row r="4505" spans="1:2" x14ac:dyDescent="0.2">
      <c r="A4505" s="13" t="s">
        <v>4881</v>
      </c>
      <c r="B4505">
        <v>6.53</v>
      </c>
    </row>
    <row r="4506" spans="1:2" x14ac:dyDescent="0.2">
      <c r="A4506" s="13" t="s">
        <v>4882</v>
      </c>
      <c r="B4506">
        <v>5.21</v>
      </c>
    </row>
    <row r="4507" spans="1:2" x14ac:dyDescent="0.2">
      <c r="A4507" s="13" t="s">
        <v>4883</v>
      </c>
      <c r="B4507">
        <v>3.64</v>
      </c>
    </row>
    <row r="4508" spans="1:2" x14ac:dyDescent="0.2">
      <c r="A4508" s="13" t="s">
        <v>4884</v>
      </c>
      <c r="B4508">
        <v>2.89</v>
      </c>
    </row>
    <row r="4509" spans="1:2" x14ac:dyDescent="0.2">
      <c r="A4509" s="13" t="s">
        <v>4885</v>
      </c>
      <c r="B4509">
        <v>2.68</v>
      </c>
    </row>
    <row r="4510" spans="1:2" x14ac:dyDescent="0.2">
      <c r="A4510" s="13" t="s">
        <v>4886</v>
      </c>
      <c r="B4510">
        <v>3.89</v>
      </c>
    </row>
    <row r="4511" spans="1:2" x14ac:dyDescent="0.2">
      <c r="A4511" s="13" t="s">
        <v>4887</v>
      </c>
      <c r="B4511">
        <v>2.38</v>
      </c>
    </row>
    <row r="4512" spans="1:2" x14ac:dyDescent="0.2">
      <c r="A4512" s="13" t="s">
        <v>4888</v>
      </c>
      <c r="B4512">
        <v>5.55</v>
      </c>
    </row>
    <row r="4513" spans="1:2" x14ac:dyDescent="0.2">
      <c r="A4513" s="13" t="s">
        <v>4889</v>
      </c>
      <c r="B4513">
        <v>3.53</v>
      </c>
    </row>
    <row r="4514" spans="1:2" x14ac:dyDescent="0.2">
      <c r="A4514" s="13" t="s">
        <v>4890</v>
      </c>
      <c r="B4514">
        <v>3.48</v>
      </c>
    </row>
    <row r="4515" spans="1:2" x14ac:dyDescent="0.2">
      <c r="A4515" s="13" t="s">
        <v>4891</v>
      </c>
      <c r="B4515">
        <v>5.0999999999999996</v>
      </c>
    </row>
    <row r="4516" spans="1:2" x14ac:dyDescent="0.2">
      <c r="A4516" s="13" t="s">
        <v>4892</v>
      </c>
      <c r="B4516">
        <v>6.05</v>
      </c>
    </row>
    <row r="4517" spans="1:2" x14ac:dyDescent="0.2">
      <c r="A4517" s="13" t="s">
        <v>4893</v>
      </c>
      <c r="B4517">
        <v>4.25</v>
      </c>
    </row>
    <row r="4518" spans="1:2" x14ac:dyDescent="0.2">
      <c r="A4518" s="13" t="s">
        <v>4894</v>
      </c>
      <c r="B4518">
        <v>6.67</v>
      </c>
    </row>
    <row r="4519" spans="1:2" x14ac:dyDescent="0.2">
      <c r="A4519" s="13" t="s">
        <v>4895</v>
      </c>
      <c r="B4519">
        <v>6.9</v>
      </c>
    </row>
    <row r="4520" spans="1:2" x14ac:dyDescent="0.2">
      <c r="A4520" s="13" t="s">
        <v>4896</v>
      </c>
      <c r="B4520">
        <v>7.39</v>
      </c>
    </row>
    <row r="4521" spans="1:2" x14ac:dyDescent="0.2">
      <c r="A4521" s="13" t="s">
        <v>4897</v>
      </c>
      <c r="B4521">
        <v>4.8099999999999996</v>
      </c>
    </row>
    <row r="4522" spans="1:2" x14ac:dyDescent="0.2">
      <c r="A4522" s="13" t="s">
        <v>4898</v>
      </c>
      <c r="B4522">
        <v>6.15</v>
      </c>
    </row>
    <row r="4523" spans="1:2" x14ac:dyDescent="0.2">
      <c r="A4523" s="13" t="s">
        <v>4899</v>
      </c>
      <c r="B4523">
        <v>5.24</v>
      </c>
    </row>
    <row r="4524" spans="1:2" x14ac:dyDescent="0.2">
      <c r="A4524" s="13" t="s">
        <v>4900</v>
      </c>
      <c r="B4524">
        <v>4.82</v>
      </c>
    </row>
    <row r="4525" spans="1:2" x14ac:dyDescent="0.2">
      <c r="A4525" s="13" t="s">
        <v>4901</v>
      </c>
      <c r="B4525">
        <v>2.93</v>
      </c>
    </row>
    <row r="4526" spans="1:2" x14ac:dyDescent="0.2">
      <c r="A4526" s="13" t="s">
        <v>4902</v>
      </c>
      <c r="B4526">
        <v>2.66</v>
      </c>
    </row>
    <row r="4527" spans="1:2" x14ac:dyDescent="0.2">
      <c r="A4527" s="13" t="s">
        <v>4903</v>
      </c>
      <c r="B4527">
        <v>5.81</v>
      </c>
    </row>
    <row r="4528" spans="1:2" x14ac:dyDescent="0.2">
      <c r="A4528" s="13" t="s">
        <v>4904</v>
      </c>
      <c r="B4528">
        <v>3.32</v>
      </c>
    </row>
    <row r="4529" spans="1:2" x14ac:dyDescent="0.2">
      <c r="A4529" s="13" t="s">
        <v>4905</v>
      </c>
      <c r="B4529">
        <v>5.84</v>
      </c>
    </row>
    <row r="4530" spans="1:2" x14ac:dyDescent="0.2">
      <c r="A4530" s="13" t="s">
        <v>4906</v>
      </c>
      <c r="B4530">
        <v>7.57</v>
      </c>
    </row>
    <row r="4531" spans="1:2" x14ac:dyDescent="0.2">
      <c r="A4531" s="13" t="s">
        <v>4907</v>
      </c>
      <c r="B4531">
        <v>6</v>
      </c>
    </row>
    <row r="4532" spans="1:2" x14ac:dyDescent="0.2">
      <c r="A4532" s="13" t="s">
        <v>4908</v>
      </c>
      <c r="B4532">
        <v>6.3</v>
      </c>
    </row>
    <row r="4533" spans="1:2" x14ac:dyDescent="0.2">
      <c r="A4533" s="13" t="s">
        <v>4909</v>
      </c>
      <c r="B4533">
        <v>6.29</v>
      </c>
    </row>
    <row r="4534" spans="1:2" x14ac:dyDescent="0.2">
      <c r="A4534" s="13" t="s">
        <v>4910</v>
      </c>
      <c r="B4534">
        <v>5.6</v>
      </c>
    </row>
    <row r="4535" spans="1:2" x14ac:dyDescent="0.2">
      <c r="A4535" s="13" t="s">
        <v>4911</v>
      </c>
      <c r="B4535">
        <v>2.4</v>
      </c>
    </row>
    <row r="4536" spans="1:2" x14ac:dyDescent="0.2">
      <c r="A4536" s="13" t="s">
        <v>4912</v>
      </c>
      <c r="B4536">
        <v>2.23</v>
      </c>
    </row>
    <row r="4537" spans="1:2" x14ac:dyDescent="0.2">
      <c r="A4537" s="13" t="s">
        <v>4913</v>
      </c>
      <c r="B4537">
        <v>3.06</v>
      </c>
    </row>
    <row r="4538" spans="1:2" x14ac:dyDescent="0.2">
      <c r="A4538" s="13" t="s">
        <v>4914</v>
      </c>
      <c r="B4538">
        <v>4.68</v>
      </c>
    </row>
    <row r="4539" spans="1:2" x14ac:dyDescent="0.2">
      <c r="A4539" s="13" t="s">
        <v>4915</v>
      </c>
      <c r="B4539">
        <v>2.86</v>
      </c>
    </row>
    <row r="4540" spans="1:2" x14ac:dyDescent="0.2">
      <c r="A4540" s="13" t="s">
        <v>4916</v>
      </c>
      <c r="B4540">
        <v>3.87</v>
      </c>
    </row>
    <row r="4541" spans="1:2" x14ac:dyDescent="0.2">
      <c r="A4541" s="13" t="s">
        <v>353</v>
      </c>
      <c r="B4541">
        <v>6.95</v>
      </c>
    </row>
    <row r="4542" spans="1:2" x14ac:dyDescent="0.2">
      <c r="A4542" s="13" t="s">
        <v>4917</v>
      </c>
      <c r="B4542">
        <v>5.91</v>
      </c>
    </row>
    <row r="4543" spans="1:2" x14ac:dyDescent="0.2">
      <c r="A4543" s="13" t="s">
        <v>4918</v>
      </c>
      <c r="B4543">
        <v>5.18</v>
      </c>
    </row>
    <row r="4544" spans="1:2" x14ac:dyDescent="0.2">
      <c r="A4544" s="13" t="s">
        <v>4919</v>
      </c>
      <c r="B4544">
        <v>6.27</v>
      </c>
    </row>
    <row r="4545" spans="1:2" x14ac:dyDescent="0.2">
      <c r="A4545" s="13" t="s">
        <v>4920</v>
      </c>
      <c r="B4545">
        <v>6.5</v>
      </c>
    </row>
    <row r="4546" spans="1:2" x14ac:dyDescent="0.2">
      <c r="A4546" s="13" t="s">
        <v>4921</v>
      </c>
      <c r="B4546">
        <v>4.45</v>
      </c>
    </row>
    <row r="4547" spans="1:2" x14ac:dyDescent="0.2">
      <c r="A4547" s="13" t="s">
        <v>4922</v>
      </c>
      <c r="B4547">
        <v>5.76</v>
      </c>
    </row>
    <row r="4548" spans="1:2" x14ac:dyDescent="0.2">
      <c r="A4548" s="13" t="s">
        <v>4923</v>
      </c>
      <c r="B4548">
        <v>6.86</v>
      </c>
    </row>
    <row r="4549" spans="1:2" x14ac:dyDescent="0.2">
      <c r="A4549" s="13" t="s">
        <v>4924</v>
      </c>
      <c r="B4549">
        <v>4.82</v>
      </c>
    </row>
    <row r="4550" spans="1:2" x14ac:dyDescent="0.2">
      <c r="A4550" s="13" t="s">
        <v>4925</v>
      </c>
      <c r="B4550">
        <v>6.28</v>
      </c>
    </row>
    <row r="4551" spans="1:2" x14ac:dyDescent="0.2">
      <c r="A4551" s="13" t="s">
        <v>4926</v>
      </c>
      <c r="B4551">
        <v>6.43</v>
      </c>
    </row>
    <row r="4552" spans="1:2" x14ac:dyDescent="0.2">
      <c r="A4552" s="13" t="s">
        <v>4927</v>
      </c>
      <c r="B4552">
        <v>2.2000000000000002</v>
      </c>
    </row>
    <row r="4553" spans="1:2" x14ac:dyDescent="0.2">
      <c r="A4553" s="13" t="s">
        <v>4928</v>
      </c>
      <c r="B4553">
        <v>2.42</v>
      </c>
    </row>
    <row r="4554" spans="1:2" x14ac:dyDescent="0.2">
      <c r="A4554" s="13" t="s">
        <v>4929</v>
      </c>
      <c r="B4554">
        <v>7.52</v>
      </c>
    </row>
    <row r="4555" spans="1:2" x14ac:dyDescent="0.2">
      <c r="A4555" s="13" t="s">
        <v>4930</v>
      </c>
      <c r="B4555">
        <v>7.33</v>
      </c>
    </row>
    <row r="4556" spans="1:2" x14ac:dyDescent="0.2">
      <c r="A4556" s="13" t="s">
        <v>4931</v>
      </c>
      <c r="B4556">
        <v>6.25</v>
      </c>
    </row>
    <row r="4557" spans="1:2" x14ac:dyDescent="0.2">
      <c r="A4557" s="13" t="s">
        <v>4932</v>
      </c>
      <c r="B4557">
        <v>4.26</v>
      </c>
    </row>
    <row r="4558" spans="1:2" x14ac:dyDescent="0.2">
      <c r="A4558" s="13" t="s">
        <v>4933</v>
      </c>
      <c r="B4558">
        <v>6.17</v>
      </c>
    </row>
    <row r="4559" spans="1:2" x14ac:dyDescent="0.2">
      <c r="A4559" s="13" t="s">
        <v>4934</v>
      </c>
      <c r="B4559">
        <v>4.5</v>
      </c>
    </row>
    <row r="4560" spans="1:2" x14ac:dyDescent="0.2">
      <c r="A4560" s="13" t="s">
        <v>4935</v>
      </c>
      <c r="B4560">
        <v>4.55</v>
      </c>
    </row>
    <row r="4561" spans="1:2" x14ac:dyDescent="0.2">
      <c r="A4561" s="13" t="s">
        <v>4936</v>
      </c>
      <c r="B4561">
        <v>5.05</v>
      </c>
    </row>
    <row r="4562" spans="1:2" x14ac:dyDescent="0.2">
      <c r="A4562" s="13" t="s">
        <v>4937</v>
      </c>
      <c r="B4562">
        <v>5.17</v>
      </c>
    </row>
    <row r="4563" spans="1:2" x14ac:dyDescent="0.2">
      <c r="A4563" s="13" t="s">
        <v>4938</v>
      </c>
      <c r="B4563">
        <v>4.82</v>
      </c>
    </row>
    <row r="4564" spans="1:2" x14ac:dyDescent="0.2">
      <c r="A4564" s="13" t="s">
        <v>4939</v>
      </c>
      <c r="B4564">
        <v>5.1100000000000003</v>
      </c>
    </row>
    <row r="4565" spans="1:2" x14ac:dyDescent="0.2">
      <c r="A4565" s="13" t="s">
        <v>4940</v>
      </c>
      <c r="B4565">
        <v>5.35</v>
      </c>
    </row>
    <row r="4566" spans="1:2" x14ac:dyDescent="0.2">
      <c r="A4566" s="13" t="s">
        <v>4941</v>
      </c>
      <c r="B4566">
        <v>6.52</v>
      </c>
    </row>
    <row r="4567" spans="1:2" x14ac:dyDescent="0.2">
      <c r="A4567" s="13" t="s">
        <v>4942</v>
      </c>
      <c r="B4567">
        <v>3.21</v>
      </c>
    </row>
    <row r="4568" spans="1:2" x14ac:dyDescent="0.2">
      <c r="A4568" s="13" t="s">
        <v>4943</v>
      </c>
      <c r="B4568">
        <v>4.8899999999999997</v>
      </c>
    </row>
    <row r="4569" spans="1:2" x14ac:dyDescent="0.2">
      <c r="A4569" s="13" t="s">
        <v>4944</v>
      </c>
      <c r="B4569">
        <v>6.3</v>
      </c>
    </row>
    <row r="4570" spans="1:2" x14ac:dyDescent="0.2">
      <c r="A4570" s="13" t="s">
        <v>4945</v>
      </c>
      <c r="B4570">
        <v>5.86</v>
      </c>
    </row>
    <row r="4571" spans="1:2" x14ac:dyDescent="0.2">
      <c r="A4571" s="13" t="s">
        <v>4946</v>
      </c>
      <c r="B4571">
        <v>7</v>
      </c>
    </row>
    <row r="4572" spans="1:2" x14ac:dyDescent="0.2">
      <c r="A4572" s="13" t="s">
        <v>4947</v>
      </c>
      <c r="B4572">
        <v>5.85</v>
      </c>
    </row>
    <row r="4573" spans="1:2" x14ac:dyDescent="0.2">
      <c r="A4573" s="13" t="s">
        <v>4948</v>
      </c>
      <c r="B4573">
        <v>5.45</v>
      </c>
    </row>
    <row r="4574" spans="1:2" x14ac:dyDescent="0.2">
      <c r="A4574" s="13" t="s">
        <v>4949</v>
      </c>
      <c r="B4574">
        <v>4.45</v>
      </c>
    </row>
    <row r="4575" spans="1:2" x14ac:dyDescent="0.2">
      <c r="A4575" s="13" t="s">
        <v>4950</v>
      </c>
      <c r="B4575">
        <v>3.57</v>
      </c>
    </row>
    <row r="4576" spans="1:2" x14ac:dyDescent="0.2">
      <c r="A4576" s="13" t="s">
        <v>4951</v>
      </c>
      <c r="B4576">
        <v>6.57</v>
      </c>
    </row>
    <row r="4577" spans="1:2" x14ac:dyDescent="0.2">
      <c r="A4577" s="13" t="s">
        <v>4952</v>
      </c>
      <c r="B4577">
        <v>6.84</v>
      </c>
    </row>
    <row r="4578" spans="1:2" x14ac:dyDescent="0.2">
      <c r="A4578" s="13" t="s">
        <v>4953</v>
      </c>
      <c r="B4578">
        <v>7.14</v>
      </c>
    </row>
    <row r="4579" spans="1:2" x14ac:dyDescent="0.2">
      <c r="A4579" s="13" t="s">
        <v>4954</v>
      </c>
      <c r="B4579">
        <v>3.95</v>
      </c>
    </row>
    <row r="4580" spans="1:2" x14ac:dyDescent="0.2">
      <c r="A4580" s="13" t="s">
        <v>4955</v>
      </c>
      <c r="B4580">
        <v>5.32</v>
      </c>
    </row>
    <row r="4581" spans="1:2" x14ac:dyDescent="0.2">
      <c r="A4581" s="13" t="s">
        <v>4956</v>
      </c>
      <c r="B4581">
        <v>5</v>
      </c>
    </row>
    <row r="4582" spans="1:2" x14ac:dyDescent="0.2">
      <c r="A4582" s="13" t="s">
        <v>4957</v>
      </c>
      <c r="B4582">
        <v>4.74</v>
      </c>
    </row>
    <row r="4583" spans="1:2" x14ac:dyDescent="0.2">
      <c r="A4583" s="13" t="s">
        <v>4958</v>
      </c>
      <c r="B4583">
        <v>4.04</v>
      </c>
    </row>
    <row r="4584" spans="1:2" x14ac:dyDescent="0.2">
      <c r="A4584" s="13" t="s">
        <v>4959</v>
      </c>
      <c r="B4584">
        <v>2.92</v>
      </c>
    </row>
    <row r="4585" spans="1:2" x14ac:dyDescent="0.2">
      <c r="A4585" s="13" t="s">
        <v>4960</v>
      </c>
      <c r="B4585">
        <v>3.09</v>
      </c>
    </row>
    <row r="4586" spans="1:2" x14ac:dyDescent="0.2">
      <c r="A4586" s="13" t="s">
        <v>4961</v>
      </c>
      <c r="B4586">
        <v>7.14</v>
      </c>
    </row>
    <row r="4587" spans="1:2" x14ac:dyDescent="0.2">
      <c r="A4587" s="13" t="s">
        <v>4962</v>
      </c>
      <c r="B4587">
        <v>4.05</v>
      </c>
    </row>
    <row r="4588" spans="1:2" x14ac:dyDescent="0.2">
      <c r="A4588" s="13" t="s">
        <v>4963</v>
      </c>
      <c r="B4588">
        <v>3.15</v>
      </c>
    </row>
    <row r="4589" spans="1:2" x14ac:dyDescent="0.2">
      <c r="A4589" s="13" t="s">
        <v>4964</v>
      </c>
      <c r="B4589">
        <v>5.42</v>
      </c>
    </row>
    <row r="4590" spans="1:2" x14ac:dyDescent="0.2">
      <c r="A4590" s="13" t="s">
        <v>4965</v>
      </c>
      <c r="B4590">
        <v>4.37</v>
      </c>
    </row>
    <row r="4591" spans="1:2" x14ac:dyDescent="0.2">
      <c r="A4591" s="13" t="s">
        <v>4966</v>
      </c>
      <c r="B4591">
        <v>3.26</v>
      </c>
    </row>
    <row r="4592" spans="1:2" x14ac:dyDescent="0.2">
      <c r="A4592" s="13" t="s">
        <v>4967</v>
      </c>
      <c r="B4592">
        <v>4.75</v>
      </c>
    </row>
    <row r="4593" spans="1:2" x14ac:dyDescent="0.2">
      <c r="A4593" s="13" t="s">
        <v>4968</v>
      </c>
      <c r="B4593">
        <v>6.47</v>
      </c>
    </row>
    <row r="4594" spans="1:2" x14ac:dyDescent="0.2">
      <c r="A4594" s="13" t="s">
        <v>4969</v>
      </c>
      <c r="B4594">
        <v>5.95</v>
      </c>
    </row>
    <row r="4595" spans="1:2" x14ac:dyDescent="0.2">
      <c r="A4595" s="13" t="s">
        <v>4970</v>
      </c>
      <c r="B4595">
        <v>5.85</v>
      </c>
    </row>
    <row r="4596" spans="1:2" x14ac:dyDescent="0.2">
      <c r="A4596" s="13" t="s">
        <v>4971</v>
      </c>
      <c r="B4596">
        <v>5.05</v>
      </c>
    </row>
    <row r="4597" spans="1:2" x14ac:dyDescent="0.2">
      <c r="A4597" s="13" t="s">
        <v>4972</v>
      </c>
      <c r="B4597">
        <v>5.62</v>
      </c>
    </row>
    <row r="4598" spans="1:2" x14ac:dyDescent="0.2">
      <c r="A4598" s="13" t="s">
        <v>4973</v>
      </c>
      <c r="B4598">
        <v>6.7</v>
      </c>
    </row>
    <row r="4599" spans="1:2" x14ac:dyDescent="0.2">
      <c r="A4599" s="13" t="s">
        <v>4974</v>
      </c>
      <c r="B4599">
        <v>5.73</v>
      </c>
    </row>
    <row r="4600" spans="1:2" x14ac:dyDescent="0.2">
      <c r="A4600" s="13" t="s">
        <v>4975</v>
      </c>
      <c r="B4600">
        <v>4.8600000000000003</v>
      </c>
    </row>
    <row r="4601" spans="1:2" x14ac:dyDescent="0.2">
      <c r="A4601" s="13" t="s">
        <v>4976</v>
      </c>
      <c r="B4601">
        <v>4.72</v>
      </c>
    </row>
    <row r="4602" spans="1:2" x14ac:dyDescent="0.2">
      <c r="A4602" s="13" t="s">
        <v>4977</v>
      </c>
      <c r="B4602">
        <v>3.77</v>
      </c>
    </row>
    <row r="4603" spans="1:2" x14ac:dyDescent="0.2">
      <c r="A4603" s="13" t="s">
        <v>4978</v>
      </c>
      <c r="B4603">
        <v>3.95</v>
      </c>
    </row>
    <row r="4604" spans="1:2" x14ac:dyDescent="0.2">
      <c r="A4604" s="13" t="s">
        <v>4979</v>
      </c>
      <c r="B4604">
        <v>4</v>
      </c>
    </row>
    <row r="4605" spans="1:2" x14ac:dyDescent="0.2">
      <c r="A4605" s="13" t="s">
        <v>4980</v>
      </c>
      <c r="B4605">
        <v>5.7</v>
      </c>
    </row>
    <row r="4606" spans="1:2" x14ac:dyDescent="0.2">
      <c r="A4606" s="13" t="s">
        <v>4981</v>
      </c>
      <c r="B4606">
        <v>6.72</v>
      </c>
    </row>
    <row r="4607" spans="1:2" x14ac:dyDescent="0.2">
      <c r="A4607" s="13" t="s">
        <v>4982</v>
      </c>
      <c r="B4607">
        <v>4.9400000000000004</v>
      </c>
    </row>
    <row r="4608" spans="1:2" x14ac:dyDescent="0.2">
      <c r="A4608" s="13" t="s">
        <v>230</v>
      </c>
      <c r="B4608">
        <v>4.74</v>
      </c>
    </row>
    <row r="4609" spans="1:2" x14ac:dyDescent="0.2">
      <c r="A4609" s="13" t="s">
        <v>4983</v>
      </c>
      <c r="B4609">
        <v>5.23</v>
      </c>
    </row>
    <row r="4610" spans="1:2" x14ac:dyDescent="0.2">
      <c r="A4610" s="13" t="s">
        <v>4984</v>
      </c>
      <c r="B4610">
        <v>3.54</v>
      </c>
    </row>
    <row r="4611" spans="1:2" x14ac:dyDescent="0.2">
      <c r="A4611" s="13" t="s">
        <v>4985</v>
      </c>
      <c r="B4611">
        <v>5.0999999999999996</v>
      </c>
    </row>
    <row r="4612" spans="1:2" x14ac:dyDescent="0.2">
      <c r="A4612" s="13" t="s">
        <v>4986</v>
      </c>
      <c r="B4612">
        <v>5</v>
      </c>
    </row>
    <row r="4613" spans="1:2" x14ac:dyDescent="0.2">
      <c r="A4613" s="13" t="s">
        <v>4987</v>
      </c>
      <c r="B4613">
        <v>5.09</v>
      </c>
    </row>
    <row r="4614" spans="1:2" x14ac:dyDescent="0.2">
      <c r="A4614" s="13" t="s">
        <v>4988</v>
      </c>
      <c r="B4614">
        <v>5.44</v>
      </c>
    </row>
    <row r="4615" spans="1:2" x14ac:dyDescent="0.2">
      <c r="A4615" s="13" t="s">
        <v>4989</v>
      </c>
      <c r="B4615">
        <v>6.14</v>
      </c>
    </row>
    <row r="4616" spans="1:2" x14ac:dyDescent="0.2">
      <c r="A4616" s="13" t="s">
        <v>4990</v>
      </c>
      <c r="B4616">
        <v>5.56</v>
      </c>
    </row>
    <row r="4617" spans="1:2" x14ac:dyDescent="0.2">
      <c r="A4617" s="13" t="s">
        <v>4991</v>
      </c>
      <c r="B4617">
        <v>4.9000000000000004</v>
      </c>
    </row>
    <row r="4618" spans="1:2" x14ac:dyDescent="0.2">
      <c r="A4618" s="13" t="s">
        <v>4992</v>
      </c>
      <c r="B4618">
        <v>6.7</v>
      </c>
    </row>
    <row r="4619" spans="1:2" x14ac:dyDescent="0.2">
      <c r="A4619" s="13" t="s">
        <v>4993</v>
      </c>
      <c r="B4619">
        <v>5.05</v>
      </c>
    </row>
    <row r="4620" spans="1:2" x14ac:dyDescent="0.2">
      <c r="A4620" s="13" t="s">
        <v>4994</v>
      </c>
      <c r="B4620">
        <v>6.33</v>
      </c>
    </row>
    <row r="4621" spans="1:2" x14ac:dyDescent="0.2">
      <c r="A4621" s="13" t="s">
        <v>4995</v>
      </c>
      <c r="B4621">
        <v>5.48</v>
      </c>
    </row>
    <row r="4622" spans="1:2" x14ac:dyDescent="0.2">
      <c r="A4622" s="13" t="s">
        <v>4996</v>
      </c>
      <c r="B4622">
        <v>5.5</v>
      </c>
    </row>
    <row r="4623" spans="1:2" x14ac:dyDescent="0.2">
      <c r="A4623" s="13" t="s">
        <v>4997</v>
      </c>
      <c r="B4623">
        <v>2.62</v>
      </c>
    </row>
    <row r="4624" spans="1:2" x14ac:dyDescent="0.2">
      <c r="A4624" s="13" t="s">
        <v>4998</v>
      </c>
      <c r="B4624">
        <v>3.42</v>
      </c>
    </row>
    <row r="4625" spans="1:2" x14ac:dyDescent="0.2">
      <c r="A4625" s="13" t="s">
        <v>4999</v>
      </c>
      <c r="B4625">
        <v>5.55</v>
      </c>
    </row>
    <row r="4626" spans="1:2" x14ac:dyDescent="0.2">
      <c r="A4626" s="13" t="s">
        <v>5000</v>
      </c>
      <c r="B4626">
        <v>5.27</v>
      </c>
    </row>
    <row r="4627" spans="1:2" x14ac:dyDescent="0.2">
      <c r="A4627" s="13" t="s">
        <v>5001</v>
      </c>
      <c r="B4627">
        <v>4.5599999999999996</v>
      </c>
    </row>
    <row r="4628" spans="1:2" x14ac:dyDescent="0.2">
      <c r="A4628" s="13" t="s">
        <v>5002</v>
      </c>
      <c r="B4628">
        <v>5.26</v>
      </c>
    </row>
    <row r="4629" spans="1:2" x14ac:dyDescent="0.2">
      <c r="A4629" s="13" t="s">
        <v>5003</v>
      </c>
      <c r="B4629">
        <v>6.24</v>
      </c>
    </row>
    <row r="4630" spans="1:2" x14ac:dyDescent="0.2">
      <c r="A4630" s="13" t="s">
        <v>5004</v>
      </c>
      <c r="B4630">
        <v>4.43</v>
      </c>
    </row>
    <row r="4631" spans="1:2" x14ac:dyDescent="0.2">
      <c r="A4631" s="13" t="s">
        <v>5005</v>
      </c>
      <c r="B4631">
        <v>5.6</v>
      </c>
    </row>
    <row r="4632" spans="1:2" x14ac:dyDescent="0.2">
      <c r="A4632" s="13" t="s">
        <v>5006</v>
      </c>
      <c r="B4632">
        <v>4.8099999999999996</v>
      </c>
    </row>
    <row r="4633" spans="1:2" x14ac:dyDescent="0.2">
      <c r="A4633" s="13" t="s">
        <v>5007</v>
      </c>
      <c r="B4633">
        <v>5</v>
      </c>
    </row>
    <row r="4634" spans="1:2" x14ac:dyDescent="0.2">
      <c r="A4634" s="13" t="s">
        <v>5008</v>
      </c>
      <c r="B4634">
        <v>4.74</v>
      </c>
    </row>
    <row r="4635" spans="1:2" x14ac:dyDescent="0.2">
      <c r="A4635" s="13" t="s">
        <v>5009</v>
      </c>
      <c r="B4635">
        <v>6.45</v>
      </c>
    </row>
    <row r="4636" spans="1:2" x14ac:dyDescent="0.2">
      <c r="A4636" s="13" t="s">
        <v>5010</v>
      </c>
      <c r="B4636">
        <v>5.77</v>
      </c>
    </row>
    <row r="4637" spans="1:2" x14ac:dyDescent="0.2">
      <c r="A4637" s="13" t="s">
        <v>5011</v>
      </c>
      <c r="B4637">
        <v>6.5</v>
      </c>
    </row>
    <row r="4638" spans="1:2" x14ac:dyDescent="0.2">
      <c r="A4638" s="13" t="s">
        <v>5012</v>
      </c>
      <c r="B4638">
        <v>6</v>
      </c>
    </row>
    <row r="4639" spans="1:2" x14ac:dyDescent="0.2">
      <c r="A4639" s="13" t="s">
        <v>5013</v>
      </c>
      <c r="B4639">
        <v>5.8</v>
      </c>
    </row>
    <row r="4640" spans="1:2" x14ac:dyDescent="0.2">
      <c r="A4640" s="13" t="s">
        <v>5014</v>
      </c>
      <c r="B4640">
        <v>5.57</v>
      </c>
    </row>
    <row r="4641" spans="1:2" x14ac:dyDescent="0.2">
      <c r="A4641" s="13" t="s">
        <v>5015</v>
      </c>
      <c r="B4641">
        <v>5.25</v>
      </c>
    </row>
    <row r="4642" spans="1:2" x14ac:dyDescent="0.2">
      <c r="A4642" s="13" t="s">
        <v>5016</v>
      </c>
      <c r="B4642">
        <v>6.41</v>
      </c>
    </row>
    <row r="4643" spans="1:2" x14ac:dyDescent="0.2">
      <c r="A4643" s="13" t="s">
        <v>5017</v>
      </c>
      <c r="B4643">
        <v>5.68</v>
      </c>
    </row>
    <row r="4644" spans="1:2" x14ac:dyDescent="0.2">
      <c r="A4644" s="13" t="s">
        <v>5018</v>
      </c>
      <c r="B4644">
        <v>5</v>
      </c>
    </row>
    <row r="4645" spans="1:2" x14ac:dyDescent="0.2">
      <c r="A4645" s="13" t="s">
        <v>5019</v>
      </c>
      <c r="B4645">
        <v>4.32</v>
      </c>
    </row>
    <row r="4646" spans="1:2" x14ac:dyDescent="0.2">
      <c r="A4646" s="13" t="s">
        <v>5020</v>
      </c>
      <c r="B4646">
        <v>4</v>
      </c>
    </row>
    <row r="4647" spans="1:2" x14ac:dyDescent="0.2">
      <c r="A4647" s="13" t="s">
        <v>5021</v>
      </c>
      <c r="B4647">
        <v>3.71</v>
      </c>
    </row>
    <row r="4648" spans="1:2" x14ac:dyDescent="0.2">
      <c r="A4648" s="13" t="s">
        <v>5022</v>
      </c>
      <c r="B4648">
        <v>5.7</v>
      </c>
    </row>
    <row r="4649" spans="1:2" x14ac:dyDescent="0.2">
      <c r="A4649" s="13" t="s">
        <v>5023</v>
      </c>
      <c r="B4649">
        <v>4.32</v>
      </c>
    </row>
    <row r="4650" spans="1:2" x14ac:dyDescent="0.2">
      <c r="A4650" s="13" t="s">
        <v>5024</v>
      </c>
      <c r="B4650">
        <v>6.6</v>
      </c>
    </row>
    <row r="4651" spans="1:2" x14ac:dyDescent="0.2">
      <c r="A4651" s="13" t="s">
        <v>5025</v>
      </c>
      <c r="B4651">
        <v>7.05</v>
      </c>
    </row>
    <row r="4652" spans="1:2" x14ac:dyDescent="0.2">
      <c r="A4652" s="13" t="s">
        <v>5026</v>
      </c>
      <c r="B4652">
        <v>5.16</v>
      </c>
    </row>
    <row r="4653" spans="1:2" x14ac:dyDescent="0.2">
      <c r="A4653" s="13" t="s">
        <v>5027</v>
      </c>
      <c r="B4653">
        <v>6.38</v>
      </c>
    </row>
    <row r="4654" spans="1:2" x14ac:dyDescent="0.2">
      <c r="A4654" s="13" t="s">
        <v>5028</v>
      </c>
      <c r="B4654">
        <v>6.47</v>
      </c>
    </row>
    <row r="4655" spans="1:2" x14ac:dyDescent="0.2">
      <c r="A4655" s="13" t="s">
        <v>5029</v>
      </c>
      <c r="B4655">
        <v>5.95</v>
      </c>
    </row>
    <row r="4656" spans="1:2" x14ac:dyDescent="0.2">
      <c r="A4656" s="13" t="s">
        <v>5030</v>
      </c>
      <c r="B4656">
        <v>5.84</v>
      </c>
    </row>
    <row r="4657" spans="1:2" x14ac:dyDescent="0.2">
      <c r="A4657" s="13" t="s">
        <v>5031</v>
      </c>
      <c r="B4657">
        <v>6</v>
      </c>
    </row>
    <row r="4658" spans="1:2" x14ac:dyDescent="0.2">
      <c r="A4658" s="13" t="s">
        <v>5032</v>
      </c>
      <c r="B4658">
        <v>4.43</v>
      </c>
    </row>
    <row r="4659" spans="1:2" x14ac:dyDescent="0.2">
      <c r="A4659" s="13" t="s">
        <v>5033</v>
      </c>
      <c r="B4659">
        <v>6.09</v>
      </c>
    </row>
    <row r="4660" spans="1:2" x14ac:dyDescent="0.2">
      <c r="A4660" s="13" t="s">
        <v>5034</v>
      </c>
      <c r="B4660">
        <v>6.8</v>
      </c>
    </row>
    <row r="4661" spans="1:2" x14ac:dyDescent="0.2">
      <c r="A4661" s="13" t="s">
        <v>5035</v>
      </c>
      <c r="B4661">
        <v>5.36</v>
      </c>
    </row>
    <row r="4662" spans="1:2" x14ac:dyDescent="0.2">
      <c r="A4662" s="13" t="s">
        <v>5036</v>
      </c>
      <c r="B4662">
        <v>5.0999999999999996</v>
      </c>
    </row>
    <row r="4663" spans="1:2" x14ac:dyDescent="0.2">
      <c r="A4663" s="13" t="s">
        <v>69</v>
      </c>
      <c r="B4663">
        <v>7.33</v>
      </c>
    </row>
    <row r="4664" spans="1:2" x14ac:dyDescent="0.2">
      <c r="A4664" s="13" t="s">
        <v>5037</v>
      </c>
      <c r="B4664">
        <v>6.65</v>
      </c>
    </row>
    <row r="4665" spans="1:2" x14ac:dyDescent="0.2">
      <c r="A4665" s="13" t="s">
        <v>5038</v>
      </c>
      <c r="B4665">
        <v>4.1500000000000004</v>
      </c>
    </row>
    <row r="4666" spans="1:2" x14ac:dyDescent="0.2">
      <c r="A4666" s="13" t="s">
        <v>5039</v>
      </c>
      <c r="B4666">
        <v>6.42</v>
      </c>
    </row>
    <row r="4667" spans="1:2" x14ac:dyDescent="0.2">
      <c r="A4667" s="13" t="s">
        <v>5040</v>
      </c>
      <c r="B4667">
        <v>5.42</v>
      </c>
    </row>
    <row r="4668" spans="1:2" x14ac:dyDescent="0.2">
      <c r="A4668" s="13" t="s">
        <v>214</v>
      </c>
      <c r="B4668">
        <v>7.05</v>
      </c>
    </row>
    <row r="4669" spans="1:2" x14ac:dyDescent="0.2">
      <c r="A4669" s="13" t="s">
        <v>5041</v>
      </c>
      <c r="B4669">
        <v>6.21</v>
      </c>
    </row>
    <row r="4670" spans="1:2" x14ac:dyDescent="0.2">
      <c r="A4670" s="13" t="s">
        <v>5042</v>
      </c>
      <c r="B4670">
        <v>4.2</v>
      </c>
    </row>
    <row r="4671" spans="1:2" x14ac:dyDescent="0.2">
      <c r="A4671" s="13" t="s">
        <v>5043</v>
      </c>
      <c r="B4671">
        <v>4.3</v>
      </c>
    </row>
    <row r="4672" spans="1:2" x14ac:dyDescent="0.2">
      <c r="A4672" s="13" t="s">
        <v>5044</v>
      </c>
      <c r="B4672">
        <v>2.95</v>
      </c>
    </row>
    <row r="4673" spans="1:2" x14ac:dyDescent="0.2">
      <c r="A4673" s="13" t="s">
        <v>5045</v>
      </c>
      <c r="B4673">
        <v>4</v>
      </c>
    </row>
    <row r="4674" spans="1:2" x14ac:dyDescent="0.2">
      <c r="A4674" s="13" t="s">
        <v>5046</v>
      </c>
      <c r="B4674">
        <v>5.4</v>
      </c>
    </row>
    <row r="4675" spans="1:2" x14ac:dyDescent="0.2">
      <c r="A4675" s="13" t="s">
        <v>5047</v>
      </c>
      <c r="B4675">
        <v>6.28</v>
      </c>
    </row>
    <row r="4676" spans="1:2" x14ac:dyDescent="0.2">
      <c r="A4676" s="13" t="s">
        <v>5048</v>
      </c>
      <c r="B4676">
        <v>6.45</v>
      </c>
    </row>
    <row r="4677" spans="1:2" x14ac:dyDescent="0.2">
      <c r="A4677" s="13" t="s">
        <v>397</v>
      </c>
      <c r="B4677">
        <v>5.4</v>
      </c>
    </row>
    <row r="4678" spans="1:2" x14ac:dyDescent="0.2">
      <c r="A4678" s="13" t="s">
        <v>5049</v>
      </c>
      <c r="B4678">
        <v>5.24</v>
      </c>
    </row>
    <row r="4679" spans="1:2" x14ac:dyDescent="0.2">
      <c r="A4679" s="13" t="s">
        <v>5050</v>
      </c>
      <c r="B4679">
        <v>6.11</v>
      </c>
    </row>
    <row r="4680" spans="1:2" x14ac:dyDescent="0.2">
      <c r="A4680" s="13" t="s">
        <v>5051</v>
      </c>
      <c r="B4680">
        <v>6.84</v>
      </c>
    </row>
    <row r="4681" spans="1:2" x14ac:dyDescent="0.2">
      <c r="A4681" s="13" t="s">
        <v>5052</v>
      </c>
      <c r="B4681">
        <v>4.1100000000000003</v>
      </c>
    </row>
    <row r="4682" spans="1:2" x14ac:dyDescent="0.2">
      <c r="A4682" s="13" t="s">
        <v>5053</v>
      </c>
      <c r="B4682">
        <v>6.39</v>
      </c>
    </row>
    <row r="4683" spans="1:2" x14ac:dyDescent="0.2">
      <c r="A4683" s="13" t="s">
        <v>5054</v>
      </c>
      <c r="B4683">
        <v>5.05</v>
      </c>
    </row>
    <row r="4684" spans="1:2" x14ac:dyDescent="0.2">
      <c r="A4684" s="13" t="s">
        <v>5055</v>
      </c>
      <c r="B4684">
        <v>5.38</v>
      </c>
    </row>
    <row r="4685" spans="1:2" x14ac:dyDescent="0.2">
      <c r="A4685" s="13" t="s">
        <v>5056</v>
      </c>
      <c r="B4685">
        <v>5.53</v>
      </c>
    </row>
    <row r="4686" spans="1:2" x14ac:dyDescent="0.2">
      <c r="A4686" s="13" t="s">
        <v>5057</v>
      </c>
      <c r="B4686">
        <v>3.39</v>
      </c>
    </row>
    <row r="4687" spans="1:2" x14ac:dyDescent="0.2">
      <c r="A4687" s="13" t="s">
        <v>5058</v>
      </c>
      <c r="B4687">
        <v>3.55</v>
      </c>
    </row>
    <row r="4688" spans="1:2" x14ac:dyDescent="0.2">
      <c r="A4688" s="13" t="s">
        <v>5059</v>
      </c>
      <c r="B4688">
        <v>6.1</v>
      </c>
    </row>
    <row r="4689" spans="1:2" x14ac:dyDescent="0.2">
      <c r="A4689" s="13" t="s">
        <v>5060</v>
      </c>
      <c r="B4689">
        <v>5.1100000000000003</v>
      </c>
    </row>
    <row r="4690" spans="1:2" x14ac:dyDescent="0.2">
      <c r="A4690" s="13" t="s">
        <v>5061</v>
      </c>
      <c r="B4690">
        <v>4</v>
      </c>
    </row>
    <row r="4691" spans="1:2" x14ac:dyDescent="0.2">
      <c r="A4691" s="13" t="s">
        <v>5062</v>
      </c>
      <c r="B4691">
        <v>5.45</v>
      </c>
    </row>
    <row r="4692" spans="1:2" x14ac:dyDescent="0.2">
      <c r="A4692" s="13" t="s">
        <v>5063</v>
      </c>
      <c r="B4692">
        <v>5.5</v>
      </c>
    </row>
    <row r="4693" spans="1:2" x14ac:dyDescent="0.2">
      <c r="A4693" s="13" t="s">
        <v>5064</v>
      </c>
      <c r="B4693">
        <v>5.89</v>
      </c>
    </row>
    <row r="4694" spans="1:2" x14ac:dyDescent="0.2">
      <c r="A4694" s="13" t="s">
        <v>5065</v>
      </c>
      <c r="B4694">
        <v>4.55</v>
      </c>
    </row>
    <row r="4695" spans="1:2" x14ac:dyDescent="0.2">
      <c r="A4695" s="13" t="s">
        <v>5066</v>
      </c>
      <c r="B4695">
        <v>4.58</v>
      </c>
    </row>
    <row r="4696" spans="1:2" x14ac:dyDescent="0.2">
      <c r="A4696" s="13" t="s">
        <v>5067</v>
      </c>
      <c r="B4696">
        <v>3.58</v>
      </c>
    </row>
    <row r="4697" spans="1:2" x14ac:dyDescent="0.2">
      <c r="A4697" s="13" t="s">
        <v>5068</v>
      </c>
      <c r="B4697">
        <v>5</v>
      </c>
    </row>
    <row r="4698" spans="1:2" x14ac:dyDescent="0.2">
      <c r="A4698" s="13" t="s">
        <v>5069</v>
      </c>
      <c r="B4698">
        <v>5.9</v>
      </c>
    </row>
    <row r="4699" spans="1:2" x14ac:dyDescent="0.2">
      <c r="A4699" s="13" t="s">
        <v>5070</v>
      </c>
      <c r="B4699">
        <v>5.27</v>
      </c>
    </row>
    <row r="4700" spans="1:2" x14ac:dyDescent="0.2">
      <c r="A4700" s="13" t="s">
        <v>5071</v>
      </c>
      <c r="B4700">
        <v>4.6399999999999997</v>
      </c>
    </row>
    <row r="4701" spans="1:2" x14ac:dyDescent="0.2">
      <c r="A4701" s="13" t="s">
        <v>5072</v>
      </c>
      <c r="B4701">
        <v>6.74</v>
      </c>
    </row>
    <row r="4702" spans="1:2" x14ac:dyDescent="0.2">
      <c r="A4702" s="13" t="s">
        <v>5073</v>
      </c>
      <c r="B4702">
        <v>4.25</v>
      </c>
    </row>
    <row r="4703" spans="1:2" x14ac:dyDescent="0.2">
      <c r="A4703" s="13" t="s">
        <v>5074</v>
      </c>
      <c r="B4703">
        <v>5.86</v>
      </c>
    </row>
    <row r="4704" spans="1:2" x14ac:dyDescent="0.2">
      <c r="A4704" s="13" t="s">
        <v>5075</v>
      </c>
      <c r="B4704">
        <v>4.95</v>
      </c>
    </row>
    <row r="4705" spans="1:2" x14ac:dyDescent="0.2">
      <c r="A4705" s="13" t="s">
        <v>5076</v>
      </c>
      <c r="B4705">
        <v>5.55</v>
      </c>
    </row>
    <row r="4706" spans="1:2" x14ac:dyDescent="0.2">
      <c r="A4706" s="13" t="s">
        <v>5077</v>
      </c>
      <c r="B4706">
        <v>5.74</v>
      </c>
    </row>
    <row r="4707" spans="1:2" x14ac:dyDescent="0.2">
      <c r="A4707" s="13" t="s">
        <v>5078</v>
      </c>
      <c r="B4707">
        <v>5.4</v>
      </c>
    </row>
    <row r="4708" spans="1:2" x14ac:dyDescent="0.2">
      <c r="A4708" s="13" t="s">
        <v>5079</v>
      </c>
      <c r="B4708">
        <v>4.57</v>
      </c>
    </row>
    <row r="4709" spans="1:2" x14ac:dyDescent="0.2">
      <c r="A4709" s="13" t="s">
        <v>5080</v>
      </c>
      <c r="B4709">
        <v>5.53</v>
      </c>
    </row>
    <row r="4710" spans="1:2" x14ac:dyDescent="0.2">
      <c r="A4710" s="13" t="s">
        <v>5081</v>
      </c>
      <c r="B4710">
        <v>5</v>
      </c>
    </row>
    <row r="4711" spans="1:2" x14ac:dyDescent="0.2">
      <c r="A4711" s="13" t="s">
        <v>5082</v>
      </c>
      <c r="B4711">
        <v>6</v>
      </c>
    </row>
    <row r="4712" spans="1:2" x14ac:dyDescent="0.2">
      <c r="A4712" s="13" t="s">
        <v>5083</v>
      </c>
      <c r="B4712">
        <v>4.8499999999999996</v>
      </c>
    </row>
    <row r="4713" spans="1:2" x14ac:dyDescent="0.2">
      <c r="A4713" s="13" t="s">
        <v>5084</v>
      </c>
      <c r="B4713">
        <v>5.5</v>
      </c>
    </row>
    <row r="4714" spans="1:2" x14ac:dyDescent="0.2">
      <c r="A4714" s="13" t="s">
        <v>5085</v>
      </c>
      <c r="B4714">
        <v>4.43</v>
      </c>
    </row>
    <row r="4715" spans="1:2" x14ac:dyDescent="0.2">
      <c r="A4715" s="13" t="s">
        <v>5086</v>
      </c>
      <c r="B4715">
        <v>4.8600000000000003</v>
      </c>
    </row>
    <row r="4716" spans="1:2" x14ac:dyDescent="0.2">
      <c r="A4716" s="13" t="s">
        <v>5087</v>
      </c>
      <c r="B4716">
        <v>4.33</v>
      </c>
    </row>
    <row r="4717" spans="1:2" x14ac:dyDescent="0.2">
      <c r="A4717" s="13" t="s">
        <v>5088</v>
      </c>
      <c r="B4717">
        <v>5.24</v>
      </c>
    </row>
    <row r="4718" spans="1:2" x14ac:dyDescent="0.2">
      <c r="A4718" s="13" t="s">
        <v>5089</v>
      </c>
      <c r="B4718">
        <v>6.1</v>
      </c>
    </row>
    <row r="4719" spans="1:2" x14ac:dyDescent="0.2">
      <c r="A4719" s="13" t="s">
        <v>5090</v>
      </c>
      <c r="B4719">
        <v>6.32</v>
      </c>
    </row>
    <row r="4720" spans="1:2" x14ac:dyDescent="0.2">
      <c r="A4720" s="13" t="s">
        <v>5091</v>
      </c>
      <c r="B4720">
        <v>7.14</v>
      </c>
    </row>
    <row r="4721" spans="1:2" x14ac:dyDescent="0.2">
      <c r="A4721" s="13" t="s">
        <v>5092</v>
      </c>
      <c r="B4721">
        <v>5.74</v>
      </c>
    </row>
    <row r="4722" spans="1:2" x14ac:dyDescent="0.2">
      <c r="A4722" s="13" t="s">
        <v>5093</v>
      </c>
      <c r="B4722">
        <v>3.79</v>
      </c>
    </row>
    <row r="4723" spans="1:2" x14ac:dyDescent="0.2">
      <c r="A4723" s="13" t="s">
        <v>5094</v>
      </c>
      <c r="B4723">
        <v>4.3899999999999997</v>
      </c>
    </row>
    <row r="4724" spans="1:2" x14ac:dyDescent="0.2">
      <c r="A4724" s="13" t="s">
        <v>5095</v>
      </c>
      <c r="B4724">
        <v>6.45</v>
      </c>
    </row>
    <row r="4725" spans="1:2" x14ac:dyDescent="0.2">
      <c r="A4725" s="13" t="s">
        <v>5096</v>
      </c>
      <c r="B4725">
        <v>4.0999999999999996</v>
      </c>
    </row>
    <row r="4726" spans="1:2" x14ac:dyDescent="0.2">
      <c r="A4726" s="13" t="s">
        <v>5097</v>
      </c>
      <c r="B4726">
        <v>3.74</v>
      </c>
    </row>
    <row r="4727" spans="1:2" x14ac:dyDescent="0.2">
      <c r="A4727" s="13" t="s">
        <v>5098</v>
      </c>
      <c r="B4727">
        <v>7.05</v>
      </c>
    </row>
    <row r="4728" spans="1:2" x14ac:dyDescent="0.2">
      <c r="A4728" s="13" t="s">
        <v>5099</v>
      </c>
      <c r="B4728">
        <v>3</v>
      </c>
    </row>
    <row r="4729" spans="1:2" x14ac:dyDescent="0.2">
      <c r="A4729" s="13" t="s">
        <v>5100</v>
      </c>
      <c r="B4729">
        <v>3.4</v>
      </c>
    </row>
    <row r="4730" spans="1:2" x14ac:dyDescent="0.2">
      <c r="A4730" s="13" t="s">
        <v>5101</v>
      </c>
      <c r="B4730">
        <v>3.84</v>
      </c>
    </row>
    <row r="4731" spans="1:2" x14ac:dyDescent="0.2">
      <c r="A4731" s="13" t="s">
        <v>5102</v>
      </c>
      <c r="B4731">
        <v>5.79</v>
      </c>
    </row>
    <row r="4732" spans="1:2" x14ac:dyDescent="0.2">
      <c r="A4732" s="13" t="s">
        <v>5103</v>
      </c>
      <c r="B4732">
        <v>5.4</v>
      </c>
    </row>
    <row r="4733" spans="1:2" x14ac:dyDescent="0.2">
      <c r="A4733" s="13" t="s">
        <v>5104</v>
      </c>
      <c r="B4733">
        <v>5.2</v>
      </c>
    </row>
    <row r="4734" spans="1:2" x14ac:dyDescent="0.2">
      <c r="A4734" s="13" t="s">
        <v>5105</v>
      </c>
      <c r="B4734">
        <v>4.8899999999999997</v>
      </c>
    </row>
    <row r="4735" spans="1:2" x14ac:dyDescent="0.2">
      <c r="A4735" s="13" t="s">
        <v>5106</v>
      </c>
      <c r="B4735">
        <v>5.32</v>
      </c>
    </row>
    <row r="4736" spans="1:2" x14ac:dyDescent="0.2">
      <c r="A4736" s="13" t="s">
        <v>5107</v>
      </c>
      <c r="B4736">
        <v>6.9</v>
      </c>
    </row>
    <row r="4737" spans="1:2" x14ac:dyDescent="0.2">
      <c r="A4737" s="13" t="s">
        <v>155</v>
      </c>
      <c r="B4737">
        <v>6.74</v>
      </c>
    </row>
    <row r="4738" spans="1:2" x14ac:dyDescent="0.2">
      <c r="A4738" s="13" t="s">
        <v>5108</v>
      </c>
      <c r="B4738">
        <v>5.41</v>
      </c>
    </row>
    <row r="4739" spans="1:2" x14ac:dyDescent="0.2">
      <c r="A4739" s="13" t="s">
        <v>5109</v>
      </c>
      <c r="B4739">
        <v>5.5</v>
      </c>
    </row>
    <row r="4740" spans="1:2" x14ac:dyDescent="0.2">
      <c r="A4740" s="13" t="s">
        <v>5110</v>
      </c>
      <c r="B4740">
        <v>4.1900000000000004</v>
      </c>
    </row>
    <row r="4741" spans="1:2" x14ac:dyDescent="0.2">
      <c r="A4741" s="13" t="s">
        <v>5111</v>
      </c>
      <c r="B4741">
        <v>6.11</v>
      </c>
    </row>
    <row r="4742" spans="1:2" x14ac:dyDescent="0.2">
      <c r="A4742" s="13" t="s">
        <v>5112</v>
      </c>
      <c r="B4742">
        <v>4.9000000000000004</v>
      </c>
    </row>
    <row r="4743" spans="1:2" x14ac:dyDescent="0.2">
      <c r="A4743" s="13" t="s">
        <v>5113</v>
      </c>
      <c r="B4743">
        <v>4</v>
      </c>
    </row>
    <row r="4744" spans="1:2" x14ac:dyDescent="0.2">
      <c r="A4744" s="13" t="s">
        <v>5114</v>
      </c>
      <c r="B4744">
        <v>4</v>
      </c>
    </row>
    <row r="4745" spans="1:2" x14ac:dyDescent="0.2">
      <c r="A4745" s="13" t="s">
        <v>5115</v>
      </c>
      <c r="B4745">
        <v>5.68</v>
      </c>
    </row>
    <row r="4746" spans="1:2" x14ac:dyDescent="0.2">
      <c r="A4746" s="13" t="s">
        <v>5116</v>
      </c>
      <c r="B4746">
        <v>5.6</v>
      </c>
    </row>
    <row r="4747" spans="1:2" x14ac:dyDescent="0.2">
      <c r="A4747" s="13" t="s">
        <v>5117</v>
      </c>
      <c r="B4747">
        <v>4.76</v>
      </c>
    </row>
    <row r="4748" spans="1:2" x14ac:dyDescent="0.2">
      <c r="A4748" s="13" t="s">
        <v>5118</v>
      </c>
      <c r="B4748">
        <v>5.84</v>
      </c>
    </row>
    <row r="4749" spans="1:2" x14ac:dyDescent="0.2">
      <c r="A4749" s="13" t="s">
        <v>5119</v>
      </c>
      <c r="B4749">
        <v>5.33</v>
      </c>
    </row>
    <row r="4750" spans="1:2" x14ac:dyDescent="0.2">
      <c r="A4750" s="13" t="s">
        <v>5120</v>
      </c>
      <c r="B4750">
        <v>6.73</v>
      </c>
    </row>
    <row r="4751" spans="1:2" x14ac:dyDescent="0.2">
      <c r="A4751" s="13" t="s">
        <v>5121</v>
      </c>
      <c r="B4751">
        <v>5.78</v>
      </c>
    </row>
    <row r="4752" spans="1:2" x14ac:dyDescent="0.2">
      <c r="A4752" s="13" t="s">
        <v>5122</v>
      </c>
      <c r="B4752">
        <v>6.52</v>
      </c>
    </row>
    <row r="4753" spans="1:2" x14ac:dyDescent="0.2">
      <c r="A4753" s="13" t="s">
        <v>5123</v>
      </c>
      <c r="B4753">
        <v>6.42</v>
      </c>
    </row>
    <row r="4754" spans="1:2" x14ac:dyDescent="0.2">
      <c r="A4754" s="13" t="s">
        <v>5124</v>
      </c>
      <c r="B4754">
        <v>4.2</v>
      </c>
    </row>
    <row r="4755" spans="1:2" x14ac:dyDescent="0.2">
      <c r="A4755" s="13" t="s">
        <v>5125</v>
      </c>
      <c r="B4755">
        <v>5.25</v>
      </c>
    </row>
    <row r="4756" spans="1:2" x14ac:dyDescent="0.2">
      <c r="A4756" s="13" t="s">
        <v>5126</v>
      </c>
      <c r="B4756">
        <v>2.76</v>
      </c>
    </row>
    <row r="4757" spans="1:2" x14ac:dyDescent="0.2">
      <c r="A4757" s="13" t="s">
        <v>5127</v>
      </c>
      <c r="B4757">
        <v>5.14</v>
      </c>
    </row>
    <row r="4758" spans="1:2" x14ac:dyDescent="0.2">
      <c r="A4758" s="13" t="s">
        <v>5128</v>
      </c>
      <c r="B4758">
        <v>5.32</v>
      </c>
    </row>
    <row r="4759" spans="1:2" x14ac:dyDescent="0.2">
      <c r="A4759" s="13" t="s">
        <v>5129</v>
      </c>
      <c r="B4759">
        <v>3.95</v>
      </c>
    </row>
    <row r="4760" spans="1:2" x14ac:dyDescent="0.2">
      <c r="A4760" s="13" t="s">
        <v>5130</v>
      </c>
      <c r="B4760">
        <v>3.95</v>
      </c>
    </row>
    <row r="4761" spans="1:2" x14ac:dyDescent="0.2">
      <c r="A4761" s="13" t="s">
        <v>5131</v>
      </c>
      <c r="B4761">
        <v>4.6100000000000003</v>
      </c>
    </row>
    <row r="4762" spans="1:2" x14ac:dyDescent="0.2">
      <c r="A4762" s="13" t="s">
        <v>5132</v>
      </c>
      <c r="B4762">
        <v>7.42</v>
      </c>
    </row>
    <row r="4763" spans="1:2" x14ac:dyDescent="0.2">
      <c r="A4763" s="13" t="s">
        <v>5133</v>
      </c>
      <c r="B4763">
        <v>6.55</v>
      </c>
    </row>
    <row r="4764" spans="1:2" x14ac:dyDescent="0.2">
      <c r="A4764" s="13" t="s">
        <v>5134</v>
      </c>
      <c r="B4764">
        <v>5</v>
      </c>
    </row>
    <row r="4765" spans="1:2" x14ac:dyDescent="0.2">
      <c r="A4765" s="13" t="s">
        <v>5135</v>
      </c>
      <c r="B4765">
        <v>5.6</v>
      </c>
    </row>
    <row r="4766" spans="1:2" x14ac:dyDescent="0.2">
      <c r="A4766" s="13" t="s">
        <v>5136</v>
      </c>
      <c r="B4766">
        <v>5.32</v>
      </c>
    </row>
    <row r="4767" spans="1:2" x14ac:dyDescent="0.2">
      <c r="A4767" s="13" t="s">
        <v>5137</v>
      </c>
      <c r="B4767">
        <v>5.25</v>
      </c>
    </row>
    <row r="4768" spans="1:2" x14ac:dyDescent="0.2">
      <c r="A4768" s="13" t="s">
        <v>5138</v>
      </c>
      <c r="B4768">
        <v>7.21</v>
      </c>
    </row>
    <row r="4769" spans="1:2" x14ac:dyDescent="0.2">
      <c r="A4769" s="13" t="s">
        <v>392</v>
      </c>
      <c r="B4769">
        <v>5.68</v>
      </c>
    </row>
    <row r="4770" spans="1:2" x14ac:dyDescent="0.2">
      <c r="A4770" s="13" t="s">
        <v>5139</v>
      </c>
      <c r="B4770">
        <v>7.3</v>
      </c>
    </row>
    <row r="4771" spans="1:2" x14ac:dyDescent="0.2">
      <c r="A4771" s="13" t="s">
        <v>5140</v>
      </c>
      <c r="B4771">
        <v>7.47</v>
      </c>
    </row>
    <row r="4772" spans="1:2" x14ac:dyDescent="0.2">
      <c r="A4772" s="13" t="s">
        <v>5141</v>
      </c>
      <c r="B4772">
        <v>2.58</v>
      </c>
    </row>
    <row r="4773" spans="1:2" x14ac:dyDescent="0.2">
      <c r="A4773" s="13" t="s">
        <v>5142</v>
      </c>
      <c r="B4773">
        <v>4.45</v>
      </c>
    </row>
    <row r="4774" spans="1:2" x14ac:dyDescent="0.2">
      <c r="A4774" s="13" t="s">
        <v>5143</v>
      </c>
      <c r="B4774">
        <v>6.53</v>
      </c>
    </row>
    <row r="4775" spans="1:2" x14ac:dyDescent="0.2">
      <c r="A4775" s="13" t="s">
        <v>5144</v>
      </c>
      <c r="B4775">
        <v>6.18</v>
      </c>
    </row>
    <row r="4776" spans="1:2" x14ac:dyDescent="0.2">
      <c r="A4776" s="13" t="s">
        <v>5145</v>
      </c>
      <c r="B4776">
        <v>7.11</v>
      </c>
    </row>
    <row r="4777" spans="1:2" x14ac:dyDescent="0.2">
      <c r="A4777" s="13" t="s">
        <v>5146</v>
      </c>
      <c r="B4777">
        <v>5.05</v>
      </c>
    </row>
    <row r="4778" spans="1:2" x14ac:dyDescent="0.2">
      <c r="A4778" s="13" t="s">
        <v>5147</v>
      </c>
      <c r="B4778">
        <v>4.3</v>
      </c>
    </row>
    <row r="4779" spans="1:2" x14ac:dyDescent="0.2">
      <c r="A4779" s="13" t="s">
        <v>5148</v>
      </c>
      <c r="B4779">
        <v>1.95</v>
      </c>
    </row>
    <row r="4780" spans="1:2" x14ac:dyDescent="0.2">
      <c r="A4780" s="13" t="s">
        <v>5149</v>
      </c>
      <c r="B4780">
        <v>2.89</v>
      </c>
    </row>
    <row r="4781" spans="1:2" x14ac:dyDescent="0.2">
      <c r="A4781" s="13" t="s">
        <v>5150</v>
      </c>
      <c r="B4781">
        <v>5.16</v>
      </c>
    </row>
    <row r="4782" spans="1:2" x14ac:dyDescent="0.2">
      <c r="A4782" s="13" t="s">
        <v>5151</v>
      </c>
      <c r="B4782">
        <v>5.68</v>
      </c>
    </row>
    <row r="4783" spans="1:2" x14ac:dyDescent="0.2">
      <c r="A4783" s="13" t="s">
        <v>5152</v>
      </c>
      <c r="B4783">
        <v>4.67</v>
      </c>
    </row>
    <row r="4784" spans="1:2" x14ac:dyDescent="0.2">
      <c r="A4784" s="13" t="s">
        <v>5153</v>
      </c>
      <c r="B4784">
        <v>6.29</v>
      </c>
    </row>
    <row r="4785" spans="1:2" x14ac:dyDescent="0.2">
      <c r="A4785" s="13" t="s">
        <v>5154</v>
      </c>
      <c r="B4785">
        <v>5.7</v>
      </c>
    </row>
    <row r="4786" spans="1:2" x14ac:dyDescent="0.2">
      <c r="A4786" s="13" t="s">
        <v>5155</v>
      </c>
      <c r="B4786">
        <v>4.17</v>
      </c>
    </row>
    <row r="4787" spans="1:2" x14ac:dyDescent="0.2">
      <c r="A4787" s="13" t="s">
        <v>5156</v>
      </c>
      <c r="B4787">
        <v>6.06</v>
      </c>
    </row>
    <row r="4788" spans="1:2" x14ac:dyDescent="0.2">
      <c r="A4788" s="13" t="s">
        <v>5157</v>
      </c>
      <c r="B4788">
        <v>4.7</v>
      </c>
    </row>
    <row r="4789" spans="1:2" x14ac:dyDescent="0.2">
      <c r="A4789" s="13" t="s">
        <v>5158</v>
      </c>
      <c r="B4789">
        <v>4.95</v>
      </c>
    </row>
    <row r="4790" spans="1:2" x14ac:dyDescent="0.2">
      <c r="A4790" s="13" t="s">
        <v>5159</v>
      </c>
      <c r="B4790">
        <v>5.25</v>
      </c>
    </row>
    <row r="4791" spans="1:2" x14ac:dyDescent="0.2">
      <c r="A4791" s="13" t="s">
        <v>5160</v>
      </c>
      <c r="B4791">
        <v>4.8499999999999996</v>
      </c>
    </row>
    <row r="4792" spans="1:2" x14ac:dyDescent="0.2">
      <c r="A4792" s="13" t="s">
        <v>5161</v>
      </c>
      <c r="B4792">
        <v>6.48</v>
      </c>
    </row>
    <row r="4793" spans="1:2" x14ac:dyDescent="0.2">
      <c r="A4793" s="13" t="s">
        <v>5162</v>
      </c>
      <c r="B4793">
        <v>3.15</v>
      </c>
    </row>
    <row r="4794" spans="1:2" x14ac:dyDescent="0.2">
      <c r="A4794" s="13" t="s">
        <v>5163</v>
      </c>
      <c r="B4794">
        <v>5.77</v>
      </c>
    </row>
    <row r="4795" spans="1:2" x14ac:dyDescent="0.2">
      <c r="A4795" s="13" t="s">
        <v>5164</v>
      </c>
      <c r="B4795">
        <v>4.6500000000000004</v>
      </c>
    </row>
    <row r="4796" spans="1:2" x14ac:dyDescent="0.2">
      <c r="A4796" s="13" t="s">
        <v>5165</v>
      </c>
      <c r="B4796">
        <v>4.57</v>
      </c>
    </row>
    <row r="4797" spans="1:2" x14ac:dyDescent="0.2">
      <c r="A4797" s="13" t="s">
        <v>5166</v>
      </c>
      <c r="B4797">
        <v>5.19</v>
      </c>
    </row>
    <row r="4798" spans="1:2" x14ac:dyDescent="0.2">
      <c r="A4798" s="13" t="s">
        <v>5167</v>
      </c>
      <c r="B4798">
        <v>5.7</v>
      </c>
    </row>
    <row r="4799" spans="1:2" x14ac:dyDescent="0.2">
      <c r="A4799" s="13" t="s">
        <v>5168</v>
      </c>
      <c r="B4799">
        <v>5.68</v>
      </c>
    </row>
    <row r="4800" spans="1:2" x14ac:dyDescent="0.2">
      <c r="A4800" s="13" t="s">
        <v>5169</v>
      </c>
      <c r="B4800">
        <v>6.17</v>
      </c>
    </row>
    <row r="4801" spans="1:2" x14ac:dyDescent="0.2">
      <c r="A4801" s="13" t="s">
        <v>5170</v>
      </c>
      <c r="B4801">
        <v>6.32</v>
      </c>
    </row>
    <row r="4802" spans="1:2" x14ac:dyDescent="0.2">
      <c r="A4802" s="13" t="s">
        <v>5171</v>
      </c>
      <c r="B4802">
        <v>4.82</v>
      </c>
    </row>
    <row r="4803" spans="1:2" x14ac:dyDescent="0.2">
      <c r="A4803" s="13" t="s">
        <v>5172</v>
      </c>
      <c r="B4803">
        <v>4.8600000000000003</v>
      </c>
    </row>
    <row r="4804" spans="1:2" x14ac:dyDescent="0.2">
      <c r="A4804" s="13" t="s">
        <v>5173</v>
      </c>
      <c r="B4804">
        <v>4.1100000000000003</v>
      </c>
    </row>
    <row r="4805" spans="1:2" x14ac:dyDescent="0.2">
      <c r="A4805" s="13" t="s">
        <v>5174</v>
      </c>
      <c r="B4805">
        <v>6.79</v>
      </c>
    </row>
    <row r="4806" spans="1:2" x14ac:dyDescent="0.2">
      <c r="A4806" s="13" t="s">
        <v>5175</v>
      </c>
      <c r="B4806">
        <v>4.32</v>
      </c>
    </row>
    <row r="4807" spans="1:2" x14ac:dyDescent="0.2">
      <c r="A4807" s="13" t="s">
        <v>5176</v>
      </c>
      <c r="B4807">
        <v>7.68</v>
      </c>
    </row>
    <row r="4808" spans="1:2" x14ac:dyDescent="0.2">
      <c r="A4808" s="13" t="s">
        <v>5177</v>
      </c>
      <c r="B4808">
        <v>6</v>
      </c>
    </row>
    <row r="4809" spans="1:2" x14ac:dyDescent="0.2">
      <c r="A4809" s="13" t="s">
        <v>5178</v>
      </c>
      <c r="B4809">
        <v>5.09</v>
      </c>
    </row>
    <row r="4810" spans="1:2" x14ac:dyDescent="0.2">
      <c r="A4810" s="13" t="s">
        <v>5179</v>
      </c>
      <c r="B4810">
        <v>7.52</v>
      </c>
    </row>
    <row r="4811" spans="1:2" x14ac:dyDescent="0.2">
      <c r="A4811" s="13" t="s">
        <v>5180</v>
      </c>
      <c r="B4811">
        <v>3.56</v>
      </c>
    </row>
    <row r="4812" spans="1:2" x14ac:dyDescent="0.2">
      <c r="A4812" s="13" t="s">
        <v>5181</v>
      </c>
      <c r="B4812">
        <v>3.86</v>
      </c>
    </row>
    <row r="4813" spans="1:2" x14ac:dyDescent="0.2">
      <c r="A4813" s="13" t="s">
        <v>5182</v>
      </c>
      <c r="B4813">
        <v>3</v>
      </c>
    </row>
    <row r="4814" spans="1:2" x14ac:dyDescent="0.2">
      <c r="A4814" s="13" t="s">
        <v>5183</v>
      </c>
      <c r="B4814">
        <v>4.0999999999999996</v>
      </c>
    </row>
    <row r="4815" spans="1:2" x14ac:dyDescent="0.2">
      <c r="A4815" s="13" t="s">
        <v>5184</v>
      </c>
      <c r="B4815">
        <v>5.82</v>
      </c>
    </row>
    <row r="4816" spans="1:2" x14ac:dyDescent="0.2">
      <c r="A4816" s="13" t="s">
        <v>5185</v>
      </c>
      <c r="B4816">
        <v>4.68</v>
      </c>
    </row>
    <row r="4817" spans="1:2" x14ac:dyDescent="0.2">
      <c r="A4817" s="13" t="s">
        <v>5186</v>
      </c>
      <c r="B4817">
        <v>5.27</v>
      </c>
    </row>
    <row r="4818" spans="1:2" x14ac:dyDescent="0.2">
      <c r="A4818" s="13" t="s">
        <v>5187</v>
      </c>
      <c r="B4818">
        <v>5.33</v>
      </c>
    </row>
    <row r="4819" spans="1:2" x14ac:dyDescent="0.2">
      <c r="A4819" s="13" t="s">
        <v>5188</v>
      </c>
      <c r="B4819">
        <v>6.52</v>
      </c>
    </row>
    <row r="4820" spans="1:2" x14ac:dyDescent="0.2">
      <c r="A4820" s="13" t="s">
        <v>5189</v>
      </c>
      <c r="B4820">
        <v>5.2</v>
      </c>
    </row>
    <row r="4821" spans="1:2" x14ac:dyDescent="0.2">
      <c r="A4821" s="13" t="s">
        <v>5190</v>
      </c>
      <c r="B4821">
        <v>5.13</v>
      </c>
    </row>
    <row r="4822" spans="1:2" x14ac:dyDescent="0.2">
      <c r="A4822" s="13" t="s">
        <v>5191</v>
      </c>
      <c r="B4822">
        <v>5.05</v>
      </c>
    </row>
    <row r="4823" spans="1:2" x14ac:dyDescent="0.2">
      <c r="A4823" s="13" t="s">
        <v>5192</v>
      </c>
      <c r="B4823">
        <v>6.05</v>
      </c>
    </row>
    <row r="4824" spans="1:2" x14ac:dyDescent="0.2">
      <c r="A4824" s="13" t="s">
        <v>5193</v>
      </c>
      <c r="B4824">
        <v>6</v>
      </c>
    </row>
    <row r="4825" spans="1:2" x14ac:dyDescent="0.2">
      <c r="A4825" s="13" t="s">
        <v>5194</v>
      </c>
      <c r="B4825">
        <v>6.43</v>
      </c>
    </row>
    <row r="4826" spans="1:2" x14ac:dyDescent="0.2">
      <c r="A4826" s="13" t="s">
        <v>5195</v>
      </c>
      <c r="B4826">
        <v>5.74</v>
      </c>
    </row>
    <row r="4827" spans="1:2" x14ac:dyDescent="0.2">
      <c r="A4827" s="13" t="s">
        <v>5196</v>
      </c>
      <c r="B4827">
        <v>2.82</v>
      </c>
    </row>
    <row r="4828" spans="1:2" x14ac:dyDescent="0.2">
      <c r="A4828" s="13" t="s">
        <v>5197</v>
      </c>
      <c r="B4828">
        <v>3.82</v>
      </c>
    </row>
    <row r="4829" spans="1:2" x14ac:dyDescent="0.2">
      <c r="A4829" s="13" t="s">
        <v>5198</v>
      </c>
      <c r="B4829">
        <v>4.17</v>
      </c>
    </row>
    <row r="4830" spans="1:2" x14ac:dyDescent="0.2">
      <c r="A4830" s="13" t="s">
        <v>5199</v>
      </c>
      <c r="B4830">
        <v>3.7</v>
      </c>
    </row>
    <row r="4831" spans="1:2" x14ac:dyDescent="0.2">
      <c r="A4831" s="13" t="s">
        <v>5200</v>
      </c>
      <c r="B4831">
        <v>3.8</v>
      </c>
    </row>
    <row r="4832" spans="1:2" x14ac:dyDescent="0.2">
      <c r="A4832" s="13" t="s">
        <v>5201</v>
      </c>
      <c r="B4832">
        <v>5.58</v>
      </c>
    </row>
    <row r="4833" spans="1:2" x14ac:dyDescent="0.2">
      <c r="A4833" s="13" t="s">
        <v>5202</v>
      </c>
      <c r="B4833">
        <v>5.79</v>
      </c>
    </row>
    <row r="4834" spans="1:2" x14ac:dyDescent="0.2">
      <c r="A4834" s="13" t="s">
        <v>5203</v>
      </c>
      <c r="B4834">
        <v>5.05</v>
      </c>
    </row>
    <row r="4835" spans="1:2" x14ac:dyDescent="0.2">
      <c r="A4835" s="13" t="s">
        <v>5204</v>
      </c>
      <c r="B4835">
        <v>5.58</v>
      </c>
    </row>
    <row r="4836" spans="1:2" x14ac:dyDescent="0.2">
      <c r="A4836" s="13" t="s">
        <v>5205</v>
      </c>
      <c r="B4836">
        <v>3.53</v>
      </c>
    </row>
    <row r="4837" spans="1:2" x14ac:dyDescent="0.2">
      <c r="A4837" s="13" t="s">
        <v>5206</v>
      </c>
      <c r="B4837">
        <v>4.8899999999999997</v>
      </c>
    </row>
    <row r="4838" spans="1:2" x14ac:dyDescent="0.2">
      <c r="A4838" s="13" t="s">
        <v>5207</v>
      </c>
      <c r="B4838">
        <v>2</v>
      </c>
    </row>
    <row r="4839" spans="1:2" x14ac:dyDescent="0.2">
      <c r="A4839" s="13" t="s">
        <v>5208</v>
      </c>
      <c r="B4839">
        <v>1.75</v>
      </c>
    </row>
    <row r="4840" spans="1:2" x14ac:dyDescent="0.2">
      <c r="A4840" s="13" t="s">
        <v>5209</v>
      </c>
      <c r="B4840">
        <v>4.95</v>
      </c>
    </row>
    <row r="4841" spans="1:2" x14ac:dyDescent="0.2">
      <c r="A4841" s="13" t="s">
        <v>5210</v>
      </c>
      <c r="B4841">
        <v>4.8899999999999997</v>
      </c>
    </row>
    <row r="4842" spans="1:2" x14ac:dyDescent="0.2">
      <c r="A4842" s="13" t="s">
        <v>5211</v>
      </c>
      <c r="B4842">
        <v>5.0599999999999996</v>
      </c>
    </row>
    <row r="4843" spans="1:2" x14ac:dyDescent="0.2">
      <c r="A4843" s="13" t="s">
        <v>5212</v>
      </c>
      <c r="B4843">
        <v>5.47</v>
      </c>
    </row>
    <row r="4844" spans="1:2" x14ac:dyDescent="0.2">
      <c r="A4844" s="13" t="s">
        <v>5213</v>
      </c>
      <c r="B4844">
        <v>5.04</v>
      </c>
    </row>
    <row r="4845" spans="1:2" x14ac:dyDescent="0.2">
      <c r="A4845" s="13" t="s">
        <v>5214</v>
      </c>
      <c r="B4845">
        <v>4.8600000000000003</v>
      </c>
    </row>
    <row r="4846" spans="1:2" x14ac:dyDescent="0.2">
      <c r="A4846" s="13" t="s">
        <v>5215</v>
      </c>
      <c r="B4846">
        <v>4.68</v>
      </c>
    </row>
    <row r="4847" spans="1:2" x14ac:dyDescent="0.2">
      <c r="A4847" s="13" t="s">
        <v>5216</v>
      </c>
      <c r="B4847">
        <v>4.8899999999999997</v>
      </c>
    </row>
    <row r="4848" spans="1:2" x14ac:dyDescent="0.2">
      <c r="A4848" s="13" t="s">
        <v>5217</v>
      </c>
      <c r="B4848">
        <v>5.27</v>
      </c>
    </row>
    <row r="4849" spans="1:2" x14ac:dyDescent="0.2">
      <c r="A4849" s="13" t="s">
        <v>5218</v>
      </c>
      <c r="B4849">
        <v>4.42</v>
      </c>
    </row>
    <row r="4850" spans="1:2" x14ac:dyDescent="0.2">
      <c r="A4850" s="13" t="s">
        <v>5219</v>
      </c>
      <c r="B4850">
        <v>5.86</v>
      </c>
    </row>
    <row r="4851" spans="1:2" x14ac:dyDescent="0.2">
      <c r="A4851" s="13" t="s">
        <v>5220</v>
      </c>
      <c r="B4851">
        <v>6.4</v>
      </c>
    </row>
    <row r="4852" spans="1:2" x14ac:dyDescent="0.2">
      <c r="A4852" s="13" t="s">
        <v>5221</v>
      </c>
      <c r="B4852">
        <v>5.67</v>
      </c>
    </row>
    <row r="4853" spans="1:2" x14ac:dyDescent="0.2">
      <c r="A4853" s="13" t="s">
        <v>5222</v>
      </c>
      <c r="B4853">
        <v>5.79</v>
      </c>
    </row>
    <row r="4854" spans="1:2" x14ac:dyDescent="0.2">
      <c r="A4854" s="13" t="s">
        <v>5223</v>
      </c>
      <c r="B4854">
        <v>6.68</v>
      </c>
    </row>
    <row r="4855" spans="1:2" x14ac:dyDescent="0.2">
      <c r="A4855" s="13" t="s">
        <v>5224</v>
      </c>
      <c r="B4855">
        <v>6.48</v>
      </c>
    </row>
    <row r="4856" spans="1:2" x14ac:dyDescent="0.2">
      <c r="A4856" s="13" t="s">
        <v>5225</v>
      </c>
      <c r="B4856">
        <v>3.68</v>
      </c>
    </row>
    <row r="4857" spans="1:2" x14ac:dyDescent="0.2">
      <c r="A4857" s="13" t="s">
        <v>5226</v>
      </c>
      <c r="B4857">
        <v>5</v>
      </c>
    </row>
    <row r="4858" spans="1:2" x14ac:dyDescent="0.2">
      <c r="A4858" s="13" t="s">
        <v>5227</v>
      </c>
      <c r="B4858">
        <v>3.95</v>
      </c>
    </row>
    <row r="4859" spans="1:2" x14ac:dyDescent="0.2">
      <c r="A4859" s="13" t="s">
        <v>5228</v>
      </c>
      <c r="B4859">
        <v>2.6</v>
      </c>
    </row>
    <row r="4860" spans="1:2" x14ac:dyDescent="0.2">
      <c r="A4860" s="13" t="s">
        <v>5229</v>
      </c>
      <c r="B4860">
        <v>3.73</v>
      </c>
    </row>
    <row r="4861" spans="1:2" x14ac:dyDescent="0.2">
      <c r="A4861" s="13" t="s">
        <v>5230</v>
      </c>
      <c r="B4861">
        <v>3.59</v>
      </c>
    </row>
    <row r="4862" spans="1:2" x14ac:dyDescent="0.2">
      <c r="A4862" s="13" t="s">
        <v>5231</v>
      </c>
      <c r="B4862">
        <v>3.8</v>
      </c>
    </row>
    <row r="4863" spans="1:2" x14ac:dyDescent="0.2">
      <c r="A4863" s="13" t="s">
        <v>5232</v>
      </c>
      <c r="B4863">
        <v>7.06</v>
      </c>
    </row>
    <row r="4864" spans="1:2" x14ac:dyDescent="0.2">
      <c r="A4864" s="13" t="s">
        <v>5233</v>
      </c>
      <c r="B4864">
        <v>6.86</v>
      </c>
    </row>
    <row r="4865" spans="1:2" x14ac:dyDescent="0.2">
      <c r="A4865" s="13" t="s">
        <v>5234</v>
      </c>
      <c r="B4865">
        <v>6.74</v>
      </c>
    </row>
    <row r="4866" spans="1:2" x14ac:dyDescent="0.2">
      <c r="A4866" s="13" t="s">
        <v>5235</v>
      </c>
      <c r="B4866">
        <v>5.47</v>
      </c>
    </row>
    <row r="4867" spans="1:2" x14ac:dyDescent="0.2">
      <c r="A4867" s="13" t="s">
        <v>5236</v>
      </c>
      <c r="B4867">
        <v>4.74</v>
      </c>
    </row>
    <row r="4868" spans="1:2" x14ac:dyDescent="0.2">
      <c r="A4868" s="13" t="s">
        <v>5237</v>
      </c>
      <c r="B4868">
        <v>3.95</v>
      </c>
    </row>
    <row r="4869" spans="1:2" x14ac:dyDescent="0.2">
      <c r="A4869" s="13" t="s">
        <v>415</v>
      </c>
      <c r="B4869">
        <v>5.64</v>
      </c>
    </row>
    <row r="4870" spans="1:2" x14ac:dyDescent="0.2">
      <c r="A4870" s="13" t="s">
        <v>5238</v>
      </c>
      <c r="B4870">
        <v>5.37</v>
      </c>
    </row>
    <row r="4871" spans="1:2" x14ac:dyDescent="0.2">
      <c r="A4871" s="13" t="s">
        <v>5239</v>
      </c>
      <c r="B4871">
        <v>2.9</v>
      </c>
    </row>
    <row r="4872" spans="1:2" x14ac:dyDescent="0.2">
      <c r="A4872" s="13" t="s">
        <v>5240</v>
      </c>
      <c r="B4872">
        <v>4.9000000000000004</v>
      </c>
    </row>
    <row r="4873" spans="1:2" x14ac:dyDescent="0.2">
      <c r="A4873" s="13" t="s">
        <v>5241</v>
      </c>
      <c r="B4873">
        <v>5.19</v>
      </c>
    </row>
    <row r="4874" spans="1:2" x14ac:dyDescent="0.2">
      <c r="A4874" s="13" t="s">
        <v>5242</v>
      </c>
      <c r="B4874">
        <v>5.58</v>
      </c>
    </row>
    <row r="4875" spans="1:2" x14ac:dyDescent="0.2">
      <c r="A4875" s="13" t="s">
        <v>5243</v>
      </c>
      <c r="B4875">
        <v>5.52</v>
      </c>
    </row>
    <row r="4876" spans="1:2" x14ac:dyDescent="0.2">
      <c r="A4876" s="13" t="s">
        <v>5244</v>
      </c>
      <c r="B4876">
        <v>5.3</v>
      </c>
    </row>
    <row r="4877" spans="1:2" x14ac:dyDescent="0.2">
      <c r="A4877" s="13" t="s">
        <v>5245</v>
      </c>
      <c r="B4877">
        <v>5.22</v>
      </c>
    </row>
    <row r="4878" spans="1:2" x14ac:dyDescent="0.2">
      <c r="A4878" s="13" t="s">
        <v>5246</v>
      </c>
      <c r="B4878">
        <v>4.67</v>
      </c>
    </row>
    <row r="4879" spans="1:2" x14ac:dyDescent="0.2">
      <c r="A4879" s="13" t="s">
        <v>5247</v>
      </c>
      <c r="B4879">
        <v>5.95</v>
      </c>
    </row>
    <row r="4880" spans="1:2" x14ac:dyDescent="0.2">
      <c r="A4880" s="13" t="s">
        <v>5248</v>
      </c>
      <c r="B4880">
        <v>3.58</v>
      </c>
    </row>
    <row r="4881" spans="1:2" x14ac:dyDescent="0.2">
      <c r="A4881" s="13" t="s">
        <v>5249</v>
      </c>
      <c r="B4881">
        <v>5.7</v>
      </c>
    </row>
    <row r="4882" spans="1:2" x14ac:dyDescent="0.2">
      <c r="A4882" s="13" t="s">
        <v>5250</v>
      </c>
      <c r="B4882">
        <v>5.0999999999999996</v>
      </c>
    </row>
    <row r="4883" spans="1:2" x14ac:dyDescent="0.2">
      <c r="A4883" s="13" t="s">
        <v>5251</v>
      </c>
      <c r="B4883">
        <v>6.3</v>
      </c>
    </row>
    <row r="4884" spans="1:2" x14ac:dyDescent="0.2">
      <c r="A4884" s="13" t="s">
        <v>5252</v>
      </c>
      <c r="B4884">
        <v>6.26</v>
      </c>
    </row>
    <row r="4885" spans="1:2" x14ac:dyDescent="0.2">
      <c r="A4885" s="13" t="s">
        <v>5253</v>
      </c>
      <c r="B4885">
        <v>5.5</v>
      </c>
    </row>
    <row r="4886" spans="1:2" x14ac:dyDescent="0.2">
      <c r="A4886" s="13" t="s">
        <v>5254</v>
      </c>
      <c r="B4886">
        <v>4.82</v>
      </c>
    </row>
    <row r="4887" spans="1:2" x14ac:dyDescent="0.2">
      <c r="A4887" s="13" t="s">
        <v>5255</v>
      </c>
      <c r="B4887">
        <v>6.55</v>
      </c>
    </row>
    <row r="4888" spans="1:2" x14ac:dyDescent="0.2">
      <c r="A4888" s="13" t="s">
        <v>5256</v>
      </c>
      <c r="B4888">
        <v>7.33</v>
      </c>
    </row>
    <row r="4889" spans="1:2" x14ac:dyDescent="0.2">
      <c r="A4889" s="13" t="s">
        <v>5257</v>
      </c>
      <c r="B4889">
        <v>7.24</v>
      </c>
    </row>
    <row r="4890" spans="1:2" x14ac:dyDescent="0.2">
      <c r="A4890" s="13" t="s">
        <v>5258</v>
      </c>
      <c r="B4890">
        <v>5</v>
      </c>
    </row>
    <row r="4891" spans="1:2" x14ac:dyDescent="0.2">
      <c r="A4891" s="13" t="s">
        <v>5259</v>
      </c>
      <c r="B4891">
        <v>5.05</v>
      </c>
    </row>
    <row r="4892" spans="1:2" x14ac:dyDescent="0.2">
      <c r="A4892" s="13" t="s">
        <v>5260</v>
      </c>
      <c r="B4892">
        <v>5.23</v>
      </c>
    </row>
    <row r="4893" spans="1:2" x14ac:dyDescent="0.2">
      <c r="A4893" s="13" t="s">
        <v>5261</v>
      </c>
      <c r="B4893">
        <v>6</v>
      </c>
    </row>
    <row r="4894" spans="1:2" x14ac:dyDescent="0.2">
      <c r="A4894" s="13" t="s">
        <v>5262</v>
      </c>
      <c r="B4894">
        <v>3</v>
      </c>
    </row>
    <row r="4895" spans="1:2" x14ac:dyDescent="0.2">
      <c r="A4895" s="13" t="s">
        <v>5263</v>
      </c>
      <c r="B4895">
        <v>5.86</v>
      </c>
    </row>
    <row r="4896" spans="1:2" x14ac:dyDescent="0.2">
      <c r="A4896" s="13" t="s">
        <v>5264</v>
      </c>
      <c r="B4896">
        <v>5.45</v>
      </c>
    </row>
    <row r="4897" spans="1:2" x14ac:dyDescent="0.2">
      <c r="A4897" s="13" t="s">
        <v>5265</v>
      </c>
      <c r="B4897">
        <v>5.42</v>
      </c>
    </row>
    <row r="4898" spans="1:2" x14ac:dyDescent="0.2">
      <c r="A4898" s="13" t="s">
        <v>5266</v>
      </c>
      <c r="B4898">
        <v>5.32</v>
      </c>
    </row>
    <row r="4899" spans="1:2" x14ac:dyDescent="0.2">
      <c r="A4899" s="13" t="s">
        <v>5267</v>
      </c>
      <c r="B4899">
        <v>6.26</v>
      </c>
    </row>
    <row r="4900" spans="1:2" x14ac:dyDescent="0.2">
      <c r="A4900" s="13" t="s">
        <v>5268</v>
      </c>
      <c r="B4900">
        <v>5.26</v>
      </c>
    </row>
    <row r="4901" spans="1:2" x14ac:dyDescent="0.2">
      <c r="A4901" s="13" t="s">
        <v>5269</v>
      </c>
      <c r="B4901">
        <v>4.1399999999999997</v>
      </c>
    </row>
    <row r="4902" spans="1:2" x14ac:dyDescent="0.2">
      <c r="A4902" s="13" t="s">
        <v>5270</v>
      </c>
      <c r="B4902">
        <v>5.42</v>
      </c>
    </row>
    <row r="4903" spans="1:2" x14ac:dyDescent="0.2">
      <c r="A4903" s="13" t="s">
        <v>5271</v>
      </c>
      <c r="B4903">
        <v>4.57</v>
      </c>
    </row>
    <row r="4904" spans="1:2" x14ac:dyDescent="0.2">
      <c r="A4904" s="13" t="s">
        <v>5272</v>
      </c>
      <c r="B4904">
        <v>5.52</v>
      </c>
    </row>
    <row r="4905" spans="1:2" x14ac:dyDescent="0.2">
      <c r="A4905" s="13" t="s">
        <v>5273</v>
      </c>
      <c r="B4905">
        <v>5.35</v>
      </c>
    </row>
    <row r="4906" spans="1:2" x14ac:dyDescent="0.2">
      <c r="A4906" s="13" t="s">
        <v>5274</v>
      </c>
      <c r="B4906">
        <v>5.83</v>
      </c>
    </row>
    <row r="4907" spans="1:2" x14ac:dyDescent="0.2">
      <c r="A4907" s="13" t="s">
        <v>5275</v>
      </c>
      <c r="B4907">
        <v>6</v>
      </c>
    </row>
    <row r="4908" spans="1:2" x14ac:dyDescent="0.2">
      <c r="A4908" s="13" t="s">
        <v>5276</v>
      </c>
      <c r="B4908">
        <v>5.95</v>
      </c>
    </row>
    <row r="4909" spans="1:2" x14ac:dyDescent="0.2">
      <c r="A4909" s="13" t="s">
        <v>5277</v>
      </c>
      <c r="B4909">
        <v>5.21</v>
      </c>
    </row>
    <row r="4910" spans="1:2" x14ac:dyDescent="0.2">
      <c r="A4910" s="13" t="s">
        <v>5278</v>
      </c>
      <c r="B4910">
        <v>3.62</v>
      </c>
    </row>
    <row r="4911" spans="1:2" x14ac:dyDescent="0.2">
      <c r="A4911" s="13" t="s">
        <v>5279</v>
      </c>
      <c r="B4911">
        <v>4.67</v>
      </c>
    </row>
    <row r="4912" spans="1:2" x14ac:dyDescent="0.2">
      <c r="A4912" s="13" t="s">
        <v>5280</v>
      </c>
      <c r="B4912">
        <v>4.59</v>
      </c>
    </row>
    <row r="4913" spans="1:2" x14ac:dyDescent="0.2">
      <c r="A4913" s="13" t="s">
        <v>5281</v>
      </c>
      <c r="B4913">
        <v>6.67</v>
      </c>
    </row>
    <row r="4914" spans="1:2" x14ac:dyDescent="0.2">
      <c r="A4914" s="13" t="s">
        <v>5282</v>
      </c>
      <c r="B4914">
        <v>7.05</v>
      </c>
    </row>
    <row r="4915" spans="1:2" x14ac:dyDescent="0.2">
      <c r="A4915" s="13" t="s">
        <v>5283</v>
      </c>
      <c r="B4915">
        <v>3.55</v>
      </c>
    </row>
    <row r="4916" spans="1:2" x14ac:dyDescent="0.2">
      <c r="A4916" s="13" t="s">
        <v>5284</v>
      </c>
      <c r="B4916">
        <v>5.32</v>
      </c>
    </row>
    <row r="4917" spans="1:2" x14ac:dyDescent="0.2">
      <c r="A4917" s="13" t="s">
        <v>5285</v>
      </c>
      <c r="B4917">
        <v>5.74</v>
      </c>
    </row>
    <row r="4918" spans="1:2" x14ac:dyDescent="0.2">
      <c r="A4918" s="13" t="s">
        <v>5286</v>
      </c>
      <c r="B4918">
        <v>5.21</v>
      </c>
    </row>
    <row r="4919" spans="1:2" x14ac:dyDescent="0.2">
      <c r="A4919" s="13" t="s">
        <v>5287</v>
      </c>
      <c r="B4919">
        <v>5</v>
      </c>
    </row>
    <row r="4920" spans="1:2" x14ac:dyDescent="0.2">
      <c r="A4920" s="13" t="s">
        <v>5288</v>
      </c>
      <c r="B4920">
        <v>3.79</v>
      </c>
    </row>
    <row r="4921" spans="1:2" x14ac:dyDescent="0.2">
      <c r="A4921" s="13" t="s">
        <v>5289</v>
      </c>
      <c r="B4921">
        <v>4.29</v>
      </c>
    </row>
    <row r="4922" spans="1:2" x14ac:dyDescent="0.2">
      <c r="A4922" s="13" t="s">
        <v>5290</v>
      </c>
      <c r="B4922">
        <v>4.8899999999999997</v>
      </c>
    </row>
    <row r="4923" spans="1:2" x14ac:dyDescent="0.2">
      <c r="A4923" s="13" t="s">
        <v>5291</v>
      </c>
      <c r="B4923">
        <v>2.0499999999999998</v>
      </c>
    </row>
    <row r="4924" spans="1:2" x14ac:dyDescent="0.2">
      <c r="A4924" s="13" t="s">
        <v>5292</v>
      </c>
      <c r="B4924">
        <v>2.94</v>
      </c>
    </row>
    <row r="4925" spans="1:2" x14ac:dyDescent="0.2">
      <c r="A4925" s="13" t="s">
        <v>5293</v>
      </c>
      <c r="B4925">
        <v>4.26</v>
      </c>
    </row>
    <row r="4926" spans="1:2" x14ac:dyDescent="0.2">
      <c r="A4926" s="13" t="s">
        <v>5294</v>
      </c>
      <c r="B4926">
        <v>4.05</v>
      </c>
    </row>
    <row r="4927" spans="1:2" x14ac:dyDescent="0.2">
      <c r="A4927" s="13" t="s">
        <v>5295</v>
      </c>
      <c r="B4927">
        <v>3.73</v>
      </c>
    </row>
    <row r="4928" spans="1:2" x14ac:dyDescent="0.2">
      <c r="A4928" s="13" t="s">
        <v>5296</v>
      </c>
      <c r="B4928">
        <v>3.71</v>
      </c>
    </row>
    <row r="4929" spans="1:2" x14ac:dyDescent="0.2">
      <c r="A4929" s="13" t="s">
        <v>5297</v>
      </c>
      <c r="B4929">
        <v>4.26</v>
      </c>
    </row>
    <row r="4930" spans="1:2" x14ac:dyDescent="0.2">
      <c r="A4930" s="13" t="s">
        <v>5298</v>
      </c>
      <c r="B4930">
        <v>5.53</v>
      </c>
    </row>
    <row r="4931" spans="1:2" x14ac:dyDescent="0.2">
      <c r="A4931" s="13" t="s">
        <v>5299</v>
      </c>
      <c r="B4931">
        <v>8.25</v>
      </c>
    </row>
    <row r="4932" spans="1:2" x14ac:dyDescent="0.2">
      <c r="A4932" s="13" t="s">
        <v>5300</v>
      </c>
      <c r="B4932">
        <v>7.3</v>
      </c>
    </row>
    <row r="4933" spans="1:2" x14ac:dyDescent="0.2">
      <c r="A4933" s="13" t="s">
        <v>5301</v>
      </c>
      <c r="B4933">
        <v>7.72</v>
      </c>
    </row>
    <row r="4934" spans="1:2" x14ac:dyDescent="0.2">
      <c r="A4934" s="13" t="s">
        <v>5302</v>
      </c>
      <c r="B4934">
        <v>6.05</v>
      </c>
    </row>
    <row r="4935" spans="1:2" x14ac:dyDescent="0.2">
      <c r="A4935" s="13" t="s">
        <v>5303</v>
      </c>
      <c r="B4935">
        <v>5.89</v>
      </c>
    </row>
    <row r="4936" spans="1:2" x14ac:dyDescent="0.2">
      <c r="A4936" s="13" t="s">
        <v>5304</v>
      </c>
      <c r="B4936">
        <v>6.62</v>
      </c>
    </row>
    <row r="4937" spans="1:2" x14ac:dyDescent="0.2">
      <c r="A4937" s="13" t="s">
        <v>5305</v>
      </c>
      <c r="B4937">
        <v>6.42</v>
      </c>
    </row>
    <row r="4938" spans="1:2" x14ac:dyDescent="0.2">
      <c r="A4938" s="13" t="s">
        <v>5306</v>
      </c>
      <c r="B4938">
        <v>5.32</v>
      </c>
    </row>
    <row r="4939" spans="1:2" x14ac:dyDescent="0.2">
      <c r="A4939" s="13" t="s">
        <v>5307</v>
      </c>
      <c r="B4939">
        <v>4.6399999999999997</v>
      </c>
    </row>
    <row r="4940" spans="1:2" x14ac:dyDescent="0.2">
      <c r="A4940" s="13" t="s">
        <v>5308</v>
      </c>
      <c r="B4940">
        <v>5.32</v>
      </c>
    </row>
    <row r="4941" spans="1:2" x14ac:dyDescent="0.2">
      <c r="A4941" s="13" t="s">
        <v>5309</v>
      </c>
      <c r="B4941">
        <v>3.33</v>
      </c>
    </row>
    <row r="4942" spans="1:2" x14ac:dyDescent="0.2">
      <c r="A4942" s="13" t="s">
        <v>5310</v>
      </c>
      <c r="B4942">
        <v>4.21</v>
      </c>
    </row>
    <row r="4943" spans="1:2" x14ac:dyDescent="0.2">
      <c r="A4943" s="13" t="s">
        <v>5311</v>
      </c>
      <c r="B4943">
        <v>4.83</v>
      </c>
    </row>
    <row r="4944" spans="1:2" x14ac:dyDescent="0.2">
      <c r="A4944" s="13" t="s">
        <v>5312</v>
      </c>
      <c r="B4944">
        <v>5.95</v>
      </c>
    </row>
    <row r="4945" spans="1:2" x14ac:dyDescent="0.2">
      <c r="A4945" s="13" t="s">
        <v>5313</v>
      </c>
      <c r="B4945">
        <v>4.2</v>
      </c>
    </row>
    <row r="4946" spans="1:2" x14ac:dyDescent="0.2">
      <c r="A4946" s="13" t="s">
        <v>5314</v>
      </c>
      <c r="B4946">
        <v>5.19</v>
      </c>
    </row>
    <row r="4947" spans="1:2" x14ac:dyDescent="0.2">
      <c r="A4947" s="13" t="s">
        <v>5315</v>
      </c>
      <c r="B4947">
        <v>5.57</v>
      </c>
    </row>
    <row r="4948" spans="1:2" x14ac:dyDescent="0.2">
      <c r="A4948" s="13" t="s">
        <v>5316</v>
      </c>
      <c r="B4948">
        <v>6.67</v>
      </c>
    </row>
    <row r="4949" spans="1:2" x14ac:dyDescent="0.2">
      <c r="A4949" s="13" t="s">
        <v>5317</v>
      </c>
      <c r="B4949">
        <v>6.56</v>
      </c>
    </row>
    <row r="4950" spans="1:2" x14ac:dyDescent="0.2">
      <c r="A4950" s="13" t="s">
        <v>5318</v>
      </c>
      <c r="B4950">
        <v>5.71</v>
      </c>
    </row>
    <row r="4951" spans="1:2" x14ac:dyDescent="0.2">
      <c r="A4951" s="13" t="s">
        <v>5319</v>
      </c>
      <c r="B4951">
        <v>5.05</v>
      </c>
    </row>
    <row r="4952" spans="1:2" x14ac:dyDescent="0.2">
      <c r="A4952" s="13" t="s">
        <v>5320</v>
      </c>
      <c r="B4952">
        <v>7.43</v>
      </c>
    </row>
    <row r="4953" spans="1:2" x14ac:dyDescent="0.2">
      <c r="A4953" s="13" t="s">
        <v>5321</v>
      </c>
      <c r="B4953">
        <v>7.29</v>
      </c>
    </row>
    <row r="4954" spans="1:2" x14ac:dyDescent="0.2">
      <c r="A4954" s="13" t="s">
        <v>5322</v>
      </c>
      <c r="B4954">
        <v>3.73</v>
      </c>
    </row>
    <row r="4955" spans="1:2" x14ac:dyDescent="0.2">
      <c r="A4955" s="13" t="s">
        <v>5323</v>
      </c>
      <c r="B4955">
        <v>5.2</v>
      </c>
    </row>
    <row r="4956" spans="1:2" x14ac:dyDescent="0.2">
      <c r="A4956" s="13" t="s">
        <v>5324</v>
      </c>
      <c r="B4956">
        <v>4</v>
      </c>
    </row>
    <row r="4957" spans="1:2" x14ac:dyDescent="0.2">
      <c r="A4957" s="13" t="s">
        <v>5325</v>
      </c>
      <c r="B4957">
        <v>6.29</v>
      </c>
    </row>
    <row r="4958" spans="1:2" x14ac:dyDescent="0.2">
      <c r="A4958" s="13" t="s">
        <v>5326</v>
      </c>
      <c r="B4958">
        <v>5.82</v>
      </c>
    </row>
    <row r="4959" spans="1:2" x14ac:dyDescent="0.2">
      <c r="A4959" s="13" t="s">
        <v>5327</v>
      </c>
      <c r="B4959">
        <v>6.79</v>
      </c>
    </row>
    <row r="4960" spans="1:2" x14ac:dyDescent="0.2">
      <c r="A4960" s="13" t="s">
        <v>5328</v>
      </c>
      <c r="B4960">
        <v>3.15</v>
      </c>
    </row>
    <row r="4961" spans="1:2" x14ac:dyDescent="0.2">
      <c r="A4961" s="13" t="s">
        <v>5329</v>
      </c>
      <c r="B4961">
        <v>7.84</v>
      </c>
    </row>
    <row r="4962" spans="1:2" x14ac:dyDescent="0.2">
      <c r="A4962" s="13" t="s">
        <v>5330</v>
      </c>
      <c r="B4962">
        <v>7.76</v>
      </c>
    </row>
    <row r="4963" spans="1:2" x14ac:dyDescent="0.2">
      <c r="A4963" s="13" t="s">
        <v>5331</v>
      </c>
      <c r="B4963">
        <v>3.26</v>
      </c>
    </row>
    <row r="4964" spans="1:2" x14ac:dyDescent="0.2">
      <c r="A4964" s="13" t="s">
        <v>5332</v>
      </c>
      <c r="B4964">
        <v>2.95</v>
      </c>
    </row>
    <row r="4965" spans="1:2" x14ac:dyDescent="0.2">
      <c r="A4965" s="13" t="s">
        <v>5333</v>
      </c>
      <c r="B4965">
        <v>2.4500000000000002</v>
      </c>
    </row>
    <row r="4966" spans="1:2" x14ac:dyDescent="0.2">
      <c r="A4966" s="13" t="s">
        <v>5334</v>
      </c>
      <c r="B4966">
        <v>2.58</v>
      </c>
    </row>
    <row r="4967" spans="1:2" x14ac:dyDescent="0.2">
      <c r="A4967" s="13" t="s">
        <v>5335</v>
      </c>
      <c r="B4967">
        <v>2.95</v>
      </c>
    </row>
    <row r="4968" spans="1:2" x14ac:dyDescent="0.2">
      <c r="A4968" s="13" t="s">
        <v>5336</v>
      </c>
      <c r="B4968">
        <v>3.77</v>
      </c>
    </row>
    <row r="4969" spans="1:2" x14ac:dyDescent="0.2">
      <c r="A4969" s="13" t="s">
        <v>5337</v>
      </c>
      <c r="B4969">
        <v>5.16</v>
      </c>
    </row>
    <row r="4970" spans="1:2" x14ac:dyDescent="0.2">
      <c r="A4970" s="13" t="s">
        <v>5338</v>
      </c>
      <c r="B4970">
        <v>6.35</v>
      </c>
    </row>
    <row r="4971" spans="1:2" x14ac:dyDescent="0.2">
      <c r="A4971" s="13" t="s">
        <v>5339</v>
      </c>
      <c r="B4971">
        <v>4.8</v>
      </c>
    </row>
    <row r="4972" spans="1:2" x14ac:dyDescent="0.2">
      <c r="A4972" s="13" t="s">
        <v>5340</v>
      </c>
      <c r="B4972">
        <v>6.57</v>
      </c>
    </row>
    <row r="4973" spans="1:2" x14ac:dyDescent="0.2">
      <c r="A4973" s="13" t="s">
        <v>5341</v>
      </c>
      <c r="B4973">
        <v>4.6500000000000004</v>
      </c>
    </row>
    <row r="4974" spans="1:2" x14ac:dyDescent="0.2">
      <c r="A4974" s="13" t="s">
        <v>5342</v>
      </c>
      <c r="B4974">
        <v>4.67</v>
      </c>
    </row>
    <row r="4975" spans="1:2" x14ac:dyDescent="0.2">
      <c r="A4975" s="13" t="s">
        <v>5343</v>
      </c>
      <c r="B4975">
        <v>5.84</v>
      </c>
    </row>
    <row r="4976" spans="1:2" x14ac:dyDescent="0.2">
      <c r="A4976" s="13" t="s">
        <v>5344</v>
      </c>
      <c r="B4976">
        <v>5.71</v>
      </c>
    </row>
    <row r="4977" spans="1:2" x14ac:dyDescent="0.2">
      <c r="A4977" s="13" t="s">
        <v>5345</v>
      </c>
      <c r="B4977">
        <v>6.05</v>
      </c>
    </row>
    <row r="4978" spans="1:2" x14ac:dyDescent="0.2">
      <c r="A4978" s="13" t="s">
        <v>5346</v>
      </c>
      <c r="B4978">
        <v>5.95</v>
      </c>
    </row>
    <row r="4979" spans="1:2" x14ac:dyDescent="0.2">
      <c r="A4979" s="13" t="s">
        <v>5347</v>
      </c>
      <c r="B4979">
        <v>6.53</v>
      </c>
    </row>
    <row r="4980" spans="1:2" x14ac:dyDescent="0.2">
      <c r="A4980" s="13" t="s">
        <v>5348</v>
      </c>
      <c r="B4980">
        <v>2.1</v>
      </c>
    </row>
    <row r="4981" spans="1:2" x14ac:dyDescent="0.2">
      <c r="A4981" s="13" t="s">
        <v>5349</v>
      </c>
      <c r="B4981">
        <v>6.6</v>
      </c>
    </row>
    <row r="4982" spans="1:2" x14ac:dyDescent="0.2">
      <c r="A4982" s="13" t="s">
        <v>5350</v>
      </c>
      <c r="B4982">
        <v>7.33</v>
      </c>
    </row>
    <row r="4983" spans="1:2" x14ac:dyDescent="0.2">
      <c r="A4983" s="13" t="s">
        <v>5351</v>
      </c>
      <c r="B4983">
        <v>6.15</v>
      </c>
    </row>
    <row r="4984" spans="1:2" x14ac:dyDescent="0.2">
      <c r="A4984" s="13" t="s">
        <v>5352</v>
      </c>
      <c r="B4984">
        <v>3.35</v>
      </c>
    </row>
    <row r="4985" spans="1:2" x14ac:dyDescent="0.2">
      <c r="A4985" s="13" t="s">
        <v>5353</v>
      </c>
      <c r="B4985">
        <v>7</v>
      </c>
    </row>
    <row r="4986" spans="1:2" x14ac:dyDescent="0.2">
      <c r="A4986" s="13" t="s">
        <v>5354</v>
      </c>
      <c r="B4986">
        <v>6.95</v>
      </c>
    </row>
    <row r="4987" spans="1:2" x14ac:dyDescent="0.2">
      <c r="A4987" s="13" t="s">
        <v>5355</v>
      </c>
      <c r="B4987">
        <v>5.29</v>
      </c>
    </row>
    <row r="4988" spans="1:2" x14ac:dyDescent="0.2">
      <c r="A4988" s="13" t="s">
        <v>5356</v>
      </c>
      <c r="B4988">
        <v>7.11</v>
      </c>
    </row>
    <row r="4989" spans="1:2" x14ac:dyDescent="0.2">
      <c r="A4989" s="13" t="s">
        <v>5357</v>
      </c>
      <c r="B4989">
        <v>2.95</v>
      </c>
    </row>
    <row r="4990" spans="1:2" x14ac:dyDescent="0.2">
      <c r="A4990" s="13" t="s">
        <v>5358</v>
      </c>
      <c r="B4990">
        <v>6.71</v>
      </c>
    </row>
    <row r="4991" spans="1:2" x14ac:dyDescent="0.2">
      <c r="A4991" s="13" t="s">
        <v>5359</v>
      </c>
      <c r="B4991">
        <v>2.5499999999999998</v>
      </c>
    </row>
    <row r="4992" spans="1:2" x14ac:dyDescent="0.2">
      <c r="A4992" s="13" t="s">
        <v>5360</v>
      </c>
      <c r="B4992">
        <v>2.57</v>
      </c>
    </row>
    <row r="4993" spans="1:2" x14ac:dyDescent="0.2">
      <c r="A4993" s="13" t="s">
        <v>5361</v>
      </c>
      <c r="B4993">
        <v>2.4500000000000002</v>
      </c>
    </row>
    <row r="4994" spans="1:2" x14ac:dyDescent="0.2">
      <c r="A4994" s="13" t="s">
        <v>5362</v>
      </c>
      <c r="B4994">
        <v>5.95</v>
      </c>
    </row>
    <row r="4995" spans="1:2" x14ac:dyDescent="0.2">
      <c r="A4995" s="13" t="s">
        <v>5363</v>
      </c>
      <c r="B4995">
        <v>4.8899999999999997</v>
      </c>
    </row>
    <row r="4996" spans="1:2" x14ac:dyDescent="0.2">
      <c r="A4996" s="13" t="s">
        <v>5364</v>
      </c>
      <c r="B4996">
        <v>5.14</v>
      </c>
    </row>
    <row r="4997" spans="1:2" x14ac:dyDescent="0.2">
      <c r="A4997" s="13" t="s">
        <v>5365</v>
      </c>
      <c r="B4997">
        <v>5.23</v>
      </c>
    </row>
    <row r="4998" spans="1:2" x14ac:dyDescent="0.2">
      <c r="A4998" s="13" t="s">
        <v>5366</v>
      </c>
      <c r="B4998">
        <v>3.52</v>
      </c>
    </row>
    <row r="4999" spans="1:2" x14ac:dyDescent="0.2">
      <c r="A4999" s="13" t="s">
        <v>5367</v>
      </c>
      <c r="B4999">
        <v>5.09</v>
      </c>
    </row>
    <row r="5000" spans="1:2" x14ac:dyDescent="0.2">
      <c r="A5000" s="13" t="s">
        <v>5368</v>
      </c>
      <c r="B5000">
        <v>7.62</v>
      </c>
    </row>
    <row r="5001" spans="1:2" x14ac:dyDescent="0.2">
      <c r="A5001" s="13" t="s">
        <v>5369</v>
      </c>
      <c r="B5001">
        <v>4.0999999999999996</v>
      </c>
    </row>
    <row r="5002" spans="1:2" x14ac:dyDescent="0.2">
      <c r="A5002" s="13" t="s">
        <v>5370</v>
      </c>
      <c r="B5002">
        <v>2.74</v>
      </c>
    </row>
    <row r="5003" spans="1:2" x14ac:dyDescent="0.2">
      <c r="A5003" s="13" t="s">
        <v>5371</v>
      </c>
      <c r="B5003">
        <v>7.33</v>
      </c>
    </row>
    <row r="5004" spans="1:2" x14ac:dyDescent="0.2">
      <c r="A5004" s="13" t="s">
        <v>5372</v>
      </c>
      <c r="B5004">
        <v>6.37</v>
      </c>
    </row>
    <row r="5005" spans="1:2" x14ac:dyDescent="0.2">
      <c r="A5005" s="13" t="s">
        <v>5373</v>
      </c>
      <c r="B5005">
        <v>6</v>
      </c>
    </row>
    <row r="5006" spans="1:2" x14ac:dyDescent="0.2">
      <c r="A5006" s="13" t="s">
        <v>5374</v>
      </c>
      <c r="B5006">
        <v>4.62</v>
      </c>
    </row>
    <row r="5007" spans="1:2" x14ac:dyDescent="0.2">
      <c r="A5007" s="13" t="s">
        <v>5375</v>
      </c>
      <c r="B5007">
        <v>6.19</v>
      </c>
    </row>
    <row r="5008" spans="1:2" x14ac:dyDescent="0.2">
      <c r="A5008" s="13" t="s">
        <v>5376</v>
      </c>
      <c r="B5008">
        <v>3.7</v>
      </c>
    </row>
    <row r="5009" spans="1:2" x14ac:dyDescent="0.2">
      <c r="A5009" s="13" t="s">
        <v>5377</v>
      </c>
      <c r="B5009">
        <v>8.3699999999999992</v>
      </c>
    </row>
    <row r="5010" spans="1:2" x14ac:dyDescent="0.2">
      <c r="A5010" s="13" t="s">
        <v>5378</v>
      </c>
      <c r="B5010">
        <v>5.55</v>
      </c>
    </row>
    <row r="5011" spans="1:2" x14ac:dyDescent="0.2">
      <c r="A5011" s="13" t="s">
        <v>5379</v>
      </c>
      <c r="B5011">
        <v>5.58</v>
      </c>
    </row>
    <row r="5012" spans="1:2" x14ac:dyDescent="0.2">
      <c r="A5012" s="13" t="s">
        <v>5380</v>
      </c>
      <c r="B5012">
        <v>6.55</v>
      </c>
    </row>
    <row r="5013" spans="1:2" x14ac:dyDescent="0.2">
      <c r="A5013" s="13" t="s">
        <v>5381</v>
      </c>
      <c r="B5013">
        <v>4.95</v>
      </c>
    </row>
    <row r="5014" spans="1:2" x14ac:dyDescent="0.2">
      <c r="A5014" s="13" t="s">
        <v>5382</v>
      </c>
      <c r="B5014">
        <v>4.47</v>
      </c>
    </row>
    <row r="5015" spans="1:2" x14ac:dyDescent="0.2">
      <c r="A5015" s="13" t="s">
        <v>5383</v>
      </c>
      <c r="B5015">
        <v>5.45</v>
      </c>
    </row>
    <row r="5016" spans="1:2" x14ac:dyDescent="0.2">
      <c r="A5016" s="13" t="s">
        <v>5384</v>
      </c>
      <c r="B5016">
        <v>5.68</v>
      </c>
    </row>
    <row r="5017" spans="1:2" x14ac:dyDescent="0.2">
      <c r="A5017" s="13" t="s">
        <v>5385</v>
      </c>
      <c r="B5017">
        <v>5.63</v>
      </c>
    </row>
    <row r="5018" spans="1:2" x14ac:dyDescent="0.2">
      <c r="A5018" s="13" t="s">
        <v>5386</v>
      </c>
      <c r="B5018">
        <v>2.0699999999999998</v>
      </c>
    </row>
    <row r="5019" spans="1:2" x14ac:dyDescent="0.2">
      <c r="A5019" s="13" t="s">
        <v>5387</v>
      </c>
      <c r="B5019">
        <v>2.79</v>
      </c>
    </row>
    <row r="5020" spans="1:2" x14ac:dyDescent="0.2">
      <c r="A5020" s="13" t="s">
        <v>5388</v>
      </c>
      <c r="B5020">
        <v>3.2</v>
      </c>
    </row>
    <row r="5021" spans="1:2" x14ac:dyDescent="0.2">
      <c r="A5021" s="13" t="s">
        <v>5389</v>
      </c>
      <c r="B5021">
        <v>5.85</v>
      </c>
    </row>
    <row r="5022" spans="1:2" x14ac:dyDescent="0.2">
      <c r="A5022" s="13" t="s">
        <v>5390</v>
      </c>
      <c r="B5022">
        <v>5.32</v>
      </c>
    </row>
    <row r="5023" spans="1:2" x14ac:dyDescent="0.2">
      <c r="A5023" s="13" t="s">
        <v>5391</v>
      </c>
      <c r="B5023">
        <v>7.59</v>
      </c>
    </row>
    <row r="5024" spans="1:2" x14ac:dyDescent="0.2">
      <c r="A5024" s="13" t="s">
        <v>5392</v>
      </c>
      <c r="B5024">
        <v>5.65</v>
      </c>
    </row>
    <row r="5025" spans="1:2" x14ac:dyDescent="0.2">
      <c r="A5025" s="13" t="s">
        <v>5393</v>
      </c>
      <c r="B5025">
        <v>2.57</v>
      </c>
    </row>
    <row r="5026" spans="1:2" x14ac:dyDescent="0.2">
      <c r="A5026" s="13" t="s">
        <v>5394</v>
      </c>
      <c r="B5026">
        <v>4.58</v>
      </c>
    </row>
    <row r="5027" spans="1:2" x14ac:dyDescent="0.2">
      <c r="A5027" s="13" t="s">
        <v>5395</v>
      </c>
      <c r="B5027">
        <v>4.95</v>
      </c>
    </row>
    <row r="5028" spans="1:2" x14ac:dyDescent="0.2">
      <c r="A5028" s="13" t="s">
        <v>5396</v>
      </c>
      <c r="B5028">
        <v>5.1100000000000003</v>
      </c>
    </row>
    <row r="5029" spans="1:2" x14ac:dyDescent="0.2">
      <c r="A5029" s="13" t="s">
        <v>5397</v>
      </c>
      <c r="B5029">
        <v>5.65</v>
      </c>
    </row>
    <row r="5030" spans="1:2" x14ac:dyDescent="0.2">
      <c r="A5030" s="13" t="s">
        <v>5398</v>
      </c>
      <c r="B5030">
        <v>6.25</v>
      </c>
    </row>
    <row r="5031" spans="1:2" x14ac:dyDescent="0.2">
      <c r="A5031" s="13" t="s">
        <v>5399</v>
      </c>
      <c r="B5031">
        <v>5.79</v>
      </c>
    </row>
    <row r="5032" spans="1:2" x14ac:dyDescent="0.2">
      <c r="A5032" s="13" t="s">
        <v>5400</v>
      </c>
      <c r="B5032">
        <v>6.63</v>
      </c>
    </row>
    <row r="5033" spans="1:2" x14ac:dyDescent="0.2">
      <c r="A5033" s="13" t="s">
        <v>5401</v>
      </c>
      <c r="B5033">
        <v>2.73</v>
      </c>
    </row>
    <row r="5034" spans="1:2" x14ac:dyDescent="0.2">
      <c r="A5034" s="13" t="s">
        <v>5402</v>
      </c>
      <c r="B5034">
        <v>5.05</v>
      </c>
    </row>
    <row r="5035" spans="1:2" x14ac:dyDescent="0.2">
      <c r="A5035" s="13" t="s">
        <v>5403</v>
      </c>
      <c r="B5035">
        <v>4.5</v>
      </c>
    </row>
    <row r="5036" spans="1:2" x14ac:dyDescent="0.2">
      <c r="A5036" s="13" t="s">
        <v>5404</v>
      </c>
      <c r="B5036">
        <v>5.6</v>
      </c>
    </row>
    <row r="5037" spans="1:2" x14ac:dyDescent="0.2">
      <c r="A5037" s="13" t="s">
        <v>5405</v>
      </c>
      <c r="B5037">
        <v>3.32</v>
      </c>
    </row>
    <row r="5038" spans="1:2" x14ac:dyDescent="0.2">
      <c r="A5038" s="13" t="s">
        <v>5406</v>
      </c>
      <c r="B5038">
        <v>2.71</v>
      </c>
    </row>
    <row r="5039" spans="1:2" x14ac:dyDescent="0.2">
      <c r="A5039" s="13" t="s">
        <v>5407</v>
      </c>
      <c r="B5039">
        <v>3.82</v>
      </c>
    </row>
    <row r="5040" spans="1:2" x14ac:dyDescent="0.2">
      <c r="A5040" s="13" t="s">
        <v>5408</v>
      </c>
      <c r="B5040">
        <v>3.8</v>
      </c>
    </row>
    <row r="5041" spans="1:2" x14ac:dyDescent="0.2">
      <c r="A5041" s="13" t="s">
        <v>5409</v>
      </c>
      <c r="B5041">
        <v>5.52</v>
      </c>
    </row>
    <row r="5042" spans="1:2" x14ac:dyDescent="0.2">
      <c r="A5042" s="13" t="s">
        <v>288</v>
      </c>
      <c r="B5042">
        <v>6.68</v>
      </c>
    </row>
    <row r="5043" spans="1:2" x14ac:dyDescent="0.2">
      <c r="A5043" s="13" t="s">
        <v>5410</v>
      </c>
      <c r="B5043">
        <v>4.6399999999999997</v>
      </c>
    </row>
    <row r="5044" spans="1:2" x14ac:dyDescent="0.2">
      <c r="A5044" s="13" t="s">
        <v>5411</v>
      </c>
      <c r="B5044">
        <v>6.53</v>
      </c>
    </row>
    <row r="5045" spans="1:2" x14ac:dyDescent="0.2">
      <c r="A5045" s="13" t="s">
        <v>5412</v>
      </c>
      <c r="B5045">
        <v>5.2</v>
      </c>
    </row>
    <row r="5046" spans="1:2" x14ac:dyDescent="0.2">
      <c r="A5046" s="13" t="s">
        <v>5413</v>
      </c>
      <c r="B5046">
        <v>5.15</v>
      </c>
    </row>
    <row r="5047" spans="1:2" x14ac:dyDescent="0.2">
      <c r="A5047" s="13" t="s">
        <v>5414</v>
      </c>
      <c r="B5047">
        <v>5.74</v>
      </c>
    </row>
    <row r="5048" spans="1:2" x14ac:dyDescent="0.2">
      <c r="A5048" s="13" t="s">
        <v>5415</v>
      </c>
      <c r="B5048">
        <v>3.89</v>
      </c>
    </row>
    <row r="5049" spans="1:2" x14ac:dyDescent="0.2">
      <c r="A5049" s="13" t="s">
        <v>5416</v>
      </c>
      <c r="B5049">
        <v>4.43</v>
      </c>
    </row>
    <row r="5050" spans="1:2" x14ac:dyDescent="0.2">
      <c r="A5050" s="13" t="s">
        <v>5417</v>
      </c>
      <c r="B5050">
        <v>4.58</v>
      </c>
    </row>
    <row r="5051" spans="1:2" x14ac:dyDescent="0.2">
      <c r="A5051" s="13" t="s">
        <v>5418</v>
      </c>
      <c r="B5051">
        <v>5.16</v>
      </c>
    </row>
    <row r="5052" spans="1:2" x14ac:dyDescent="0.2">
      <c r="A5052" s="13" t="s">
        <v>5419</v>
      </c>
      <c r="B5052">
        <v>5.52</v>
      </c>
    </row>
    <row r="5053" spans="1:2" x14ac:dyDescent="0.2">
      <c r="A5053" s="13" t="s">
        <v>5420</v>
      </c>
      <c r="B5053">
        <v>5.9</v>
      </c>
    </row>
    <row r="5054" spans="1:2" x14ac:dyDescent="0.2">
      <c r="A5054" s="13" t="s">
        <v>5421</v>
      </c>
      <c r="B5054">
        <v>5.27</v>
      </c>
    </row>
    <row r="5055" spans="1:2" x14ac:dyDescent="0.2">
      <c r="A5055" s="13" t="s">
        <v>5422</v>
      </c>
      <c r="B5055">
        <v>6.16</v>
      </c>
    </row>
    <row r="5056" spans="1:2" x14ac:dyDescent="0.2">
      <c r="A5056" s="13" t="s">
        <v>5423</v>
      </c>
      <c r="B5056">
        <v>7</v>
      </c>
    </row>
    <row r="5057" spans="1:2" x14ac:dyDescent="0.2">
      <c r="A5057" s="13" t="s">
        <v>5424</v>
      </c>
      <c r="B5057">
        <v>5.95</v>
      </c>
    </row>
    <row r="5058" spans="1:2" x14ac:dyDescent="0.2">
      <c r="A5058" s="13" t="s">
        <v>5425</v>
      </c>
      <c r="B5058">
        <v>4.3</v>
      </c>
    </row>
    <row r="5059" spans="1:2" x14ac:dyDescent="0.2">
      <c r="A5059" s="13" t="s">
        <v>5426</v>
      </c>
      <c r="B5059">
        <v>6.38</v>
      </c>
    </row>
    <row r="5060" spans="1:2" x14ac:dyDescent="0.2">
      <c r="A5060" s="13" t="s">
        <v>5427</v>
      </c>
      <c r="B5060">
        <v>4.3499999999999996</v>
      </c>
    </row>
    <row r="5061" spans="1:2" x14ac:dyDescent="0.2">
      <c r="A5061" s="13" t="s">
        <v>5428</v>
      </c>
      <c r="B5061">
        <v>6.9</v>
      </c>
    </row>
    <row r="5062" spans="1:2" x14ac:dyDescent="0.2">
      <c r="A5062" s="13" t="s">
        <v>5429</v>
      </c>
      <c r="B5062">
        <v>4.5599999999999996</v>
      </c>
    </row>
    <row r="5063" spans="1:2" x14ac:dyDescent="0.2">
      <c r="A5063" s="13" t="s">
        <v>5430</v>
      </c>
      <c r="B5063">
        <v>5.67</v>
      </c>
    </row>
    <row r="5064" spans="1:2" x14ac:dyDescent="0.2">
      <c r="A5064" s="13" t="s">
        <v>5431</v>
      </c>
      <c r="B5064">
        <v>6.21</v>
      </c>
    </row>
    <row r="5065" spans="1:2" x14ac:dyDescent="0.2">
      <c r="A5065" s="13" t="s">
        <v>5432</v>
      </c>
      <c r="B5065">
        <v>3.05</v>
      </c>
    </row>
    <row r="5066" spans="1:2" x14ac:dyDescent="0.2">
      <c r="A5066" s="13" t="s">
        <v>5433</v>
      </c>
      <c r="B5066">
        <v>5.95</v>
      </c>
    </row>
    <row r="5067" spans="1:2" x14ac:dyDescent="0.2">
      <c r="A5067" s="13" t="s">
        <v>5434</v>
      </c>
      <c r="B5067">
        <v>4.8099999999999996</v>
      </c>
    </row>
    <row r="5068" spans="1:2" x14ac:dyDescent="0.2">
      <c r="A5068" s="13" t="s">
        <v>5435</v>
      </c>
      <c r="B5068">
        <v>4.1500000000000004</v>
      </c>
    </row>
    <row r="5069" spans="1:2" x14ac:dyDescent="0.2">
      <c r="A5069" s="13" t="s">
        <v>5436</v>
      </c>
      <c r="B5069">
        <v>2.89</v>
      </c>
    </row>
    <row r="5070" spans="1:2" x14ac:dyDescent="0.2">
      <c r="A5070" s="13" t="s">
        <v>5437</v>
      </c>
      <c r="B5070">
        <v>6.79</v>
      </c>
    </row>
    <row r="5071" spans="1:2" x14ac:dyDescent="0.2">
      <c r="A5071" s="13" t="s">
        <v>5438</v>
      </c>
      <c r="B5071">
        <v>5.67</v>
      </c>
    </row>
    <row r="5072" spans="1:2" x14ac:dyDescent="0.2">
      <c r="A5072" s="13" t="s">
        <v>5439</v>
      </c>
      <c r="B5072">
        <v>6.25</v>
      </c>
    </row>
    <row r="5073" spans="1:2" x14ac:dyDescent="0.2">
      <c r="A5073" s="13" t="s">
        <v>5440</v>
      </c>
      <c r="B5073">
        <v>5.55</v>
      </c>
    </row>
    <row r="5074" spans="1:2" x14ac:dyDescent="0.2">
      <c r="A5074" s="13" t="s">
        <v>5441</v>
      </c>
      <c r="B5074">
        <v>2.71</v>
      </c>
    </row>
    <row r="5075" spans="1:2" x14ac:dyDescent="0.2">
      <c r="A5075" s="13" t="s">
        <v>5442</v>
      </c>
      <c r="B5075">
        <v>3.24</v>
      </c>
    </row>
    <row r="5076" spans="1:2" x14ac:dyDescent="0.2">
      <c r="A5076" s="13" t="s">
        <v>5443</v>
      </c>
      <c r="B5076">
        <v>2.5</v>
      </c>
    </row>
    <row r="5077" spans="1:2" x14ac:dyDescent="0.2">
      <c r="A5077" s="13" t="s">
        <v>5444</v>
      </c>
      <c r="B5077">
        <v>2.59</v>
      </c>
    </row>
    <row r="5078" spans="1:2" x14ac:dyDescent="0.2">
      <c r="A5078" s="13" t="s">
        <v>5445</v>
      </c>
      <c r="B5078">
        <v>4.5</v>
      </c>
    </row>
    <row r="5079" spans="1:2" x14ac:dyDescent="0.2">
      <c r="A5079" s="13" t="s">
        <v>5446</v>
      </c>
      <c r="B5079">
        <v>4.91</v>
      </c>
    </row>
    <row r="5080" spans="1:2" x14ac:dyDescent="0.2">
      <c r="A5080" s="13" t="s">
        <v>5447</v>
      </c>
      <c r="B5080">
        <v>4.5199999999999996</v>
      </c>
    </row>
    <row r="5081" spans="1:2" x14ac:dyDescent="0.2">
      <c r="A5081" s="13" t="s">
        <v>5448</v>
      </c>
      <c r="B5081">
        <v>5.5</v>
      </c>
    </row>
    <row r="5082" spans="1:2" x14ac:dyDescent="0.2">
      <c r="A5082" s="13" t="s">
        <v>5449</v>
      </c>
      <c r="B5082">
        <v>2.88</v>
      </c>
    </row>
    <row r="5083" spans="1:2" x14ac:dyDescent="0.2">
      <c r="A5083" s="13" t="s">
        <v>5450</v>
      </c>
      <c r="B5083">
        <v>4</v>
      </c>
    </row>
    <row r="5084" spans="1:2" x14ac:dyDescent="0.2">
      <c r="A5084" s="13" t="s">
        <v>5451</v>
      </c>
      <c r="B5084">
        <v>7.25</v>
      </c>
    </row>
    <row r="5085" spans="1:2" x14ac:dyDescent="0.2">
      <c r="A5085" s="13" t="s">
        <v>5452</v>
      </c>
      <c r="B5085">
        <v>6.35</v>
      </c>
    </row>
    <row r="5086" spans="1:2" x14ac:dyDescent="0.2">
      <c r="A5086" s="13" t="s">
        <v>5453</v>
      </c>
      <c r="B5086">
        <v>6.86</v>
      </c>
    </row>
    <row r="5087" spans="1:2" x14ac:dyDescent="0.2">
      <c r="A5087" s="13" t="s">
        <v>5454</v>
      </c>
      <c r="B5087">
        <v>5.0999999999999996</v>
      </c>
    </row>
    <row r="5088" spans="1:2" x14ac:dyDescent="0.2">
      <c r="A5088" s="13" t="s">
        <v>5455</v>
      </c>
      <c r="B5088">
        <v>3.95</v>
      </c>
    </row>
    <row r="5089" spans="1:2" x14ac:dyDescent="0.2">
      <c r="A5089" s="13" t="s">
        <v>5456</v>
      </c>
      <c r="B5089">
        <v>5.67</v>
      </c>
    </row>
    <row r="5090" spans="1:2" x14ac:dyDescent="0.2">
      <c r="A5090" s="13" t="s">
        <v>5457</v>
      </c>
      <c r="B5090">
        <v>5.57</v>
      </c>
    </row>
    <row r="5091" spans="1:2" x14ac:dyDescent="0.2">
      <c r="A5091" s="13" t="s">
        <v>5458</v>
      </c>
      <c r="B5091">
        <v>6.11</v>
      </c>
    </row>
    <row r="5092" spans="1:2" x14ac:dyDescent="0.2">
      <c r="A5092" s="13" t="s">
        <v>5459</v>
      </c>
      <c r="B5092">
        <v>5.85</v>
      </c>
    </row>
    <row r="5093" spans="1:2" x14ac:dyDescent="0.2">
      <c r="A5093" s="13" t="s">
        <v>5460</v>
      </c>
      <c r="B5093">
        <v>4.67</v>
      </c>
    </row>
    <row r="5094" spans="1:2" x14ac:dyDescent="0.2">
      <c r="A5094" s="13" t="s">
        <v>5461</v>
      </c>
      <c r="B5094">
        <v>5.47</v>
      </c>
    </row>
    <row r="5095" spans="1:2" x14ac:dyDescent="0.2">
      <c r="A5095" s="13" t="s">
        <v>5462</v>
      </c>
      <c r="B5095">
        <v>4.0599999999999996</v>
      </c>
    </row>
    <row r="5096" spans="1:2" x14ac:dyDescent="0.2">
      <c r="A5096" s="13" t="s">
        <v>5463</v>
      </c>
      <c r="B5096">
        <v>3.89</v>
      </c>
    </row>
    <row r="5097" spans="1:2" x14ac:dyDescent="0.2">
      <c r="A5097" s="13" t="s">
        <v>5464</v>
      </c>
      <c r="B5097">
        <v>4.45</v>
      </c>
    </row>
    <row r="5098" spans="1:2" x14ac:dyDescent="0.2">
      <c r="A5098" s="13" t="s">
        <v>5465</v>
      </c>
      <c r="B5098">
        <v>4.63</v>
      </c>
    </row>
    <row r="5099" spans="1:2" x14ac:dyDescent="0.2">
      <c r="A5099" s="13" t="s">
        <v>5466</v>
      </c>
      <c r="B5099">
        <v>4.5</v>
      </c>
    </row>
    <row r="5100" spans="1:2" x14ac:dyDescent="0.2">
      <c r="A5100" s="13" t="s">
        <v>5467</v>
      </c>
      <c r="B5100">
        <v>3.21</v>
      </c>
    </row>
    <row r="5101" spans="1:2" x14ac:dyDescent="0.2">
      <c r="A5101" s="13" t="s">
        <v>5468</v>
      </c>
      <c r="B5101">
        <v>3.91</v>
      </c>
    </row>
    <row r="5102" spans="1:2" x14ac:dyDescent="0.2">
      <c r="A5102" s="13" t="s">
        <v>5469</v>
      </c>
      <c r="B5102">
        <v>5.32</v>
      </c>
    </row>
    <row r="5103" spans="1:2" x14ac:dyDescent="0.2">
      <c r="A5103" s="13" t="s">
        <v>5470</v>
      </c>
      <c r="B5103">
        <v>5.4</v>
      </c>
    </row>
    <row r="5104" spans="1:2" x14ac:dyDescent="0.2">
      <c r="A5104" s="13" t="s">
        <v>389</v>
      </c>
      <c r="B5104">
        <v>5.75</v>
      </c>
    </row>
    <row r="5105" spans="1:2" x14ac:dyDescent="0.2">
      <c r="A5105" s="13" t="s">
        <v>5471</v>
      </c>
      <c r="B5105">
        <v>5.72</v>
      </c>
    </row>
    <row r="5106" spans="1:2" x14ac:dyDescent="0.2">
      <c r="A5106" s="13" t="s">
        <v>5472</v>
      </c>
      <c r="B5106">
        <v>4.1399999999999997</v>
      </c>
    </row>
    <row r="5107" spans="1:2" x14ac:dyDescent="0.2">
      <c r="A5107" s="13" t="s">
        <v>5473</v>
      </c>
      <c r="B5107">
        <v>5.7</v>
      </c>
    </row>
    <row r="5108" spans="1:2" x14ac:dyDescent="0.2">
      <c r="A5108" s="13" t="s">
        <v>5474</v>
      </c>
      <c r="B5108">
        <v>6</v>
      </c>
    </row>
    <row r="5109" spans="1:2" x14ac:dyDescent="0.2">
      <c r="A5109" s="13" t="s">
        <v>5475</v>
      </c>
      <c r="B5109">
        <v>3.55</v>
      </c>
    </row>
    <row r="5110" spans="1:2" x14ac:dyDescent="0.2">
      <c r="A5110" s="13" t="s">
        <v>5476</v>
      </c>
      <c r="B5110">
        <v>5.17</v>
      </c>
    </row>
    <row r="5111" spans="1:2" x14ac:dyDescent="0.2">
      <c r="A5111" s="13" t="s">
        <v>5477</v>
      </c>
      <c r="B5111">
        <v>4.76</v>
      </c>
    </row>
    <row r="5112" spans="1:2" x14ac:dyDescent="0.2">
      <c r="A5112" s="13" t="s">
        <v>5478</v>
      </c>
      <c r="B5112">
        <v>4.5</v>
      </c>
    </row>
    <row r="5113" spans="1:2" x14ac:dyDescent="0.2">
      <c r="A5113" s="13" t="s">
        <v>5479</v>
      </c>
      <c r="B5113">
        <v>4.3</v>
      </c>
    </row>
    <row r="5114" spans="1:2" x14ac:dyDescent="0.2">
      <c r="A5114" s="13" t="s">
        <v>5480</v>
      </c>
      <c r="B5114">
        <v>6.11</v>
      </c>
    </row>
    <row r="5115" spans="1:2" x14ac:dyDescent="0.2">
      <c r="A5115" s="13" t="s">
        <v>5481</v>
      </c>
      <c r="B5115">
        <v>6.15</v>
      </c>
    </row>
    <row r="5116" spans="1:2" x14ac:dyDescent="0.2">
      <c r="A5116" s="13" t="s">
        <v>5482</v>
      </c>
      <c r="B5116">
        <v>6.52</v>
      </c>
    </row>
    <row r="5117" spans="1:2" x14ac:dyDescent="0.2">
      <c r="A5117" s="13" t="s">
        <v>5483</v>
      </c>
      <c r="B5117">
        <v>6.47</v>
      </c>
    </row>
    <row r="5118" spans="1:2" x14ac:dyDescent="0.2">
      <c r="A5118" s="13" t="s">
        <v>5484</v>
      </c>
      <c r="B5118">
        <v>5.05</v>
      </c>
    </row>
    <row r="5119" spans="1:2" x14ac:dyDescent="0.2">
      <c r="A5119" s="13" t="s">
        <v>5485</v>
      </c>
      <c r="B5119">
        <v>5.95</v>
      </c>
    </row>
    <row r="5120" spans="1:2" x14ac:dyDescent="0.2">
      <c r="A5120" s="13" t="s">
        <v>228</v>
      </c>
      <c r="B5120">
        <v>5.19</v>
      </c>
    </row>
    <row r="5121" spans="1:2" x14ac:dyDescent="0.2">
      <c r="A5121" s="13" t="s">
        <v>5486</v>
      </c>
      <c r="B5121">
        <v>5.56</v>
      </c>
    </row>
    <row r="5122" spans="1:2" x14ac:dyDescent="0.2">
      <c r="A5122" s="13" t="s">
        <v>5487</v>
      </c>
      <c r="B5122">
        <v>5.55</v>
      </c>
    </row>
    <row r="5123" spans="1:2" x14ac:dyDescent="0.2">
      <c r="A5123" s="13" t="s">
        <v>5488</v>
      </c>
      <c r="B5123">
        <v>3.65</v>
      </c>
    </row>
    <row r="5124" spans="1:2" x14ac:dyDescent="0.2">
      <c r="A5124" s="13" t="s">
        <v>5489</v>
      </c>
      <c r="B5124">
        <v>5.74</v>
      </c>
    </row>
    <row r="5125" spans="1:2" x14ac:dyDescent="0.2">
      <c r="A5125" s="13" t="s">
        <v>5490</v>
      </c>
      <c r="B5125">
        <v>5.67</v>
      </c>
    </row>
    <row r="5126" spans="1:2" x14ac:dyDescent="0.2">
      <c r="A5126" s="13" t="s">
        <v>5491</v>
      </c>
      <c r="B5126">
        <v>4.3499999999999996</v>
      </c>
    </row>
    <row r="5127" spans="1:2" x14ac:dyDescent="0.2">
      <c r="A5127" s="13" t="s">
        <v>5492</v>
      </c>
      <c r="B5127">
        <v>4.8899999999999997</v>
      </c>
    </row>
    <row r="5128" spans="1:2" x14ac:dyDescent="0.2">
      <c r="A5128" s="13" t="s">
        <v>5493</v>
      </c>
      <c r="B5128">
        <v>7.35</v>
      </c>
    </row>
    <row r="5129" spans="1:2" x14ac:dyDescent="0.2">
      <c r="A5129" s="13" t="s">
        <v>5494</v>
      </c>
      <c r="B5129">
        <v>5.05</v>
      </c>
    </row>
    <row r="5130" spans="1:2" x14ac:dyDescent="0.2">
      <c r="A5130" s="13" t="s">
        <v>5495</v>
      </c>
      <c r="B5130">
        <v>5.85</v>
      </c>
    </row>
    <row r="5131" spans="1:2" x14ac:dyDescent="0.2">
      <c r="A5131" s="13" t="s">
        <v>5496</v>
      </c>
      <c r="B5131">
        <v>5.32</v>
      </c>
    </row>
    <row r="5132" spans="1:2" x14ac:dyDescent="0.2">
      <c r="A5132" s="13" t="s">
        <v>5497</v>
      </c>
      <c r="B5132">
        <v>6.14</v>
      </c>
    </row>
    <row r="5133" spans="1:2" x14ac:dyDescent="0.2">
      <c r="A5133" s="13" t="s">
        <v>5498</v>
      </c>
      <c r="B5133">
        <v>6.08</v>
      </c>
    </row>
    <row r="5134" spans="1:2" x14ac:dyDescent="0.2">
      <c r="A5134" s="13" t="s">
        <v>408</v>
      </c>
      <c r="B5134">
        <v>5.65</v>
      </c>
    </row>
    <row r="5135" spans="1:2" x14ac:dyDescent="0.2">
      <c r="A5135" s="13" t="s">
        <v>5499</v>
      </c>
      <c r="B5135">
        <v>4.5</v>
      </c>
    </row>
    <row r="5136" spans="1:2" x14ac:dyDescent="0.2">
      <c r="A5136" s="13" t="s">
        <v>5500</v>
      </c>
      <c r="B5136">
        <v>7.55</v>
      </c>
    </row>
    <row r="5137" spans="1:2" x14ac:dyDescent="0.2">
      <c r="A5137" s="13" t="s">
        <v>5501</v>
      </c>
      <c r="B5137">
        <v>7.43</v>
      </c>
    </row>
    <row r="5138" spans="1:2" x14ac:dyDescent="0.2">
      <c r="A5138" s="13" t="s">
        <v>5502</v>
      </c>
      <c r="B5138">
        <v>4.79</v>
      </c>
    </row>
    <row r="5139" spans="1:2" x14ac:dyDescent="0.2">
      <c r="A5139" s="13" t="s">
        <v>5503</v>
      </c>
      <c r="B5139">
        <v>4.84</v>
      </c>
    </row>
    <row r="5140" spans="1:2" x14ac:dyDescent="0.2">
      <c r="A5140" s="13" t="s">
        <v>5504</v>
      </c>
      <c r="B5140">
        <v>6.1</v>
      </c>
    </row>
    <row r="5141" spans="1:2" x14ac:dyDescent="0.2">
      <c r="A5141" s="13" t="s">
        <v>5505</v>
      </c>
      <c r="B5141">
        <v>4.45</v>
      </c>
    </row>
    <row r="5142" spans="1:2" x14ac:dyDescent="0.2">
      <c r="A5142" s="13" t="s">
        <v>5506</v>
      </c>
      <c r="B5142">
        <v>4.16</v>
      </c>
    </row>
    <row r="5143" spans="1:2" x14ac:dyDescent="0.2">
      <c r="A5143" s="13" t="s">
        <v>5507</v>
      </c>
      <c r="B5143">
        <v>7.52</v>
      </c>
    </row>
    <row r="5144" spans="1:2" x14ac:dyDescent="0.2">
      <c r="A5144" s="13" t="s">
        <v>5508</v>
      </c>
      <c r="B5144">
        <v>1.62</v>
      </c>
    </row>
    <row r="5145" spans="1:2" x14ac:dyDescent="0.2">
      <c r="A5145" s="13" t="s">
        <v>5509</v>
      </c>
      <c r="B5145">
        <v>5.84</v>
      </c>
    </row>
    <row r="5146" spans="1:2" x14ac:dyDescent="0.2">
      <c r="A5146" s="13" t="s">
        <v>5510</v>
      </c>
      <c r="B5146">
        <v>6</v>
      </c>
    </row>
    <row r="5147" spans="1:2" x14ac:dyDescent="0.2">
      <c r="A5147" s="13" t="s">
        <v>5511</v>
      </c>
      <c r="B5147">
        <v>5.86</v>
      </c>
    </row>
    <row r="5148" spans="1:2" x14ac:dyDescent="0.2">
      <c r="A5148" s="13" t="s">
        <v>5512</v>
      </c>
      <c r="B5148">
        <v>5.09</v>
      </c>
    </row>
    <row r="5149" spans="1:2" x14ac:dyDescent="0.2">
      <c r="A5149" s="13" t="s">
        <v>5513</v>
      </c>
      <c r="B5149">
        <v>5.29</v>
      </c>
    </row>
    <row r="5150" spans="1:2" x14ac:dyDescent="0.2">
      <c r="A5150" s="13" t="s">
        <v>5514</v>
      </c>
      <c r="B5150">
        <v>7.42</v>
      </c>
    </row>
    <row r="5151" spans="1:2" x14ac:dyDescent="0.2">
      <c r="A5151" s="13" t="s">
        <v>5515</v>
      </c>
      <c r="B5151">
        <v>7.5</v>
      </c>
    </row>
    <row r="5152" spans="1:2" x14ac:dyDescent="0.2">
      <c r="A5152" s="13" t="s">
        <v>5516</v>
      </c>
      <c r="B5152">
        <v>6.77</v>
      </c>
    </row>
    <row r="5153" spans="1:2" x14ac:dyDescent="0.2">
      <c r="A5153" s="13" t="s">
        <v>5517</v>
      </c>
      <c r="B5153">
        <v>5.45</v>
      </c>
    </row>
    <row r="5154" spans="1:2" x14ac:dyDescent="0.2">
      <c r="A5154" s="13" t="s">
        <v>5518</v>
      </c>
      <c r="B5154">
        <v>7.11</v>
      </c>
    </row>
    <row r="5155" spans="1:2" x14ac:dyDescent="0.2">
      <c r="A5155" s="13" t="s">
        <v>5519</v>
      </c>
      <c r="B5155">
        <v>6.21</v>
      </c>
    </row>
    <row r="5156" spans="1:2" x14ac:dyDescent="0.2">
      <c r="A5156" s="13" t="s">
        <v>5520</v>
      </c>
      <c r="B5156">
        <v>6.21</v>
      </c>
    </row>
    <row r="5157" spans="1:2" x14ac:dyDescent="0.2">
      <c r="A5157" s="13" t="s">
        <v>5521</v>
      </c>
      <c r="B5157">
        <v>5.4</v>
      </c>
    </row>
    <row r="5158" spans="1:2" x14ac:dyDescent="0.2">
      <c r="A5158" s="13" t="s">
        <v>5522</v>
      </c>
      <c r="B5158">
        <v>6.43</v>
      </c>
    </row>
    <row r="5159" spans="1:2" x14ac:dyDescent="0.2">
      <c r="A5159" s="13" t="s">
        <v>5523</v>
      </c>
      <c r="B5159">
        <v>6.62</v>
      </c>
    </row>
    <row r="5160" spans="1:2" x14ac:dyDescent="0.2">
      <c r="A5160" s="13" t="s">
        <v>5524</v>
      </c>
      <c r="B5160">
        <v>5.89</v>
      </c>
    </row>
    <row r="5161" spans="1:2" x14ac:dyDescent="0.2">
      <c r="A5161" s="13" t="s">
        <v>5525</v>
      </c>
      <c r="B5161">
        <v>5.24</v>
      </c>
    </row>
    <row r="5162" spans="1:2" x14ac:dyDescent="0.2">
      <c r="A5162" s="13" t="s">
        <v>5526</v>
      </c>
      <c r="B5162">
        <v>4.57</v>
      </c>
    </row>
    <row r="5163" spans="1:2" x14ac:dyDescent="0.2">
      <c r="A5163" s="13" t="s">
        <v>5527</v>
      </c>
      <c r="B5163">
        <v>5.2</v>
      </c>
    </row>
    <row r="5164" spans="1:2" x14ac:dyDescent="0.2">
      <c r="A5164" s="13" t="s">
        <v>5528</v>
      </c>
      <c r="B5164">
        <v>3.58</v>
      </c>
    </row>
    <row r="5165" spans="1:2" x14ac:dyDescent="0.2">
      <c r="A5165" s="13" t="s">
        <v>5529</v>
      </c>
      <c r="B5165">
        <v>2.5</v>
      </c>
    </row>
    <row r="5166" spans="1:2" x14ac:dyDescent="0.2">
      <c r="A5166" s="13" t="s">
        <v>5530</v>
      </c>
      <c r="B5166">
        <v>2.68</v>
      </c>
    </row>
    <row r="5167" spans="1:2" x14ac:dyDescent="0.2">
      <c r="A5167" s="13" t="s">
        <v>5531</v>
      </c>
      <c r="B5167">
        <v>5.75</v>
      </c>
    </row>
    <row r="5168" spans="1:2" x14ac:dyDescent="0.2">
      <c r="A5168" s="13" t="s">
        <v>5532</v>
      </c>
      <c r="B5168">
        <v>6.09</v>
      </c>
    </row>
    <row r="5169" spans="1:2" x14ac:dyDescent="0.2">
      <c r="A5169" s="13" t="s">
        <v>5533</v>
      </c>
      <c r="B5169">
        <v>5.47</v>
      </c>
    </row>
    <row r="5170" spans="1:2" x14ac:dyDescent="0.2">
      <c r="A5170" s="13" t="s">
        <v>5534</v>
      </c>
      <c r="B5170">
        <v>5.53</v>
      </c>
    </row>
    <row r="5171" spans="1:2" x14ac:dyDescent="0.2">
      <c r="A5171" s="13" t="s">
        <v>5535</v>
      </c>
      <c r="B5171">
        <v>3.05</v>
      </c>
    </row>
    <row r="5172" spans="1:2" x14ac:dyDescent="0.2">
      <c r="A5172" s="13" t="s">
        <v>5536</v>
      </c>
      <c r="B5172">
        <v>3.16</v>
      </c>
    </row>
    <row r="5173" spans="1:2" x14ac:dyDescent="0.2">
      <c r="A5173" s="13" t="s">
        <v>5537</v>
      </c>
      <c r="B5173">
        <v>4.2300000000000004</v>
      </c>
    </row>
    <row r="5174" spans="1:2" x14ac:dyDescent="0.2">
      <c r="A5174" s="13" t="s">
        <v>5538</v>
      </c>
      <c r="B5174">
        <v>4.1399999999999997</v>
      </c>
    </row>
    <row r="5175" spans="1:2" x14ac:dyDescent="0.2">
      <c r="A5175" s="13" t="s">
        <v>5539</v>
      </c>
      <c r="B5175">
        <v>2.84</v>
      </c>
    </row>
    <row r="5176" spans="1:2" x14ac:dyDescent="0.2">
      <c r="A5176" s="13" t="s">
        <v>5540</v>
      </c>
      <c r="B5176">
        <v>5.68</v>
      </c>
    </row>
    <row r="5177" spans="1:2" x14ac:dyDescent="0.2">
      <c r="A5177" s="13" t="s">
        <v>5541</v>
      </c>
      <c r="B5177">
        <v>5.41</v>
      </c>
    </row>
    <row r="5178" spans="1:2" x14ac:dyDescent="0.2">
      <c r="A5178" s="13" t="s">
        <v>5542</v>
      </c>
      <c r="B5178">
        <v>4.3</v>
      </c>
    </row>
    <row r="5179" spans="1:2" x14ac:dyDescent="0.2">
      <c r="A5179" s="13" t="s">
        <v>5543</v>
      </c>
      <c r="B5179">
        <v>6.17</v>
      </c>
    </row>
    <row r="5180" spans="1:2" x14ac:dyDescent="0.2">
      <c r="A5180" s="13" t="s">
        <v>5544</v>
      </c>
      <c r="B5180">
        <v>7.27</v>
      </c>
    </row>
    <row r="5181" spans="1:2" x14ac:dyDescent="0.2">
      <c r="A5181" s="13" t="s">
        <v>5545</v>
      </c>
      <c r="B5181">
        <v>6.62</v>
      </c>
    </row>
    <row r="5182" spans="1:2" x14ac:dyDescent="0.2">
      <c r="A5182" s="13" t="s">
        <v>5546</v>
      </c>
      <c r="B5182">
        <v>6.48</v>
      </c>
    </row>
    <row r="5183" spans="1:2" x14ac:dyDescent="0.2">
      <c r="A5183" s="13" t="s">
        <v>5547</v>
      </c>
      <c r="B5183">
        <v>5.35</v>
      </c>
    </row>
    <row r="5184" spans="1:2" x14ac:dyDescent="0.2">
      <c r="A5184" s="13" t="s">
        <v>5548</v>
      </c>
      <c r="B5184">
        <v>7.95</v>
      </c>
    </row>
    <row r="5185" spans="1:2" x14ac:dyDescent="0.2">
      <c r="A5185" s="13" t="s">
        <v>5549</v>
      </c>
      <c r="B5185">
        <v>4.4000000000000004</v>
      </c>
    </row>
    <row r="5186" spans="1:2" x14ac:dyDescent="0.2">
      <c r="A5186" s="13" t="s">
        <v>5550</v>
      </c>
      <c r="B5186">
        <v>4.9400000000000004</v>
      </c>
    </row>
    <row r="5187" spans="1:2" x14ac:dyDescent="0.2">
      <c r="A5187" s="13" t="s">
        <v>5551</v>
      </c>
      <c r="B5187">
        <v>3.89</v>
      </c>
    </row>
    <row r="5188" spans="1:2" x14ac:dyDescent="0.2">
      <c r="A5188" s="13" t="s">
        <v>5552</v>
      </c>
      <c r="B5188">
        <v>2.9</v>
      </c>
    </row>
    <row r="5189" spans="1:2" x14ac:dyDescent="0.2">
      <c r="A5189" s="13" t="s">
        <v>5553</v>
      </c>
      <c r="B5189">
        <v>5.82</v>
      </c>
    </row>
    <row r="5190" spans="1:2" x14ac:dyDescent="0.2">
      <c r="A5190" s="13" t="s">
        <v>5554</v>
      </c>
      <c r="B5190">
        <v>5.79</v>
      </c>
    </row>
    <row r="5191" spans="1:2" x14ac:dyDescent="0.2">
      <c r="A5191" s="13" t="s">
        <v>5555</v>
      </c>
      <c r="B5191">
        <v>7</v>
      </c>
    </row>
    <row r="5192" spans="1:2" x14ac:dyDescent="0.2">
      <c r="A5192" s="13" t="s">
        <v>5556</v>
      </c>
      <c r="B5192">
        <v>5.79</v>
      </c>
    </row>
    <row r="5193" spans="1:2" x14ac:dyDescent="0.2">
      <c r="A5193" s="13" t="s">
        <v>5557</v>
      </c>
      <c r="B5193">
        <v>6.52</v>
      </c>
    </row>
    <row r="5194" spans="1:2" x14ac:dyDescent="0.2">
      <c r="A5194" s="13" t="s">
        <v>5558</v>
      </c>
      <c r="B5194">
        <v>4.53</v>
      </c>
    </row>
    <row r="5195" spans="1:2" x14ac:dyDescent="0.2">
      <c r="A5195" s="13" t="s">
        <v>5559</v>
      </c>
      <c r="B5195">
        <v>3.94</v>
      </c>
    </row>
    <row r="5196" spans="1:2" x14ac:dyDescent="0.2">
      <c r="A5196" s="13" t="s">
        <v>5560</v>
      </c>
      <c r="B5196">
        <v>7.15</v>
      </c>
    </row>
    <row r="5197" spans="1:2" x14ac:dyDescent="0.2">
      <c r="A5197" s="13" t="s">
        <v>5561</v>
      </c>
      <c r="B5197">
        <v>7.56</v>
      </c>
    </row>
    <row r="5198" spans="1:2" x14ac:dyDescent="0.2">
      <c r="A5198" s="13" t="s">
        <v>5562</v>
      </c>
      <c r="B5198">
        <v>5.35</v>
      </c>
    </row>
    <row r="5199" spans="1:2" x14ac:dyDescent="0.2">
      <c r="A5199" s="13" t="s">
        <v>5563</v>
      </c>
      <c r="B5199">
        <v>6.22</v>
      </c>
    </row>
    <row r="5200" spans="1:2" x14ac:dyDescent="0.2">
      <c r="A5200" s="13" t="s">
        <v>5564</v>
      </c>
      <c r="B5200">
        <v>5.32</v>
      </c>
    </row>
    <row r="5201" spans="1:2" x14ac:dyDescent="0.2">
      <c r="A5201" s="13" t="s">
        <v>5565</v>
      </c>
      <c r="B5201">
        <v>4.6500000000000004</v>
      </c>
    </row>
    <row r="5202" spans="1:2" x14ac:dyDescent="0.2">
      <c r="A5202" s="13" t="s">
        <v>5566</v>
      </c>
      <c r="B5202">
        <v>5.2</v>
      </c>
    </row>
    <row r="5203" spans="1:2" x14ac:dyDescent="0.2">
      <c r="A5203" s="13" t="s">
        <v>60</v>
      </c>
      <c r="B5203">
        <v>7.73</v>
      </c>
    </row>
    <row r="5204" spans="1:2" x14ac:dyDescent="0.2">
      <c r="A5204" s="13" t="s">
        <v>5567</v>
      </c>
      <c r="B5204">
        <v>6.17</v>
      </c>
    </row>
    <row r="5205" spans="1:2" x14ac:dyDescent="0.2">
      <c r="A5205" s="13" t="s">
        <v>5568</v>
      </c>
      <c r="B5205">
        <v>7.14</v>
      </c>
    </row>
    <row r="5206" spans="1:2" x14ac:dyDescent="0.2">
      <c r="A5206" s="13" t="s">
        <v>5569</v>
      </c>
      <c r="B5206">
        <v>6.26</v>
      </c>
    </row>
    <row r="5207" spans="1:2" x14ac:dyDescent="0.2">
      <c r="A5207" s="13" t="s">
        <v>5570</v>
      </c>
      <c r="B5207">
        <v>3.86</v>
      </c>
    </row>
    <row r="5208" spans="1:2" x14ac:dyDescent="0.2">
      <c r="A5208" s="13" t="s">
        <v>5571</v>
      </c>
      <c r="B5208">
        <v>5.5</v>
      </c>
    </row>
    <row r="5209" spans="1:2" x14ac:dyDescent="0.2">
      <c r="A5209" s="13" t="s">
        <v>5572</v>
      </c>
      <c r="B5209">
        <v>7.55</v>
      </c>
    </row>
    <row r="5210" spans="1:2" x14ac:dyDescent="0.2">
      <c r="A5210" s="13" t="s">
        <v>5573</v>
      </c>
      <c r="B5210">
        <v>6.32</v>
      </c>
    </row>
    <row r="5211" spans="1:2" x14ac:dyDescent="0.2">
      <c r="A5211" s="13" t="s">
        <v>5574</v>
      </c>
      <c r="B5211">
        <v>5.21</v>
      </c>
    </row>
    <row r="5212" spans="1:2" x14ac:dyDescent="0.2">
      <c r="A5212" s="13" t="s">
        <v>5575</v>
      </c>
      <c r="B5212">
        <v>6.58</v>
      </c>
    </row>
    <row r="5213" spans="1:2" x14ac:dyDescent="0.2">
      <c r="A5213" s="13" t="s">
        <v>5576</v>
      </c>
      <c r="B5213">
        <v>6</v>
      </c>
    </row>
    <row r="5214" spans="1:2" x14ac:dyDescent="0.2">
      <c r="A5214" s="13" t="s">
        <v>5577</v>
      </c>
      <c r="B5214">
        <v>5.71</v>
      </c>
    </row>
    <row r="5215" spans="1:2" x14ac:dyDescent="0.2">
      <c r="A5215" s="13" t="s">
        <v>5578</v>
      </c>
      <c r="B5215">
        <v>4.3899999999999997</v>
      </c>
    </row>
    <row r="5216" spans="1:2" x14ac:dyDescent="0.2">
      <c r="A5216" s="13" t="s">
        <v>5579</v>
      </c>
      <c r="B5216">
        <v>3.7</v>
      </c>
    </row>
    <row r="5217" spans="1:2" x14ac:dyDescent="0.2">
      <c r="A5217" s="13" t="s">
        <v>5580</v>
      </c>
      <c r="B5217">
        <v>5.48</v>
      </c>
    </row>
    <row r="5218" spans="1:2" x14ac:dyDescent="0.2">
      <c r="A5218" s="13" t="s">
        <v>5581</v>
      </c>
      <c r="B5218">
        <v>2.4700000000000002</v>
      </c>
    </row>
    <row r="5219" spans="1:2" x14ac:dyDescent="0.2">
      <c r="A5219" s="13" t="s">
        <v>5582</v>
      </c>
      <c r="B5219">
        <v>5.63</v>
      </c>
    </row>
    <row r="5220" spans="1:2" x14ac:dyDescent="0.2">
      <c r="A5220" s="13" t="s">
        <v>5583</v>
      </c>
      <c r="B5220">
        <v>6.7</v>
      </c>
    </row>
    <row r="5221" spans="1:2" x14ac:dyDescent="0.2">
      <c r="A5221" s="13" t="s">
        <v>5584</v>
      </c>
      <c r="B5221">
        <v>5.95</v>
      </c>
    </row>
    <row r="5222" spans="1:2" x14ac:dyDescent="0.2">
      <c r="A5222" s="13" t="s">
        <v>5585</v>
      </c>
      <c r="B5222">
        <v>6.22</v>
      </c>
    </row>
    <row r="5223" spans="1:2" x14ac:dyDescent="0.2">
      <c r="A5223" s="13" t="s">
        <v>5586</v>
      </c>
      <c r="B5223">
        <v>6.95</v>
      </c>
    </row>
    <row r="5224" spans="1:2" x14ac:dyDescent="0.2">
      <c r="A5224" s="13" t="s">
        <v>5587</v>
      </c>
      <c r="B5224">
        <v>6.1</v>
      </c>
    </row>
    <row r="5225" spans="1:2" x14ac:dyDescent="0.2">
      <c r="A5225" s="13" t="s">
        <v>5588</v>
      </c>
      <c r="B5225">
        <v>5.89</v>
      </c>
    </row>
    <row r="5226" spans="1:2" x14ac:dyDescent="0.2">
      <c r="A5226" s="13" t="s">
        <v>5589</v>
      </c>
      <c r="B5226">
        <v>6.68</v>
      </c>
    </row>
    <row r="5227" spans="1:2" x14ac:dyDescent="0.2">
      <c r="A5227" s="13" t="s">
        <v>5590</v>
      </c>
      <c r="B5227">
        <v>5.67</v>
      </c>
    </row>
    <row r="5228" spans="1:2" x14ac:dyDescent="0.2">
      <c r="A5228" s="13" t="s">
        <v>5591</v>
      </c>
      <c r="B5228">
        <v>6.5</v>
      </c>
    </row>
    <row r="5229" spans="1:2" x14ac:dyDescent="0.2">
      <c r="A5229" s="13" t="s">
        <v>5592</v>
      </c>
      <c r="B5229">
        <v>4.1100000000000003</v>
      </c>
    </row>
    <row r="5230" spans="1:2" x14ac:dyDescent="0.2">
      <c r="A5230" s="13" t="s">
        <v>5593</v>
      </c>
      <c r="B5230">
        <v>6.15</v>
      </c>
    </row>
    <row r="5231" spans="1:2" x14ac:dyDescent="0.2">
      <c r="A5231" s="13" t="s">
        <v>5594</v>
      </c>
      <c r="B5231">
        <v>3.68</v>
      </c>
    </row>
    <row r="5232" spans="1:2" x14ac:dyDescent="0.2">
      <c r="A5232" s="13" t="s">
        <v>5595</v>
      </c>
      <c r="B5232">
        <v>5.57</v>
      </c>
    </row>
    <row r="5233" spans="1:2" x14ac:dyDescent="0.2">
      <c r="A5233" s="13" t="s">
        <v>5596</v>
      </c>
      <c r="B5233">
        <v>6.15</v>
      </c>
    </row>
    <row r="5234" spans="1:2" x14ac:dyDescent="0.2">
      <c r="A5234" s="13" t="s">
        <v>5597</v>
      </c>
      <c r="B5234">
        <v>2.89</v>
      </c>
    </row>
    <row r="5235" spans="1:2" x14ac:dyDescent="0.2">
      <c r="A5235" s="13" t="s">
        <v>5598</v>
      </c>
      <c r="B5235">
        <v>3.15</v>
      </c>
    </row>
    <row r="5236" spans="1:2" x14ac:dyDescent="0.2">
      <c r="A5236" s="13" t="s">
        <v>5599</v>
      </c>
      <c r="B5236">
        <v>5.9</v>
      </c>
    </row>
    <row r="5237" spans="1:2" x14ac:dyDescent="0.2">
      <c r="A5237" s="13" t="s">
        <v>5600</v>
      </c>
      <c r="B5237">
        <v>6.9</v>
      </c>
    </row>
    <row r="5238" spans="1:2" x14ac:dyDescent="0.2">
      <c r="A5238" s="13" t="s">
        <v>5601</v>
      </c>
      <c r="B5238">
        <v>6.45</v>
      </c>
    </row>
    <row r="5239" spans="1:2" x14ac:dyDescent="0.2">
      <c r="A5239" s="13" t="s">
        <v>5602</v>
      </c>
      <c r="B5239">
        <v>6</v>
      </c>
    </row>
    <row r="5240" spans="1:2" x14ac:dyDescent="0.2">
      <c r="A5240" s="13" t="s">
        <v>5603</v>
      </c>
      <c r="B5240">
        <v>5.42</v>
      </c>
    </row>
    <row r="5241" spans="1:2" x14ac:dyDescent="0.2">
      <c r="A5241" s="13" t="s">
        <v>5604</v>
      </c>
      <c r="B5241">
        <v>6.11</v>
      </c>
    </row>
    <row r="5242" spans="1:2" x14ac:dyDescent="0.2">
      <c r="A5242" s="13" t="s">
        <v>5605</v>
      </c>
      <c r="B5242">
        <v>5.2</v>
      </c>
    </row>
    <row r="5243" spans="1:2" x14ac:dyDescent="0.2">
      <c r="A5243" s="13" t="s">
        <v>5606</v>
      </c>
      <c r="B5243">
        <v>6.55</v>
      </c>
    </row>
    <row r="5244" spans="1:2" x14ac:dyDescent="0.2">
      <c r="A5244" s="13" t="s">
        <v>5607</v>
      </c>
      <c r="B5244">
        <v>3.59</v>
      </c>
    </row>
    <row r="5245" spans="1:2" x14ac:dyDescent="0.2">
      <c r="A5245" s="13" t="s">
        <v>5608</v>
      </c>
      <c r="B5245">
        <v>4.8499999999999996</v>
      </c>
    </row>
    <row r="5246" spans="1:2" x14ac:dyDescent="0.2">
      <c r="A5246" s="13" t="s">
        <v>5609</v>
      </c>
      <c r="B5246">
        <v>2.82</v>
      </c>
    </row>
    <row r="5247" spans="1:2" x14ac:dyDescent="0.2">
      <c r="A5247" s="13" t="s">
        <v>5610</v>
      </c>
      <c r="B5247">
        <v>3.53</v>
      </c>
    </row>
    <row r="5248" spans="1:2" x14ac:dyDescent="0.2">
      <c r="A5248" s="13" t="s">
        <v>5611</v>
      </c>
      <c r="B5248">
        <v>3.43</v>
      </c>
    </row>
    <row r="5249" spans="1:2" x14ac:dyDescent="0.2">
      <c r="A5249" s="13" t="s">
        <v>5612</v>
      </c>
      <c r="B5249">
        <v>6.24</v>
      </c>
    </row>
    <row r="5250" spans="1:2" x14ac:dyDescent="0.2">
      <c r="A5250" s="13" t="s">
        <v>5613</v>
      </c>
      <c r="B5250">
        <v>6.32</v>
      </c>
    </row>
    <row r="5251" spans="1:2" x14ac:dyDescent="0.2">
      <c r="A5251" s="13" t="s">
        <v>5614</v>
      </c>
      <c r="B5251">
        <v>6.79</v>
      </c>
    </row>
    <row r="5252" spans="1:2" x14ac:dyDescent="0.2">
      <c r="A5252" s="13" t="s">
        <v>5615</v>
      </c>
      <c r="B5252">
        <v>5.71</v>
      </c>
    </row>
    <row r="5253" spans="1:2" x14ac:dyDescent="0.2">
      <c r="A5253" s="13" t="s">
        <v>5616</v>
      </c>
      <c r="B5253">
        <v>5.3</v>
      </c>
    </row>
    <row r="5254" spans="1:2" x14ac:dyDescent="0.2">
      <c r="A5254" s="13" t="s">
        <v>5617</v>
      </c>
      <c r="B5254">
        <v>5.48</v>
      </c>
    </row>
    <row r="5255" spans="1:2" x14ac:dyDescent="0.2">
      <c r="A5255" s="13" t="s">
        <v>5618</v>
      </c>
      <c r="B5255">
        <v>5.5</v>
      </c>
    </row>
    <row r="5256" spans="1:2" x14ac:dyDescent="0.2">
      <c r="A5256" s="13" t="s">
        <v>5619</v>
      </c>
      <c r="B5256">
        <v>3.16</v>
      </c>
    </row>
    <row r="5257" spans="1:2" x14ac:dyDescent="0.2">
      <c r="A5257" s="13" t="s">
        <v>5620</v>
      </c>
      <c r="B5257">
        <v>5.9</v>
      </c>
    </row>
    <row r="5258" spans="1:2" x14ac:dyDescent="0.2">
      <c r="A5258" s="13" t="s">
        <v>5621</v>
      </c>
      <c r="B5258">
        <v>3.81</v>
      </c>
    </row>
    <row r="5259" spans="1:2" x14ac:dyDescent="0.2">
      <c r="A5259" s="13" t="s">
        <v>5622</v>
      </c>
      <c r="B5259">
        <v>3.36</v>
      </c>
    </row>
    <row r="5260" spans="1:2" x14ac:dyDescent="0.2">
      <c r="A5260" s="13" t="s">
        <v>5623</v>
      </c>
      <c r="B5260">
        <v>6.63</v>
      </c>
    </row>
    <row r="5261" spans="1:2" x14ac:dyDescent="0.2">
      <c r="A5261" s="13" t="s">
        <v>5624</v>
      </c>
      <c r="B5261">
        <v>6.24</v>
      </c>
    </row>
    <row r="5262" spans="1:2" x14ac:dyDescent="0.2">
      <c r="A5262" s="13" t="s">
        <v>5625</v>
      </c>
      <c r="B5262">
        <v>3.62</v>
      </c>
    </row>
    <row r="5263" spans="1:2" x14ac:dyDescent="0.2">
      <c r="A5263" s="13" t="s">
        <v>5626</v>
      </c>
      <c r="B5263">
        <v>3.65</v>
      </c>
    </row>
    <row r="5264" spans="1:2" x14ac:dyDescent="0.2">
      <c r="A5264" s="13" t="s">
        <v>5627</v>
      </c>
      <c r="B5264">
        <v>6.15</v>
      </c>
    </row>
    <row r="5265" spans="1:2" x14ac:dyDescent="0.2">
      <c r="A5265" s="13" t="s">
        <v>5628</v>
      </c>
      <c r="B5265">
        <v>6.52</v>
      </c>
    </row>
    <row r="5266" spans="1:2" x14ac:dyDescent="0.2">
      <c r="A5266" s="13" t="s">
        <v>5629</v>
      </c>
      <c r="B5266">
        <v>6.8</v>
      </c>
    </row>
    <row r="5267" spans="1:2" x14ac:dyDescent="0.2">
      <c r="A5267" s="13" t="s">
        <v>5630</v>
      </c>
      <c r="B5267">
        <v>6.05</v>
      </c>
    </row>
    <row r="5268" spans="1:2" x14ac:dyDescent="0.2">
      <c r="A5268" s="13" t="s">
        <v>5631</v>
      </c>
      <c r="B5268">
        <v>5</v>
      </c>
    </row>
    <row r="5269" spans="1:2" x14ac:dyDescent="0.2">
      <c r="A5269" s="13" t="s">
        <v>5632</v>
      </c>
      <c r="B5269">
        <v>6.21</v>
      </c>
    </row>
    <row r="5270" spans="1:2" x14ac:dyDescent="0.2">
      <c r="A5270" s="13" t="s">
        <v>5633</v>
      </c>
      <c r="B5270">
        <v>7.28</v>
      </c>
    </row>
    <row r="5271" spans="1:2" x14ac:dyDescent="0.2">
      <c r="A5271" s="13" t="s">
        <v>5634</v>
      </c>
      <c r="B5271">
        <v>7.79</v>
      </c>
    </row>
    <row r="5272" spans="1:2" x14ac:dyDescent="0.2">
      <c r="A5272" s="13" t="s">
        <v>5635</v>
      </c>
      <c r="B5272">
        <v>6.62</v>
      </c>
    </row>
    <row r="5273" spans="1:2" x14ac:dyDescent="0.2">
      <c r="A5273" s="13" t="s">
        <v>5636</v>
      </c>
      <c r="B5273">
        <v>5.67</v>
      </c>
    </row>
    <row r="5274" spans="1:2" x14ac:dyDescent="0.2">
      <c r="A5274" s="13" t="s">
        <v>5637</v>
      </c>
      <c r="B5274">
        <v>5.46</v>
      </c>
    </row>
    <row r="5275" spans="1:2" x14ac:dyDescent="0.2">
      <c r="A5275" s="13" t="s">
        <v>5638</v>
      </c>
      <c r="B5275">
        <v>5.55</v>
      </c>
    </row>
    <row r="5276" spans="1:2" x14ac:dyDescent="0.2">
      <c r="A5276" s="13" t="s">
        <v>5639</v>
      </c>
      <c r="B5276">
        <v>5.48</v>
      </c>
    </row>
    <row r="5277" spans="1:2" x14ac:dyDescent="0.2">
      <c r="A5277" s="13" t="s">
        <v>5640</v>
      </c>
      <c r="B5277">
        <v>2.91</v>
      </c>
    </row>
    <row r="5278" spans="1:2" x14ac:dyDescent="0.2">
      <c r="A5278" s="13" t="s">
        <v>5641</v>
      </c>
      <c r="B5278">
        <v>1.65</v>
      </c>
    </row>
    <row r="5279" spans="1:2" x14ac:dyDescent="0.2">
      <c r="A5279" s="13" t="s">
        <v>5642</v>
      </c>
      <c r="B5279">
        <v>4.68</v>
      </c>
    </row>
    <row r="5280" spans="1:2" x14ac:dyDescent="0.2">
      <c r="A5280" s="13" t="s">
        <v>5643</v>
      </c>
      <c r="B5280">
        <v>6.09</v>
      </c>
    </row>
    <row r="5281" spans="1:2" x14ac:dyDescent="0.2">
      <c r="A5281" s="13" t="s">
        <v>173</v>
      </c>
      <c r="B5281">
        <v>7.89</v>
      </c>
    </row>
    <row r="5282" spans="1:2" x14ac:dyDescent="0.2">
      <c r="A5282" s="13" t="s">
        <v>5644</v>
      </c>
      <c r="B5282">
        <v>6.1</v>
      </c>
    </row>
    <row r="5283" spans="1:2" x14ac:dyDescent="0.2">
      <c r="A5283" s="13" t="s">
        <v>5645</v>
      </c>
      <c r="B5283">
        <v>7.38</v>
      </c>
    </row>
    <row r="5284" spans="1:2" x14ac:dyDescent="0.2">
      <c r="A5284" s="13" t="s">
        <v>5646</v>
      </c>
      <c r="B5284">
        <v>6.47</v>
      </c>
    </row>
    <row r="5285" spans="1:2" x14ac:dyDescent="0.2">
      <c r="A5285" s="13" t="s">
        <v>5647</v>
      </c>
      <c r="B5285">
        <v>6.73</v>
      </c>
    </row>
    <row r="5286" spans="1:2" x14ac:dyDescent="0.2">
      <c r="A5286" s="13" t="s">
        <v>5648</v>
      </c>
      <c r="B5286">
        <v>5.29</v>
      </c>
    </row>
    <row r="5287" spans="1:2" x14ac:dyDescent="0.2">
      <c r="A5287" s="13" t="s">
        <v>5649</v>
      </c>
      <c r="B5287">
        <v>5.35</v>
      </c>
    </row>
    <row r="5288" spans="1:2" x14ac:dyDescent="0.2">
      <c r="A5288" s="13" t="s">
        <v>5650</v>
      </c>
      <c r="B5288">
        <v>5.39</v>
      </c>
    </row>
    <row r="5289" spans="1:2" x14ac:dyDescent="0.2">
      <c r="A5289" s="13" t="s">
        <v>5651</v>
      </c>
      <c r="B5289">
        <v>6.71</v>
      </c>
    </row>
    <row r="5290" spans="1:2" x14ac:dyDescent="0.2">
      <c r="A5290" s="13" t="s">
        <v>5652</v>
      </c>
      <c r="B5290">
        <v>3.53</v>
      </c>
    </row>
    <row r="5291" spans="1:2" x14ac:dyDescent="0.2">
      <c r="A5291" s="13" t="s">
        <v>5653</v>
      </c>
      <c r="B5291">
        <v>4.21</v>
      </c>
    </row>
    <row r="5292" spans="1:2" x14ac:dyDescent="0.2">
      <c r="A5292" s="13" t="s">
        <v>5654</v>
      </c>
      <c r="B5292">
        <v>5.68</v>
      </c>
    </row>
    <row r="5293" spans="1:2" x14ac:dyDescent="0.2">
      <c r="A5293" s="13" t="s">
        <v>5655</v>
      </c>
      <c r="B5293">
        <v>5.37</v>
      </c>
    </row>
    <row r="5294" spans="1:2" x14ac:dyDescent="0.2">
      <c r="A5294" s="13" t="s">
        <v>5656</v>
      </c>
      <c r="B5294">
        <v>4.5</v>
      </c>
    </row>
    <row r="5295" spans="1:2" x14ac:dyDescent="0.2">
      <c r="A5295" s="13" t="s">
        <v>5657</v>
      </c>
      <c r="B5295">
        <v>7.57</v>
      </c>
    </row>
    <row r="5296" spans="1:2" x14ac:dyDescent="0.2">
      <c r="A5296" s="13" t="s">
        <v>5658</v>
      </c>
      <c r="B5296">
        <v>4.26</v>
      </c>
    </row>
    <row r="5297" spans="1:2" x14ac:dyDescent="0.2">
      <c r="A5297" s="13" t="s">
        <v>5659</v>
      </c>
      <c r="B5297">
        <v>2.57</v>
      </c>
    </row>
    <row r="5298" spans="1:2" x14ac:dyDescent="0.2">
      <c r="A5298" s="13" t="s">
        <v>5660</v>
      </c>
      <c r="B5298">
        <v>5.28</v>
      </c>
    </row>
    <row r="5299" spans="1:2" x14ac:dyDescent="0.2">
      <c r="A5299" s="13" t="s">
        <v>5661</v>
      </c>
      <c r="B5299">
        <v>3.5</v>
      </c>
    </row>
    <row r="5300" spans="1:2" x14ac:dyDescent="0.2">
      <c r="A5300" s="13" t="s">
        <v>5662</v>
      </c>
      <c r="B5300">
        <v>4.7</v>
      </c>
    </row>
    <row r="5301" spans="1:2" x14ac:dyDescent="0.2">
      <c r="A5301" s="13" t="s">
        <v>5663</v>
      </c>
      <c r="B5301">
        <v>3.14</v>
      </c>
    </row>
    <row r="5302" spans="1:2" x14ac:dyDescent="0.2">
      <c r="A5302" s="13" t="s">
        <v>5664</v>
      </c>
      <c r="B5302">
        <v>4.8600000000000003</v>
      </c>
    </row>
    <row r="5303" spans="1:2" x14ac:dyDescent="0.2">
      <c r="A5303" s="13" t="s">
        <v>5665</v>
      </c>
      <c r="B5303">
        <v>5.33</v>
      </c>
    </row>
    <row r="5304" spans="1:2" x14ac:dyDescent="0.2">
      <c r="A5304" s="13" t="s">
        <v>5666</v>
      </c>
      <c r="B5304">
        <v>7.25</v>
      </c>
    </row>
    <row r="5305" spans="1:2" x14ac:dyDescent="0.2">
      <c r="A5305" s="13" t="s">
        <v>5667</v>
      </c>
      <c r="B5305">
        <v>3.67</v>
      </c>
    </row>
    <row r="5306" spans="1:2" x14ac:dyDescent="0.2">
      <c r="A5306" s="13" t="s">
        <v>5668</v>
      </c>
      <c r="B5306">
        <v>4.5199999999999996</v>
      </c>
    </row>
    <row r="5307" spans="1:2" x14ac:dyDescent="0.2">
      <c r="A5307" s="13" t="s">
        <v>5669</v>
      </c>
      <c r="B5307">
        <v>5.53</v>
      </c>
    </row>
    <row r="5308" spans="1:2" x14ac:dyDescent="0.2">
      <c r="A5308" s="13" t="s">
        <v>5670</v>
      </c>
      <c r="B5308">
        <v>3.78</v>
      </c>
    </row>
    <row r="5309" spans="1:2" x14ac:dyDescent="0.2">
      <c r="A5309" s="13" t="s">
        <v>5671</v>
      </c>
      <c r="B5309">
        <v>2.89</v>
      </c>
    </row>
    <row r="5310" spans="1:2" x14ac:dyDescent="0.2">
      <c r="A5310" s="13" t="s">
        <v>5672</v>
      </c>
      <c r="B5310">
        <v>5.32</v>
      </c>
    </row>
    <row r="5311" spans="1:2" x14ac:dyDescent="0.2">
      <c r="A5311" s="13" t="s">
        <v>5673</v>
      </c>
      <c r="B5311">
        <v>4.53</v>
      </c>
    </row>
    <row r="5312" spans="1:2" x14ac:dyDescent="0.2">
      <c r="A5312" s="13" t="s">
        <v>5674</v>
      </c>
      <c r="B5312">
        <v>6</v>
      </c>
    </row>
    <row r="5313" spans="1:2" x14ac:dyDescent="0.2">
      <c r="A5313" s="13" t="s">
        <v>5675</v>
      </c>
      <c r="B5313">
        <v>5.44</v>
      </c>
    </row>
    <row r="5314" spans="1:2" x14ac:dyDescent="0.2">
      <c r="A5314" s="13" t="s">
        <v>5676</v>
      </c>
      <c r="B5314">
        <v>6.95</v>
      </c>
    </row>
    <row r="5315" spans="1:2" x14ac:dyDescent="0.2">
      <c r="A5315" s="13" t="s">
        <v>5677</v>
      </c>
      <c r="B5315">
        <v>7.23</v>
      </c>
    </row>
    <row r="5316" spans="1:2" x14ac:dyDescent="0.2">
      <c r="A5316" s="13" t="s">
        <v>5678</v>
      </c>
      <c r="B5316">
        <v>6.81</v>
      </c>
    </row>
    <row r="5317" spans="1:2" x14ac:dyDescent="0.2">
      <c r="A5317" s="13" t="s">
        <v>5679</v>
      </c>
      <c r="B5317">
        <v>5.18</v>
      </c>
    </row>
    <row r="5318" spans="1:2" x14ac:dyDescent="0.2">
      <c r="A5318" s="13" t="s">
        <v>5680</v>
      </c>
      <c r="B5318">
        <v>5.26</v>
      </c>
    </row>
    <row r="5319" spans="1:2" x14ac:dyDescent="0.2">
      <c r="A5319" s="13" t="s">
        <v>5681</v>
      </c>
      <c r="B5319">
        <v>5.0999999999999996</v>
      </c>
    </row>
    <row r="5320" spans="1:2" x14ac:dyDescent="0.2">
      <c r="A5320" s="13" t="s">
        <v>5682</v>
      </c>
      <c r="B5320">
        <v>7.26</v>
      </c>
    </row>
    <row r="5321" spans="1:2" x14ac:dyDescent="0.2">
      <c r="A5321" s="13" t="s">
        <v>5683</v>
      </c>
      <c r="B5321">
        <v>6.47</v>
      </c>
    </row>
    <row r="5322" spans="1:2" x14ac:dyDescent="0.2">
      <c r="A5322" s="13" t="s">
        <v>5684</v>
      </c>
      <c r="B5322">
        <v>4.24</v>
      </c>
    </row>
    <row r="5323" spans="1:2" x14ac:dyDescent="0.2">
      <c r="A5323" s="13" t="s">
        <v>5685</v>
      </c>
      <c r="B5323">
        <v>3.58</v>
      </c>
    </row>
    <row r="5324" spans="1:2" x14ac:dyDescent="0.2">
      <c r="A5324" s="13" t="s">
        <v>5686</v>
      </c>
      <c r="B5324">
        <v>5.05</v>
      </c>
    </row>
    <row r="5325" spans="1:2" x14ac:dyDescent="0.2">
      <c r="A5325" s="13" t="s">
        <v>5687</v>
      </c>
      <c r="B5325">
        <v>5.83</v>
      </c>
    </row>
    <row r="5326" spans="1:2" x14ac:dyDescent="0.2">
      <c r="A5326" s="13" t="s">
        <v>5688</v>
      </c>
      <c r="B5326">
        <v>5.15</v>
      </c>
    </row>
    <row r="5327" spans="1:2" x14ac:dyDescent="0.2">
      <c r="A5327" s="13" t="s">
        <v>5689</v>
      </c>
      <c r="B5327">
        <v>6.25</v>
      </c>
    </row>
    <row r="5328" spans="1:2" x14ac:dyDescent="0.2">
      <c r="A5328" s="13" t="s">
        <v>5690</v>
      </c>
      <c r="B5328">
        <v>6.28</v>
      </c>
    </row>
    <row r="5329" spans="1:2" x14ac:dyDescent="0.2">
      <c r="A5329" s="13" t="s">
        <v>5691</v>
      </c>
      <c r="B5329">
        <v>6.76</v>
      </c>
    </row>
    <row r="5330" spans="1:2" x14ac:dyDescent="0.2">
      <c r="A5330" s="13" t="s">
        <v>5692</v>
      </c>
      <c r="B5330">
        <v>3.82</v>
      </c>
    </row>
    <row r="5331" spans="1:2" x14ac:dyDescent="0.2">
      <c r="A5331" s="13" t="s">
        <v>5693</v>
      </c>
      <c r="B5331">
        <v>7</v>
      </c>
    </row>
    <row r="5332" spans="1:2" x14ac:dyDescent="0.2">
      <c r="A5332" s="13" t="s">
        <v>5694</v>
      </c>
      <c r="B5332">
        <v>7.32</v>
      </c>
    </row>
    <row r="5333" spans="1:2" x14ac:dyDescent="0.2">
      <c r="A5333" s="13" t="s">
        <v>5695</v>
      </c>
      <c r="B5333">
        <v>7</v>
      </c>
    </row>
    <row r="5334" spans="1:2" x14ac:dyDescent="0.2">
      <c r="A5334" s="13" t="s">
        <v>5696</v>
      </c>
      <c r="B5334">
        <v>6.86</v>
      </c>
    </row>
    <row r="5335" spans="1:2" x14ac:dyDescent="0.2">
      <c r="A5335" s="13" t="s">
        <v>5697</v>
      </c>
      <c r="B5335">
        <v>6.42</v>
      </c>
    </row>
    <row r="5336" spans="1:2" x14ac:dyDescent="0.2">
      <c r="A5336" s="13" t="s">
        <v>5698</v>
      </c>
      <c r="B5336">
        <v>5.68</v>
      </c>
    </row>
    <row r="5337" spans="1:2" x14ac:dyDescent="0.2">
      <c r="A5337" s="13" t="s">
        <v>5699</v>
      </c>
      <c r="B5337">
        <v>5.24</v>
      </c>
    </row>
    <row r="5338" spans="1:2" x14ac:dyDescent="0.2">
      <c r="A5338" s="13" t="s">
        <v>5700</v>
      </c>
      <c r="B5338">
        <v>7.5</v>
      </c>
    </row>
    <row r="5339" spans="1:2" x14ac:dyDescent="0.2">
      <c r="A5339" s="13" t="s">
        <v>5701</v>
      </c>
      <c r="B5339">
        <v>7.62</v>
      </c>
    </row>
    <row r="5340" spans="1:2" x14ac:dyDescent="0.2">
      <c r="A5340" s="13" t="s">
        <v>5702</v>
      </c>
      <c r="B5340">
        <v>7.43</v>
      </c>
    </row>
    <row r="5341" spans="1:2" x14ac:dyDescent="0.2">
      <c r="A5341" s="13" t="s">
        <v>5703</v>
      </c>
      <c r="B5341">
        <v>6.22</v>
      </c>
    </row>
    <row r="5342" spans="1:2" x14ac:dyDescent="0.2">
      <c r="A5342" s="13" t="s">
        <v>5704</v>
      </c>
      <c r="B5342">
        <v>4.9000000000000004</v>
      </c>
    </row>
    <row r="5343" spans="1:2" x14ac:dyDescent="0.2">
      <c r="A5343" s="13" t="s">
        <v>5705</v>
      </c>
      <c r="B5343">
        <v>5.05</v>
      </c>
    </row>
    <row r="5344" spans="1:2" x14ac:dyDescent="0.2">
      <c r="A5344" s="13" t="s">
        <v>5706</v>
      </c>
      <c r="B5344">
        <v>5.71</v>
      </c>
    </row>
    <row r="5345" spans="1:2" x14ac:dyDescent="0.2">
      <c r="A5345" s="13" t="s">
        <v>5707</v>
      </c>
      <c r="B5345">
        <v>6.05</v>
      </c>
    </row>
    <row r="5346" spans="1:2" x14ac:dyDescent="0.2">
      <c r="A5346" s="13" t="s">
        <v>5708</v>
      </c>
      <c r="B5346">
        <v>6.7</v>
      </c>
    </row>
    <row r="5347" spans="1:2" x14ac:dyDescent="0.2">
      <c r="A5347" s="13" t="s">
        <v>5709</v>
      </c>
      <c r="B5347">
        <v>6.67</v>
      </c>
    </row>
    <row r="5348" spans="1:2" x14ac:dyDescent="0.2">
      <c r="A5348" s="13" t="s">
        <v>5710</v>
      </c>
      <c r="B5348">
        <v>5.77</v>
      </c>
    </row>
    <row r="5349" spans="1:2" x14ac:dyDescent="0.2">
      <c r="A5349" s="13" t="s">
        <v>5711</v>
      </c>
      <c r="B5349">
        <v>5.9</v>
      </c>
    </row>
    <row r="5350" spans="1:2" x14ac:dyDescent="0.2">
      <c r="A5350" s="13" t="s">
        <v>5712</v>
      </c>
      <c r="B5350">
        <v>5.2</v>
      </c>
    </row>
    <row r="5351" spans="1:2" x14ac:dyDescent="0.2">
      <c r="A5351" s="13" t="s">
        <v>5713</v>
      </c>
      <c r="B5351">
        <v>5.0999999999999996</v>
      </c>
    </row>
    <row r="5352" spans="1:2" x14ac:dyDescent="0.2">
      <c r="A5352" s="13" t="s">
        <v>5714</v>
      </c>
      <c r="B5352">
        <v>6.67</v>
      </c>
    </row>
    <row r="5353" spans="1:2" x14ac:dyDescent="0.2">
      <c r="A5353" s="13" t="s">
        <v>5715</v>
      </c>
      <c r="B5353">
        <v>5.05</v>
      </c>
    </row>
    <row r="5354" spans="1:2" x14ac:dyDescent="0.2">
      <c r="A5354" s="13" t="s">
        <v>5716</v>
      </c>
      <c r="B5354">
        <v>5.1100000000000003</v>
      </c>
    </row>
    <row r="5355" spans="1:2" x14ac:dyDescent="0.2">
      <c r="A5355" s="13" t="s">
        <v>5717</v>
      </c>
      <c r="B5355">
        <v>5.45</v>
      </c>
    </row>
    <row r="5356" spans="1:2" x14ac:dyDescent="0.2">
      <c r="A5356" s="13" t="s">
        <v>5718</v>
      </c>
      <c r="B5356">
        <v>6.47</v>
      </c>
    </row>
    <row r="5357" spans="1:2" x14ac:dyDescent="0.2">
      <c r="A5357" s="13" t="s">
        <v>5719</v>
      </c>
      <c r="B5357">
        <v>6.05</v>
      </c>
    </row>
    <row r="5358" spans="1:2" x14ac:dyDescent="0.2">
      <c r="A5358" s="13" t="s">
        <v>5720</v>
      </c>
      <c r="B5358">
        <v>6</v>
      </c>
    </row>
    <row r="5359" spans="1:2" x14ac:dyDescent="0.2">
      <c r="A5359" s="13" t="s">
        <v>5721</v>
      </c>
      <c r="B5359">
        <v>4.68</v>
      </c>
    </row>
    <row r="5360" spans="1:2" x14ac:dyDescent="0.2">
      <c r="A5360" s="13" t="s">
        <v>5722</v>
      </c>
      <c r="B5360">
        <v>7.5</v>
      </c>
    </row>
    <row r="5361" spans="1:2" x14ac:dyDescent="0.2">
      <c r="A5361" s="13" t="s">
        <v>5723</v>
      </c>
      <c r="B5361">
        <v>7.71</v>
      </c>
    </row>
    <row r="5362" spans="1:2" x14ac:dyDescent="0.2">
      <c r="A5362" s="13" t="s">
        <v>5724</v>
      </c>
      <c r="B5362">
        <v>6.65</v>
      </c>
    </row>
    <row r="5363" spans="1:2" x14ac:dyDescent="0.2">
      <c r="A5363" s="13" t="s">
        <v>5725</v>
      </c>
      <c r="B5363">
        <v>6.67</v>
      </c>
    </row>
    <row r="5364" spans="1:2" x14ac:dyDescent="0.2">
      <c r="A5364" s="13" t="s">
        <v>5726</v>
      </c>
      <c r="B5364">
        <v>2.4</v>
      </c>
    </row>
    <row r="5365" spans="1:2" x14ac:dyDescent="0.2">
      <c r="A5365" s="13" t="s">
        <v>5727</v>
      </c>
      <c r="B5365">
        <v>4.42</v>
      </c>
    </row>
    <row r="5366" spans="1:2" x14ac:dyDescent="0.2">
      <c r="A5366" s="13" t="s">
        <v>5728</v>
      </c>
      <c r="B5366">
        <v>3.25</v>
      </c>
    </row>
    <row r="5367" spans="1:2" x14ac:dyDescent="0.2">
      <c r="A5367" s="13" t="s">
        <v>5729</v>
      </c>
      <c r="B5367">
        <v>4.91</v>
      </c>
    </row>
    <row r="5368" spans="1:2" x14ac:dyDescent="0.2">
      <c r="A5368" s="13" t="s">
        <v>5730</v>
      </c>
      <c r="B5368">
        <v>5.81</v>
      </c>
    </row>
    <row r="5369" spans="1:2" x14ac:dyDescent="0.2">
      <c r="A5369" s="13" t="s">
        <v>5731</v>
      </c>
      <c r="B5369">
        <v>6.21</v>
      </c>
    </row>
    <row r="5370" spans="1:2" x14ac:dyDescent="0.2">
      <c r="A5370" s="13" t="s">
        <v>5732</v>
      </c>
      <c r="B5370">
        <v>3.68</v>
      </c>
    </row>
    <row r="5371" spans="1:2" x14ac:dyDescent="0.2">
      <c r="A5371" s="13" t="s">
        <v>5733</v>
      </c>
      <c r="B5371">
        <v>5.26</v>
      </c>
    </row>
    <row r="5372" spans="1:2" x14ac:dyDescent="0.2">
      <c r="A5372" s="13" t="s">
        <v>5734</v>
      </c>
      <c r="B5372">
        <v>3.9</v>
      </c>
    </row>
    <row r="5373" spans="1:2" x14ac:dyDescent="0.2">
      <c r="A5373" s="13" t="s">
        <v>5735</v>
      </c>
      <c r="B5373">
        <v>5.23</v>
      </c>
    </row>
    <row r="5374" spans="1:2" x14ac:dyDescent="0.2">
      <c r="A5374" s="13" t="s">
        <v>5736</v>
      </c>
      <c r="B5374">
        <v>4.67</v>
      </c>
    </row>
    <row r="5375" spans="1:2" x14ac:dyDescent="0.2">
      <c r="A5375" s="13" t="s">
        <v>5737</v>
      </c>
      <c r="B5375">
        <v>2.94</v>
      </c>
    </row>
    <row r="5376" spans="1:2" x14ac:dyDescent="0.2">
      <c r="A5376" s="13" t="s">
        <v>5738</v>
      </c>
      <c r="B5376">
        <v>7.5</v>
      </c>
    </row>
    <row r="5377" spans="1:2" x14ac:dyDescent="0.2">
      <c r="A5377" s="13" t="s">
        <v>5739</v>
      </c>
      <c r="B5377">
        <v>6.85</v>
      </c>
    </row>
    <row r="5378" spans="1:2" x14ac:dyDescent="0.2">
      <c r="A5378" s="13" t="s">
        <v>5740</v>
      </c>
      <c r="B5378">
        <v>6.67</v>
      </c>
    </row>
    <row r="5379" spans="1:2" x14ac:dyDescent="0.2">
      <c r="A5379" s="13" t="s">
        <v>5741</v>
      </c>
      <c r="B5379">
        <v>6.33</v>
      </c>
    </row>
    <row r="5380" spans="1:2" x14ac:dyDescent="0.2">
      <c r="A5380" s="13" t="s">
        <v>5742</v>
      </c>
      <c r="B5380">
        <v>7.42</v>
      </c>
    </row>
    <row r="5381" spans="1:2" x14ac:dyDescent="0.2">
      <c r="A5381" s="13" t="s">
        <v>5743</v>
      </c>
      <c r="B5381">
        <v>7.1</v>
      </c>
    </row>
    <row r="5382" spans="1:2" x14ac:dyDescent="0.2">
      <c r="A5382" s="13" t="s">
        <v>5744</v>
      </c>
      <c r="B5382">
        <v>5.6</v>
      </c>
    </row>
    <row r="5383" spans="1:2" x14ac:dyDescent="0.2">
      <c r="A5383" s="13" t="s">
        <v>5745</v>
      </c>
      <c r="B5383">
        <v>7.76</v>
      </c>
    </row>
    <row r="5384" spans="1:2" x14ac:dyDescent="0.2">
      <c r="A5384" s="13" t="s">
        <v>5746</v>
      </c>
      <c r="B5384">
        <v>2.48</v>
      </c>
    </row>
    <row r="5385" spans="1:2" x14ac:dyDescent="0.2">
      <c r="A5385" s="13" t="s">
        <v>5747</v>
      </c>
      <c r="B5385">
        <v>2.1</v>
      </c>
    </row>
    <row r="5386" spans="1:2" x14ac:dyDescent="0.2">
      <c r="A5386" s="13" t="s">
        <v>5748</v>
      </c>
      <c r="B5386">
        <v>6.29</v>
      </c>
    </row>
    <row r="5387" spans="1:2" x14ac:dyDescent="0.2">
      <c r="A5387" s="13" t="s">
        <v>5749</v>
      </c>
      <c r="B5387">
        <v>5.22</v>
      </c>
    </row>
    <row r="5388" spans="1:2" x14ac:dyDescent="0.2">
      <c r="A5388" s="13" t="s">
        <v>5750</v>
      </c>
      <c r="B5388">
        <v>5.7</v>
      </c>
    </row>
    <row r="5389" spans="1:2" x14ac:dyDescent="0.2">
      <c r="A5389" s="13" t="s">
        <v>5751</v>
      </c>
      <c r="B5389">
        <v>4.6500000000000004</v>
      </c>
    </row>
    <row r="5390" spans="1:2" x14ac:dyDescent="0.2">
      <c r="A5390" s="13" t="s">
        <v>5752</v>
      </c>
      <c r="B5390">
        <v>6.4</v>
      </c>
    </row>
    <row r="5391" spans="1:2" x14ac:dyDescent="0.2">
      <c r="A5391" s="13" t="s">
        <v>5753</v>
      </c>
      <c r="B5391">
        <v>6.25</v>
      </c>
    </row>
    <row r="5392" spans="1:2" x14ac:dyDescent="0.2">
      <c r="A5392" s="13" t="s">
        <v>5754</v>
      </c>
      <c r="B5392">
        <v>5.89</v>
      </c>
    </row>
    <row r="5393" spans="1:2" x14ac:dyDescent="0.2">
      <c r="A5393" s="13" t="s">
        <v>5755</v>
      </c>
      <c r="B5393">
        <v>3.51</v>
      </c>
    </row>
    <row r="5394" spans="1:2" x14ac:dyDescent="0.2">
      <c r="A5394" s="13" t="s">
        <v>5756</v>
      </c>
      <c r="B5394">
        <v>5.95</v>
      </c>
    </row>
    <row r="5395" spans="1:2" x14ac:dyDescent="0.2">
      <c r="A5395" s="13" t="s">
        <v>5757</v>
      </c>
      <c r="B5395">
        <v>5.2</v>
      </c>
    </row>
    <row r="5396" spans="1:2" x14ac:dyDescent="0.2">
      <c r="A5396" s="13" t="s">
        <v>5758</v>
      </c>
      <c r="B5396">
        <v>2.33</v>
      </c>
    </row>
    <row r="5397" spans="1:2" x14ac:dyDescent="0.2">
      <c r="A5397" s="13" t="s">
        <v>5759</v>
      </c>
      <c r="B5397">
        <v>3.45</v>
      </c>
    </row>
    <row r="5398" spans="1:2" x14ac:dyDescent="0.2">
      <c r="A5398" s="13" t="s">
        <v>5760</v>
      </c>
      <c r="B5398">
        <v>2.8</v>
      </c>
    </row>
    <row r="5399" spans="1:2" x14ac:dyDescent="0.2">
      <c r="A5399" s="13" t="s">
        <v>5761</v>
      </c>
      <c r="B5399">
        <v>2.9</v>
      </c>
    </row>
    <row r="5400" spans="1:2" x14ac:dyDescent="0.2">
      <c r="A5400" s="13" t="s">
        <v>5762</v>
      </c>
      <c r="B5400">
        <v>3.14</v>
      </c>
    </row>
    <row r="5401" spans="1:2" x14ac:dyDescent="0.2">
      <c r="A5401" s="13" t="s">
        <v>5763</v>
      </c>
      <c r="B5401">
        <v>6.64</v>
      </c>
    </row>
    <row r="5402" spans="1:2" x14ac:dyDescent="0.2">
      <c r="A5402" s="13" t="s">
        <v>5764</v>
      </c>
      <c r="B5402">
        <v>6.67</v>
      </c>
    </row>
    <row r="5403" spans="1:2" x14ac:dyDescent="0.2">
      <c r="A5403" s="13" t="s">
        <v>5765</v>
      </c>
      <c r="B5403">
        <v>2.41</v>
      </c>
    </row>
    <row r="5404" spans="1:2" x14ac:dyDescent="0.2">
      <c r="A5404" s="13" t="s">
        <v>5766</v>
      </c>
      <c r="B5404">
        <v>3.63</v>
      </c>
    </row>
    <row r="5405" spans="1:2" x14ac:dyDescent="0.2">
      <c r="A5405" s="13" t="s">
        <v>5767</v>
      </c>
      <c r="B5405">
        <v>7.66</v>
      </c>
    </row>
    <row r="5406" spans="1:2" x14ac:dyDescent="0.2">
      <c r="A5406" s="13" t="s">
        <v>5768</v>
      </c>
      <c r="B5406">
        <v>5.2</v>
      </c>
    </row>
    <row r="5407" spans="1:2" x14ac:dyDescent="0.2">
      <c r="A5407" s="13" t="s">
        <v>5769</v>
      </c>
      <c r="B5407">
        <v>4.7699999999999996</v>
      </c>
    </row>
    <row r="5408" spans="1:2" x14ac:dyDescent="0.2">
      <c r="A5408" s="13" t="s">
        <v>5770</v>
      </c>
      <c r="B5408">
        <v>4.1399999999999997</v>
      </c>
    </row>
    <row r="5409" spans="1:2" x14ac:dyDescent="0.2">
      <c r="A5409" s="13" t="s">
        <v>5771</v>
      </c>
      <c r="B5409">
        <v>4.1100000000000003</v>
      </c>
    </row>
    <row r="5410" spans="1:2" x14ac:dyDescent="0.2">
      <c r="A5410" s="13" t="s">
        <v>5772</v>
      </c>
      <c r="B5410">
        <v>5.14</v>
      </c>
    </row>
    <row r="5411" spans="1:2" x14ac:dyDescent="0.2">
      <c r="A5411" s="13" t="s">
        <v>5773</v>
      </c>
      <c r="B5411">
        <v>3.42</v>
      </c>
    </row>
    <row r="5412" spans="1:2" x14ac:dyDescent="0.2">
      <c r="A5412" s="13" t="s">
        <v>5774</v>
      </c>
      <c r="B5412">
        <v>3.71</v>
      </c>
    </row>
    <row r="5413" spans="1:2" x14ac:dyDescent="0.2">
      <c r="A5413" s="13" t="s">
        <v>5775</v>
      </c>
      <c r="B5413">
        <v>4.55</v>
      </c>
    </row>
    <row r="5414" spans="1:2" x14ac:dyDescent="0.2">
      <c r="A5414" s="13" t="s">
        <v>5776</v>
      </c>
      <c r="B5414">
        <v>4.9000000000000004</v>
      </c>
    </row>
    <row r="5415" spans="1:2" x14ac:dyDescent="0.2">
      <c r="A5415" s="13" t="s">
        <v>5777</v>
      </c>
      <c r="B5415">
        <v>3.94</v>
      </c>
    </row>
    <row r="5416" spans="1:2" x14ac:dyDescent="0.2">
      <c r="A5416" s="13" t="s">
        <v>5778</v>
      </c>
      <c r="B5416">
        <v>4.45</v>
      </c>
    </row>
    <row r="5417" spans="1:2" x14ac:dyDescent="0.2">
      <c r="A5417" s="13" t="s">
        <v>5779</v>
      </c>
      <c r="B5417">
        <v>3.9</v>
      </c>
    </row>
    <row r="5418" spans="1:2" x14ac:dyDescent="0.2">
      <c r="A5418" s="13" t="s">
        <v>5780</v>
      </c>
      <c r="B5418">
        <v>5.38</v>
      </c>
    </row>
    <row r="5419" spans="1:2" x14ac:dyDescent="0.2">
      <c r="A5419" s="13" t="s">
        <v>5781</v>
      </c>
      <c r="B5419">
        <v>6.62</v>
      </c>
    </row>
    <row r="5420" spans="1:2" x14ac:dyDescent="0.2">
      <c r="A5420" s="13" t="s">
        <v>5782</v>
      </c>
      <c r="B5420">
        <v>4.05</v>
      </c>
    </row>
    <row r="5421" spans="1:2" x14ac:dyDescent="0.2">
      <c r="A5421" s="13" t="s">
        <v>5783</v>
      </c>
      <c r="B5421">
        <v>5.0999999999999996</v>
      </c>
    </row>
    <row r="5422" spans="1:2" x14ac:dyDescent="0.2">
      <c r="A5422" s="13" t="s">
        <v>5784</v>
      </c>
      <c r="B5422">
        <v>6.84</v>
      </c>
    </row>
    <row r="5423" spans="1:2" x14ac:dyDescent="0.2">
      <c r="A5423" s="13" t="s">
        <v>5785</v>
      </c>
      <c r="B5423">
        <v>6.32</v>
      </c>
    </row>
    <row r="5424" spans="1:2" x14ac:dyDescent="0.2">
      <c r="A5424" s="13" t="s">
        <v>5786</v>
      </c>
      <c r="B5424">
        <v>6.42</v>
      </c>
    </row>
    <row r="5425" spans="1:2" x14ac:dyDescent="0.2">
      <c r="A5425" s="13" t="s">
        <v>5787</v>
      </c>
      <c r="B5425">
        <v>3.95</v>
      </c>
    </row>
    <row r="5426" spans="1:2" x14ac:dyDescent="0.2">
      <c r="A5426" s="13" t="s">
        <v>5788</v>
      </c>
      <c r="B5426">
        <v>3.2</v>
      </c>
    </row>
    <row r="5427" spans="1:2" x14ac:dyDescent="0.2">
      <c r="A5427" s="13" t="s">
        <v>5789</v>
      </c>
      <c r="B5427">
        <v>3.48</v>
      </c>
    </row>
    <row r="5428" spans="1:2" x14ac:dyDescent="0.2">
      <c r="A5428" s="13" t="s">
        <v>5790</v>
      </c>
      <c r="B5428">
        <v>5.86</v>
      </c>
    </row>
    <row r="5429" spans="1:2" x14ac:dyDescent="0.2">
      <c r="A5429" s="13" t="s">
        <v>5791</v>
      </c>
      <c r="B5429">
        <v>3.57</v>
      </c>
    </row>
    <row r="5430" spans="1:2" x14ac:dyDescent="0.2">
      <c r="A5430" s="13" t="s">
        <v>5792</v>
      </c>
      <c r="B5430">
        <v>3.33</v>
      </c>
    </row>
    <row r="5431" spans="1:2" x14ac:dyDescent="0.2">
      <c r="A5431" s="13" t="s">
        <v>5793</v>
      </c>
      <c r="B5431">
        <v>5.28</v>
      </c>
    </row>
    <row r="5432" spans="1:2" x14ac:dyDescent="0.2">
      <c r="A5432" s="13" t="s">
        <v>5794</v>
      </c>
      <c r="B5432">
        <v>5.19</v>
      </c>
    </row>
    <row r="5433" spans="1:2" x14ac:dyDescent="0.2">
      <c r="A5433" s="13" t="s">
        <v>5795</v>
      </c>
      <c r="B5433">
        <v>5.09</v>
      </c>
    </row>
    <row r="5434" spans="1:2" x14ac:dyDescent="0.2">
      <c r="A5434" s="13" t="s">
        <v>5796</v>
      </c>
      <c r="B5434">
        <v>5.71</v>
      </c>
    </row>
    <row r="5435" spans="1:2" x14ac:dyDescent="0.2">
      <c r="A5435" s="13" t="s">
        <v>5797</v>
      </c>
      <c r="B5435">
        <v>5.78</v>
      </c>
    </row>
    <row r="5436" spans="1:2" x14ac:dyDescent="0.2">
      <c r="A5436" s="13" t="s">
        <v>5798</v>
      </c>
      <c r="B5436">
        <v>4</v>
      </c>
    </row>
    <row r="5437" spans="1:2" x14ac:dyDescent="0.2">
      <c r="A5437" s="13" t="s">
        <v>5799</v>
      </c>
      <c r="B5437">
        <v>4.9000000000000004</v>
      </c>
    </row>
    <row r="5438" spans="1:2" x14ac:dyDescent="0.2">
      <c r="A5438" s="13" t="s">
        <v>5800</v>
      </c>
      <c r="B5438">
        <v>3.73</v>
      </c>
    </row>
    <row r="5439" spans="1:2" x14ac:dyDescent="0.2">
      <c r="A5439" s="13" t="s">
        <v>5801</v>
      </c>
      <c r="B5439">
        <v>5.26</v>
      </c>
    </row>
    <row r="5440" spans="1:2" x14ac:dyDescent="0.2">
      <c r="A5440" s="13" t="s">
        <v>5802</v>
      </c>
      <c r="B5440">
        <v>3.3</v>
      </c>
    </row>
    <row r="5441" spans="1:2" x14ac:dyDescent="0.2">
      <c r="A5441" s="13" t="s">
        <v>5803</v>
      </c>
      <c r="B5441">
        <v>6.28</v>
      </c>
    </row>
    <row r="5442" spans="1:2" x14ac:dyDescent="0.2">
      <c r="A5442" s="13" t="s">
        <v>5804</v>
      </c>
      <c r="B5442">
        <v>4.43</v>
      </c>
    </row>
    <row r="5443" spans="1:2" x14ac:dyDescent="0.2">
      <c r="A5443" s="13" t="s">
        <v>5805</v>
      </c>
      <c r="B5443">
        <v>5.3</v>
      </c>
    </row>
    <row r="5444" spans="1:2" x14ac:dyDescent="0.2">
      <c r="A5444" s="13" t="s">
        <v>5806</v>
      </c>
      <c r="B5444">
        <v>6</v>
      </c>
    </row>
    <row r="5445" spans="1:2" x14ac:dyDescent="0.2">
      <c r="A5445" s="13" t="s">
        <v>5807</v>
      </c>
      <c r="B5445">
        <v>4.16</v>
      </c>
    </row>
    <row r="5446" spans="1:2" x14ac:dyDescent="0.2">
      <c r="A5446" s="13" t="s">
        <v>5808</v>
      </c>
      <c r="B5446">
        <v>3.2</v>
      </c>
    </row>
    <row r="5447" spans="1:2" x14ac:dyDescent="0.2">
      <c r="A5447" s="13" t="s">
        <v>5809</v>
      </c>
      <c r="B5447">
        <v>2.86</v>
      </c>
    </row>
    <row r="5448" spans="1:2" x14ac:dyDescent="0.2">
      <c r="A5448" s="13" t="s">
        <v>5810</v>
      </c>
      <c r="B5448">
        <v>3.48</v>
      </c>
    </row>
    <row r="5449" spans="1:2" x14ac:dyDescent="0.2">
      <c r="A5449" s="13" t="s">
        <v>5811</v>
      </c>
      <c r="B5449">
        <v>3.36</v>
      </c>
    </row>
    <row r="5450" spans="1:2" x14ac:dyDescent="0.2">
      <c r="A5450" s="13" t="s">
        <v>5812</v>
      </c>
      <c r="B5450">
        <v>2.89</v>
      </c>
    </row>
    <row r="5451" spans="1:2" x14ac:dyDescent="0.2">
      <c r="A5451" s="13" t="s">
        <v>5813</v>
      </c>
      <c r="B5451">
        <v>4.05</v>
      </c>
    </row>
    <row r="5452" spans="1:2" x14ac:dyDescent="0.2">
      <c r="A5452" s="13" t="s">
        <v>5814</v>
      </c>
      <c r="B5452">
        <v>2.81</v>
      </c>
    </row>
    <row r="5453" spans="1:2" x14ac:dyDescent="0.2">
      <c r="A5453" s="13" t="s">
        <v>5815</v>
      </c>
      <c r="B5453">
        <v>3.68</v>
      </c>
    </row>
    <row r="5454" spans="1:2" x14ac:dyDescent="0.2">
      <c r="A5454" s="13" t="s">
        <v>5816</v>
      </c>
      <c r="B5454">
        <v>4.43</v>
      </c>
    </row>
    <row r="5455" spans="1:2" x14ac:dyDescent="0.2">
      <c r="A5455" s="13" t="s">
        <v>5817</v>
      </c>
      <c r="B5455">
        <v>5.47</v>
      </c>
    </row>
    <row r="5456" spans="1:2" x14ac:dyDescent="0.2">
      <c r="A5456" s="13" t="s">
        <v>5818</v>
      </c>
      <c r="B5456">
        <v>4.2</v>
      </c>
    </row>
    <row r="5457" spans="1:2" x14ac:dyDescent="0.2">
      <c r="A5457" s="13" t="s">
        <v>5819</v>
      </c>
      <c r="B5457">
        <v>6.17</v>
      </c>
    </row>
    <row r="5458" spans="1:2" x14ac:dyDescent="0.2">
      <c r="A5458" s="13" t="s">
        <v>5820</v>
      </c>
      <c r="B5458">
        <v>5.89</v>
      </c>
    </row>
    <row r="5459" spans="1:2" x14ac:dyDescent="0.2">
      <c r="A5459" s="13" t="s">
        <v>5821</v>
      </c>
      <c r="B5459">
        <v>4.96</v>
      </c>
    </row>
    <row r="5460" spans="1:2" x14ac:dyDescent="0.2">
      <c r="A5460" s="13" t="s">
        <v>5822</v>
      </c>
      <c r="B5460">
        <v>6.5</v>
      </c>
    </row>
    <row r="5461" spans="1:2" x14ac:dyDescent="0.2">
      <c r="A5461" s="13" t="s">
        <v>5823</v>
      </c>
      <c r="B5461">
        <v>5.21</v>
      </c>
    </row>
    <row r="5462" spans="1:2" x14ac:dyDescent="0.2">
      <c r="A5462" s="13" t="s">
        <v>5824</v>
      </c>
      <c r="B5462">
        <v>5.3</v>
      </c>
    </row>
    <row r="5463" spans="1:2" x14ac:dyDescent="0.2">
      <c r="A5463" s="13" t="s">
        <v>5825</v>
      </c>
      <c r="B5463">
        <v>5.18</v>
      </c>
    </row>
    <row r="5464" spans="1:2" x14ac:dyDescent="0.2">
      <c r="A5464" s="13" t="s">
        <v>5826</v>
      </c>
      <c r="B5464">
        <v>4.32</v>
      </c>
    </row>
    <row r="5465" spans="1:2" x14ac:dyDescent="0.2">
      <c r="A5465" s="13" t="s">
        <v>5827</v>
      </c>
      <c r="B5465">
        <v>4.29</v>
      </c>
    </row>
    <row r="5466" spans="1:2" x14ac:dyDescent="0.2">
      <c r="A5466" s="13" t="s">
        <v>5828</v>
      </c>
      <c r="B5466">
        <v>6.14</v>
      </c>
    </row>
    <row r="5467" spans="1:2" x14ac:dyDescent="0.2">
      <c r="A5467" s="13" t="s">
        <v>5829</v>
      </c>
      <c r="B5467">
        <v>6.09</v>
      </c>
    </row>
    <row r="5468" spans="1:2" x14ac:dyDescent="0.2">
      <c r="A5468" s="13" t="s">
        <v>5830</v>
      </c>
      <c r="B5468">
        <v>5.95</v>
      </c>
    </row>
    <row r="5469" spans="1:2" x14ac:dyDescent="0.2">
      <c r="A5469" s="13" t="s">
        <v>5831</v>
      </c>
      <c r="B5469">
        <v>5.43</v>
      </c>
    </row>
    <row r="5470" spans="1:2" x14ac:dyDescent="0.2">
      <c r="A5470" s="13" t="s">
        <v>5832</v>
      </c>
      <c r="B5470">
        <v>5.92</v>
      </c>
    </row>
    <row r="5471" spans="1:2" x14ac:dyDescent="0.2">
      <c r="A5471" s="13" t="s">
        <v>5833</v>
      </c>
      <c r="B5471">
        <v>5.73</v>
      </c>
    </row>
    <row r="5472" spans="1:2" x14ac:dyDescent="0.2">
      <c r="A5472" s="13" t="s">
        <v>5834</v>
      </c>
      <c r="B5472">
        <v>5.43</v>
      </c>
    </row>
    <row r="5473" spans="1:2" x14ac:dyDescent="0.2">
      <c r="A5473" s="13" t="s">
        <v>5835</v>
      </c>
      <c r="B5473">
        <v>1.63</v>
      </c>
    </row>
    <row r="5474" spans="1:2" x14ac:dyDescent="0.2">
      <c r="A5474" s="13" t="s">
        <v>5836</v>
      </c>
      <c r="B5474">
        <v>2.29</v>
      </c>
    </row>
    <row r="5475" spans="1:2" x14ac:dyDescent="0.2">
      <c r="A5475" s="13" t="s">
        <v>5837</v>
      </c>
      <c r="B5475">
        <v>3.09</v>
      </c>
    </row>
    <row r="5476" spans="1:2" x14ac:dyDescent="0.2">
      <c r="A5476" s="13" t="s">
        <v>5838</v>
      </c>
      <c r="B5476">
        <v>5.5</v>
      </c>
    </row>
    <row r="5477" spans="1:2" x14ac:dyDescent="0.2">
      <c r="A5477" s="13" t="s">
        <v>5839</v>
      </c>
      <c r="B5477">
        <v>4.25</v>
      </c>
    </row>
    <row r="5478" spans="1:2" x14ac:dyDescent="0.2">
      <c r="A5478" s="13" t="s">
        <v>5840</v>
      </c>
      <c r="B5478">
        <v>7.1</v>
      </c>
    </row>
    <row r="5479" spans="1:2" x14ac:dyDescent="0.2">
      <c r="A5479" s="13" t="s">
        <v>5841</v>
      </c>
      <c r="B5479">
        <v>6.05</v>
      </c>
    </row>
    <row r="5480" spans="1:2" x14ac:dyDescent="0.2">
      <c r="A5480" s="13" t="s">
        <v>5842</v>
      </c>
      <c r="B5480">
        <v>5.67</v>
      </c>
    </row>
    <row r="5481" spans="1:2" x14ac:dyDescent="0.2">
      <c r="A5481" s="13" t="s">
        <v>5843</v>
      </c>
      <c r="B5481">
        <v>4.3499999999999996</v>
      </c>
    </row>
    <row r="5482" spans="1:2" x14ac:dyDescent="0.2">
      <c r="A5482" s="13" t="s">
        <v>5844</v>
      </c>
      <c r="B5482">
        <v>4.16</v>
      </c>
    </row>
    <row r="5483" spans="1:2" x14ac:dyDescent="0.2">
      <c r="A5483" s="13" t="s">
        <v>5845</v>
      </c>
      <c r="B5483">
        <v>5.05</v>
      </c>
    </row>
    <row r="5484" spans="1:2" x14ac:dyDescent="0.2">
      <c r="A5484" s="13" t="s">
        <v>5846</v>
      </c>
      <c r="B5484">
        <v>4.7</v>
      </c>
    </row>
    <row r="5485" spans="1:2" x14ac:dyDescent="0.2">
      <c r="A5485" s="13" t="s">
        <v>5847</v>
      </c>
      <c r="B5485">
        <v>5.89</v>
      </c>
    </row>
    <row r="5486" spans="1:2" x14ac:dyDescent="0.2">
      <c r="A5486" s="13" t="s">
        <v>5848</v>
      </c>
      <c r="B5486">
        <v>6.21</v>
      </c>
    </row>
    <row r="5487" spans="1:2" x14ac:dyDescent="0.2">
      <c r="A5487" s="13" t="s">
        <v>5849</v>
      </c>
      <c r="B5487">
        <v>5.29</v>
      </c>
    </row>
    <row r="5488" spans="1:2" x14ac:dyDescent="0.2">
      <c r="A5488" s="13" t="s">
        <v>5850</v>
      </c>
      <c r="B5488">
        <v>5.48</v>
      </c>
    </row>
    <row r="5489" spans="1:2" x14ac:dyDescent="0.2">
      <c r="A5489" s="13" t="s">
        <v>5851</v>
      </c>
      <c r="B5489">
        <v>3.66</v>
      </c>
    </row>
    <row r="5490" spans="1:2" x14ac:dyDescent="0.2">
      <c r="A5490" s="13" t="s">
        <v>5852</v>
      </c>
      <c r="B5490">
        <v>3.58</v>
      </c>
    </row>
    <row r="5491" spans="1:2" x14ac:dyDescent="0.2">
      <c r="A5491" s="13" t="s">
        <v>5853</v>
      </c>
      <c r="B5491">
        <v>3.42</v>
      </c>
    </row>
    <row r="5492" spans="1:2" x14ac:dyDescent="0.2">
      <c r="A5492" s="13" t="s">
        <v>5854</v>
      </c>
      <c r="B5492">
        <v>4.33</v>
      </c>
    </row>
    <row r="5493" spans="1:2" x14ac:dyDescent="0.2">
      <c r="A5493" s="13" t="s">
        <v>5855</v>
      </c>
      <c r="B5493">
        <v>2.79</v>
      </c>
    </row>
    <row r="5494" spans="1:2" x14ac:dyDescent="0.2">
      <c r="A5494" s="13" t="s">
        <v>5856</v>
      </c>
      <c r="B5494">
        <v>3.62</v>
      </c>
    </row>
    <row r="5495" spans="1:2" x14ac:dyDescent="0.2">
      <c r="A5495" s="13" t="s">
        <v>5857</v>
      </c>
      <c r="B5495">
        <v>3</v>
      </c>
    </row>
    <row r="5496" spans="1:2" x14ac:dyDescent="0.2">
      <c r="A5496" s="13" t="s">
        <v>5858</v>
      </c>
      <c r="B5496">
        <v>3.95</v>
      </c>
    </row>
    <row r="5497" spans="1:2" x14ac:dyDescent="0.2">
      <c r="A5497" s="13" t="s">
        <v>5859</v>
      </c>
      <c r="B5497">
        <v>3.89</v>
      </c>
    </row>
    <row r="5498" spans="1:2" x14ac:dyDescent="0.2">
      <c r="A5498" s="13" t="s">
        <v>5860</v>
      </c>
      <c r="B5498">
        <v>2.95</v>
      </c>
    </row>
    <row r="5499" spans="1:2" x14ac:dyDescent="0.2">
      <c r="A5499" s="13" t="s">
        <v>5861</v>
      </c>
      <c r="B5499">
        <v>2.11</v>
      </c>
    </row>
    <row r="5500" spans="1:2" x14ac:dyDescent="0.2">
      <c r="A5500" s="13" t="s">
        <v>5862</v>
      </c>
      <c r="B5500">
        <v>5.37</v>
      </c>
    </row>
    <row r="5501" spans="1:2" x14ac:dyDescent="0.2">
      <c r="A5501" s="13" t="s">
        <v>5863</v>
      </c>
      <c r="B5501">
        <v>2.79</v>
      </c>
    </row>
    <row r="5502" spans="1:2" x14ac:dyDescent="0.2">
      <c r="A5502" s="13" t="s">
        <v>5864</v>
      </c>
      <c r="B5502">
        <v>4.53</v>
      </c>
    </row>
    <row r="5503" spans="1:2" x14ac:dyDescent="0.2">
      <c r="A5503" s="13" t="s">
        <v>5865</v>
      </c>
      <c r="B5503">
        <v>2.95</v>
      </c>
    </row>
    <row r="5504" spans="1:2" x14ac:dyDescent="0.2">
      <c r="A5504" s="13" t="s">
        <v>5866</v>
      </c>
      <c r="B5504">
        <v>5.76</v>
      </c>
    </row>
    <row r="5505" spans="1:2" x14ac:dyDescent="0.2">
      <c r="A5505" s="13" t="s">
        <v>5867</v>
      </c>
      <c r="B5505">
        <v>5.32</v>
      </c>
    </row>
    <row r="5506" spans="1:2" x14ac:dyDescent="0.2">
      <c r="A5506" s="13" t="s">
        <v>5868</v>
      </c>
      <c r="B5506">
        <v>4.67</v>
      </c>
    </row>
    <row r="5507" spans="1:2" x14ac:dyDescent="0.2">
      <c r="A5507" s="13" t="s">
        <v>5869</v>
      </c>
      <c r="B5507">
        <v>4.8600000000000003</v>
      </c>
    </row>
    <row r="5508" spans="1:2" x14ac:dyDescent="0.2">
      <c r="A5508" s="13" t="s">
        <v>5870</v>
      </c>
      <c r="B5508">
        <v>5.67</v>
      </c>
    </row>
    <row r="5509" spans="1:2" x14ac:dyDescent="0.2">
      <c r="A5509" s="13" t="s">
        <v>5871</v>
      </c>
      <c r="B5509">
        <v>3.9</v>
      </c>
    </row>
    <row r="5510" spans="1:2" x14ac:dyDescent="0.2">
      <c r="A5510" s="13" t="s">
        <v>5872</v>
      </c>
      <c r="B5510">
        <v>4.05</v>
      </c>
    </row>
    <row r="5511" spans="1:2" x14ac:dyDescent="0.2">
      <c r="A5511" s="13" t="s">
        <v>5873</v>
      </c>
      <c r="B5511">
        <v>5.53</v>
      </c>
    </row>
    <row r="5512" spans="1:2" x14ac:dyDescent="0.2">
      <c r="A5512" s="13" t="s">
        <v>5874</v>
      </c>
      <c r="B5512">
        <v>4.05</v>
      </c>
    </row>
    <row r="5513" spans="1:2" x14ac:dyDescent="0.2">
      <c r="A5513" s="13" t="s">
        <v>5875</v>
      </c>
      <c r="B5513">
        <v>6.55</v>
      </c>
    </row>
    <row r="5514" spans="1:2" x14ac:dyDescent="0.2">
      <c r="A5514" s="13" t="s">
        <v>5876</v>
      </c>
      <c r="B5514">
        <v>4.42</v>
      </c>
    </row>
    <row r="5515" spans="1:2" x14ac:dyDescent="0.2">
      <c r="A5515" s="13" t="s">
        <v>5877</v>
      </c>
      <c r="B5515">
        <v>5.84</v>
      </c>
    </row>
    <row r="5516" spans="1:2" x14ac:dyDescent="0.2">
      <c r="A5516" s="13" t="s">
        <v>5878</v>
      </c>
      <c r="B5516">
        <v>6.2</v>
      </c>
    </row>
    <row r="5517" spans="1:2" x14ac:dyDescent="0.2">
      <c r="A5517" s="13" t="s">
        <v>5879</v>
      </c>
      <c r="B5517">
        <v>5.22</v>
      </c>
    </row>
    <row r="5518" spans="1:2" x14ac:dyDescent="0.2">
      <c r="A5518" s="13" t="s">
        <v>5880</v>
      </c>
      <c r="B5518">
        <v>5.45</v>
      </c>
    </row>
    <row r="5519" spans="1:2" x14ac:dyDescent="0.2">
      <c r="A5519" s="13" t="s">
        <v>5881</v>
      </c>
      <c r="B5519">
        <v>3.33</v>
      </c>
    </row>
    <row r="5520" spans="1:2" x14ac:dyDescent="0.2">
      <c r="A5520" s="13" t="s">
        <v>5882</v>
      </c>
      <c r="B5520">
        <v>5.2</v>
      </c>
    </row>
    <row r="5521" spans="1:2" x14ac:dyDescent="0.2">
      <c r="A5521" s="13" t="s">
        <v>5883</v>
      </c>
      <c r="B5521">
        <v>5.85</v>
      </c>
    </row>
    <row r="5522" spans="1:2" x14ac:dyDescent="0.2">
      <c r="A5522" s="13" t="s">
        <v>5884</v>
      </c>
      <c r="B5522">
        <v>4.2</v>
      </c>
    </row>
    <row r="5523" spans="1:2" x14ac:dyDescent="0.2">
      <c r="A5523" s="13" t="s">
        <v>5885</v>
      </c>
      <c r="B5523">
        <v>5.88</v>
      </c>
    </row>
    <row r="5524" spans="1:2" x14ac:dyDescent="0.2">
      <c r="A5524" s="13" t="s">
        <v>5886</v>
      </c>
      <c r="B5524">
        <v>3.95</v>
      </c>
    </row>
    <row r="5525" spans="1:2" x14ac:dyDescent="0.2">
      <c r="A5525" s="13" t="s">
        <v>5887</v>
      </c>
      <c r="B5525">
        <v>4.5</v>
      </c>
    </row>
    <row r="5526" spans="1:2" x14ac:dyDescent="0.2">
      <c r="A5526" s="13" t="s">
        <v>5888</v>
      </c>
      <c r="B5526">
        <v>3.86</v>
      </c>
    </row>
    <row r="5527" spans="1:2" x14ac:dyDescent="0.2">
      <c r="A5527" s="13" t="s">
        <v>5889</v>
      </c>
      <c r="B5527">
        <v>2.3199999999999998</v>
      </c>
    </row>
    <row r="5528" spans="1:2" x14ac:dyDescent="0.2">
      <c r="A5528" s="13" t="s">
        <v>5890</v>
      </c>
      <c r="B5528">
        <v>4.78</v>
      </c>
    </row>
    <row r="5529" spans="1:2" x14ac:dyDescent="0.2">
      <c r="A5529" s="13" t="s">
        <v>5891</v>
      </c>
      <c r="B5529">
        <v>5.86</v>
      </c>
    </row>
    <row r="5530" spans="1:2" x14ac:dyDescent="0.2">
      <c r="A5530" s="13" t="s">
        <v>5892</v>
      </c>
      <c r="B5530">
        <v>4.8099999999999996</v>
      </c>
    </row>
    <row r="5531" spans="1:2" x14ac:dyDescent="0.2">
      <c r="A5531" s="13" t="s">
        <v>5893</v>
      </c>
      <c r="B5531">
        <v>6.18</v>
      </c>
    </row>
    <row r="5532" spans="1:2" x14ac:dyDescent="0.2">
      <c r="A5532" s="13" t="s">
        <v>5894</v>
      </c>
      <c r="B5532">
        <v>3</v>
      </c>
    </row>
    <row r="5533" spans="1:2" x14ac:dyDescent="0.2">
      <c r="A5533" s="13" t="s">
        <v>5895</v>
      </c>
      <c r="B5533">
        <v>5.95</v>
      </c>
    </row>
    <row r="5534" spans="1:2" x14ac:dyDescent="0.2">
      <c r="A5534" s="13" t="s">
        <v>5896</v>
      </c>
      <c r="B5534">
        <v>6.38</v>
      </c>
    </row>
    <row r="5535" spans="1:2" x14ac:dyDescent="0.2">
      <c r="A5535" s="13" t="s">
        <v>5897</v>
      </c>
      <c r="B5535">
        <v>5.37</v>
      </c>
    </row>
    <row r="5536" spans="1:2" x14ac:dyDescent="0.2">
      <c r="A5536" s="13" t="s">
        <v>5898</v>
      </c>
      <c r="B5536">
        <v>5.71</v>
      </c>
    </row>
    <row r="5537" spans="1:2" x14ac:dyDescent="0.2">
      <c r="A5537" s="13" t="s">
        <v>5899</v>
      </c>
      <c r="B5537">
        <v>5.52</v>
      </c>
    </row>
    <row r="5538" spans="1:2" x14ac:dyDescent="0.2">
      <c r="A5538" s="13" t="s">
        <v>5900</v>
      </c>
      <c r="B5538">
        <v>4.45</v>
      </c>
    </row>
    <row r="5539" spans="1:2" x14ac:dyDescent="0.2">
      <c r="A5539" s="13" t="s">
        <v>5901</v>
      </c>
      <c r="B5539">
        <v>4.37</v>
      </c>
    </row>
    <row r="5540" spans="1:2" x14ac:dyDescent="0.2">
      <c r="A5540" s="13" t="s">
        <v>5902</v>
      </c>
      <c r="B5540">
        <v>5.05</v>
      </c>
    </row>
    <row r="5541" spans="1:2" x14ac:dyDescent="0.2">
      <c r="A5541" s="13" t="s">
        <v>5903</v>
      </c>
      <c r="B5541">
        <v>5.21</v>
      </c>
    </row>
    <row r="5542" spans="1:2" x14ac:dyDescent="0.2">
      <c r="A5542" s="13" t="s">
        <v>5904</v>
      </c>
      <c r="B5542">
        <v>6.16</v>
      </c>
    </row>
    <row r="5543" spans="1:2" x14ac:dyDescent="0.2">
      <c r="A5543" s="13" t="s">
        <v>5905</v>
      </c>
      <c r="B5543">
        <v>3.8</v>
      </c>
    </row>
    <row r="5544" spans="1:2" x14ac:dyDescent="0.2">
      <c r="A5544" s="13" t="s">
        <v>5906</v>
      </c>
      <c r="B5544">
        <v>6.25</v>
      </c>
    </row>
    <row r="5545" spans="1:2" x14ac:dyDescent="0.2">
      <c r="A5545" s="13" t="s">
        <v>5907</v>
      </c>
      <c r="B5545">
        <v>5.05</v>
      </c>
    </row>
    <row r="5546" spans="1:2" x14ac:dyDescent="0.2">
      <c r="A5546" s="13" t="s">
        <v>5908</v>
      </c>
      <c r="B5546">
        <v>5.21</v>
      </c>
    </row>
    <row r="5547" spans="1:2" x14ac:dyDescent="0.2">
      <c r="A5547" s="13" t="s">
        <v>5909</v>
      </c>
      <c r="B5547">
        <v>5.77</v>
      </c>
    </row>
    <row r="5548" spans="1:2" x14ac:dyDescent="0.2">
      <c r="A5548" s="13" t="s">
        <v>5910</v>
      </c>
      <c r="B5548">
        <v>5.89</v>
      </c>
    </row>
    <row r="5549" spans="1:2" x14ac:dyDescent="0.2">
      <c r="A5549" s="13" t="s">
        <v>5911</v>
      </c>
      <c r="B5549">
        <v>5.68</v>
      </c>
    </row>
    <row r="5550" spans="1:2" x14ac:dyDescent="0.2">
      <c r="A5550" s="13" t="s">
        <v>5912</v>
      </c>
      <c r="B5550">
        <v>5.45</v>
      </c>
    </row>
    <row r="5551" spans="1:2" x14ac:dyDescent="0.2">
      <c r="A5551" s="13" t="s">
        <v>5913</v>
      </c>
      <c r="B5551">
        <v>3.95</v>
      </c>
    </row>
    <row r="5552" spans="1:2" x14ac:dyDescent="0.2">
      <c r="A5552" s="13" t="s">
        <v>5914</v>
      </c>
      <c r="B5552">
        <v>4.78</v>
      </c>
    </row>
    <row r="5553" spans="1:2" x14ac:dyDescent="0.2">
      <c r="A5553" s="13" t="s">
        <v>5915</v>
      </c>
      <c r="B5553">
        <v>6.63</v>
      </c>
    </row>
    <row r="5554" spans="1:2" x14ac:dyDescent="0.2">
      <c r="A5554" s="13" t="s">
        <v>5916</v>
      </c>
      <c r="B5554">
        <v>4.42</v>
      </c>
    </row>
    <row r="5555" spans="1:2" x14ac:dyDescent="0.2">
      <c r="A5555" s="13" t="s">
        <v>5917</v>
      </c>
      <c r="B5555">
        <v>4.33</v>
      </c>
    </row>
    <row r="5556" spans="1:2" x14ac:dyDescent="0.2">
      <c r="A5556" s="13" t="s">
        <v>5918</v>
      </c>
      <c r="B5556">
        <v>4.6500000000000004</v>
      </c>
    </row>
    <row r="5557" spans="1:2" x14ac:dyDescent="0.2">
      <c r="A5557" s="13" t="s">
        <v>5919</v>
      </c>
      <c r="B5557">
        <v>6.93</v>
      </c>
    </row>
    <row r="5558" spans="1:2" x14ac:dyDescent="0.2">
      <c r="A5558" s="13" t="s">
        <v>5920</v>
      </c>
      <c r="B5558">
        <v>5.17</v>
      </c>
    </row>
    <row r="5559" spans="1:2" x14ac:dyDescent="0.2">
      <c r="A5559" s="13" t="s">
        <v>5921</v>
      </c>
      <c r="B5559">
        <v>4.63</v>
      </c>
    </row>
    <row r="5560" spans="1:2" x14ac:dyDescent="0.2">
      <c r="A5560" s="13" t="s">
        <v>5922</v>
      </c>
      <c r="B5560">
        <v>6.95</v>
      </c>
    </row>
    <row r="5561" spans="1:2" x14ac:dyDescent="0.2">
      <c r="A5561" s="13" t="s">
        <v>5923</v>
      </c>
      <c r="B5561">
        <v>5.15</v>
      </c>
    </row>
    <row r="5562" spans="1:2" x14ac:dyDescent="0.2">
      <c r="A5562" s="13" t="s">
        <v>5924</v>
      </c>
      <c r="B5562">
        <v>5.88</v>
      </c>
    </row>
    <row r="5563" spans="1:2" x14ac:dyDescent="0.2">
      <c r="A5563" s="13" t="s">
        <v>5925</v>
      </c>
      <c r="B5563">
        <v>5.9</v>
      </c>
    </row>
    <row r="5564" spans="1:2" x14ac:dyDescent="0.2">
      <c r="A5564" s="13" t="s">
        <v>5926</v>
      </c>
      <c r="B5564">
        <v>4.68</v>
      </c>
    </row>
    <row r="5565" spans="1:2" x14ac:dyDescent="0.2">
      <c r="A5565" s="13" t="s">
        <v>5927</v>
      </c>
      <c r="B5565">
        <v>5.43</v>
      </c>
    </row>
    <row r="5566" spans="1:2" x14ac:dyDescent="0.2">
      <c r="A5566" s="13" t="s">
        <v>5928</v>
      </c>
      <c r="B5566">
        <v>5.3</v>
      </c>
    </row>
    <row r="5567" spans="1:2" x14ac:dyDescent="0.2">
      <c r="A5567" s="13" t="s">
        <v>5929</v>
      </c>
      <c r="B5567">
        <v>3.35</v>
      </c>
    </row>
    <row r="5568" spans="1:2" x14ac:dyDescent="0.2">
      <c r="A5568" s="13" t="s">
        <v>5930</v>
      </c>
      <c r="B5568">
        <v>5.45</v>
      </c>
    </row>
    <row r="5569" spans="1:2" x14ac:dyDescent="0.2">
      <c r="A5569" s="13" t="s">
        <v>5931</v>
      </c>
      <c r="B5569">
        <v>4.95</v>
      </c>
    </row>
    <row r="5570" spans="1:2" x14ac:dyDescent="0.2">
      <c r="A5570" s="13" t="s">
        <v>5932</v>
      </c>
      <c r="B5570">
        <v>6.26</v>
      </c>
    </row>
    <row r="5571" spans="1:2" x14ac:dyDescent="0.2">
      <c r="A5571" s="13" t="s">
        <v>5933</v>
      </c>
      <c r="B5571">
        <v>2.67</v>
      </c>
    </row>
    <row r="5572" spans="1:2" x14ac:dyDescent="0.2">
      <c r="A5572" s="13" t="s">
        <v>5934</v>
      </c>
      <c r="B5572">
        <v>3.04</v>
      </c>
    </row>
    <row r="5573" spans="1:2" x14ac:dyDescent="0.2">
      <c r="A5573" s="13" t="s">
        <v>5935</v>
      </c>
      <c r="B5573">
        <v>6.47</v>
      </c>
    </row>
    <row r="5574" spans="1:2" x14ac:dyDescent="0.2">
      <c r="A5574" s="13" t="s">
        <v>5936</v>
      </c>
      <c r="B5574">
        <v>5.79</v>
      </c>
    </row>
    <row r="5575" spans="1:2" x14ac:dyDescent="0.2">
      <c r="A5575" s="13" t="s">
        <v>5937</v>
      </c>
      <c r="B5575">
        <v>5.73</v>
      </c>
    </row>
    <row r="5576" spans="1:2" x14ac:dyDescent="0.2">
      <c r="A5576" s="13" t="s">
        <v>5938</v>
      </c>
      <c r="B5576">
        <v>4.8600000000000003</v>
      </c>
    </row>
    <row r="5577" spans="1:2" x14ac:dyDescent="0.2">
      <c r="A5577" s="13" t="s">
        <v>5939</v>
      </c>
      <c r="B5577">
        <v>7.11</v>
      </c>
    </row>
    <row r="5578" spans="1:2" x14ac:dyDescent="0.2">
      <c r="A5578" s="13" t="s">
        <v>5940</v>
      </c>
      <c r="B5578">
        <v>3.85</v>
      </c>
    </row>
    <row r="5579" spans="1:2" x14ac:dyDescent="0.2">
      <c r="A5579" s="13" t="s">
        <v>5941</v>
      </c>
      <c r="B5579">
        <v>5.63</v>
      </c>
    </row>
    <row r="5580" spans="1:2" x14ac:dyDescent="0.2">
      <c r="A5580" s="13" t="s">
        <v>5942</v>
      </c>
      <c r="B5580">
        <v>6.21</v>
      </c>
    </row>
    <row r="5581" spans="1:2" x14ac:dyDescent="0.2">
      <c r="A5581" s="13" t="s">
        <v>5943</v>
      </c>
      <c r="B5581">
        <v>7.15</v>
      </c>
    </row>
    <row r="5582" spans="1:2" x14ac:dyDescent="0.2">
      <c r="A5582" s="13" t="s">
        <v>5944</v>
      </c>
      <c r="B5582">
        <v>5.76</v>
      </c>
    </row>
    <row r="5583" spans="1:2" x14ac:dyDescent="0.2">
      <c r="A5583" s="13" t="s">
        <v>5945</v>
      </c>
      <c r="B5583">
        <v>6.19</v>
      </c>
    </row>
    <row r="5584" spans="1:2" x14ac:dyDescent="0.2">
      <c r="A5584" s="13" t="s">
        <v>5946</v>
      </c>
      <c r="B5584">
        <v>6.23</v>
      </c>
    </row>
    <row r="5585" spans="1:2" x14ac:dyDescent="0.2">
      <c r="A5585" s="13" t="s">
        <v>5947</v>
      </c>
      <c r="B5585">
        <v>3.1</v>
      </c>
    </row>
    <row r="5586" spans="1:2" x14ac:dyDescent="0.2">
      <c r="A5586" s="13" t="s">
        <v>5948</v>
      </c>
      <c r="B5586">
        <v>5.05</v>
      </c>
    </row>
    <row r="5587" spans="1:2" x14ac:dyDescent="0.2">
      <c r="A5587" s="13" t="s">
        <v>5949</v>
      </c>
      <c r="B5587">
        <v>4.76</v>
      </c>
    </row>
    <row r="5588" spans="1:2" x14ac:dyDescent="0.2">
      <c r="A5588" s="13" t="s">
        <v>5950</v>
      </c>
      <c r="B5588">
        <v>3.95</v>
      </c>
    </row>
    <row r="5589" spans="1:2" x14ac:dyDescent="0.2">
      <c r="A5589" s="13" t="s">
        <v>5951</v>
      </c>
      <c r="B5589">
        <v>6.45</v>
      </c>
    </row>
    <row r="5590" spans="1:2" x14ac:dyDescent="0.2">
      <c r="A5590" s="13" t="s">
        <v>5952</v>
      </c>
      <c r="B5590">
        <v>2.5</v>
      </c>
    </row>
    <row r="5591" spans="1:2" x14ac:dyDescent="0.2">
      <c r="A5591" s="13" t="s">
        <v>5953</v>
      </c>
      <c r="B5591">
        <v>5.52</v>
      </c>
    </row>
    <row r="5592" spans="1:2" x14ac:dyDescent="0.2">
      <c r="A5592" s="13" t="s">
        <v>5954</v>
      </c>
      <c r="B5592">
        <v>5.18</v>
      </c>
    </row>
    <row r="5593" spans="1:2" x14ac:dyDescent="0.2">
      <c r="A5593" s="13" t="s">
        <v>5955</v>
      </c>
      <c r="B5593">
        <v>3.28</v>
      </c>
    </row>
    <row r="5594" spans="1:2" x14ac:dyDescent="0.2">
      <c r="A5594" s="13" t="s">
        <v>5956</v>
      </c>
      <c r="B5594">
        <v>3.63</v>
      </c>
    </row>
    <row r="5595" spans="1:2" x14ac:dyDescent="0.2">
      <c r="A5595" s="13" t="s">
        <v>5957</v>
      </c>
      <c r="B5595">
        <v>5.5</v>
      </c>
    </row>
    <row r="5596" spans="1:2" x14ac:dyDescent="0.2">
      <c r="A5596" s="13" t="s">
        <v>5958</v>
      </c>
      <c r="B5596">
        <v>8.48</v>
      </c>
    </row>
    <row r="5597" spans="1:2" x14ac:dyDescent="0.2">
      <c r="A5597" s="13" t="s">
        <v>5959</v>
      </c>
      <c r="B5597">
        <v>8.4700000000000006</v>
      </c>
    </row>
    <row r="5598" spans="1:2" x14ac:dyDescent="0.2">
      <c r="A5598" s="13" t="s">
        <v>5960</v>
      </c>
      <c r="B5598">
        <v>2.95</v>
      </c>
    </row>
    <row r="5599" spans="1:2" x14ac:dyDescent="0.2">
      <c r="A5599" s="13" t="s">
        <v>5961</v>
      </c>
      <c r="B5599">
        <v>2.4500000000000002</v>
      </c>
    </row>
    <row r="5600" spans="1:2" x14ac:dyDescent="0.2">
      <c r="A5600" s="13" t="s">
        <v>5962</v>
      </c>
      <c r="B5600">
        <v>5.86</v>
      </c>
    </row>
    <row r="5601" spans="1:2" x14ac:dyDescent="0.2">
      <c r="A5601" s="13" t="s">
        <v>5963</v>
      </c>
      <c r="B5601">
        <v>4.3499999999999996</v>
      </c>
    </row>
    <row r="5602" spans="1:2" x14ac:dyDescent="0.2">
      <c r="A5602" s="13" t="s">
        <v>5964</v>
      </c>
      <c r="B5602">
        <v>5.0999999999999996</v>
      </c>
    </row>
    <row r="5603" spans="1:2" x14ac:dyDescent="0.2">
      <c r="A5603" s="13" t="s">
        <v>5965</v>
      </c>
      <c r="B5603">
        <v>4.84</v>
      </c>
    </row>
    <row r="5604" spans="1:2" x14ac:dyDescent="0.2">
      <c r="A5604" s="13" t="s">
        <v>5966</v>
      </c>
      <c r="B5604">
        <v>4.29</v>
      </c>
    </row>
    <row r="5605" spans="1:2" x14ac:dyDescent="0.2">
      <c r="A5605" s="13" t="s">
        <v>5967</v>
      </c>
      <c r="B5605">
        <v>4.5199999999999996</v>
      </c>
    </row>
    <row r="5606" spans="1:2" x14ac:dyDescent="0.2">
      <c r="A5606" s="13" t="s">
        <v>5968</v>
      </c>
      <c r="B5606">
        <v>3.58</v>
      </c>
    </row>
    <row r="5607" spans="1:2" x14ac:dyDescent="0.2">
      <c r="A5607" s="13" t="s">
        <v>5969</v>
      </c>
      <c r="B5607">
        <v>2.8</v>
      </c>
    </row>
    <row r="5608" spans="1:2" x14ac:dyDescent="0.2">
      <c r="A5608" s="13" t="s">
        <v>5970</v>
      </c>
      <c r="B5608">
        <v>6.11</v>
      </c>
    </row>
    <row r="5609" spans="1:2" x14ac:dyDescent="0.2">
      <c r="A5609" s="13" t="s">
        <v>5971</v>
      </c>
      <c r="B5609">
        <v>5.65</v>
      </c>
    </row>
    <row r="5610" spans="1:2" x14ac:dyDescent="0.2">
      <c r="A5610" s="13" t="s">
        <v>5972</v>
      </c>
      <c r="B5610">
        <v>6.58</v>
      </c>
    </row>
    <row r="5611" spans="1:2" x14ac:dyDescent="0.2">
      <c r="A5611" s="13" t="s">
        <v>5973</v>
      </c>
      <c r="B5611">
        <v>6.61</v>
      </c>
    </row>
    <row r="5612" spans="1:2" x14ac:dyDescent="0.2">
      <c r="A5612" s="13" t="s">
        <v>5974</v>
      </c>
      <c r="B5612">
        <v>4.05</v>
      </c>
    </row>
    <row r="5613" spans="1:2" x14ac:dyDescent="0.2">
      <c r="A5613" s="13" t="s">
        <v>5975</v>
      </c>
      <c r="B5613">
        <v>4.2</v>
      </c>
    </row>
    <row r="5614" spans="1:2" x14ac:dyDescent="0.2">
      <c r="A5614" s="13" t="s">
        <v>5976</v>
      </c>
      <c r="B5614">
        <v>4.6500000000000004</v>
      </c>
    </row>
    <row r="5615" spans="1:2" x14ac:dyDescent="0.2">
      <c r="A5615" s="13" t="s">
        <v>5977</v>
      </c>
      <c r="B5615">
        <v>4.58</v>
      </c>
    </row>
    <row r="5616" spans="1:2" x14ac:dyDescent="0.2">
      <c r="A5616" s="13" t="s">
        <v>5978</v>
      </c>
      <c r="B5616">
        <v>1.91</v>
      </c>
    </row>
    <row r="5617" spans="1:2" x14ac:dyDescent="0.2">
      <c r="A5617" s="13" t="s">
        <v>5979</v>
      </c>
      <c r="B5617">
        <v>2.29</v>
      </c>
    </row>
    <row r="5618" spans="1:2" x14ac:dyDescent="0.2">
      <c r="A5618" s="13" t="s">
        <v>5980</v>
      </c>
      <c r="B5618">
        <v>6.59</v>
      </c>
    </row>
    <row r="5619" spans="1:2" x14ac:dyDescent="0.2">
      <c r="A5619" s="13" t="s">
        <v>5981</v>
      </c>
      <c r="B5619">
        <v>6.32</v>
      </c>
    </row>
    <row r="5620" spans="1:2" x14ac:dyDescent="0.2">
      <c r="A5620" s="13" t="s">
        <v>5982</v>
      </c>
      <c r="B5620">
        <v>7.7</v>
      </c>
    </row>
    <row r="5621" spans="1:2" x14ac:dyDescent="0.2">
      <c r="A5621" s="13" t="s">
        <v>5983</v>
      </c>
      <c r="B5621">
        <v>7.55</v>
      </c>
    </row>
    <row r="5622" spans="1:2" x14ac:dyDescent="0.2">
      <c r="A5622" s="13" t="s">
        <v>5984</v>
      </c>
      <c r="B5622">
        <v>4.47</v>
      </c>
    </row>
    <row r="5623" spans="1:2" x14ac:dyDescent="0.2">
      <c r="A5623" s="13" t="s">
        <v>5985</v>
      </c>
      <c r="B5623">
        <v>5.4</v>
      </c>
    </row>
    <row r="5624" spans="1:2" x14ac:dyDescent="0.2">
      <c r="A5624" s="13" t="s">
        <v>5986</v>
      </c>
      <c r="B5624">
        <v>4.16</v>
      </c>
    </row>
    <row r="5625" spans="1:2" x14ac:dyDescent="0.2">
      <c r="A5625" s="13" t="s">
        <v>5987</v>
      </c>
      <c r="B5625">
        <v>4.5999999999999996</v>
      </c>
    </row>
    <row r="5626" spans="1:2" x14ac:dyDescent="0.2">
      <c r="A5626" s="13" t="s">
        <v>5988</v>
      </c>
      <c r="B5626">
        <v>3.44</v>
      </c>
    </row>
    <row r="5627" spans="1:2" x14ac:dyDescent="0.2">
      <c r="A5627" s="13" t="s">
        <v>5989</v>
      </c>
      <c r="B5627">
        <v>6.57</v>
      </c>
    </row>
    <row r="5628" spans="1:2" x14ac:dyDescent="0.2">
      <c r="A5628" s="13" t="s">
        <v>5990</v>
      </c>
      <c r="B5628">
        <v>3.95</v>
      </c>
    </row>
    <row r="5629" spans="1:2" x14ac:dyDescent="0.2">
      <c r="A5629" s="13" t="s">
        <v>5991</v>
      </c>
      <c r="B5629">
        <v>2.95</v>
      </c>
    </row>
    <row r="5630" spans="1:2" x14ac:dyDescent="0.2">
      <c r="A5630" s="13" t="s">
        <v>5992</v>
      </c>
      <c r="B5630">
        <v>4.12</v>
      </c>
    </row>
    <row r="5631" spans="1:2" x14ac:dyDescent="0.2">
      <c r="A5631" s="13" t="s">
        <v>5993</v>
      </c>
      <c r="B5631">
        <v>4.9000000000000004</v>
      </c>
    </row>
    <row r="5632" spans="1:2" x14ac:dyDescent="0.2">
      <c r="A5632" s="13" t="s">
        <v>5994</v>
      </c>
      <c r="B5632">
        <v>4.25</v>
      </c>
    </row>
    <row r="5633" spans="1:2" x14ac:dyDescent="0.2">
      <c r="A5633" s="13" t="s">
        <v>5995</v>
      </c>
      <c r="B5633">
        <v>5.69</v>
      </c>
    </row>
    <row r="5634" spans="1:2" x14ac:dyDescent="0.2">
      <c r="A5634" s="13" t="s">
        <v>5996</v>
      </c>
      <c r="B5634">
        <v>5.26</v>
      </c>
    </row>
    <row r="5635" spans="1:2" x14ac:dyDescent="0.2">
      <c r="A5635" s="13" t="s">
        <v>5997</v>
      </c>
      <c r="B5635">
        <v>4.43</v>
      </c>
    </row>
    <row r="5636" spans="1:2" x14ac:dyDescent="0.2">
      <c r="A5636" s="13" t="s">
        <v>5998</v>
      </c>
      <c r="B5636">
        <v>1.96</v>
      </c>
    </row>
    <row r="5637" spans="1:2" x14ac:dyDescent="0.2">
      <c r="A5637" s="13" t="s">
        <v>5999</v>
      </c>
      <c r="B5637">
        <v>1.9</v>
      </c>
    </row>
    <row r="5638" spans="1:2" x14ac:dyDescent="0.2">
      <c r="A5638" s="13" t="s">
        <v>6000</v>
      </c>
      <c r="B5638">
        <v>2.33</v>
      </c>
    </row>
    <row r="5639" spans="1:2" x14ac:dyDescent="0.2">
      <c r="A5639" s="13" t="s">
        <v>6001</v>
      </c>
      <c r="B5639">
        <v>2.38</v>
      </c>
    </row>
    <row r="5640" spans="1:2" x14ac:dyDescent="0.2">
      <c r="A5640" s="13" t="s">
        <v>6002</v>
      </c>
      <c r="B5640">
        <v>4.16</v>
      </c>
    </row>
    <row r="5641" spans="1:2" x14ac:dyDescent="0.2">
      <c r="A5641" s="13" t="s">
        <v>6003</v>
      </c>
      <c r="B5641">
        <v>4.95</v>
      </c>
    </row>
    <row r="5642" spans="1:2" x14ac:dyDescent="0.2">
      <c r="A5642" s="13" t="s">
        <v>6004</v>
      </c>
      <c r="B5642">
        <v>4.05</v>
      </c>
    </row>
    <row r="5643" spans="1:2" x14ac:dyDescent="0.2">
      <c r="A5643" s="13" t="s">
        <v>48</v>
      </c>
      <c r="B5643">
        <v>5.86</v>
      </c>
    </row>
    <row r="5644" spans="1:2" x14ac:dyDescent="0.2">
      <c r="A5644" s="13" t="s">
        <v>6005</v>
      </c>
      <c r="B5644">
        <v>6.36</v>
      </c>
    </row>
    <row r="5645" spans="1:2" x14ac:dyDescent="0.2">
      <c r="A5645" s="13" t="s">
        <v>6006</v>
      </c>
      <c r="B5645">
        <v>3.85</v>
      </c>
    </row>
    <row r="5646" spans="1:2" x14ac:dyDescent="0.2">
      <c r="A5646" s="13" t="s">
        <v>6007</v>
      </c>
      <c r="B5646">
        <v>4.3499999999999996</v>
      </c>
    </row>
    <row r="5647" spans="1:2" x14ac:dyDescent="0.2">
      <c r="A5647" s="13" t="s">
        <v>6008</v>
      </c>
      <c r="B5647">
        <v>6.46</v>
      </c>
    </row>
    <row r="5648" spans="1:2" x14ac:dyDescent="0.2">
      <c r="A5648" s="13" t="s">
        <v>6009</v>
      </c>
      <c r="B5648">
        <v>5.41</v>
      </c>
    </row>
    <row r="5649" spans="1:2" x14ac:dyDescent="0.2">
      <c r="A5649" s="13" t="s">
        <v>6010</v>
      </c>
      <c r="B5649">
        <v>6.67</v>
      </c>
    </row>
    <row r="5650" spans="1:2" x14ac:dyDescent="0.2">
      <c r="A5650" s="13" t="s">
        <v>6011</v>
      </c>
      <c r="B5650">
        <v>5.86</v>
      </c>
    </row>
    <row r="5651" spans="1:2" x14ac:dyDescent="0.2">
      <c r="A5651" s="13" t="s">
        <v>6012</v>
      </c>
      <c r="B5651">
        <v>4.55</v>
      </c>
    </row>
    <row r="5652" spans="1:2" x14ac:dyDescent="0.2">
      <c r="A5652" s="13" t="s">
        <v>6013</v>
      </c>
      <c r="B5652">
        <v>2.9</v>
      </c>
    </row>
    <row r="5653" spans="1:2" x14ac:dyDescent="0.2">
      <c r="A5653" s="13" t="s">
        <v>6014</v>
      </c>
      <c r="B5653">
        <v>2.8</v>
      </c>
    </row>
    <row r="5654" spans="1:2" x14ac:dyDescent="0.2">
      <c r="A5654" s="13" t="s">
        <v>6015</v>
      </c>
      <c r="B5654">
        <v>4.83</v>
      </c>
    </row>
    <row r="5655" spans="1:2" x14ac:dyDescent="0.2">
      <c r="A5655" s="13" t="s">
        <v>6016</v>
      </c>
      <c r="B5655">
        <v>3.62</v>
      </c>
    </row>
    <row r="5656" spans="1:2" x14ac:dyDescent="0.2">
      <c r="A5656" s="13" t="s">
        <v>6017</v>
      </c>
      <c r="B5656">
        <v>3.79</v>
      </c>
    </row>
    <row r="5657" spans="1:2" x14ac:dyDescent="0.2">
      <c r="A5657" s="13" t="s">
        <v>6018</v>
      </c>
      <c r="B5657">
        <v>5.86</v>
      </c>
    </row>
    <row r="5658" spans="1:2" x14ac:dyDescent="0.2">
      <c r="A5658" s="13" t="s">
        <v>6019</v>
      </c>
      <c r="B5658">
        <v>2.2200000000000002</v>
      </c>
    </row>
    <row r="5659" spans="1:2" x14ac:dyDescent="0.2">
      <c r="A5659" s="13" t="s">
        <v>6020</v>
      </c>
      <c r="B5659">
        <v>5.16</v>
      </c>
    </row>
    <row r="5660" spans="1:2" x14ac:dyDescent="0.2">
      <c r="A5660" s="13" t="s">
        <v>6021</v>
      </c>
      <c r="B5660">
        <v>5.33</v>
      </c>
    </row>
    <row r="5661" spans="1:2" x14ac:dyDescent="0.2">
      <c r="A5661" s="13" t="s">
        <v>6022</v>
      </c>
      <c r="B5661">
        <v>2.95</v>
      </c>
    </row>
    <row r="5662" spans="1:2" x14ac:dyDescent="0.2">
      <c r="A5662" s="13" t="s">
        <v>6023</v>
      </c>
      <c r="B5662">
        <v>5.29</v>
      </c>
    </row>
    <row r="5663" spans="1:2" x14ac:dyDescent="0.2">
      <c r="A5663" s="13" t="s">
        <v>6024</v>
      </c>
      <c r="B5663">
        <v>5</v>
      </c>
    </row>
    <row r="5664" spans="1:2" x14ac:dyDescent="0.2">
      <c r="A5664" s="13" t="s">
        <v>6025</v>
      </c>
      <c r="B5664">
        <v>5.8</v>
      </c>
    </row>
    <row r="5665" spans="1:2" x14ac:dyDescent="0.2">
      <c r="A5665" s="13" t="s">
        <v>6026</v>
      </c>
      <c r="B5665">
        <v>3.6</v>
      </c>
    </row>
    <row r="5666" spans="1:2" x14ac:dyDescent="0.2">
      <c r="A5666" s="13" t="s">
        <v>6027</v>
      </c>
      <c r="B5666">
        <v>4.8899999999999997</v>
      </c>
    </row>
    <row r="5667" spans="1:2" x14ac:dyDescent="0.2">
      <c r="A5667" s="13" t="s">
        <v>6028</v>
      </c>
      <c r="B5667">
        <v>6.47</v>
      </c>
    </row>
    <row r="5668" spans="1:2" x14ac:dyDescent="0.2">
      <c r="A5668" s="13" t="s">
        <v>6029</v>
      </c>
      <c r="B5668">
        <v>5.14</v>
      </c>
    </row>
    <row r="5669" spans="1:2" x14ac:dyDescent="0.2">
      <c r="A5669" s="13" t="s">
        <v>6030</v>
      </c>
      <c r="B5669">
        <v>4.95</v>
      </c>
    </row>
    <row r="5670" spans="1:2" x14ac:dyDescent="0.2">
      <c r="A5670" s="13" t="s">
        <v>6031</v>
      </c>
      <c r="B5670">
        <v>5.37</v>
      </c>
    </row>
    <row r="5671" spans="1:2" x14ac:dyDescent="0.2">
      <c r="A5671" s="13" t="s">
        <v>6032</v>
      </c>
      <c r="B5671">
        <v>2.4500000000000002</v>
      </c>
    </row>
    <row r="5672" spans="1:2" x14ac:dyDescent="0.2">
      <c r="A5672" s="13" t="s">
        <v>6033</v>
      </c>
      <c r="B5672">
        <v>4.84</v>
      </c>
    </row>
    <row r="5673" spans="1:2" x14ac:dyDescent="0.2">
      <c r="A5673" s="13" t="s">
        <v>6034</v>
      </c>
      <c r="B5673">
        <v>5.2</v>
      </c>
    </row>
    <row r="5674" spans="1:2" x14ac:dyDescent="0.2">
      <c r="A5674" s="13" t="s">
        <v>6035</v>
      </c>
      <c r="B5674">
        <v>5</v>
      </c>
    </row>
    <row r="5675" spans="1:2" x14ac:dyDescent="0.2">
      <c r="A5675" s="13" t="s">
        <v>6036</v>
      </c>
      <c r="B5675">
        <v>7.41</v>
      </c>
    </row>
    <row r="5676" spans="1:2" x14ac:dyDescent="0.2">
      <c r="A5676" s="13" t="s">
        <v>6037</v>
      </c>
      <c r="B5676">
        <v>7.38</v>
      </c>
    </row>
    <row r="5677" spans="1:2" x14ac:dyDescent="0.2">
      <c r="A5677" s="13" t="s">
        <v>6038</v>
      </c>
      <c r="B5677">
        <v>7.63</v>
      </c>
    </row>
    <row r="5678" spans="1:2" x14ac:dyDescent="0.2">
      <c r="A5678" s="13" t="s">
        <v>6039</v>
      </c>
      <c r="B5678">
        <v>6.85</v>
      </c>
    </row>
    <row r="5679" spans="1:2" x14ac:dyDescent="0.2">
      <c r="A5679" s="13" t="s">
        <v>6040</v>
      </c>
      <c r="B5679">
        <v>4.76</v>
      </c>
    </row>
    <row r="5680" spans="1:2" x14ac:dyDescent="0.2">
      <c r="A5680" s="13" t="s">
        <v>6041</v>
      </c>
      <c r="B5680">
        <v>7.76</v>
      </c>
    </row>
    <row r="5681" spans="1:2" x14ac:dyDescent="0.2">
      <c r="A5681" s="13" t="s">
        <v>6042</v>
      </c>
      <c r="B5681">
        <v>4.38</v>
      </c>
    </row>
    <row r="5682" spans="1:2" x14ac:dyDescent="0.2">
      <c r="A5682" s="13" t="s">
        <v>6043</v>
      </c>
      <c r="B5682">
        <v>6.68</v>
      </c>
    </row>
    <row r="5683" spans="1:2" x14ac:dyDescent="0.2">
      <c r="A5683" s="13" t="s">
        <v>6044</v>
      </c>
      <c r="B5683">
        <v>3.82</v>
      </c>
    </row>
    <row r="5684" spans="1:2" x14ac:dyDescent="0.2">
      <c r="A5684" s="13" t="s">
        <v>6045</v>
      </c>
      <c r="B5684">
        <v>2.78</v>
      </c>
    </row>
    <row r="5685" spans="1:2" x14ac:dyDescent="0.2">
      <c r="A5685" s="13" t="s">
        <v>6046</v>
      </c>
      <c r="B5685">
        <v>6.95</v>
      </c>
    </row>
    <row r="5686" spans="1:2" x14ac:dyDescent="0.2">
      <c r="A5686" s="13" t="s">
        <v>6047</v>
      </c>
      <c r="B5686">
        <v>2.09</v>
      </c>
    </row>
    <row r="5687" spans="1:2" x14ac:dyDescent="0.2">
      <c r="A5687" s="13" t="s">
        <v>6048</v>
      </c>
      <c r="B5687">
        <v>3.23</v>
      </c>
    </row>
    <row r="5688" spans="1:2" x14ac:dyDescent="0.2">
      <c r="A5688" s="13" t="s">
        <v>6049</v>
      </c>
      <c r="B5688">
        <v>6.24</v>
      </c>
    </row>
    <row r="5689" spans="1:2" x14ac:dyDescent="0.2">
      <c r="A5689" s="13" t="s">
        <v>6050</v>
      </c>
      <c r="B5689">
        <v>2.4500000000000002</v>
      </c>
    </row>
    <row r="5690" spans="1:2" x14ac:dyDescent="0.2">
      <c r="A5690" s="13" t="s">
        <v>6051</v>
      </c>
      <c r="B5690">
        <v>3.76</v>
      </c>
    </row>
    <row r="5691" spans="1:2" x14ac:dyDescent="0.2">
      <c r="A5691" s="13" t="s">
        <v>6052</v>
      </c>
      <c r="B5691">
        <v>2.91</v>
      </c>
    </row>
    <row r="5692" spans="1:2" x14ac:dyDescent="0.2">
      <c r="A5692" s="13" t="s">
        <v>6053</v>
      </c>
      <c r="B5692">
        <v>1.95</v>
      </c>
    </row>
    <row r="5693" spans="1:2" x14ac:dyDescent="0.2">
      <c r="A5693" s="13" t="s">
        <v>6054</v>
      </c>
      <c r="B5693">
        <v>2.9</v>
      </c>
    </row>
    <row r="5694" spans="1:2" x14ac:dyDescent="0.2">
      <c r="A5694" s="13" t="s">
        <v>6055</v>
      </c>
      <c r="B5694">
        <v>6</v>
      </c>
    </row>
    <row r="5695" spans="1:2" x14ac:dyDescent="0.2">
      <c r="A5695" s="13" t="s">
        <v>6056</v>
      </c>
      <c r="B5695">
        <v>6.7</v>
      </c>
    </row>
    <row r="5696" spans="1:2" x14ac:dyDescent="0.2">
      <c r="A5696" s="13" t="s">
        <v>6057</v>
      </c>
      <c r="B5696">
        <v>5.86</v>
      </c>
    </row>
    <row r="5697" spans="1:2" x14ac:dyDescent="0.2">
      <c r="A5697" s="13" t="s">
        <v>6058</v>
      </c>
      <c r="B5697">
        <v>6</v>
      </c>
    </row>
    <row r="5698" spans="1:2" x14ac:dyDescent="0.2">
      <c r="A5698" s="13" t="s">
        <v>6059</v>
      </c>
      <c r="B5698">
        <v>2.8</v>
      </c>
    </row>
    <row r="5699" spans="1:2" x14ac:dyDescent="0.2">
      <c r="A5699" s="13" t="s">
        <v>6060</v>
      </c>
      <c r="B5699">
        <v>7.25</v>
      </c>
    </row>
    <row r="5700" spans="1:2" x14ac:dyDescent="0.2">
      <c r="A5700" s="13" t="s">
        <v>6061</v>
      </c>
      <c r="B5700">
        <v>4.7699999999999996</v>
      </c>
    </row>
    <row r="5701" spans="1:2" x14ac:dyDescent="0.2">
      <c r="A5701" s="13" t="s">
        <v>6062</v>
      </c>
      <c r="B5701">
        <v>6.57</v>
      </c>
    </row>
    <row r="5702" spans="1:2" x14ac:dyDescent="0.2">
      <c r="A5702" s="13" t="s">
        <v>6063</v>
      </c>
      <c r="B5702">
        <v>3.71</v>
      </c>
    </row>
    <row r="5703" spans="1:2" x14ac:dyDescent="0.2">
      <c r="A5703" s="13" t="s">
        <v>6064</v>
      </c>
      <c r="B5703">
        <v>5.85</v>
      </c>
    </row>
    <row r="5704" spans="1:2" x14ac:dyDescent="0.2">
      <c r="A5704" s="13" t="s">
        <v>6065</v>
      </c>
      <c r="B5704">
        <v>4.0999999999999996</v>
      </c>
    </row>
    <row r="5705" spans="1:2" x14ac:dyDescent="0.2">
      <c r="A5705" s="13" t="s">
        <v>6066</v>
      </c>
      <c r="B5705">
        <v>7.5</v>
      </c>
    </row>
    <row r="5706" spans="1:2" x14ac:dyDescent="0.2">
      <c r="A5706" s="13" t="s">
        <v>6067</v>
      </c>
      <c r="B5706">
        <v>7.89</v>
      </c>
    </row>
    <row r="5707" spans="1:2" x14ac:dyDescent="0.2">
      <c r="A5707" s="13" t="s">
        <v>6068</v>
      </c>
      <c r="B5707">
        <v>4.78</v>
      </c>
    </row>
    <row r="5708" spans="1:2" x14ac:dyDescent="0.2">
      <c r="A5708" s="13" t="s">
        <v>6069</v>
      </c>
      <c r="B5708">
        <v>4.6100000000000003</v>
      </c>
    </row>
    <row r="5709" spans="1:2" x14ac:dyDescent="0.2">
      <c r="A5709" s="13" t="s">
        <v>6070</v>
      </c>
      <c r="B5709">
        <v>4.37</v>
      </c>
    </row>
    <row r="5710" spans="1:2" x14ac:dyDescent="0.2">
      <c r="A5710" s="13" t="s">
        <v>6071</v>
      </c>
      <c r="B5710">
        <v>4.29</v>
      </c>
    </row>
    <row r="5711" spans="1:2" x14ac:dyDescent="0.2">
      <c r="A5711" s="13" t="s">
        <v>6072</v>
      </c>
      <c r="B5711">
        <v>2.8</v>
      </c>
    </row>
    <row r="5712" spans="1:2" x14ac:dyDescent="0.2">
      <c r="A5712" s="13" t="s">
        <v>6073</v>
      </c>
      <c r="B5712">
        <v>5.14</v>
      </c>
    </row>
    <row r="5713" spans="1:2" x14ac:dyDescent="0.2">
      <c r="A5713" s="13" t="s">
        <v>6074</v>
      </c>
      <c r="B5713">
        <v>4.7699999999999996</v>
      </c>
    </row>
    <row r="5714" spans="1:2" x14ac:dyDescent="0.2">
      <c r="A5714" s="13" t="s">
        <v>6075</v>
      </c>
      <c r="B5714">
        <v>4.63</v>
      </c>
    </row>
    <row r="5715" spans="1:2" x14ac:dyDescent="0.2">
      <c r="A5715" s="13" t="s">
        <v>6076</v>
      </c>
      <c r="B5715">
        <v>3.85</v>
      </c>
    </row>
    <row r="5716" spans="1:2" x14ac:dyDescent="0.2">
      <c r="A5716" s="13" t="s">
        <v>6077</v>
      </c>
      <c r="B5716">
        <v>4.29</v>
      </c>
    </row>
    <row r="5717" spans="1:2" x14ac:dyDescent="0.2">
      <c r="A5717" s="13" t="s">
        <v>6078</v>
      </c>
      <c r="B5717">
        <v>5.83</v>
      </c>
    </row>
    <row r="5718" spans="1:2" x14ac:dyDescent="0.2">
      <c r="A5718" s="13" t="s">
        <v>6079</v>
      </c>
      <c r="B5718">
        <v>6.37</v>
      </c>
    </row>
    <row r="5719" spans="1:2" x14ac:dyDescent="0.2">
      <c r="A5719" s="13" t="s">
        <v>6080</v>
      </c>
      <c r="B5719">
        <v>2.77</v>
      </c>
    </row>
    <row r="5720" spans="1:2" x14ac:dyDescent="0.2">
      <c r="A5720" s="13" t="s">
        <v>6081</v>
      </c>
      <c r="B5720">
        <v>6.29</v>
      </c>
    </row>
    <row r="5721" spans="1:2" x14ac:dyDescent="0.2">
      <c r="A5721" s="13" t="s">
        <v>6082</v>
      </c>
      <c r="B5721">
        <v>5.68</v>
      </c>
    </row>
    <row r="5722" spans="1:2" x14ac:dyDescent="0.2">
      <c r="A5722" s="13" t="s">
        <v>6083</v>
      </c>
      <c r="B5722">
        <v>6.35</v>
      </c>
    </row>
    <row r="5723" spans="1:2" x14ac:dyDescent="0.2">
      <c r="A5723" s="13" t="s">
        <v>6084</v>
      </c>
      <c r="B5723">
        <v>4.16</v>
      </c>
    </row>
    <row r="5724" spans="1:2" x14ac:dyDescent="0.2">
      <c r="A5724" s="13" t="s">
        <v>6085</v>
      </c>
      <c r="B5724">
        <v>5.55</v>
      </c>
    </row>
    <row r="5725" spans="1:2" x14ac:dyDescent="0.2">
      <c r="A5725" s="13" t="s">
        <v>6086</v>
      </c>
      <c r="B5725">
        <v>4.5199999999999996</v>
      </c>
    </row>
    <row r="5726" spans="1:2" x14ac:dyDescent="0.2">
      <c r="A5726" s="13" t="s">
        <v>6087</v>
      </c>
      <c r="B5726">
        <v>5.63</v>
      </c>
    </row>
    <row r="5727" spans="1:2" x14ac:dyDescent="0.2">
      <c r="A5727" s="13" t="s">
        <v>6088</v>
      </c>
      <c r="B5727">
        <v>6.35</v>
      </c>
    </row>
    <row r="5728" spans="1:2" x14ac:dyDescent="0.2">
      <c r="A5728" s="13" t="s">
        <v>6089</v>
      </c>
      <c r="B5728">
        <v>5.75</v>
      </c>
    </row>
    <row r="5729" spans="1:2" x14ac:dyDescent="0.2">
      <c r="A5729" s="13" t="s">
        <v>6090</v>
      </c>
      <c r="B5729">
        <v>2.5499999999999998</v>
      </c>
    </row>
    <row r="5730" spans="1:2" x14ac:dyDescent="0.2">
      <c r="A5730" s="13" t="s">
        <v>6091</v>
      </c>
      <c r="B5730">
        <v>2.85</v>
      </c>
    </row>
    <row r="5731" spans="1:2" x14ac:dyDescent="0.2">
      <c r="A5731" s="13" t="s">
        <v>6092</v>
      </c>
      <c r="B5731">
        <v>2.1</v>
      </c>
    </row>
    <row r="5732" spans="1:2" x14ac:dyDescent="0.2">
      <c r="A5732" s="13" t="s">
        <v>6093</v>
      </c>
      <c r="B5732">
        <v>2.67</v>
      </c>
    </row>
    <row r="5733" spans="1:2" x14ac:dyDescent="0.2">
      <c r="A5733" s="13" t="s">
        <v>6094</v>
      </c>
      <c r="B5733">
        <v>5.26</v>
      </c>
    </row>
    <row r="5734" spans="1:2" x14ac:dyDescent="0.2">
      <c r="A5734" s="13" t="s">
        <v>6095</v>
      </c>
      <c r="B5734">
        <v>5.19</v>
      </c>
    </row>
    <row r="5735" spans="1:2" x14ac:dyDescent="0.2">
      <c r="A5735" s="13" t="s">
        <v>245</v>
      </c>
      <c r="B5735">
        <v>6.95</v>
      </c>
    </row>
    <row r="5736" spans="1:2" x14ac:dyDescent="0.2">
      <c r="A5736" s="13" t="s">
        <v>256</v>
      </c>
      <c r="B5736">
        <v>6.71</v>
      </c>
    </row>
    <row r="5737" spans="1:2" x14ac:dyDescent="0.2">
      <c r="A5737" s="13" t="s">
        <v>6096</v>
      </c>
      <c r="B5737">
        <v>7.43</v>
      </c>
    </row>
    <row r="5738" spans="1:2" x14ac:dyDescent="0.2">
      <c r="A5738" s="13" t="s">
        <v>6097</v>
      </c>
      <c r="B5738">
        <v>2.2400000000000002</v>
      </c>
    </row>
    <row r="5739" spans="1:2" x14ac:dyDescent="0.2">
      <c r="A5739" s="13" t="s">
        <v>6098</v>
      </c>
      <c r="B5739">
        <v>5.47</v>
      </c>
    </row>
    <row r="5740" spans="1:2" x14ac:dyDescent="0.2">
      <c r="A5740" s="13" t="s">
        <v>6099</v>
      </c>
      <c r="B5740">
        <v>3.11</v>
      </c>
    </row>
    <row r="5741" spans="1:2" x14ac:dyDescent="0.2">
      <c r="A5741" s="13" t="s">
        <v>6100</v>
      </c>
      <c r="B5741">
        <v>5.33</v>
      </c>
    </row>
    <row r="5742" spans="1:2" x14ac:dyDescent="0.2">
      <c r="A5742" s="13" t="s">
        <v>6101</v>
      </c>
      <c r="B5742">
        <v>4.6500000000000004</v>
      </c>
    </row>
    <row r="5743" spans="1:2" x14ac:dyDescent="0.2">
      <c r="A5743" s="13" t="s">
        <v>6102</v>
      </c>
      <c r="B5743">
        <v>5.32</v>
      </c>
    </row>
    <row r="5744" spans="1:2" x14ac:dyDescent="0.2">
      <c r="A5744" s="13" t="s">
        <v>6103</v>
      </c>
      <c r="B5744">
        <v>2.3199999999999998</v>
      </c>
    </row>
    <row r="5745" spans="1:2" x14ac:dyDescent="0.2">
      <c r="A5745" s="13" t="s">
        <v>6104</v>
      </c>
      <c r="B5745">
        <v>4.6500000000000004</v>
      </c>
    </row>
    <row r="5746" spans="1:2" x14ac:dyDescent="0.2">
      <c r="A5746" s="13" t="s">
        <v>6105</v>
      </c>
      <c r="B5746">
        <v>6.14</v>
      </c>
    </row>
    <row r="5747" spans="1:2" x14ac:dyDescent="0.2">
      <c r="A5747" s="13" t="s">
        <v>6106</v>
      </c>
      <c r="B5747">
        <v>4.5999999999999996</v>
      </c>
    </row>
    <row r="5748" spans="1:2" x14ac:dyDescent="0.2">
      <c r="A5748" s="13" t="s">
        <v>6107</v>
      </c>
      <c r="B5748">
        <v>2.33</v>
      </c>
    </row>
    <row r="5749" spans="1:2" x14ac:dyDescent="0.2">
      <c r="A5749" s="13" t="s">
        <v>6108</v>
      </c>
      <c r="B5749">
        <v>4.8899999999999997</v>
      </c>
    </row>
    <row r="5750" spans="1:2" x14ac:dyDescent="0.2">
      <c r="A5750" s="13" t="s">
        <v>6109</v>
      </c>
      <c r="B5750">
        <v>6.72</v>
      </c>
    </row>
    <row r="5751" spans="1:2" x14ac:dyDescent="0.2">
      <c r="A5751" s="13" t="s">
        <v>6110</v>
      </c>
      <c r="B5751">
        <v>6.14</v>
      </c>
    </row>
    <row r="5752" spans="1:2" x14ac:dyDescent="0.2">
      <c r="A5752" s="13" t="s">
        <v>6111</v>
      </c>
      <c r="B5752">
        <v>6.09</v>
      </c>
    </row>
    <row r="5753" spans="1:2" x14ac:dyDescent="0.2">
      <c r="A5753" s="13" t="s">
        <v>6112</v>
      </c>
      <c r="B5753">
        <v>5.67</v>
      </c>
    </row>
    <row r="5754" spans="1:2" x14ac:dyDescent="0.2">
      <c r="A5754" s="13" t="s">
        <v>6113</v>
      </c>
      <c r="B5754">
        <v>5.25</v>
      </c>
    </row>
    <row r="5755" spans="1:2" x14ac:dyDescent="0.2">
      <c r="A5755" s="13" t="s">
        <v>6114</v>
      </c>
      <c r="B5755">
        <v>4.47</v>
      </c>
    </row>
    <row r="5756" spans="1:2" x14ac:dyDescent="0.2">
      <c r="A5756" s="13" t="s">
        <v>6115</v>
      </c>
      <c r="B5756">
        <v>3.55</v>
      </c>
    </row>
    <row r="5757" spans="1:2" x14ac:dyDescent="0.2">
      <c r="A5757" s="13" t="s">
        <v>6116</v>
      </c>
      <c r="B5757">
        <v>6.86</v>
      </c>
    </row>
    <row r="5758" spans="1:2" x14ac:dyDescent="0.2">
      <c r="A5758" s="13" t="s">
        <v>6117</v>
      </c>
      <c r="B5758">
        <v>4.0999999999999996</v>
      </c>
    </row>
    <row r="5759" spans="1:2" x14ac:dyDescent="0.2">
      <c r="A5759" s="13" t="s">
        <v>6118</v>
      </c>
      <c r="B5759">
        <v>2.48</v>
      </c>
    </row>
    <row r="5760" spans="1:2" x14ac:dyDescent="0.2">
      <c r="A5760" s="13" t="s">
        <v>6119</v>
      </c>
      <c r="B5760">
        <v>7.44</v>
      </c>
    </row>
    <row r="5761" spans="1:2" x14ac:dyDescent="0.2">
      <c r="A5761" s="13" t="s">
        <v>6120</v>
      </c>
      <c r="B5761">
        <v>7.45</v>
      </c>
    </row>
    <row r="5762" spans="1:2" x14ac:dyDescent="0.2">
      <c r="A5762" s="13" t="s">
        <v>6121</v>
      </c>
      <c r="B5762">
        <v>2.74</v>
      </c>
    </row>
    <row r="5763" spans="1:2" x14ac:dyDescent="0.2">
      <c r="A5763" s="13" t="s">
        <v>6122</v>
      </c>
      <c r="B5763">
        <v>4.8600000000000003</v>
      </c>
    </row>
    <row r="5764" spans="1:2" x14ac:dyDescent="0.2">
      <c r="A5764" s="13" t="s">
        <v>6123</v>
      </c>
      <c r="B5764">
        <v>7.05</v>
      </c>
    </row>
    <row r="5765" spans="1:2" x14ac:dyDescent="0.2">
      <c r="A5765" s="13" t="s">
        <v>6124</v>
      </c>
      <c r="B5765">
        <v>1.57</v>
      </c>
    </row>
    <row r="5766" spans="1:2" x14ac:dyDescent="0.2">
      <c r="A5766" s="13" t="s">
        <v>6125</v>
      </c>
      <c r="B5766">
        <v>4.9000000000000004</v>
      </c>
    </row>
    <row r="5767" spans="1:2" x14ac:dyDescent="0.2">
      <c r="A5767" s="13" t="s">
        <v>6126</v>
      </c>
      <c r="B5767">
        <v>5</v>
      </c>
    </row>
    <row r="5768" spans="1:2" x14ac:dyDescent="0.2">
      <c r="A5768" s="13" t="s">
        <v>6127</v>
      </c>
      <c r="B5768">
        <v>3.48</v>
      </c>
    </row>
    <row r="5769" spans="1:2" x14ac:dyDescent="0.2">
      <c r="A5769" s="13" t="s">
        <v>6128</v>
      </c>
      <c r="B5769">
        <v>4</v>
      </c>
    </row>
    <row r="5770" spans="1:2" x14ac:dyDescent="0.2">
      <c r="A5770" s="13" t="s">
        <v>6129</v>
      </c>
      <c r="B5770">
        <v>3.67</v>
      </c>
    </row>
    <row r="5771" spans="1:2" x14ac:dyDescent="0.2">
      <c r="A5771" s="13" t="s">
        <v>6130</v>
      </c>
      <c r="B5771">
        <v>4.9400000000000004</v>
      </c>
    </row>
    <row r="5772" spans="1:2" x14ac:dyDescent="0.2">
      <c r="A5772" s="13" t="s">
        <v>6131</v>
      </c>
      <c r="B5772">
        <v>6.62</v>
      </c>
    </row>
    <row r="5773" spans="1:2" x14ac:dyDescent="0.2">
      <c r="A5773" s="13" t="s">
        <v>6132</v>
      </c>
      <c r="B5773">
        <v>2.4700000000000002</v>
      </c>
    </row>
    <row r="5774" spans="1:2" x14ac:dyDescent="0.2">
      <c r="A5774" s="13" t="s">
        <v>6133</v>
      </c>
      <c r="B5774">
        <v>5.65</v>
      </c>
    </row>
    <row r="5775" spans="1:2" x14ac:dyDescent="0.2">
      <c r="A5775" s="13" t="s">
        <v>6134</v>
      </c>
      <c r="B5775">
        <v>6.05</v>
      </c>
    </row>
    <row r="5776" spans="1:2" x14ac:dyDescent="0.2">
      <c r="A5776" s="13" t="s">
        <v>6135</v>
      </c>
      <c r="B5776">
        <v>4.5</v>
      </c>
    </row>
    <row r="5777" spans="1:2" x14ac:dyDescent="0.2">
      <c r="A5777" s="13" t="s">
        <v>6136</v>
      </c>
      <c r="B5777">
        <v>3.67</v>
      </c>
    </row>
    <row r="5778" spans="1:2" x14ac:dyDescent="0.2">
      <c r="A5778" s="13" t="s">
        <v>6137</v>
      </c>
      <c r="B5778">
        <v>5.14</v>
      </c>
    </row>
    <row r="5779" spans="1:2" x14ac:dyDescent="0.2">
      <c r="A5779" s="13" t="s">
        <v>6138</v>
      </c>
      <c r="B5779">
        <v>5.9</v>
      </c>
    </row>
    <row r="5780" spans="1:2" x14ac:dyDescent="0.2">
      <c r="A5780" s="13" t="s">
        <v>6139</v>
      </c>
      <c r="B5780">
        <v>4.9000000000000004</v>
      </c>
    </row>
    <row r="5781" spans="1:2" x14ac:dyDescent="0.2">
      <c r="A5781" s="13" t="s">
        <v>6140</v>
      </c>
      <c r="B5781">
        <v>5.76</v>
      </c>
    </row>
    <row r="5782" spans="1:2" x14ac:dyDescent="0.2">
      <c r="A5782" s="13" t="s">
        <v>6141</v>
      </c>
      <c r="B5782">
        <v>3.14</v>
      </c>
    </row>
    <row r="5783" spans="1:2" x14ac:dyDescent="0.2">
      <c r="A5783" s="13" t="s">
        <v>6142</v>
      </c>
      <c r="B5783">
        <v>4.55</v>
      </c>
    </row>
    <row r="5784" spans="1:2" x14ac:dyDescent="0.2">
      <c r="A5784" s="13" t="s">
        <v>6143</v>
      </c>
      <c r="B5784">
        <v>4.95</v>
      </c>
    </row>
    <row r="5785" spans="1:2" x14ac:dyDescent="0.2">
      <c r="A5785" s="13" t="s">
        <v>6144</v>
      </c>
      <c r="B5785">
        <v>6.14</v>
      </c>
    </row>
    <row r="5786" spans="1:2" x14ac:dyDescent="0.2">
      <c r="A5786" s="13" t="s">
        <v>6145</v>
      </c>
      <c r="B5786">
        <v>5.77</v>
      </c>
    </row>
    <row r="5787" spans="1:2" x14ac:dyDescent="0.2">
      <c r="A5787" s="13" t="s">
        <v>6146</v>
      </c>
      <c r="B5787">
        <v>6.11</v>
      </c>
    </row>
    <row r="5788" spans="1:2" x14ac:dyDescent="0.2">
      <c r="A5788" s="13" t="s">
        <v>6147</v>
      </c>
      <c r="B5788">
        <v>5.33</v>
      </c>
    </row>
    <row r="5789" spans="1:2" x14ac:dyDescent="0.2">
      <c r="A5789" s="13" t="s">
        <v>6148</v>
      </c>
      <c r="B5789">
        <v>5.9</v>
      </c>
    </row>
    <row r="5790" spans="1:2" x14ac:dyDescent="0.2">
      <c r="A5790" s="13" t="s">
        <v>6149</v>
      </c>
      <c r="B5790">
        <v>6.58</v>
      </c>
    </row>
    <row r="5791" spans="1:2" x14ac:dyDescent="0.2">
      <c r="A5791" s="13" t="s">
        <v>6150</v>
      </c>
      <c r="B5791">
        <v>5.65</v>
      </c>
    </row>
    <row r="5792" spans="1:2" x14ac:dyDescent="0.2">
      <c r="A5792" s="13" t="s">
        <v>6151</v>
      </c>
      <c r="B5792">
        <v>4.95</v>
      </c>
    </row>
    <row r="5793" spans="1:2" x14ac:dyDescent="0.2">
      <c r="A5793" s="13" t="s">
        <v>6152</v>
      </c>
      <c r="B5793">
        <v>5.19</v>
      </c>
    </row>
    <row r="5794" spans="1:2" x14ac:dyDescent="0.2">
      <c r="A5794" s="13" t="s">
        <v>6153</v>
      </c>
      <c r="B5794">
        <v>1.84</v>
      </c>
    </row>
    <row r="5795" spans="1:2" x14ac:dyDescent="0.2">
      <c r="A5795" s="13" t="s">
        <v>6154</v>
      </c>
      <c r="B5795">
        <v>1.85</v>
      </c>
    </row>
    <row r="5796" spans="1:2" x14ac:dyDescent="0.2">
      <c r="A5796" s="13" t="s">
        <v>6155</v>
      </c>
      <c r="B5796">
        <v>6.68</v>
      </c>
    </row>
    <row r="5797" spans="1:2" x14ac:dyDescent="0.2">
      <c r="A5797" s="13" t="s">
        <v>6156</v>
      </c>
      <c r="B5797">
        <v>5.19</v>
      </c>
    </row>
    <row r="5798" spans="1:2" x14ac:dyDescent="0.2">
      <c r="A5798" s="13" t="s">
        <v>6157</v>
      </c>
      <c r="B5798">
        <v>7.8</v>
      </c>
    </row>
    <row r="5799" spans="1:2" x14ac:dyDescent="0.2">
      <c r="A5799" s="13" t="s">
        <v>6158</v>
      </c>
      <c r="B5799">
        <v>5.41</v>
      </c>
    </row>
    <row r="5800" spans="1:2" x14ac:dyDescent="0.2">
      <c r="A5800" s="13" t="s">
        <v>6159</v>
      </c>
      <c r="B5800">
        <v>6.27</v>
      </c>
    </row>
    <row r="5801" spans="1:2" x14ac:dyDescent="0.2">
      <c r="A5801" s="13" t="s">
        <v>6160</v>
      </c>
      <c r="B5801">
        <v>6.15</v>
      </c>
    </row>
    <row r="5802" spans="1:2" x14ac:dyDescent="0.2">
      <c r="A5802" s="13" t="s">
        <v>6161</v>
      </c>
      <c r="B5802">
        <v>5.7</v>
      </c>
    </row>
    <row r="5803" spans="1:2" x14ac:dyDescent="0.2">
      <c r="A5803" s="13" t="s">
        <v>6162</v>
      </c>
      <c r="B5803">
        <v>5.15</v>
      </c>
    </row>
    <row r="5804" spans="1:2" x14ac:dyDescent="0.2">
      <c r="A5804" s="13" t="s">
        <v>6163</v>
      </c>
      <c r="B5804">
        <v>4.7</v>
      </c>
    </row>
    <row r="5805" spans="1:2" x14ac:dyDescent="0.2">
      <c r="A5805" s="13" t="s">
        <v>6164</v>
      </c>
      <c r="B5805">
        <v>3.9</v>
      </c>
    </row>
    <row r="5806" spans="1:2" x14ac:dyDescent="0.2">
      <c r="A5806" s="13" t="s">
        <v>6165</v>
      </c>
      <c r="B5806">
        <v>5.19</v>
      </c>
    </row>
    <row r="5807" spans="1:2" x14ac:dyDescent="0.2">
      <c r="A5807" s="13" t="s">
        <v>6166</v>
      </c>
      <c r="B5807">
        <v>5.21</v>
      </c>
    </row>
    <row r="5808" spans="1:2" x14ac:dyDescent="0.2">
      <c r="A5808" s="13" t="s">
        <v>6167</v>
      </c>
      <c r="B5808">
        <v>6.05</v>
      </c>
    </row>
    <row r="5809" spans="1:2" x14ac:dyDescent="0.2">
      <c r="A5809" s="13" t="s">
        <v>6168</v>
      </c>
      <c r="B5809">
        <v>5.86</v>
      </c>
    </row>
    <row r="5810" spans="1:2" x14ac:dyDescent="0.2">
      <c r="A5810" s="13" t="s">
        <v>6169</v>
      </c>
      <c r="B5810">
        <v>4.84</v>
      </c>
    </row>
    <row r="5811" spans="1:2" x14ac:dyDescent="0.2">
      <c r="A5811" s="13" t="s">
        <v>6170</v>
      </c>
      <c r="B5811">
        <v>4.5999999999999996</v>
      </c>
    </row>
    <row r="5812" spans="1:2" x14ac:dyDescent="0.2">
      <c r="A5812" s="13" t="s">
        <v>6171</v>
      </c>
      <c r="B5812">
        <v>5.68</v>
      </c>
    </row>
    <row r="5813" spans="1:2" x14ac:dyDescent="0.2">
      <c r="A5813" s="13" t="s">
        <v>6172</v>
      </c>
      <c r="B5813">
        <v>6.38</v>
      </c>
    </row>
    <row r="5814" spans="1:2" x14ac:dyDescent="0.2">
      <c r="A5814" s="13" t="s">
        <v>6173</v>
      </c>
      <c r="B5814">
        <v>7.09</v>
      </c>
    </row>
    <row r="5815" spans="1:2" x14ac:dyDescent="0.2">
      <c r="A5815" s="13" t="s">
        <v>6174</v>
      </c>
      <c r="B5815">
        <v>3.65</v>
      </c>
    </row>
    <row r="5816" spans="1:2" x14ac:dyDescent="0.2">
      <c r="A5816" s="13" t="s">
        <v>6175</v>
      </c>
      <c r="B5816">
        <v>6</v>
      </c>
    </row>
    <row r="5817" spans="1:2" x14ac:dyDescent="0.2">
      <c r="A5817" s="13" t="s">
        <v>6176</v>
      </c>
      <c r="B5817">
        <v>6.2</v>
      </c>
    </row>
    <row r="5818" spans="1:2" x14ac:dyDescent="0.2">
      <c r="A5818" s="13" t="s">
        <v>6177</v>
      </c>
      <c r="B5818">
        <v>6.57</v>
      </c>
    </row>
    <row r="5819" spans="1:2" x14ac:dyDescent="0.2">
      <c r="A5819" s="13" t="s">
        <v>6178</v>
      </c>
      <c r="B5819">
        <v>6</v>
      </c>
    </row>
    <row r="5820" spans="1:2" x14ac:dyDescent="0.2">
      <c r="A5820" s="13" t="s">
        <v>301</v>
      </c>
      <c r="B5820">
        <v>3.95</v>
      </c>
    </row>
    <row r="5821" spans="1:2" x14ac:dyDescent="0.2">
      <c r="A5821" s="13" t="s">
        <v>6179</v>
      </c>
      <c r="B5821">
        <v>5.29</v>
      </c>
    </row>
    <row r="5822" spans="1:2" x14ac:dyDescent="0.2">
      <c r="A5822" s="13" t="s">
        <v>6180</v>
      </c>
      <c r="B5822">
        <v>4.74</v>
      </c>
    </row>
    <row r="5823" spans="1:2" x14ac:dyDescent="0.2">
      <c r="A5823" s="13" t="s">
        <v>6181</v>
      </c>
      <c r="B5823">
        <v>3.6</v>
      </c>
    </row>
    <row r="5824" spans="1:2" x14ac:dyDescent="0.2">
      <c r="A5824" s="13" t="s">
        <v>6182</v>
      </c>
      <c r="B5824">
        <v>3.05</v>
      </c>
    </row>
    <row r="5825" spans="1:2" x14ac:dyDescent="0.2">
      <c r="A5825" s="13" t="s">
        <v>6183</v>
      </c>
      <c r="B5825">
        <v>1.53</v>
      </c>
    </row>
    <row r="5826" spans="1:2" x14ac:dyDescent="0.2">
      <c r="A5826" s="13" t="s">
        <v>6184</v>
      </c>
      <c r="B5826">
        <v>4</v>
      </c>
    </row>
    <row r="5827" spans="1:2" x14ac:dyDescent="0.2">
      <c r="A5827" s="13" t="s">
        <v>6185</v>
      </c>
      <c r="B5827">
        <v>3.7</v>
      </c>
    </row>
    <row r="5828" spans="1:2" x14ac:dyDescent="0.2">
      <c r="A5828" s="13" t="s">
        <v>6186</v>
      </c>
      <c r="B5828">
        <v>3.85</v>
      </c>
    </row>
    <row r="5829" spans="1:2" x14ac:dyDescent="0.2">
      <c r="A5829" s="13" t="s">
        <v>6187</v>
      </c>
      <c r="B5829">
        <v>3.85</v>
      </c>
    </row>
    <row r="5830" spans="1:2" x14ac:dyDescent="0.2">
      <c r="A5830" s="13" t="s">
        <v>6188</v>
      </c>
      <c r="B5830">
        <v>6.28</v>
      </c>
    </row>
    <row r="5831" spans="1:2" x14ac:dyDescent="0.2">
      <c r="A5831" s="13" t="s">
        <v>6189</v>
      </c>
      <c r="B5831">
        <v>6.67</v>
      </c>
    </row>
    <row r="5832" spans="1:2" x14ac:dyDescent="0.2">
      <c r="A5832" s="13" t="s">
        <v>6190</v>
      </c>
      <c r="B5832">
        <v>3.94</v>
      </c>
    </row>
    <row r="5833" spans="1:2" x14ac:dyDescent="0.2">
      <c r="A5833" s="13" t="s">
        <v>6191</v>
      </c>
      <c r="B5833">
        <v>4.59</v>
      </c>
    </row>
    <row r="5834" spans="1:2" x14ac:dyDescent="0.2">
      <c r="A5834" s="13" t="s">
        <v>6192</v>
      </c>
      <c r="B5834">
        <v>5.32</v>
      </c>
    </row>
    <row r="5835" spans="1:2" x14ac:dyDescent="0.2">
      <c r="A5835" s="13" t="s">
        <v>6193</v>
      </c>
      <c r="B5835">
        <v>4.8</v>
      </c>
    </row>
    <row r="5836" spans="1:2" x14ac:dyDescent="0.2">
      <c r="A5836" s="13" t="s">
        <v>6194</v>
      </c>
      <c r="B5836">
        <v>4.55</v>
      </c>
    </row>
    <row r="5837" spans="1:2" x14ac:dyDescent="0.2">
      <c r="A5837" s="13" t="s">
        <v>6195</v>
      </c>
      <c r="B5837">
        <v>4.42</v>
      </c>
    </row>
    <row r="5838" spans="1:2" x14ac:dyDescent="0.2">
      <c r="A5838" s="13" t="s">
        <v>6196</v>
      </c>
      <c r="B5838">
        <v>5</v>
      </c>
    </row>
    <row r="5839" spans="1:2" x14ac:dyDescent="0.2">
      <c r="A5839" s="13" t="s">
        <v>6197</v>
      </c>
      <c r="B5839">
        <v>5.71</v>
      </c>
    </row>
    <row r="5840" spans="1:2" x14ac:dyDescent="0.2">
      <c r="A5840" s="13" t="s">
        <v>6198</v>
      </c>
      <c r="B5840">
        <v>6.05</v>
      </c>
    </row>
    <row r="5841" spans="1:2" x14ac:dyDescent="0.2">
      <c r="A5841" s="13" t="s">
        <v>6199</v>
      </c>
      <c r="B5841">
        <v>5.17</v>
      </c>
    </row>
    <row r="5842" spans="1:2" x14ac:dyDescent="0.2">
      <c r="A5842" s="13" t="s">
        <v>6200</v>
      </c>
      <c r="B5842">
        <v>3.29</v>
      </c>
    </row>
    <row r="5843" spans="1:2" x14ac:dyDescent="0.2">
      <c r="A5843" s="13" t="s">
        <v>6201</v>
      </c>
      <c r="B5843">
        <v>5.28</v>
      </c>
    </row>
    <row r="5844" spans="1:2" x14ac:dyDescent="0.2">
      <c r="A5844" s="13" t="s">
        <v>6202</v>
      </c>
      <c r="B5844">
        <v>7.18</v>
      </c>
    </row>
    <row r="5845" spans="1:2" x14ac:dyDescent="0.2">
      <c r="A5845" s="13" t="s">
        <v>6203</v>
      </c>
      <c r="B5845">
        <v>5.18</v>
      </c>
    </row>
    <row r="5846" spans="1:2" x14ac:dyDescent="0.2">
      <c r="A5846" s="13" t="s">
        <v>6204</v>
      </c>
      <c r="B5846">
        <v>6.33</v>
      </c>
    </row>
    <row r="5847" spans="1:2" x14ac:dyDescent="0.2">
      <c r="A5847" s="13" t="s">
        <v>6205</v>
      </c>
      <c r="B5847">
        <v>3.68</v>
      </c>
    </row>
    <row r="5848" spans="1:2" x14ac:dyDescent="0.2">
      <c r="A5848" s="13" t="s">
        <v>6206</v>
      </c>
      <c r="B5848">
        <v>4.67</v>
      </c>
    </row>
    <row r="5849" spans="1:2" x14ac:dyDescent="0.2">
      <c r="A5849" s="13" t="s">
        <v>6207</v>
      </c>
      <c r="B5849">
        <v>6.67</v>
      </c>
    </row>
    <row r="5850" spans="1:2" x14ac:dyDescent="0.2">
      <c r="A5850" s="13" t="s">
        <v>6208</v>
      </c>
      <c r="B5850">
        <v>6.22</v>
      </c>
    </row>
    <row r="5851" spans="1:2" x14ac:dyDescent="0.2">
      <c r="A5851" s="13" t="s">
        <v>6209</v>
      </c>
      <c r="B5851">
        <v>6.33</v>
      </c>
    </row>
    <row r="5852" spans="1:2" x14ac:dyDescent="0.2">
      <c r="A5852" s="13" t="s">
        <v>6210</v>
      </c>
      <c r="B5852">
        <v>4.4400000000000004</v>
      </c>
    </row>
    <row r="5853" spans="1:2" x14ac:dyDescent="0.2">
      <c r="A5853" s="13" t="s">
        <v>6211</v>
      </c>
      <c r="B5853">
        <v>6.06</v>
      </c>
    </row>
    <row r="5854" spans="1:2" x14ac:dyDescent="0.2">
      <c r="A5854" s="13" t="s">
        <v>6212</v>
      </c>
      <c r="B5854">
        <v>5.65</v>
      </c>
    </row>
    <row r="5855" spans="1:2" x14ac:dyDescent="0.2">
      <c r="A5855" s="13" t="s">
        <v>6213</v>
      </c>
      <c r="B5855">
        <v>5.09</v>
      </c>
    </row>
    <row r="5856" spans="1:2" x14ac:dyDescent="0.2">
      <c r="A5856" s="13" t="s">
        <v>6214</v>
      </c>
      <c r="B5856">
        <v>6.37</v>
      </c>
    </row>
    <row r="5857" spans="1:2" x14ac:dyDescent="0.2">
      <c r="A5857" s="13" t="s">
        <v>6215</v>
      </c>
      <c r="B5857">
        <v>7.48</v>
      </c>
    </row>
    <row r="5858" spans="1:2" x14ac:dyDescent="0.2">
      <c r="A5858" s="13" t="s">
        <v>6216</v>
      </c>
      <c r="B5858">
        <v>5.67</v>
      </c>
    </row>
    <row r="5859" spans="1:2" x14ac:dyDescent="0.2">
      <c r="A5859" s="13" t="s">
        <v>6217</v>
      </c>
      <c r="B5859">
        <v>6.95</v>
      </c>
    </row>
    <row r="5860" spans="1:2" x14ac:dyDescent="0.2">
      <c r="A5860" s="13" t="s">
        <v>6218</v>
      </c>
      <c r="B5860">
        <v>5.37</v>
      </c>
    </row>
    <row r="5861" spans="1:2" x14ac:dyDescent="0.2">
      <c r="A5861" s="13" t="s">
        <v>6219</v>
      </c>
      <c r="B5861">
        <v>2.21</v>
      </c>
    </row>
    <row r="5862" spans="1:2" x14ac:dyDescent="0.2">
      <c r="A5862" s="13" t="s">
        <v>6220</v>
      </c>
      <c r="B5862">
        <v>4.7</v>
      </c>
    </row>
    <row r="5863" spans="1:2" x14ac:dyDescent="0.2">
      <c r="A5863" s="13" t="s">
        <v>6221</v>
      </c>
      <c r="B5863">
        <v>7.38</v>
      </c>
    </row>
    <row r="5864" spans="1:2" x14ac:dyDescent="0.2">
      <c r="A5864" s="13" t="s">
        <v>6222</v>
      </c>
      <c r="B5864">
        <v>6.9</v>
      </c>
    </row>
    <row r="5865" spans="1:2" x14ac:dyDescent="0.2">
      <c r="A5865" s="13" t="s">
        <v>6223</v>
      </c>
      <c r="B5865">
        <v>4.67</v>
      </c>
    </row>
    <row r="5866" spans="1:2" x14ac:dyDescent="0.2">
      <c r="A5866" s="13" t="s">
        <v>6224</v>
      </c>
      <c r="B5866">
        <v>3</v>
      </c>
    </row>
    <row r="5867" spans="1:2" x14ac:dyDescent="0.2">
      <c r="A5867" s="13" t="s">
        <v>6225</v>
      </c>
      <c r="B5867">
        <v>5.84</v>
      </c>
    </row>
    <row r="5868" spans="1:2" x14ac:dyDescent="0.2">
      <c r="A5868" s="13" t="s">
        <v>6226</v>
      </c>
      <c r="B5868">
        <v>6.8</v>
      </c>
    </row>
    <row r="5869" spans="1:2" x14ac:dyDescent="0.2">
      <c r="A5869" s="13" t="s">
        <v>6227</v>
      </c>
      <c r="B5869">
        <v>6.37</v>
      </c>
    </row>
    <row r="5870" spans="1:2" x14ac:dyDescent="0.2">
      <c r="A5870" s="13" t="s">
        <v>6228</v>
      </c>
      <c r="B5870">
        <v>3.32</v>
      </c>
    </row>
    <row r="5871" spans="1:2" x14ac:dyDescent="0.2">
      <c r="A5871" s="13" t="s">
        <v>6229</v>
      </c>
      <c r="B5871">
        <v>5.68</v>
      </c>
    </row>
    <row r="5872" spans="1:2" x14ac:dyDescent="0.2">
      <c r="A5872" s="13" t="s">
        <v>6230</v>
      </c>
      <c r="B5872">
        <v>2</v>
      </c>
    </row>
    <row r="5873" spans="1:2" x14ac:dyDescent="0.2">
      <c r="A5873" s="13" t="s">
        <v>6231</v>
      </c>
      <c r="B5873">
        <v>1.5</v>
      </c>
    </row>
    <row r="5874" spans="1:2" x14ac:dyDescent="0.2">
      <c r="A5874" s="13" t="s">
        <v>6232</v>
      </c>
      <c r="B5874">
        <v>5.05</v>
      </c>
    </row>
    <row r="5875" spans="1:2" x14ac:dyDescent="0.2">
      <c r="A5875" s="13" t="s">
        <v>6233</v>
      </c>
      <c r="B5875">
        <v>4.3499999999999996</v>
      </c>
    </row>
    <row r="5876" spans="1:2" x14ac:dyDescent="0.2">
      <c r="A5876" s="13" t="s">
        <v>6234</v>
      </c>
      <c r="B5876">
        <v>3.11</v>
      </c>
    </row>
    <row r="5877" spans="1:2" x14ac:dyDescent="0.2">
      <c r="A5877" s="13" t="s">
        <v>6235</v>
      </c>
      <c r="B5877">
        <v>2.7</v>
      </c>
    </row>
    <row r="5878" spans="1:2" x14ac:dyDescent="0.2">
      <c r="A5878" s="13" t="s">
        <v>6236</v>
      </c>
      <c r="B5878">
        <v>4.6500000000000004</v>
      </c>
    </row>
    <row r="5879" spans="1:2" x14ac:dyDescent="0.2">
      <c r="A5879" s="13" t="s">
        <v>6237</v>
      </c>
      <c r="B5879">
        <v>5.1100000000000003</v>
      </c>
    </row>
    <row r="5880" spans="1:2" x14ac:dyDescent="0.2">
      <c r="A5880" s="13" t="s">
        <v>6238</v>
      </c>
      <c r="B5880">
        <v>5</v>
      </c>
    </row>
    <row r="5881" spans="1:2" x14ac:dyDescent="0.2">
      <c r="A5881" s="13" t="s">
        <v>6239</v>
      </c>
      <c r="B5881">
        <v>5.42</v>
      </c>
    </row>
    <row r="5882" spans="1:2" x14ac:dyDescent="0.2">
      <c r="A5882" s="13" t="s">
        <v>6240</v>
      </c>
      <c r="B5882">
        <v>8.16</v>
      </c>
    </row>
    <row r="5883" spans="1:2" x14ac:dyDescent="0.2">
      <c r="A5883" s="13" t="s">
        <v>6241</v>
      </c>
      <c r="B5883">
        <v>7.43</v>
      </c>
    </row>
    <row r="5884" spans="1:2" x14ac:dyDescent="0.2">
      <c r="A5884" s="13" t="s">
        <v>6242</v>
      </c>
      <c r="B5884">
        <v>7.27</v>
      </c>
    </row>
    <row r="5885" spans="1:2" x14ac:dyDescent="0.2">
      <c r="A5885" s="13" t="s">
        <v>6243</v>
      </c>
      <c r="B5885">
        <v>6.55</v>
      </c>
    </row>
    <row r="5886" spans="1:2" x14ac:dyDescent="0.2">
      <c r="A5886" s="13" t="s">
        <v>6244</v>
      </c>
      <c r="B5886">
        <v>7.53</v>
      </c>
    </row>
    <row r="5887" spans="1:2" x14ac:dyDescent="0.2">
      <c r="A5887" s="13" t="s">
        <v>6245</v>
      </c>
      <c r="B5887">
        <v>4.95</v>
      </c>
    </row>
    <row r="5888" spans="1:2" x14ac:dyDescent="0.2">
      <c r="A5888" s="13" t="s">
        <v>6246</v>
      </c>
      <c r="B5888">
        <v>3.45</v>
      </c>
    </row>
    <row r="5889" spans="1:2" x14ac:dyDescent="0.2">
      <c r="A5889" s="13" t="s">
        <v>6247</v>
      </c>
      <c r="B5889">
        <v>6.9</v>
      </c>
    </row>
    <row r="5890" spans="1:2" x14ac:dyDescent="0.2">
      <c r="A5890" s="13" t="s">
        <v>6248</v>
      </c>
      <c r="B5890">
        <v>7.68</v>
      </c>
    </row>
    <row r="5891" spans="1:2" x14ac:dyDescent="0.2">
      <c r="A5891" s="13" t="s">
        <v>6249</v>
      </c>
      <c r="B5891">
        <v>6.42</v>
      </c>
    </row>
    <row r="5892" spans="1:2" x14ac:dyDescent="0.2">
      <c r="A5892" s="13" t="s">
        <v>6250</v>
      </c>
      <c r="B5892">
        <v>4.1900000000000004</v>
      </c>
    </row>
    <row r="5893" spans="1:2" x14ac:dyDescent="0.2">
      <c r="A5893" s="13" t="s">
        <v>6251</v>
      </c>
      <c r="B5893">
        <v>4.95</v>
      </c>
    </row>
    <row r="5894" spans="1:2" x14ac:dyDescent="0.2">
      <c r="A5894" s="13" t="s">
        <v>6252</v>
      </c>
      <c r="B5894">
        <v>3.9</v>
      </c>
    </row>
    <row r="5895" spans="1:2" x14ac:dyDescent="0.2">
      <c r="A5895" s="13" t="s">
        <v>6253</v>
      </c>
      <c r="B5895">
        <v>4.74</v>
      </c>
    </row>
    <row r="5896" spans="1:2" x14ac:dyDescent="0.2">
      <c r="A5896" s="13" t="s">
        <v>6254</v>
      </c>
      <c r="B5896">
        <v>4</v>
      </c>
    </row>
    <row r="5897" spans="1:2" x14ac:dyDescent="0.2">
      <c r="A5897" s="13" t="s">
        <v>6255</v>
      </c>
      <c r="B5897">
        <v>3.42</v>
      </c>
    </row>
    <row r="5898" spans="1:2" x14ac:dyDescent="0.2">
      <c r="A5898" s="13" t="s">
        <v>6256</v>
      </c>
      <c r="B5898">
        <v>5.78</v>
      </c>
    </row>
    <row r="5899" spans="1:2" x14ac:dyDescent="0.2">
      <c r="A5899" s="13" t="s">
        <v>6257</v>
      </c>
      <c r="B5899">
        <v>4.4000000000000004</v>
      </c>
    </row>
    <row r="5900" spans="1:2" x14ac:dyDescent="0.2">
      <c r="A5900" s="13" t="s">
        <v>6258</v>
      </c>
      <c r="B5900">
        <v>3.1</v>
      </c>
    </row>
    <row r="5901" spans="1:2" x14ac:dyDescent="0.2">
      <c r="A5901" s="13" t="s">
        <v>6259</v>
      </c>
      <c r="B5901">
        <v>6.26</v>
      </c>
    </row>
    <row r="5902" spans="1:2" x14ac:dyDescent="0.2">
      <c r="A5902" s="13" t="s">
        <v>6260</v>
      </c>
      <c r="B5902">
        <v>5.23</v>
      </c>
    </row>
    <row r="5903" spans="1:2" x14ac:dyDescent="0.2">
      <c r="A5903" s="13" t="s">
        <v>6261</v>
      </c>
      <c r="B5903">
        <v>6</v>
      </c>
    </row>
    <row r="5904" spans="1:2" x14ac:dyDescent="0.2">
      <c r="A5904" s="13" t="s">
        <v>6262</v>
      </c>
      <c r="B5904">
        <v>4.7</v>
      </c>
    </row>
    <row r="5905" spans="1:2" x14ac:dyDescent="0.2">
      <c r="A5905" s="13" t="s">
        <v>6263</v>
      </c>
      <c r="B5905">
        <v>5.89</v>
      </c>
    </row>
    <row r="5906" spans="1:2" x14ac:dyDescent="0.2">
      <c r="A5906" s="13" t="s">
        <v>6264</v>
      </c>
      <c r="B5906">
        <v>7.48</v>
      </c>
    </row>
    <row r="5907" spans="1:2" x14ac:dyDescent="0.2">
      <c r="A5907" s="13" t="s">
        <v>6265</v>
      </c>
      <c r="B5907">
        <v>7.44</v>
      </c>
    </row>
    <row r="5908" spans="1:2" x14ac:dyDescent="0.2">
      <c r="A5908" s="13" t="s">
        <v>6266</v>
      </c>
      <c r="B5908">
        <v>2.2000000000000002</v>
      </c>
    </row>
    <row r="5909" spans="1:2" x14ac:dyDescent="0.2">
      <c r="A5909" s="13" t="s">
        <v>6267</v>
      </c>
      <c r="B5909">
        <v>4.21</v>
      </c>
    </row>
    <row r="5910" spans="1:2" x14ac:dyDescent="0.2">
      <c r="A5910" s="13" t="s">
        <v>6268</v>
      </c>
      <c r="B5910">
        <v>6.48</v>
      </c>
    </row>
    <row r="5911" spans="1:2" x14ac:dyDescent="0.2">
      <c r="A5911" s="13" t="s">
        <v>6269</v>
      </c>
      <c r="B5911">
        <v>5.86</v>
      </c>
    </row>
    <row r="5912" spans="1:2" x14ac:dyDescent="0.2">
      <c r="A5912" s="13" t="s">
        <v>6270</v>
      </c>
      <c r="B5912">
        <v>4.0999999999999996</v>
      </c>
    </row>
    <row r="5913" spans="1:2" x14ac:dyDescent="0.2">
      <c r="A5913" s="13" t="s">
        <v>6271</v>
      </c>
      <c r="B5913">
        <v>4.8600000000000003</v>
      </c>
    </row>
    <row r="5914" spans="1:2" x14ac:dyDescent="0.2">
      <c r="A5914" s="13" t="s">
        <v>6272</v>
      </c>
      <c r="B5914">
        <v>5</v>
      </c>
    </row>
    <row r="5915" spans="1:2" x14ac:dyDescent="0.2">
      <c r="A5915" s="13" t="s">
        <v>6273</v>
      </c>
      <c r="B5915">
        <v>4.2</v>
      </c>
    </row>
    <row r="5916" spans="1:2" x14ac:dyDescent="0.2">
      <c r="A5916" s="13" t="s">
        <v>6274</v>
      </c>
      <c r="B5916">
        <v>3.37</v>
      </c>
    </row>
    <row r="5917" spans="1:2" x14ac:dyDescent="0.2">
      <c r="A5917" s="13" t="s">
        <v>6275</v>
      </c>
      <c r="B5917">
        <v>6.84</v>
      </c>
    </row>
    <row r="5918" spans="1:2" x14ac:dyDescent="0.2">
      <c r="A5918" s="13" t="s">
        <v>6276</v>
      </c>
      <c r="B5918">
        <v>5.29</v>
      </c>
    </row>
    <row r="5919" spans="1:2" x14ac:dyDescent="0.2">
      <c r="A5919" s="13" t="s">
        <v>6277</v>
      </c>
      <c r="B5919">
        <v>2.58</v>
      </c>
    </row>
    <row r="5920" spans="1:2" x14ac:dyDescent="0.2">
      <c r="A5920" s="13" t="s">
        <v>6278</v>
      </c>
      <c r="B5920">
        <v>2.33</v>
      </c>
    </row>
    <row r="5921" spans="1:2" x14ac:dyDescent="0.2">
      <c r="A5921" s="13" t="s">
        <v>6279</v>
      </c>
      <c r="B5921">
        <v>2.68</v>
      </c>
    </row>
    <row r="5922" spans="1:2" x14ac:dyDescent="0.2">
      <c r="A5922" s="13" t="s">
        <v>6280</v>
      </c>
      <c r="B5922">
        <v>2.2000000000000002</v>
      </c>
    </row>
    <row r="5923" spans="1:2" x14ac:dyDescent="0.2">
      <c r="A5923" s="13" t="s">
        <v>6281</v>
      </c>
      <c r="B5923">
        <v>2.68</v>
      </c>
    </row>
    <row r="5924" spans="1:2" x14ac:dyDescent="0.2">
      <c r="A5924" s="13" t="s">
        <v>6282</v>
      </c>
      <c r="B5924">
        <v>3.38</v>
      </c>
    </row>
    <row r="5925" spans="1:2" x14ac:dyDescent="0.2">
      <c r="A5925" s="13" t="s">
        <v>6283</v>
      </c>
      <c r="B5925">
        <v>6.05</v>
      </c>
    </row>
    <row r="5926" spans="1:2" x14ac:dyDescent="0.2">
      <c r="A5926" s="13" t="s">
        <v>6284</v>
      </c>
      <c r="B5926">
        <v>5.85</v>
      </c>
    </row>
    <row r="5927" spans="1:2" x14ac:dyDescent="0.2">
      <c r="A5927" s="13" t="s">
        <v>6285</v>
      </c>
      <c r="B5927">
        <v>5.95</v>
      </c>
    </row>
    <row r="5928" spans="1:2" x14ac:dyDescent="0.2">
      <c r="A5928" s="13" t="s">
        <v>6286</v>
      </c>
      <c r="B5928">
        <v>5.57</v>
      </c>
    </row>
    <row r="5929" spans="1:2" x14ac:dyDescent="0.2">
      <c r="A5929" s="13" t="s">
        <v>6287</v>
      </c>
      <c r="B5929">
        <v>4.68</v>
      </c>
    </row>
    <row r="5930" spans="1:2" x14ac:dyDescent="0.2">
      <c r="A5930" s="13" t="s">
        <v>6288</v>
      </c>
      <c r="B5930">
        <v>2.95</v>
      </c>
    </row>
    <row r="5931" spans="1:2" x14ac:dyDescent="0.2">
      <c r="A5931" s="13" t="s">
        <v>6289</v>
      </c>
      <c r="B5931">
        <v>4.91</v>
      </c>
    </row>
    <row r="5932" spans="1:2" x14ac:dyDescent="0.2">
      <c r="A5932" s="13" t="s">
        <v>6290</v>
      </c>
      <c r="B5932">
        <v>5.52</v>
      </c>
    </row>
    <row r="5933" spans="1:2" x14ac:dyDescent="0.2">
      <c r="A5933" s="13" t="s">
        <v>6291</v>
      </c>
      <c r="B5933">
        <v>5</v>
      </c>
    </row>
    <row r="5934" spans="1:2" x14ac:dyDescent="0.2">
      <c r="A5934" s="13" t="s">
        <v>6292</v>
      </c>
      <c r="B5934">
        <v>3.53</v>
      </c>
    </row>
    <row r="5935" spans="1:2" x14ac:dyDescent="0.2">
      <c r="A5935" s="13" t="s">
        <v>6293</v>
      </c>
      <c r="B5935">
        <v>7</v>
      </c>
    </row>
    <row r="5936" spans="1:2" x14ac:dyDescent="0.2">
      <c r="A5936" s="13" t="s">
        <v>6294</v>
      </c>
      <c r="B5936">
        <v>3.52</v>
      </c>
    </row>
    <row r="5937" spans="1:2" x14ac:dyDescent="0.2">
      <c r="A5937" s="13" t="s">
        <v>6295</v>
      </c>
      <c r="B5937">
        <v>7.27</v>
      </c>
    </row>
    <row r="5938" spans="1:2" x14ac:dyDescent="0.2">
      <c r="A5938" s="13" t="s">
        <v>6296</v>
      </c>
      <c r="B5938">
        <v>5.7</v>
      </c>
    </row>
    <row r="5939" spans="1:2" x14ac:dyDescent="0.2">
      <c r="A5939" s="13" t="s">
        <v>6297</v>
      </c>
      <c r="B5939">
        <v>2.74</v>
      </c>
    </row>
    <row r="5940" spans="1:2" x14ac:dyDescent="0.2">
      <c r="A5940" s="13" t="s">
        <v>6298</v>
      </c>
      <c r="B5940">
        <v>4</v>
      </c>
    </row>
    <row r="5941" spans="1:2" x14ac:dyDescent="0.2">
      <c r="A5941" s="13" t="s">
        <v>6299</v>
      </c>
      <c r="B5941">
        <v>6.7</v>
      </c>
    </row>
    <row r="5942" spans="1:2" x14ac:dyDescent="0.2">
      <c r="A5942" s="13" t="s">
        <v>6300</v>
      </c>
      <c r="B5942">
        <v>2.35</v>
      </c>
    </row>
    <row r="5943" spans="1:2" x14ac:dyDescent="0.2">
      <c r="A5943" s="13" t="s">
        <v>6301</v>
      </c>
      <c r="B5943">
        <v>2.95</v>
      </c>
    </row>
    <row r="5944" spans="1:2" x14ac:dyDescent="0.2">
      <c r="A5944" s="13" t="s">
        <v>6302</v>
      </c>
      <c r="B5944">
        <v>5.73</v>
      </c>
    </row>
    <row r="5945" spans="1:2" x14ac:dyDescent="0.2">
      <c r="A5945" s="13" t="s">
        <v>6303</v>
      </c>
      <c r="B5945">
        <v>6.32</v>
      </c>
    </row>
    <row r="5946" spans="1:2" x14ac:dyDescent="0.2">
      <c r="A5946" s="13" t="s">
        <v>6304</v>
      </c>
      <c r="B5946">
        <v>6.21</v>
      </c>
    </row>
    <row r="5947" spans="1:2" x14ac:dyDescent="0.2">
      <c r="A5947" s="13" t="s">
        <v>6305</v>
      </c>
      <c r="B5947">
        <v>6.6</v>
      </c>
    </row>
    <row r="5948" spans="1:2" x14ac:dyDescent="0.2">
      <c r="A5948" s="13" t="s">
        <v>6306</v>
      </c>
      <c r="B5948">
        <v>3.89</v>
      </c>
    </row>
    <row r="5949" spans="1:2" x14ac:dyDescent="0.2">
      <c r="A5949" s="13" t="s">
        <v>6307</v>
      </c>
      <c r="B5949">
        <v>5.52</v>
      </c>
    </row>
    <row r="5950" spans="1:2" x14ac:dyDescent="0.2">
      <c r="A5950" s="13" t="s">
        <v>6308</v>
      </c>
      <c r="B5950">
        <v>4.38</v>
      </c>
    </row>
    <row r="5951" spans="1:2" x14ac:dyDescent="0.2">
      <c r="A5951" s="13" t="s">
        <v>6309</v>
      </c>
      <c r="B5951">
        <v>5.3</v>
      </c>
    </row>
    <row r="5952" spans="1:2" x14ac:dyDescent="0.2">
      <c r="A5952" s="13" t="s">
        <v>364</v>
      </c>
      <c r="B5952">
        <v>5.05</v>
      </c>
    </row>
    <row r="5953" spans="1:2" x14ac:dyDescent="0.2">
      <c r="A5953" s="13" t="s">
        <v>6310</v>
      </c>
      <c r="B5953">
        <v>5.61</v>
      </c>
    </row>
    <row r="5954" spans="1:2" x14ac:dyDescent="0.2">
      <c r="A5954" s="13" t="s">
        <v>6311</v>
      </c>
      <c r="B5954">
        <v>5.55</v>
      </c>
    </row>
    <row r="5955" spans="1:2" x14ac:dyDescent="0.2">
      <c r="A5955" s="13" t="s">
        <v>6312</v>
      </c>
      <c r="B5955">
        <v>7.19</v>
      </c>
    </row>
    <row r="5956" spans="1:2" x14ac:dyDescent="0.2">
      <c r="A5956" s="13" t="s">
        <v>6313</v>
      </c>
      <c r="B5956">
        <v>6.15</v>
      </c>
    </row>
    <row r="5957" spans="1:2" x14ac:dyDescent="0.2">
      <c r="A5957" s="13" t="s">
        <v>6314</v>
      </c>
      <c r="B5957">
        <v>4.2</v>
      </c>
    </row>
    <row r="5958" spans="1:2" x14ac:dyDescent="0.2">
      <c r="A5958" s="13" t="s">
        <v>6315</v>
      </c>
      <c r="B5958">
        <v>5.65</v>
      </c>
    </row>
    <row r="5959" spans="1:2" x14ac:dyDescent="0.2">
      <c r="A5959" s="13" t="s">
        <v>6316</v>
      </c>
      <c r="B5959">
        <v>5.2</v>
      </c>
    </row>
    <row r="5960" spans="1:2" x14ac:dyDescent="0.2">
      <c r="A5960" s="13" t="s">
        <v>6317</v>
      </c>
      <c r="B5960">
        <v>6.67</v>
      </c>
    </row>
    <row r="5961" spans="1:2" x14ac:dyDescent="0.2">
      <c r="A5961" s="13" t="s">
        <v>6318</v>
      </c>
      <c r="B5961">
        <v>5.32</v>
      </c>
    </row>
    <row r="5962" spans="1:2" x14ac:dyDescent="0.2">
      <c r="A5962" s="13" t="s">
        <v>6319</v>
      </c>
      <c r="B5962">
        <v>5.55</v>
      </c>
    </row>
    <row r="5963" spans="1:2" x14ac:dyDescent="0.2">
      <c r="A5963" s="13" t="s">
        <v>6320</v>
      </c>
      <c r="B5963">
        <v>6.26</v>
      </c>
    </row>
    <row r="5964" spans="1:2" x14ac:dyDescent="0.2">
      <c r="A5964" s="13" t="s">
        <v>6321</v>
      </c>
      <c r="B5964">
        <v>5.42</v>
      </c>
    </row>
    <row r="5965" spans="1:2" x14ac:dyDescent="0.2">
      <c r="A5965" s="13" t="s">
        <v>6322</v>
      </c>
      <c r="B5965">
        <v>3.94</v>
      </c>
    </row>
    <row r="5966" spans="1:2" x14ac:dyDescent="0.2">
      <c r="A5966" s="13" t="s">
        <v>6323</v>
      </c>
      <c r="B5966">
        <v>5.85</v>
      </c>
    </row>
    <row r="5967" spans="1:2" x14ac:dyDescent="0.2">
      <c r="A5967" s="13" t="s">
        <v>6324</v>
      </c>
      <c r="B5967">
        <v>3.82</v>
      </c>
    </row>
    <row r="5968" spans="1:2" x14ac:dyDescent="0.2">
      <c r="A5968" s="13" t="s">
        <v>6325</v>
      </c>
      <c r="B5968">
        <v>5.5</v>
      </c>
    </row>
    <row r="5969" spans="1:2" x14ac:dyDescent="0.2">
      <c r="A5969" s="13" t="s">
        <v>6326</v>
      </c>
      <c r="B5969">
        <v>5.94</v>
      </c>
    </row>
    <row r="5970" spans="1:2" x14ac:dyDescent="0.2">
      <c r="A5970" s="13" t="s">
        <v>6327</v>
      </c>
      <c r="B5970">
        <v>5.29</v>
      </c>
    </row>
    <row r="5971" spans="1:2" x14ac:dyDescent="0.2">
      <c r="A5971" s="13" t="s">
        <v>6328</v>
      </c>
      <c r="B5971">
        <v>4.95</v>
      </c>
    </row>
    <row r="5972" spans="1:2" x14ac:dyDescent="0.2">
      <c r="A5972" s="13" t="s">
        <v>6329</v>
      </c>
      <c r="B5972">
        <v>5.62</v>
      </c>
    </row>
    <row r="5973" spans="1:2" x14ac:dyDescent="0.2">
      <c r="A5973" s="13" t="s">
        <v>6330</v>
      </c>
      <c r="B5973">
        <v>6.48</v>
      </c>
    </row>
    <row r="5974" spans="1:2" x14ac:dyDescent="0.2">
      <c r="A5974" s="13" t="s">
        <v>6331</v>
      </c>
      <c r="B5974">
        <v>5.32</v>
      </c>
    </row>
    <row r="5975" spans="1:2" x14ac:dyDescent="0.2">
      <c r="A5975" s="13" t="s">
        <v>6332</v>
      </c>
      <c r="B5975">
        <v>6.26</v>
      </c>
    </row>
    <row r="5976" spans="1:2" x14ac:dyDescent="0.2">
      <c r="A5976" s="13" t="s">
        <v>6333</v>
      </c>
      <c r="B5976">
        <v>4.4000000000000004</v>
      </c>
    </row>
    <row r="5977" spans="1:2" x14ac:dyDescent="0.2">
      <c r="A5977" s="13" t="s">
        <v>6334</v>
      </c>
      <c r="B5977">
        <v>4.24</v>
      </c>
    </row>
    <row r="5978" spans="1:2" x14ac:dyDescent="0.2">
      <c r="A5978" s="13" t="s">
        <v>6335</v>
      </c>
      <c r="B5978">
        <v>8.23</v>
      </c>
    </row>
    <row r="5979" spans="1:2" x14ac:dyDescent="0.2">
      <c r="A5979" s="13" t="s">
        <v>6336</v>
      </c>
      <c r="B5979">
        <v>5.72</v>
      </c>
    </row>
    <row r="5980" spans="1:2" x14ac:dyDescent="0.2">
      <c r="A5980" s="13" t="s">
        <v>6337</v>
      </c>
      <c r="B5980">
        <v>6.81</v>
      </c>
    </row>
    <row r="5981" spans="1:2" x14ac:dyDescent="0.2">
      <c r="A5981" s="13" t="s">
        <v>6338</v>
      </c>
      <c r="B5981">
        <v>5.45</v>
      </c>
    </row>
    <row r="5982" spans="1:2" x14ac:dyDescent="0.2">
      <c r="A5982" s="13" t="s">
        <v>6339</v>
      </c>
      <c r="B5982">
        <v>5.05</v>
      </c>
    </row>
    <row r="5983" spans="1:2" x14ac:dyDescent="0.2">
      <c r="A5983" s="13" t="s">
        <v>6340</v>
      </c>
      <c r="B5983">
        <v>6.45</v>
      </c>
    </row>
    <row r="5984" spans="1:2" x14ac:dyDescent="0.2">
      <c r="A5984" s="13" t="s">
        <v>6341</v>
      </c>
      <c r="B5984">
        <v>6.88</v>
      </c>
    </row>
    <row r="5985" spans="1:2" x14ac:dyDescent="0.2">
      <c r="A5985" s="13" t="s">
        <v>6342</v>
      </c>
      <c r="B5985">
        <v>6.75</v>
      </c>
    </row>
    <row r="5986" spans="1:2" x14ac:dyDescent="0.2">
      <c r="A5986" s="13" t="s">
        <v>6343</v>
      </c>
      <c r="B5986">
        <v>6.78</v>
      </c>
    </row>
    <row r="5987" spans="1:2" x14ac:dyDescent="0.2">
      <c r="A5987" s="13" t="s">
        <v>194</v>
      </c>
      <c r="B5987">
        <v>6.95</v>
      </c>
    </row>
    <row r="5988" spans="1:2" x14ac:dyDescent="0.2">
      <c r="A5988" s="13" t="s">
        <v>6344</v>
      </c>
      <c r="B5988">
        <v>4.5199999999999996</v>
      </c>
    </row>
    <row r="5989" spans="1:2" x14ac:dyDescent="0.2">
      <c r="A5989" s="13" t="s">
        <v>6345</v>
      </c>
      <c r="B5989">
        <v>6.52</v>
      </c>
    </row>
    <row r="5990" spans="1:2" x14ac:dyDescent="0.2">
      <c r="A5990" s="13" t="s">
        <v>6346</v>
      </c>
      <c r="B5990">
        <v>4.84</v>
      </c>
    </row>
    <row r="5991" spans="1:2" x14ac:dyDescent="0.2">
      <c r="A5991" s="13" t="s">
        <v>6347</v>
      </c>
      <c r="B5991">
        <v>4.24</v>
      </c>
    </row>
    <row r="5992" spans="1:2" x14ac:dyDescent="0.2">
      <c r="A5992" s="13" t="s">
        <v>6348</v>
      </c>
      <c r="B5992">
        <v>3.42</v>
      </c>
    </row>
    <row r="5993" spans="1:2" x14ac:dyDescent="0.2">
      <c r="A5993" s="13" t="s">
        <v>6349</v>
      </c>
      <c r="B5993">
        <v>3.86</v>
      </c>
    </row>
    <row r="5994" spans="1:2" x14ac:dyDescent="0.2">
      <c r="A5994" s="13" t="s">
        <v>6350</v>
      </c>
      <c r="B5994">
        <v>2.6</v>
      </c>
    </row>
    <row r="5995" spans="1:2" x14ac:dyDescent="0.2">
      <c r="A5995" s="13" t="s">
        <v>6351</v>
      </c>
      <c r="B5995">
        <v>2.16</v>
      </c>
    </row>
    <row r="5996" spans="1:2" x14ac:dyDescent="0.2">
      <c r="A5996" s="13" t="s">
        <v>6352</v>
      </c>
      <c r="B5996">
        <v>2.27</v>
      </c>
    </row>
    <row r="5997" spans="1:2" x14ac:dyDescent="0.2">
      <c r="A5997" s="13" t="s">
        <v>6353</v>
      </c>
      <c r="B5997">
        <v>5.65</v>
      </c>
    </row>
    <row r="5998" spans="1:2" x14ac:dyDescent="0.2">
      <c r="A5998" s="13" t="s">
        <v>6354</v>
      </c>
      <c r="B5998">
        <v>5.81</v>
      </c>
    </row>
    <row r="5999" spans="1:2" x14ac:dyDescent="0.2">
      <c r="A5999" s="13" t="s">
        <v>6355</v>
      </c>
      <c r="B5999">
        <v>6.74</v>
      </c>
    </row>
    <row r="6000" spans="1:2" x14ac:dyDescent="0.2">
      <c r="A6000" s="13" t="s">
        <v>6356</v>
      </c>
      <c r="B6000">
        <v>4.91</v>
      </c>
    </row>
    <row r="6001" spans="1:2" x14ac:dyDescent="0.2">
      <c r="A6001" s="13" t="s">
        <v>6357</v>
      </c>
      <c r="B6001">
        <v>7.75</v>
      </c>
    </row>
    <row r="6002" spans="1:2" x14ac:dyDescent="0.2">
      <c r="A6002" s="13" t="s">
        <v>6358</v>
      </c>
      <c r="B6002">
        <v>7.81</v>
      </c>
    </row>
    <row r="6003" spans="1:2" x14ac:dyDescent="0.2">
      <c r="A6003" s="13" t="s">
        <v>6359</v>
      </c>
      <c r="B6003">
        <v>4.75</v>
      </c>
    </row>
    <row r="6004" spans="1:2" x14ac:dyDescent="0.2">
      <c r="A6004" s="13" t="s">
        <v>6360</v>
      </c>
      <c r="B6004">
        <v>5.0999999999999996</v>
      </c>
    </row>
    <row r="6005" spans="1:2" x14ac:dyDescent="0.2">
      <c r="A6005" s="13" t="s">
        <v>6361</v>
      </c>
      <c r="B6005">
        <v>5.38</v>
      </c>
    </row>
    <row r="6006" spans="1:2" x14ac:dyDescent="0.2">
      <c r="A6006" s="13" t="s">
        <v>6362</v>
      </c>
      <c r="B6006">
        <v>3.7</v>
      </c>
    </row>
    <row r="6007" spans="1:2" x14ac:dyDescent="0.2">
      <c r="A6007" s="13" t="s">
        <v>262</v>
      </c>
      <c r="B6007">
        <v>6.5</v>
      </c>
    </row>
    <row r="6008" spans="1:2" x14ac:dyDescent="0.2">
      <c r="A6008" s="13" t="s">
        <v>6363</v>
      </c>
      <c r="B6008">
        <v>3.2</v>
      </c>
    </row>
    <row r="6009" spans="1:2" x14ac:dyDescent="0.2">
      <c r="A6009" s="13" t="s">
        <v>6364</v>
      </c>
      <c r="B6009">
        <v>3.54</v>
      </c>
    </row>
    <row r="6010" spans="1:2" x14ac:dyDescent="0.2">
      <c r="A6010" s="13" t="s">
        <v>6365</v>
      </c>
      <c r="B6010">
        <v>5.55</v>
      </c>
    </row>
    <row r="6011" spans="1:2" x14ac:dyDescent="0.2">
      <c r="A6011" s="13" t="s">
        <v>6366</v>
      </c>
      <c r="B6011">
        <v>4.9000000000000004</v>
      </c>
    </row>
    <row r="6012" spans="1:2" x14ac:dyDescent="0.2">
      <c r="A6012" s="13" t="s">
        <v>280</v>
      </c>
      <c r="B6012">
        <v>3.84</v>
      </c>
    </row>
    <row r="6013" spans="1:2" x14ac:dyDescent="0.2">
      <c r="A6013" s="13" t="s">
        <v>6367</v>
      </c>
      <c r="B6013">
        <v>4.75</v>
      </c>
    </row>
    <row r="6014" spans="1:2" x14ac:dyDescent="0.2">
      <c r="A6014" s="13" t="s">
        <v>6368</v>
      </c>
      <c r="B6014">
        <v>4.6100000000000003</v>
      </c>
    </row>
    <row r="6015" spans="1:2" x14ac:dyDescent="0.2">
      <c r="A6015" s="13" t="s">
        <v>6369</v>
      </c>
      <c r="B6015">
        <v>4.3</v>
      </c>
    </row>
    <row r="6016" spans="1:2" x14ac:dyDescent="0.2">
      <c r="A6016" s="13" t="s">
        <v>6370</v>
      </c>
      <c r="B6016">
        <v>3.32</v>
      </c>
    </row>
    <row r="6017" spans="1:2" x14ac:dyDescent="0.2">
      <c r="A6017" s="13" t="s">
        <v>6371</v>
      </c>
      <c r="B6017">
        <v>3.16</v>
      </c>
    </row>
    <row r="6018" spans="1:2" x14ac:dyDescent="0.2">
      <c r="A6018" s="13" t="s">
        <v>6372</v>
      </c>
      <c r="B6018">
        <v>4.32</v>
      </c>
    </row>
    <row r="6019" spans="1:2" x14ac:dyDescent="0.2">
      <c r="A6019" s="13" t="s">
        <v>6373</v>
      </c>
      <c r="B6019">
        <v>2.4500000000000002</v>
      </c>
    </row>
    <row r="6020" spans="1:2" x14ac:dyDescent="0.2">
      <c r="A6020" s="13" t="s">
        <v>6374</v>
      </c>
      <c r="B6020">
        <v>3.09</v>
      </c>
    </row>
    <row r="6021" spans="1:2" x14ac:dyDescent="0.2">
      <c r="A6021" s="13" t="s">
        <v>6375</v>
      </c>
      <c r="B6021">
        <v>7.41</v>
      </c>
    </row>
    <row r="6022" spans="1:2" x14ac:dyDescent="0.2">
      <c r="A6022" s="13" t="s">
        <v>6376</v>
      </c>
      <c r="B6022">
        <v>5.21</v>
      </c>
    </row>
    <row r="6023" spans="1:2" x14ac:dyDescent="0.2">
      <c r="A6023" s="13" t="s">
        <v>6377</v>
      </c>
      <c r="B6023">
        <v>5</v>
      </c>
    </row>
    <row r="6024" spans="1:2" x14ac:dyDescent="0.2">
      <c r="A6024" s="13" t="s">
        <v>6378</v>
      </c>
      <c r="B6024">
        <v>5.29</v>
      </c>
    </row>
    <row r="6025" spans="1:2" x14ac:dyDescent="0.2">
      <c r="A6025" s="13" t="s">
        <v>6379</v>
      </c>
      <c r="B6025">
        <v>4.4000000000000004</v>
      </c>
    </row>
    <row r="6026" spans="1:2" x14ac:dyDescent="0.2">
      <c r="A6026" s="13" t="s">
        <v>6380</v>
      </c>
      <c r="B6026">
        <v>4.5199999999999996</v>
      </c>
    </row>
    <row r="6027" spans="1:2" x14ac:dyDescent="0.2">
      <c r="A6027" s="13" t="s">
        <v>6381</v>
      </c>
      <c r="B6027">
        <v>4.26</v>
      </c>
    </row>
    <row r="6028" spans="1:2" x14ac:dyDescent="0.2">
      <c r="A6028" s="13" t="s">
        <v>6382</v>
      </c>
      <c r="B6028">
        <v>5.0999999999999996</v>
      </c>
    </row>
    <row r="6029" spans="1:2" x14ac:dyDescent="0.2">
      <c r="A6029" s="13" t="s">
        <v>6383</v>
      </c>
      <c r="B6029">
        <v>6</v>
      </c>
    </row>
    <row r="6030" spans="1:2" x14ac:dyDescent="0.2">
      <c r="A6030" s="13" t="s">
        <v>6384</v>
      </c>
      <c r="B6030">
        <v>5.47</v>
      </c>
    </row>
    <row r="6031" spans="1:2" x14ac:dyDescent="0.2">
      <c r="A6031" s="13" t="s">
        <v>6385</v>
      </c>
      <c r="B6031">
        <v>6.26</v>
      </c>
    </row>
    <row r="6032" spans="1:2" x14ac:dyDescent="0.2">
      <c r="A6032" s="13" t="s">
        <v>6386</v>
      </c>
      <c r="B6032">
        <v>5.74</v>
      </c>
    </row>
    <row r="6033" spans="1:2" x14ac:dyDescent="0.2">
      <c r="A6033" s="13" t="s">
        <v>6387</v>
      </c>
      <c r="B6033">
        <v>5.05</v>
      </c>
    </row>
    <row r="6034" spans="1:2" x14ac:dyDescent="0.2">
      <c r="A6034" s="13" t="s">
        <v>6388</v>
      </c>
      <c r="B6034">
        <v>4.5</v>
      </c>
    </row>
    <row r="6035" spans="1:2" x14ac:dyDescent="0.2">
      <c r="A6035" s="13" t="s">
        <v>6389</v>
      </c>
      <c r="B6035">
        <v>5.04</v>
      </c>
    </row>
    <row r="6036" spans="1:2" x14ac:dyDescent="0.2">
      <c r="A6036" s="13" t="s">
        <v>6390</v>
      </c>
      <c r="B6036">
        <v>5.42</v>
      </c>
    </row>
    <row r="6037" spans="1:2" x14ac:dyDescent="0.2">
      <c r="A6037" s="13" t="s">
        <v>6391</v>
      </c>
      <c r="B6037">
        <v>4.6399999999999997</v>
      </c>
    </row>
    <row r="6038" spans="1:2" x14ac:dyDescent="0.2">
      <c r="A6038" s="13" t="s">
        <v>6392</v>
      </c>
      <c r="B6038">
        <v>6.38</v>
      </c>
    </row>
    <row r="6039" spans="1:2" x14ac:dyDescent="0.2">
      <c r="A6039" s="13" t="s">
        <v>6393</v>
      </c>
      <c r="B6039">
        <v>5.91</v>
      </c>
    </row>
    <row r="6040" spans="1:2" x14ac:dyDescent="0.2">
      <c r="A6040" s="13" t="s">
        <v>6394</v>
      </c>
      <c r="B6040">
        <v>5.95</v>
      </c>
    </row>
    <row r="6041" spans="1:2" x14ac:dyDescent="0.2">
      <c r="A6041" s="13" t="s">
        <v>6395</v>
      </c>
      <c r="B6041">
        <v>4.9000000000000004</v>
      </c>
    </row>
    <row r="6042" spans="1:2" x14ac:dyDescent="0.2">
      <c r="A6042" s="13" t="s">
        <v>6396</v>
      </c>
      <c r="B6042">
        <v>6.14</v>
      </c>
    </row>
    <row r="6043" spans="1:2" x14ac:dyDescent="0.2">
      <c r="A6043" s="13" t="s">
        <v>6397</v>
      </c>
      <c r="B6043">
        <v>5.41</v>
      </c>
    </row>
    <row r="6044" spans="1:2" x14ac:dyDescent="0.2">
      <c r="A6044" s="13" t="s">
        <v>6398</v>
      </c>
      <c r="B6044">
        <v>5.1100000000000003</v>
      </c>
    </row>
    <row r="6045" spans="1:2" x14ac:dyDescent="0.2">
      <c r="A6045" s="13" t="s">
        <v>6399</v>
      </c>
      <c r="B6045">
        <v>4.47</v>
      </c>
    </row>
    <row r="6046" spans="1:2" x14ac:dyDescent="0.2">
      <c r="A6046" s="13" t="s">
        <v>6400</v>
      </c>
      <c r="B6046">
        <v>5.42</v>
      </c>
    </row>
    <row r="6047" spans="1:2" x14ac:dyDescent="0.2">
      <c r="A6047" s="13" t="s">
        <v>6401</v>
      </c>
      <c r="B6047">
        <v>2.84</v>
      </c>
    </row>
    <row r="6048" spans="1:2" x14ac:dyDescent="0.2">
      <c r="A6048" s="13" t="s">
        <v>6402</v>
      </c>
      <c r="B6048">
        <v>2.88</v>
      </c>
    </row>
    <row r="6049" spans="1:2" x14ac:dyDescent="0.2">
      <c r="A6049" s="13" t="s">
        <v>6403</v>
      </c>
      <c r="B6049">
        <v>5.72</v>
      </c>
    </row>
    <row r="6050" spans="1:2" x14ac:dyDescent="0.2">
      <c r="A6050" s="13" t="s">
        <v>6404</v>
      </c>
      <c r="B6050">
        <v>5.25</v>
      </c>
    </row>
    <row r="6051" spans="1:2" x14ac:dyDescent="0.2">
      <c r="A6051" s="13" t="s">
        <v>6405</v>
      </c>
      <c r="B6051">
        <v>5.0999999999999996</v>
      </c>
    </row>
    <row r="6052" spans="1:2" x14ac:dyDescent="0.2">
      <c r="A6052" s="13" t="s">
        <v>6406</v>
      </c>
      <c r="B6052">
        <v>5.7</v>
      </c>
    </row>
    <row r="6053" spans="1:2" x14ac:dyDescent="0.2">
      <c r="A6053" s="13" t="s">
        <v>6407</v>
      </c>
      <c r="B6053">
        <v>2.89</v>
      </c>
    </row>
    <row r="6054" spans="1:2" x14ac:dyDescent="0.2">
      <c r="A6054" s="13" t="s">
        <v>6408</v>
      </c>
      <c r="B6054">
        <v>2.62</v>
      </c>
    </row>
    <row r="6055" spans="1:2" x14ac:dyDescent="0.2">
      <c r="A6055" s="13" t="s">
        <v>6409</v>
      </c>
      <c r="B6055">
        <v>3.25</v>
      </c>
    </row>
    <row r="6056" spans="1:2" x14ac:dyDescent="0.2">
      <c r="A6056" s="13" t="s">
        <v>6410</v>
      </c>
      <c r="B6056">
        <v>3.17</v>
      </c>
    </row>
    <row r="6057" spans="1:2" x14ac:dyDescent="0.2">
      <c r="A6057" s="13" t="s">
        <v>6411</v>
      </c>
      <c r="B6057">
        <v>2.9</v>
      </c>
    </row>
    <row r="6058" spans="1:2" x14ac:dyDescent="0.2">
      <c r="A6058" s="13" t="s">
        <v>6412</v>
      </c>
      <c r="B6058">
        <v>5.3</v>
      </c>
    </row>
    <row r="6059" spans="1:2" x14ac:dyDescent="0.2">
      <c r="A6059" s="13" t="s">
        <v>6413</v>
      </c>
      <c r="B6059">
        <v>2.57</v>
      </c>
    </row>
    <row r="6060" spans="1:2" x14ac:dyDescent="0.2">
      <c r="A6060" s="13" t="s">
        <v>6414</v>
      </c>
      <c r="B6060">
        <v>5.78</v>
      </c>
    </row>
    <row r="6061" spans="1:2" x14ac:dyDescent="0.2">
      <c r="A6061" s="13" t="s">
        <v>6415</v>
      </c>
      <c r="B6061">
        <v>4.9400000000000004</v>
      </c>
    </row>
    <row r="6062" spans="1:2" x14ac:dyDescent="0.2">
      <c r="A6062" s="13" t="s">
        <v>6416</v>
      </c>
      <c r="B6062">
        <v>2.95</v>
      </c>
    </row>
    <row r="6063" spans="1:2" x14ac:dyDescent="0.2">
      <c r="A6063" s="13" t="s">
        <v>6417</v>
      </c>
      <c r="B6063">
        <v>3.79</v>
      </c>
    </row>
    <row r="6064" spans="1:2" x14ac:dyDescent="0.2">
      <c r="A6064" s="13" t="s">
        <v>6418</v>
      </c>
      <c r="B6064">
        <v>4.58</v>
      </c>
    </row>
    <row r="6065" spans="1:2" x14ac:dyDescent="0.2">
      <c r="A6065" s="13" t="s">
        <v>6419</v>
      </c>
      <c r="B6065">
        <v>5.75</v>
      </c>
    </row>
    <row r="6066" spans="1:2" x14ac:dyDescent="0.2">
      <c r="A6066" s="13" t="s">
        <v>6420</v>
      </c>
      <c r="B6066">
        <v>6.06</v>
      </c>
    </row>
    <row r="6067" spans="1:2" x14ac:dyDescent="0.2">
      <c r="A6067" s="13" t="s">
        <v>6421</v>
      </c>
      <c r="B6067">
        <v>6.58</v>
      </c>
    </row>
    <row r="6068" spans="1:2" x14ac:dyDescent="0.2">
      <c r="A6068" s="13" t="s">
        <v>6422</v>
      </c>
      <c r="B6068">
        <v>5.05</v>
      </c>
    </row>
    <row r="6069" spans="1:2" x14ac:dyDescent="0.2">
      <c r="A6069" s="13" t="s">
        <v>6423</v>
      </c>
      <c r="B6069">
        <v>5.67</v>
      </c>
    </row>
    <row r="6070" spans="1:2" x14ac:dyDescent="0.2">
      <c r="A6070" s="13" t="s">
        <v>6424</v>
      </c>
      <c r="B6070">
        <v>5.68</v>
      </c>
    </row>
    <row r="6071" spans="1:2" x14ac:dyDescent="0.2">
      <c r="A6071" s="13" t="s">
        <v>6425</v>
      </c>
      <c r="B6071">
        <v>5.75</v>
      </c>
    </row>
    <row r="6072" spans="1:2" x14ac:dyDescent="0.2">
      <c r="A6072" s="13" t="s">
        <v>6426</v>
      </c>
      <c r="B6072">
        <v>6.05</v>
      </c>
    </row>
    <row r="6073" spans="1:2" x14ac:dyDescent="0.2">
      <c r="A6073" s="13" t="s">
        <v>6427</v>
      </c>
      <c r="B6073">
        <v>3.53</v>
      </c>
    </row>
    <row r="6074" spans="1:2" x14ac:dyDescent="0.2">
      <c r="A6074" s="13" t="s">
        <v>6428</v>
      </c>
      <c r="B6074">
        <v>6.05</v>
      </c>
    </row>
    <row r="6075" spans="1:2" x14ac:dyDescent="0.2">
      <c r="A6075" s="13" t="s">
        <v>6429</v>
      </c>
      <c r="B6075">
        <v>5.73</v>
      </c>
    </row>
    <row r="6076" spans="1:2" x14ac:dyDescent="0.2">
      <c r="A6076" s="13" t="s">
        <v>6430</v>
      </c>
      <c r="B6076">
        <v>5.5</v>
      </c>
    </row>
    <row r="6077" spans="1:2" x14ac:dyDescent="0.2">
      <c r="A6077" s="13" t="s">
        <v>6431</v>
      </c>
      <c r="B6077">
        <v>7.05</v>
      </c>
    </row>
    <row r="6078" spans="1:2" x14ac:dyDescent="0.2">
      <c r="A6078" s="13" t="s">
        <v>6432</v>
      </c>
      <c r="B6078">
        <v>6.63</v>
      </c>
    </row>
    <row r="6079" spans="1:2" x14ac:dyDescent="0.2">
      <c r="A6079" s="13" t="s">
        <v>6433</v>
      </c>
      <c r="B6079">
        <v>5.95</v>
      </c>
    </row>
    <row r="6080" spans="1:2" x14ac:dyDescent="0.2">
      <c r="A6080" s="13" t="s">
        <v>6434</v>
      </c>
      <c r="B6080">
        <v>6.55</v>
      </c>
    </row>
    <row r="6081" spans="1:2" x14ac:dyDescent="0.2">
      <c r="A6081" s="13" t="s">
        <v>6435</v>
      </c>
      <c r="B6081">
        <v>6.5</v>
      </c>
    </row>
    <row r="6082" spans="1:2" x14ac:dyDescent="0.2">
      <c r="A6082" s="13" t="s">
        <v>6436</v>
      </c>
      <c r="B6082">
        <v>5.3</v>
      </c>
    </row>
    <row r="6083" spans="1:2" x14ac:dyDescent="0.2">
      <c r="A6083" s="13" t="s">
        <v>6437</v>
      </c>
      <c r="B6083">
        <v>5.76</v>
      </c>
    </row>
    <row r="6084" spans="1:2" x14ac:dyDescent="0.2">
      <c r="A6084" s="13" t="s">
        <v>6438</v>
      </c>
      <c r="B6084">
        <v>6</v>
      </c>
    </row>
    <row r="6085" spans="1:2" x14ac:dyDescent="0.2">
      <c r="A6085" s="13" t="s">
        <v>6439</v>
      </c>
      <c r="B6085">
        <v>5.84</v>
      </c>
    </row>
    <row r="6086" spans="1:2" x14ac:dyDescent="0.2">
      <c r="A6086" s="13" t="s">
        <v>6440</v>
      </c>
      <c r="B6086">
        <v>5.52</v>
      </c>
    </row>
    <row r="6087" spans="1:2" x14ac:dyDescent="0.2">
      <c r="A6087" s="13" t="s">
        <v>6441</v>
      </c>
      <c r="B6087">
        <v>3.1</v>
      </c>
    </row>
    <row r="6088" spans="1:2" x14ac:dyDescent="0.2">
      <c r="A6088" s="13" t="s">
        <v>6442</v>
      </c>
      <c r="B6088">
        <v>3.03</v>
      </c>
    </row>
    <row r="6089" spans="1:2" x14ac:dyDescent="0.2">
      <c r="A6089" s="13" t="s">
        <v>6443</v>
      </c>
      <c r="B6089">
        <v>3.24</v>
      </c>
    </row>
    <row r="6090" spans="1:2" x14ac:dyDescent="0.2">
      <c r="A6090" s="13" t="s">
        <v>6444</v>
      </c>
      <c r="B6090">
        <v>4.29</v>
      </c>
    </row>
    <row r="6091" spans="1:2" x14ac:dyDescent="0.2">
      <c r="A6091" s="13" t="s">
        <v>6445</v>
      </c>
      <c r="B6091">
        <v>5.4</v>
      </c>
    </row>
    <row r="6092" spans="1:2" x14ac:dyDescent="0.2">
      <c r="A6092" s="13" t="s">
        <v>6446</v>
      </c>
      <c r="B6092">
        <v>6.11</v>
      </c>
    </row>
    <row r="6093" spans="1:2" x14ac:dyDescent="0.2">
      <c r="A6093" s="13" t="s">
        <v>6447</v>
      </c>
      <c r="B6093">
        <v>3.81</v>
      </c>
    </row>
    <row r="6094" spans="1:2" x14ac:dyDescent="0.2">
      <c r="A6094" s="13" t="s">
        <v>6448</v>
      </c>
      <c r="B6094">
        <v>4.7</v>
      </c>
    </row>
    <row r="6095" spans="1:2" x14ac:dyDescent="0.2">
      <c r="A6095" s="13" t="s">
        <v>6449</v>
      </c>
      <c r="B6095">
        <v>5.81</v>
      </c>
    </row>
    <row r="6096" spans="1:2" x14ac:dyDescent="0.2">
      <c r="A6096" s="13" t="s">
        <v>6450</v>
      </c>
      <c r="B6096">
        <v>2.84</v>
      </c>
    </row>
    <row r="6097" spans="1:2" x14ac:dyDescent="0.2">
      <c r="A6097" s="13" t="s">
        <v>6451</v>
      </c>
      <c r="B6097">
        <v>3.24</v>
      </c>
    </row>
    <row r="6098" spans="1:2" x14ac:dyDescent="0.2">
      <c r="A6098" s="13" t="s">
        <v>6452</v>
      </c>
      <c r="B6098">
        <v>3.33</v>
      </c>
    </row>
    <row r="6099" spans="1:2" x14ac:dyDescent="0.2">
      <c r="A6099" s="13" t="s">
        <v>6453</v>
      </c>
      <c r="B6099">
        <v>5.23</v>
      </c>
    </row>
    <row r="6100" spans="1:2" x14ac:dyDescent="0.2">
      <c r="A6100" s="13" t="s">
        <v>6454</v>
      </c>
      <c r="B6100">
        <v>2.5299999999999998</v>
      </c>
    </row>
    <row r="6101" spans="1:2" x14ac:dyDescent="0.2">
      <c r="A6101" s="13" t="s">
        <v>6455</v>
      </c>
      <c r="B6101">
        <v>2.79</v>
      </c>
    </row>
    <row r="6102" spans="1:2" x14ac:dyDescent="0.2">
      <c r="A6102" s="13" t="s">
        <v>6456</v>
      </c>
      <c r="B6102">
        <v>2.68</v>
      </c>
    </row>
    <row r="6103" spans="1:2" x14ac:dyDescent="0.2">
      <c r="A6103" s="13" t="s">
        <v>6457</v>
      </c>
      <c r="B6103">
        <v>3.53</v>
      </c>
    </row>
    <row r="6104" spans="1:2" x14ac:dyDescent="0.2">
      <c r="A6104" s="13" t="s">
        <v>6458</v>
      </c>
      <c r="B6104">
        <v>1.95</v>
      </c>
    </row>
    <row r="6105" spans="1:2" x14ac:dyDescent="0.2">
      <c r="A6105" s="13" t="s">
        <v>6459</v>
      </c>
      <c r="B6105">
        <v>3.5</v>
      </c>
    </row>
    <row r="6106" spans="1:2" x14ac:dyDescent="0.2">
      <c r="A6106" s="13" t="s">
        <v>386</v>
      </c>
      <c r="B6106">
        <v>6.58</v>
      </c>
    </row>
    <row r="6107" spans="1:2" x14ac:dyDescent="0.2">
      <c r="A6107" s="13" t="s">
        <v>348</v>
      </c>
      <c r="B6107">
        <v>6.56</v>
      </c>
    </row>
    <row r="6108" spans="1:2" x14ac:dyDescent="0.2">
      <c r="A6108" s="13" t="s">
        <v>6460</v>
      </c>
      <c r="B6108">
        <v>6.84</v>
      </c>
    </row>
    <row r="6109" spans="1:2" x14ac:dyDescent="0.2">
      <c r="A6109" s="13" t="s">
        <v>6461</v>
      </c>
      <c r="B6109">
        <v>5.16</v>
      </c>
    </row>
    <row r="6110" spans="1:2" x14ac:dyDescent="0.2">
      <c r="A6110" s="13" t="s">
        <v>6462</v>
      </c>
      <c r="B6110">
        <v>6.24</v>
      </c>
    </row>
    <row r="6111" spans="1:2" x14ac:dyDescent="0.2">
      <c r="A6111" s="13" t="s">
        <v>6463</v>
      </c>
      <c r="B6111">
        <v>6.37</v>
      </c>
    </row>
    <row r="6112" spans="1:2" x14ac:dyDescent="0.2">
      <c r="A6112" s="13" t="s">
        <v>6464</v>
      </c>
      <c r="B6112">
        <v>6.21</v>
      </c>
    </row>
    <row r="6113" spans="1:2" x14ac:dyDescent="0.2">
      <c r="A6113" s="13" t="s">
        <v>6465</v>
      </c>
      <c r="B6113">
        <v>5.58</v>
      </c>
    </row>
    <row r="6114" spans="1:2" x14ac:dyDescent="0.2">
      <c r="A6114" s="13" t="s">
        <v>6466</v>
      </c>
      <c r="B6114">
        <v>6.86</v>
      </c>
    </row>
    <row r="6115" spans="1:2" x14ac:dyDescent="0.2">
      <c r="A6115" s="13" t="s">
        <v>6467</v>
      </c>
      <c r="B6115">
        <v>6.85</v>
      </c>
    </row>
    <row r="6116" spans="1:2" x14ac:dyDescent="0.2">
      <c r="A6116" s="13" t="s">
        <v>6468</v>
      </c>
      <c r="B6116">
        <v>6.22</v>
      </c>
    </row>
    <row r="6117" spans="1:2" x14ac:dyDescent="0.2">
      <c r="A6117" s="13" t="s">
        <v>6469</v>
      </c>
      <c r="B6117">
        <v>7.22</v>
      </c>
    </row>
    <row r="6118" spans="1:2" x14ac:dyDescent="0.2">
      <c r="A6118" s="13" t="s">
        <v>6470</v>
      </c>
      <c r="B6118">
        <v>6.65</v>
      </c>
    </row>
    <row r="6119" spans="1:2" x14ac:dyDescent="0.2">
      <c r="A6119" s="13" t="s">
        <v>6471</v>
      </c>
      <c r="B6119">
        <v>7.2</v>
      </c>
    </row>
    <row r="6120" spans="1:2" x14ac:dyDescent="0.2">
      <c r="A6120" s="13" t="s">
        <v>6472</v>
      </c>
      <c r="B6120">
        <v>5.95</v>
      </c>
    </row>
    <row r="6121" spans="1:2" x14ac:dyDescent="0.2">
      <c r="A6121" s="13" t="s">
        <v>6473</v>
      </c>
      <c r="B6121">
        <v>3.9</v>
      </c>
    </row>
    <row r="6122" spans="1:2" x14ac:dyDescent="0.2">
      <c r="A6122" s="13" t="s">
        <v>6474</v>
      </c>
      <c r="B6122">
        <v>3</v>
      </c>
    </row>
    <row r="6123" spans="1:2" x14ac:dyDescent="0.2">
      <c r="A6123" s="13" t="s">
        <v>6475</v>
      </c>
      <c r="B6123">
        <v>5.44</v>
      </c>
    </row>
    <row r="6124" spans="1:2" x14ac:dyDescent="0.2">
      <c r="A6124" s="13" t="s">
        <v>6476</v>
      </c>
      <c r="B6124">
        <v>4.54</v>
      </c>
    </row>
    <row r="6125" spans="1:2" x14ac:dyDescent="0.2">
      <c r="A6125" s="13" t="s">
        <v>6477</v>
      </c>
      <c r="B6125">
        <v>6.53</v>
      </c>
    </row>
    <row r="6126" spans="1:2" x14ac:dyDescent="0.2">
      <c r="A6126" s="13" t="s">
        <v>6478</v>
      </c>
      <c r="B6126">
        <v>4.68</v>
      </c>
    </row>
    <row r="6127" spans="1:2" x14ac:dyDescent="0.2">
      <c r="A6127" s="13" t="s">
        <v>6479</v>
      </c>
      <c r="B6127">
        <v>3.17</v>
      </c>
    </row>
    <row r="6128" spans="1:2" x14ac:dyDescent="0.2">
      <c r="A6128" s="13" t="s">
        <v>6480</v>
      </c>
      <c r="B6128">
        <v>5.85</v>
      </c>
    </row>
    <row r="6129" spans="1:2" x14ac:dyDescent="0.2">
      <c r="A6129" s="13" t="s">
        <v>332</v>
      </c>
      <c r="B6129">
        <v>5.48</v>
      </c>
    </row>
    <row r="6130" spans="1:2" x14ac:dyDescent="0.2">
      <c r="A6130" s="13" t="s">
        <v>6481</v>
      </c>
      <c r="B6130">
        <v>5.43</v>
      </c>
    </row>
    <row r="6131" spans="1:2" x14ac:dyDescent="0.2">
      <c r="A6131" s="13" t="s">
        <v>6482</v>
      </c>
      <c r="B6131">
        <v>4</v>
      </c>
    </row>
    <row r="6132" spans="1:2" x14ac:dyDescent="0.2">
      <c r="A6132" s="13" t="s">
        <v>6483</v>
      </c>
      <c r="B6132">
        <v>5.25</v>
      </c>
    </row>
    <row r="6133" spans="1:2" x14ac:dyDescent="0.2">
      <c r="A6133" s="13" t="s">
        <v>6484</v>
      </c>
      <c r="B6133">
        <v>2.89</v>
      </c>
    </row>
    <row r="6134" spans="1:2" x14ac:dyDescent="0.2">
      <c r="A6134" s="13" t="s">
        <v>6485</v>
      </c>
      <c r="B6134">
        <v>2.79</v>
      </c>
    </row>
    <row r="6135" spans="1:2" x14ac:dyDescent="0.2">
      <c r="A6135" s="13" t="s">
        <v>6486</v>
      </c>
      <c r="B6135">
        <v>4.32</v>
      </c>
    </row>
    <row r="6136" spans="1:2" x14ac:dyDescent="0.2">
      <c r="A6136" s="13" t="s">
        <v>6487</v>
      </c>
      <c r="B6136">
        <v>6.24</v>
      </c>
    </row>
    <row r="6137" spans="1:2" x14ac:dyDescent="0.2">
      <c r="A6137" s="13" t="s">
        <v>6488</v>
      </c>
      <c r="B6137">
        <v>5.42</v>
      </c>
    </row>
    <row r="6138" spans="1:2" x14ac:dyDescent="0.2">
      <c r="A6138" s="13" t="s">
        <v>6489</v>
      </c>
      <c r="B6138">
        <v>6.38</v>
      </c>
    </row>
    <row r="6139" spans="1:2" x14ac:dyDescent="0.2">
      <c r="A6139" s="13" t="s">
        <v>6490</v>
      </c>
      <c r="B6139">
        <v>6.14</v>
      </c>
    </row>
    <row r="6140" spans="1:2" x14ac:dyDescent="0.2">
      <c r="A6140" s="13" t="s">
        <v>6491</v>
      </c>
      <c r="B6140">
        <v>5.76</v>
      </c>
    </row>
    <row r="6141" spans="1:2" x14ac:dyDescent="0.2">
      <c r="A6141" s="13" t="s">
        <v>6492</v>
      </c>
      <c r="B6141">
        <v>3.26</v>
      </c>
    </row>
    <row r="6142" spans="1:2" x14ac:dyDescent="0.2">
      <c r="A6142" s="13" t="s">
        <v>6493</v>
      </c>
      <c r="B6142">
        <v>5.63</v>
      </c>
    </row>
    <row r="6143" spans="1:2" x14ac:dyDescent="0.2">
      <c r="A6143" s="13" t="s">
        <v>6494</v>
      </c>
      <c r="B6143">
        <v>5.22</v>
      </c>
    </row>
    <row r="6144" spans="1:2" x14ac:dyDescent="0.2">
      <c r="A6144" s="13" t="s">
        <v>6495</v>
      </c>
      <c r="B6144">
        <v>3.63</v>
      </c>
    </row>
    <row r="6145" spans="1:2" x14ac:dyDescent="0.2">
      <c r="A6145" s="13" t="s">
        <v>6496</v>
      </c>
      <c r="B6145">
        <v>3.53</v>
      </c>
    </row>
    <row r="6146" spans="1:2" x14ac:dyDescent="0.2">
      <c r="A6146" s="13" t="s">
        <v>6497</v>
      </c>
      <c r="B6146">
        <v>3.45</v>
      </c>
    </row>
    <row r="6147" spans="1:2" x14ac:dyDescent="0.2">
      <c r="A6147" s="13" t="s">
        <v>6498</v>
      </c>
      <c r="B6147">
        <v>3.08</v>
      </c>
    </row>
    <row r="6148" spans="1:2" x14ac:dyDescent="0.2">
      <c r="A6148" s="13" t="s">
        <v>6499</v>
      </c>
      <c r="B6148">
        <v>5.9</v>
      </c>
    </row>
    <row r="6149" spans="1:2" x14ac:dyDescent="0.2">
      <c r="A6149" s="13" t="s">
        <v>6500</v>
      </c>
      <c r="B6149">
        <v>3.95</v>
      </c>
    </row>
    <row r="6150" spans="1:2" x14ac:dyDescent="0.2">
      <c r="A6150" s="13" t="s">
        <v>6501</v>
      </c>
      <c r="B6150">
        <v>4.5</v>
      </c>
    </row>
    <row r="6151" spans="1:2" x14ac:dyDescent="0.2">
      <c r="A6151" s="13" t="s">
        <v>6502</v>
      </c>
      <c r="B6151">
        <v>3.68</v>
      </c>
    </row>
    <row r="6152" spans="1:2" x14ac:dyDescent="0.2">
      <c r="A6152" s="13" t="s">
        <v>219</v>
      </c>
      <c r="B6152">
        <v>4.95</v>
      </c>
    </row>
    <row r="6153" spans="1:2" x14ac:dyDescent="0.2">
      <c r="A6153" s="13" t="s">
        <v>6503</v>
      </c>
      <c r="B6153">
        <v>5.21</v>
      </c>
    </row>
    <row r="6154" spans="1:2" x14ac:dyDescent="0.2">
      <c r="A6154" s="13" t="s">
        <v>6504</v>
      </c>
      <c r="B6154">
        <v>4.0999999999999996</v>
      </c>
    </row>
    <row r="6155" spans="1:2" x14ac:dyDescent="0.2">
      <c r="A6155" s="13" t="s">
        <v>6505</v>
      </c>
      <c r="B6155">
        <v>4.5</v>
      </c>
    </row>
    <row r="6156" spans="1:2" x14ac:dyDescent="0.2">
      <c r="A6156" s="13" t="s">
        <v>6506</v>
      </c>
      <c r="B6156">
        <v>4.29</v>
      </c>
    </row>
    <row r="6157" spans="1:2" x14ac:dyDescent="0.2">
      <c r="A6157" s="13" t="s">
        <v>6507</v>
      </c>
      <c r="B6157">
        <v>3.85</v>
      </c>
    </row>
    <row r="6158" spans="1:2" x14ac:dyDescent="0.2">
      <c r="A6158" s="13" t="s">
        <v>6508</v>
      </c>
      <c r="B6158">
        <v>4.7300000000000004</v>
      </c>
    </row>
    <row r="6159" spans="1:2" x14ac:dyDescent="0.2">
      <c r="A6159" s="13" t="s">
        <v>6509</v>
      </c>
      <c r="B6159">
        <v>5.5</v>
      </c>
    </row>
    <row r="6160" spans="1:2" x14ac:dyDescent="0.2">
      <c r="A6160" s="13" t="s">
        <v>6510</v>
      </c>
      <c r="B6160">
        <v>4.21</v>
      </c>
    </row>
    <row r="6161" spans="1:2" x14ac:dyDescent="0.2">
      <c r="A6161" s="13" t="s">
        <v>6511</v>
      </c>
      <c r="B6161">
        <v>4.37</v>
      </c>
    </row>
    <row r="6162" spans="1:2" x14ac:dyDescent="0.2">
      <c r="A6162" s="13" t="s">
        <v>6512</v>
      </c>
      <c r="B6162">
        <v>4.24</v>
      </c>
    </row>
    <row r="6163" spans="1:2" x14ac:dyDescent="0.2">
      <c r="A6163" s="13" t="s">
        <v>6513</v>
      </c>
      <c r="B6163">
        <v>5.21</v>
      </c>
    </row>
    <row r="6164" spans="1:2" x14ac:dyDescent="0.2">
      <c r="A6164" s="13" t="s">
        <v>6514</v>
      </c>
      <c r="B6164">
        <v>4.55</v>
      </c>
    </row>
    <row r="6165" spans="1:2" x14ac:dyDescent="0.2">
      <c r="A6165" s="13" t="s">
        <v>6515</v>
      </c>
      <c r="B6165">
        <v>4.3899999999999997</v>
      </c>
    </row>
    <row r="6166" spans="1:2" x14ac:dyDescent="0.2">
      <c r="A6166" s="13" t="s">
        <v>6516</v>
      </c>
      <c r="B6166">
        <v>5.05</v>
      </c>
    </row>
    <row r="6167" spans="1:2" x14ac:dyDescent="0.2">
      <c r="A6167" s="13" t="s">
        <v>6517</v>
      </c>
      <c r="B6167">
        <v>4.4800000000000004</v>
      </c>
    </row>
    <row r="6168" spans="1:2" x14ac:dyDescent="0.2">
      <c r="A6168" s="13" t="s">
        <v>6518</v>
      </c>
      <c r="B6168">
        <v>4.7699999999999996</v>
      </c>
    </row>
    <row r="6169" spans="1:2" x14ac:dyDescent="0.2">
      <c r="A6169" s="13" t="s">
        <v>6519</v>
      </c>
      <c r="B6169">
        <v>4.47</v>
      </c>
    </row>
    <row r="6170" spans="1:2" x14ac:dyDescent="0.2">
      <c r="A6170" s="13" t="s">
        <v>6520</v>
      </c>
      <c r="B6170">
        <v>3.32</v>
      </c>
    </row>
    <row r="6171" spans="1:2" x14ac:dyDescent="0.2">
      <c r="A6171" s="13" t="s">
        <v>6521</v>
      </c>
      <c r="B6171">
        <v>4.79</v>
      </c>
    </row>
    <row r="6172" spans="1:2" x14ac:dyDescent="0.2">
      <c r="A6172" s="13" t="s">
        <v>6522</v>
      </c>
      <c r="B6172">
        <v>3.1</v>
      </c>
    </row>
    <row r="6173" spans="1:2" x14ac:dyDescent="0.2">
      <c r="A6173" s="13" t="s">
        <v>6523</v>
      </c>
      <c r="B6173">
        <v>5.28</v>
      </c>
    </row>
    <row r="6174" spans="1:2" x14ac:dyDescent="0.2">
      <c r="A6174" s="13" t="s">
        <v>6524</v>
      </c>
      <c r="B6174">
        <v>6.39</v>
      </c>
    </row>
    <row r="6175" spans="1:2" x14ac:dyDescent="0.2">
      <c r="A6175" s="13" t="s">
        <v>6525</v>
      </c>
      <c r="B6175">
        <v>6.82</v>
      </c>
    </row>
    <row r="6176" spans="1:2" x14ac:dyDescent="0.2">
      <c r="A6176" s="13" t="s">
        <v>6526</v>
      </c>
      <c r="B6176">
        <v>3.86</v>
      </c>
    </row>
    <row r="6177" spans="1:2" x14ac:dyDescent="0.2">
      <c r="A6177" s="13" t="s">
        <v>6527</v>
      </c>
      <c r="B6177">
        <v>3.35</v>
      </c>
    </row>
    <row r="6178" spans="1:2" x14ac:dyDescent="0.2">
      <c r="A6178" s="13" t="s">
        <v>6528</v>
      </c>
      <c r="B6178">
        <v>3.67</v>
      </c>
    </row>
    <row r="6179" spans="1:2" x14ac:dyDescent="0.2">
      <c r="A6179" s="13" t="s">
        <v>6529</v>
      </c>
      <c r="B6179">
        <v>3.5</v>
      </c>
    </row>
    <row r="6180" spans="1:2" x14ac:dyDescent="0.2">
      <c r="A6180" s="13" t="s">
        <v>6530</v>
      </c>
      <c r="B6180">
        <v>3.47</v>
      </c>
    </row>
    <row r="6181" spans="1:2" x14ac:dyDescent="0.2">
      <c r="A6181" s="13" t="s">
        <v>6531</v>
      </c>
      <c r="B6181">
        <v>3.1</v>
      </c>
    </row>
    <row r="6182" spans="1:2" x14ac:dyDescent="0.2">
      <c r="A6182" s="13" t="s">
        <v>6532</v>
      </c>
      <c r="B6182">
        <v>2.95</v>
      </c>
    </row>
    <row r="6183" spans="1:2" x14ac:dyDescent="0.2">
      <c r="A6183" s="13" t="s">
        <v>6533</v>
      </c>
      <c r="B6183">
        <v>2.68</v>
      </c>
    </row>
    <row r="6184" spans="1:2" x14ac:dyDescent="0.2">
      <c r="A6184" s="13" t="s">
        <v>6534</v>
      </c>
      <c r="B6184">
        <v>2.4300000000000002</v>
      </c>
    </row>
    <row r="6185" spans="1:2" x14ac:dyDescent="0.2">
      <c r="A6185" s="13" t="s">
        <v>6535</v>
      </c>
      <c r="B6185">
        <v>3.77</v>
      </c>
    </row>
    <row r="6186" spans="1:2" x14ac:dyDescent="0.2">
      <c r="A6186" s="13" t="s">
        <v>6536</v>
      </c>
      <c r="B6186">
        <v>4.68</v>
      </c>
    </row>
    <row r="6187" spans="1:2" x14ac:dyDescent="0.2">
      <c r="A6187" s="13" t="s">
        <v>6537</v>
      </c>
      <c r="B6187">
        <v>4.5</v>
      </c>
    </row>
    <row r="6188" spans="1:2" x14ac:dyDescent="0.2">
      <c r="A6188" s="13" t="s">
        <v>6538</v>
      </c>
      <c r="B6188">
        <v>6.25</v>
      </c>
    </row>
    <row r="6189" spans="1:2" x14ac:dyDescent="0.2">
      <c r="A6189" s="13" t="s">
        <v>6539</v>
      </c>
      <c r="B6189">
        <v>6.66</v>
      </c>
    </row>
    <row r="6190" spans="1:2" x14ac:dyDescent="0.2">
      <c r="A6190" s="13" t="s">
        <v>6540</v>
      </c>
      <c r="B6190">
        <v>6</v>
      </c>
    </row>
    <row r="6191" spans="1:2" x14ac:dyDescent="0.2">
      <c r="A6191" s="13" t="s">
        <v>6541</v>
      </c>
      <c r="B6191">
        <v>5.4</v>
      </c>
    </row>
    <row r="6192" spans="1:2" x14ac:dyDescent="0.2">
      <c r="A6192" s="13" t="s">
        <v>6542</v>
      </c>
      <c r="B6192">
        <v>7.05</v>
      </c>
    </row>
    <row r="6193" spans="1:2" x14ac:dyDescent="0.2">
      <c r="A6193" s="13" t="s">
        <v>6543</v>
      </c>
      <c r="B6193">
        <v>5.24</v>
      </c>
    </row>
    <row r="6194" spans="1:2" x14ac:dyDescent="0.2">
      <c r="A6194" s="13" t="s">
        <v>6544</v>
      </c>
      <c r="B6194">
        <v>2.48</v>
      </c>
    </row>
    <row r="6195" spans="1:2" x14ac:dyDescent="0.2">
      <c r="A6195" s="13" t="s">
        <v>6545</v>
      </c>
      <c r="B6195">
        <v>3.1</v>
      </c>
    </row>
    <row r="6196" spans="1:2" x14ac:dyDescent="0.2">
      <c r="A6196" s="13" t="s">
        <v>6546</v>
      </c>
      <c r="B6196">
        <v>4.05</v>
      </c>
    </row>
    <row r="6197" spans="1:2" x14ac:dyDescent="0.2">
      <c r="A6197" s="13" t="s">
        <v>6547</v>
      </c>
      <c r="B6197">
        <v>5.81</v>
      </c>
    </row>
    <row r="6198" spans="1:2" x14ac:dyDescent="0.2">
      <c r="A6198" s="13" t="s">
        <v>6548</v>
      </c>
      <c r="B6198">
        <v>3.55</v>
      </c>
    </row>
    <row r="6199" spans="1:2" x14ac:dyDescent="0.2">
      <c r="A6199" s="13" t="s">
        <v>6549</v>
      </c>
      <c r="B6199">
        <v>3.84</v>
      </c>
    </row>
    <row r="6200" spans="1:2" x14ac:dyDescent="0.2">
      <c r="A6200" s="13" t="s">
        <v>6550</v>
      </c>
      <c r="B6200">
        <v>6.14</v>
      </c>
    </row>
    <row r="6201" spans="1:2" x14ac:dyDescent="0.2">
      <c r="A6201" s="13" t="s">
        <v>6551</v>
      </c>
      <c r="B6201">
        <v>6.53</v>
      </c>
    </row>
    <row r="6202" spans="1:2" x14ac:dyDescent="0.2">
      <c r="A6202" s="13" t="s">
        <v>6552</v>
      </c>
      <c r="B6202">
        <v>5.52</v>
      </c>
    </row>
    <row r="6203" spans="1:2" x14ac:dyDescent="0.2">
      <c r="A6203" s="13" t="s">
        <v>6553</v>
      </c>
      <c r="B6203">
        <v>5.78</v>
      </c>
    </row>
    <row r="6204" spans="1:2" x14ac:dyDescent="0.2">
      <c r="A6204" s="13" t="s">
        <v>6554</v>
      </c>
      <c r="B6204">
        <v>4.8499999999999996</v>
      </c>
    </row>
    <row r="6205" spans="1:2" x14ac:dyDescent="0.2">
      <c r="A6205" s="13" t="s">
        <v>6555</v>
      </c>
      <c r="B6205">
        <v>4.58</v>
      </c>
    </row>
    <row r="6206" spans="1:2" x14ac:dyDescent="0.2">
      <c r="A6206" s="13" t="s">
        <v>6556</v>
      </c>
      <c r="B6206">
        <v>5.16</v>
      </c>
    </row>
    <row r="6207" spans="1:2" x14ac:dyDescent="0.2">
      <c r="A6207" s="13" t="s">
        <v>6557</v>
      </c>
      <c r="B6207">
        <v>4.67</v>
      </c>
    </row>
    <row r="6208" spans="1:2" x14ac:dyDescent="0.2">
      <c r="A6208" s="13" t="s">
        <v>6558</v>
      </c>
      <c r="B6208">
        <v>3.68</v>
      </c>
    </row>
    <row r="6209" spans="1:2" x14ac:dyDescent="0.2">
      <c r="A6209" s="13" t="s">
        <v>6559</v>
      </c>
      <c r="B6209">
        <v>3</v>
      </c>
    </row>
    <row r="6210" spans="1:2" x14ac:dyDescent="0.2">
      <c r="A6210" s="13" t="s">
        <v>6560</v>
      </c>
      <c r="B6210">
        <v>3.82</v>
      </c>
    </row>
    <row r="6211" spans="1:2" x14ac:dyDescent="0.2">
      <c r="A6211" s="13" t="s">
        <v>6561</v>
      </c>
      <c r="B6211">
        <v>3.35</v>
      </c>
    </row>
    <row r="6212" spans="1:2" x14ac:dyDescent="0.2">
      <c r="A6212" s="13" t="s">
        <v>6562</v>
      </c>
      <c r="B6212">
        <v>4.24</v>
      </c>
    </row>
    <row r="6213" spans="1:2" x14ac:dyDescent="0.2">
      <c r="A6213" s="13" t="s">
        <v>6563</v>
      </c>
      <c r="B6213">
        <v>2.57</v>
      </c>
    </row>
    <row r="6214" spans="1:2" x14ac:dyDescent="0.2">
      <c r="A6214" s="13" t="s">
        <v>6564</v>
      </c>
      <c r="B6214">
        <v>3.57</v>
      </c>
    </row>
    <row r="6215" spans="1:2" x14ac:dyDescent="0.2">
      <c r="A6215" s="13" t="s">
        <v>6565</v>
      </c>
      <c r="B6215">
        <v>6.1</v>
      </c>
    </row>
    <row r="6216" spans="1:2" x14ac:dyDescent="0.2">
      <c r="A6216" s="13" t="s">
        <v>6566</v>
      </c>
      <c r="B6216">
        <v>4.32</v>
      </c>
    </row>
    <row r="6217" spans="1:2" x14ac:dyDescent="0.2">
      <c r="A6217" s="13" t="s">
        <v>6567</v>
      </c>
      <c r="B6217">
        <v>4.55</v>
      </c>
    </row>
    <row r="6218" spans="1:2" x14ac:dyDescent="0.2">
      <c r="A6218" s="13" t="s">
        <v>6568</v>
      </c>
      <c r="B6218">
        <v>3.7</v>
      </c>
    </row>
    <row r="6219" spans="1:2" x14ac:dyDescent="0.2">
      <c r="A6219" s="13" t="s">
        <v>6569</v>
      </c>
      <c r="B6219">
        <v>3.61</v>
      </c>
    </row>
    <row r="6220" spans="1:2" x14ac:dyDescent="0.2">
      <c r="A6220" s="13" t="s">
        <v>6570</v>
      </c>
      <c r="B6220">
        <v>5</v>
      </c>
    </row>
    <row r="6221" spans="1:2" x14ac:dyDescent="0.2">
      <c r="A6221" s="13" t="s">
        <v>6571</v>
      </c>
      <c r="B6221">
        <v>5.1100000000000003</v>
      </c>
    </row>
    <row r="6222" spans="1:2" x14ac:dyDescent="0.2">
      <c r="A6222" s="13" t="s">
        <v>6572</v>
      </c>
      <c r="B6222">
        <v>3.25</v>
      </c>
    </row>
    <row r="6223" spans="1:2" x14ac:dyDescent="0.2">
      <c r="A6223" s="13" t="s">
        <v>6573</v>
      </c>
      <c r="B6223">
        <v>4.63</v>
      </c>
    </row>
    <row r="6224" spans="1:2" x14ac:dyDescent="0.2">
      <c r="A6224" s="13" t="s">
        <v>6574</v>
      </c>
      <c r="B6224">
        <v>3.55</v>
      </c>
    </row>
    <row r="6225" spans="1:2" x14ac:dyDescent="0.2">
      <c r="A6225" s="13" t="s">
        <v>6575</v>
      </c>
      <c r="B6225">
        <v>2.0499999999999998</v>
      </c>
    </row>
    <row r="6226" spans="1:2" x14ac:dyDescent="0.2">
      <c r="A6226" s="13" t="s">
        <v>6576</v>
      </c>
      <c r="B6226">
        <v>4.62</v>
      </c>
    </row>
    <row r="6227" spans="1:2" x14ac:dyDescent="0.2">
      <c r="A6227" s="13" t="s">
        <v>6577</v>
      </c>
      <c r="B6227">
        <v>5.79</v>
      </c>
    </row>
    <row r="6228" spans="1:2" x14ac:dyDescent="0.2">
      <c r="A6228" s="13" t="s">
        <v>6578</v>
      </c>
      <c r="B6228">
        <v>7.05</v>
      </c>
    </row>
    <row r="6229" spans="1:2" x14ac:dyDescent="0.2">
      <c r="A6229" s="13" t="s">
        <v>6579</v>
      </c>
      <c r="B6229">
        <v>5.68</v>
      </c>
    </row>
    <row r="6230" spans="1:2" x14ac:dyDescent="0.2">
      <c r="A6230" s="13" t="s">
        <v>6580</v>
      </c>
      <c r="B6230">
        <v>3.21</v>
      </c>
    </row>
    <row r="6231" spans="1:2" x14ac:dyDescent="0.2">
      <c r="A6231" s="13" t="s">
        <v>6581</v>
      </c>
      <c r="B6231">
        <v>2.16</v>
      </c>
    </row>
    <row r="6232" spans="1:2" x14ac:dyDescent="0.2">
      <c r="A6232" s="13" t="s">
        <v>6582</v>
      </c>
      <c r="B6232">
        <v>5.4</v>
      </c>
    </row>
    <row r="6233" spans="1:2" x14ac:dyDescent="0.2">
      <c r="A6233" s="13" t="s">
        <v>6583</v>
      </c>
      <c r="B6233">
        <v>4.2</v>
      </c>
    </row>
    <row r="6234" spans="1:2" x14ac:dyDescent="0.2">
      <c r="A6234" s="13" t="s">
        <v>6584</v>
      </c>
      <c r="B6234">
        <v>5.19</v>
      </c>
    </row>
    <row r="6235" spans="1:2" x14ac:dyDescent="0.2">
      <c r="A6235" s="13" t="s">
        <v>6585</v>
      </c>
      <c r="B6235">
        <v>3.2</v>
      </c>
    </row>
    <row r="6236" spans="1:2" x14ac:dyDescent="0.2">
      <c r="A6236" s="13" t="s">
        <v>6586</v>
      </c>
      <c r="B6236">
        <v>2.95</v>
      </c>
    </row>
    <row r="6237" spans="1:2" x14ac:dyDescent="0.2">
      <c r="A6237" s="13" t="s">
        <v>6587</v>
      </c>
      <c r="B6237">
        <v>4.76</v>
      </c>
    </row>
    <row r="6238" spans="1:2" x14ac:dyDescent="0.2">
      <c r="A6238" s="13" t="s">
        <v>6588</v>
      </c>
      <c r="B6238">
        <v>4.8899999999999997</v>
      </c>
    </row>
    <row r="6239" spans="1:2" x14ac:dyDescent="0.2">
      <c r="A6239" s="13" t="s">
        <v>6589</v>
      </c>
      <c r="B6239">
        <v>4.95</v>
      </c>
    </row>
    <row r="6240" spans="1:2" x14ac:dyDescent="0.2">
      <c r="A6240" s="13" t="s">
        <v>109</v>
      </c>
      <c r="B6240">
        <v>6.39</v>
      </c>
    </row>
    <row r="6241" spans="1:2" x14ac:dyDescent="0.2">
      <c r="A6241" s="13" t="s">
        <v>6590</v>
      </c>
      <c r="B6241">
        <v>3.81</v>
      </c>
    </row>
    <row r="6242" spans="1:2" x14ac:dyDescent="0.2">
      <c r="A6242" s="13" t="s">
        <v>6591</v>
      </c>
      <c r="B6242">
        <v>6.26</v>
      </c>
    </row>
    <row r="6243" spans="1:2" x14ac:dyDescent="0.2">
      <c r="A6243" s="13" t="s">
        <v>6592</v>
      </c>
      <c r="B6243">
        <v>5.62</v>
      </c>
    </row>
    <row r="6244" spans="1:2" x14ac:dyDescent="0.2">
      <c r="A6244" s="13" t="s">
        <v>6593</v>
      </c>
      <c r="B6244">
        <v>4.71</v>
      </c>
    </row>
    <row r="6245" spans="1:2" x14ac:dyDescent="0.2">
      <c r="A6245" s="13" t="s">
        <v>6594</v>
      </c>
      <c r="B6245">
        <v>3.2</v>
      </c>
    </row>
    <row r="6246" spans="1:2" x14ac:dyDescent="0.2">
      <c r="A6246" s="13" t="s">
        <v>6595</v>
      </c>
      <c r="B6246">
        <v>2.2599999999999998</v>
      </c>
    </row>
    <row r="6247" spans="1:2" x14ac:dyDescent="0.2">
      <c r="A6247" s="13" t="s">
        <v>6596</v>
      </c>
      <c r="B6247">
        <v>2.77</v>
      </c>
    </row>
    <row r="6248" spans="1:2" x14ac:dyDescent="0.2">
      <c r="A6248" s="13" t="s">
        <v>6597</v>
      </c>
      <c r="B6248">
        <v>3.55</v>
      </c>
    </row>
    <row r="6249" spans="1:2" x14ac:dyDescent="0.2">
      <c r="A6249" s="13" t="s">
        <v>6598</v>
      </c>
      <c r="B6249">
        <v>3.48</v>
      </c>
    </row>
    <row r="6250" spans="1:2" x14ac:dyDescent="0.2">
      <c r="A6250" s="13" t="s">
        <v>6599</v>
      </c>
      <c r="B6250">
        <v>5.05</v>
      </c>
    </row>
    <row r="6251" spans="1:2" x14ac:dyDescent="0.2">
      <c r="A6251" s="13" t="s">
        <v>6600</v>
      </c>
      <c r="B6251">
        <v>3.79</v>
      </c>
    </row>
    <row r="6252" spans="1:2" x14ac:dyDescent="0.2">
      <c r="A6252" s="13" t="s">
        <v>6601</v>
      </c>
      <c r="B6252">
        <v>3.74</v>
      </c>
    </row>
    <row r="6253" spans="1:2" x14ac:dyDescent="0.2">
      <c r="A6253" s="13" t="s">
        <v>6602</v>
      </c>
      <c r="B6253">
        <v>2.58</v>
      </c>
    </row>
    <row r="6254" spans="1:2" x14ac:dyDescent="0.2">
      <c r="A6254" s="13" t="s">
        <v>6603</v>
      </c>
      <c r="B6254">
        <v>3.32</v>
      </c>
    </row>
    <row r="6255" spans="1:2" x14ac:dyDescent="0.2">
      <c r="A6255" s="13" t="s">
        <v>6604</v>
      </c>
      <c r="B6255">
        <v>5.05</v>
      </c>
    </row>
    <row r="6256" spans="1:2" x14ac:dyDescent="0.2">
      <c r="A6256" s="13" t="s">
        <v>6605</v>
      </c>
      <c r="B6256">
        <v>3.05</v>
      </c>
    </row>
    <row r="6257" spans="1:2" x14ac:dyDescent="0.2">
      <c r="A6257" s="13" t="s">
        <v>6606</v>
      </c>
      <c r="B6257">
        <v>2.73</v>
      </c>
    </row>
    <row r="6258" spans="1:2" x14ac:dyDescent="0.2">
      <c r="A6258" s="13" t="s">
        <v>6607</v>
      </c>
      <c r="B6258">
        <v>5.37</v>
      </c>
    </row>
    <row r="6259" spans="1:2" x14ac:dyDescent="0.2">
      <c r="A6259" s="13" t="s">
        <v>6608</v>
      </c>
      <c r="B6259">
        <v>3.09</v>
      </c>
    </row>
    <row r="6260" spans="1:2" x14ac:dyDescent="0.2">
      <c r="A6260" s="13" t="s">
        <v>6609</v>
      </c>
      <c r="B6260">
        <v>4</v>
      </c>
    </row>
    <row r="6261" spans="1:2" x14ac:dyDescent="0.2">
      <c r="A6261" s="13" t="s">
        <v>6610</v>
      </c>
      <c r="B6261">
        <v>5.9</v>
      </c>
    </row>
    <row r="6262" spans="1:2" x14ac:dyDescent="0.2">
      <c r="A6262" s="13" t="s">
        <v>426</v>
      </c>
      <c r="B6262">
        <v>7.59</v>
      </c>
    </row>
    <row r="6263" spans="1:2" x14ac:dyDescent="0.2">
      <c r="A6263" s="13" t="s">
        <v>6611</v>
      </c>
      <c r="B6263">
        <v>2.84</v>
      </c>
    </row>
    <row r="6264" spans="1:2" x14ac:dyDescent="0.2">
      <c r="A6264" s="13" t="s">
        <v>6612</v>
      </c>
      <c r="B6264">
        <v>3</v>
      </c>
    </row>
    <row r="6265" spans="1:2" x14ac:dyDescent="0.2">
      <c r="A6265" s="13" t="s">
        <v>6613</v>
      </c>
      <c r="B6265">
        <v>4.45</v>
      </c>
    </row>
    <row r="6266" spans="1:2" x14ac:dyDescent="0.2">
      <c r="A6266" s="13" t="s">
        <v>6614</v>
      </c>
      <c r="B6266">
        <v>3.9</v>
      </c>
    </row>
    <row r="6267" spans="1:2" x14ac:dyDescent="0.2">
      <c r="A6267" s="13" t="s">
        <v>6615</v>
      </c>
      <c r="B6267">
        <v>4.05</v>
      </c>
    </row>
    <row r="6268" spans="1:2" x14ac:dyDescent="0.2">
      <c r="A6268" s="13" t="s">
        <v>6616</v>
      </c>
      <c r="B6268">
        <v>4.8</v>
      </c>
    </row>
    <row r="6269" spans="1:2" x14ac:dyDescent="0.2">
      <c r="A6269" s="13" t="s">
        <v>6617</v>
      </c>
      <c r="B6269">
        <v>1.9</v>
      </c>
    </row>
    <row r="6270" spans="1:2" x14ac:dyDescent="0.2">
      <c r="A6270" s="13" t="s">
        <v>6618</v>
      </c>
      <c r="B6270">
        <v>3.21</v>
      </c>
    </row>
    <row r="6271" spans="1:2" x14ac:dyDescent="0.2">
      <c r="A6271" s="13" t="s">
        <v>6619</v>
      </c>
      <c r="B6271">
        <v>4.5199999999999996</v>
      </c>
    </row>
    <row r="6272" spans="1:2" x14ac:dyDescent="0.2">
      <c r="A6272" s="13" t="s">
        <v>6620</v>
      </c>
      <c r="B6272">
        <v>3.85</v>
      </c>
    </row>
    <row r="6273" spans="1:2" x14ac:dyDescent="0.2">
      <c r="A6273" s="13" t="s">
        <v>6621</v>
      </c>
      <c r="B6273">
        <v>3.52</v>
      </c>
    </row>
    <row r="6274" spans="1:2" x14ac:dyDescent="0.2">
      <c r="A6274" s="13" t="s">
        <v>6622</v>
      </c>
      <c r="B6274">
        <v>4.55</v>
      </c>
    </row>
    <row r="6275" spans="1:2" x14ac:dyDescent="0.2">
      <c r="A6275" s="13" t="s">
        <v>6623</v>
      </c>
      <c r="B6275">
        <v>7.53</v>
      </c>
    </row>
    <row r="6276" spans="1:2" x14ac:dyDescent="0.2">
      <c r="A6276" s="13" t="s">
        <v>372</v>
      </c>
      <c r="B6276">
        <v>6.86</v>
      </c>
    </row>
    <row r="6277" spans="1:2" x14ac:dyDescent="0.2">
      <c r="A6277" s="13" t="s">
        <v>6624</v>
      </c>
      <c r="B6277">
        <v>5.05</v>
      </c>
    </row>
    <row r="6278" spans="1:2" x14ac:dyDescent="0.2">
      <c r="A6278" s="13" t="s">
        <v>6625</v>
      </c>
      <c r="B6278">
        <v>5.95</v>
      </c>
    </row>
    <row r="6279" spans="1:2" x14ac:dyDescent="0.2">
      <c r="A6279" s="13" t="s">
        <v>6626</v>
      </c>
      <c r="B6279">
        <v>5.05</v>
      </c>
    </row>
    <row r="6280" spans="1:2" x14ac:dyDescent="0.2">
      <c r="A6280" s="13" t="s">
        <v>6627</v>
      </c>
      <c r="B6280">
        <v>5</v>
      </c>
    </row>
    <row r="6281" spans="1:2" x14ac:dyDescent="0.2">
      <c r="A6281" s="13" t="s">
        <v>6628</v>
      </c>
      <c r="B6281">
        <v>4.71</v>
      </c>
    </row>
    <row r="6282" spans="1:2" x14ac:dyDescent="0.2">
      <c r="A6282" s="13" t="s">
        <v>6629</v>
      </c>
      <c r="B6282">
        <v>5.47</v>
      </c>
    </row>
    <row r="6283" spans="1:2" x14ac:dyDescent="0.2">
      <c r="A6283" s="13" t="s">
        <v>6630</v>
      </c>
      <c r="B6283">
        <v>3.67</v>
      </c>
    </row>
    <row r="6284" spans="1:2" x14ac:dyDescent="0.2">
      <c r="A6284" s="13" t="s">
        <v>6631</v>
      </c>
      <c r="B6284">
        <v>3.89</v>
      </c>
    </row>
    <row r="6285" spans="1:2" x14ac:dyDescent="0.2">
      <c r="A6285" s="13" t="s">
        <v>6632</v>
      </c>
      <c r="B6285">
        <v>5.57</v>
      </c>
    </row>
    <row r="6286" spans="1:2" x14ac:dyDescent="0.2">
      <c r="A6286" s="13" t="s">
        <v>6633</v>
      </c>
      <c r="B6286">
        <v>4.3499999999999996</v>
      </c>
    </row>
    <row r="6287" spans="1:2" x14ac:dyDescent="0.2">
      <c r="A6287" s="13" t="s">
        <v>6634</v>
      </c>
      <c r="B6287">
        <v>4.28</v>
      </c>
    </row>
    <row r="6288" spans="1:2" x14ac:dyDescent="0.2">
      <c r="A6288" s="13" t="s">
        <v>6635</v>
      </c>
      <c r="B6288">
        <v>4.75</v>
      </c>
    </row>
    <row r="6289" spans="1:2" x14ac:dyDescent="0.2">
      <c r="A6289" s="13" t="s">
        <v>6636</v>
      </c>
      <c r="B6289">
        <v>4.7</v>
      </c>
    </row>
    <row r="6290" spans="1:2" x14ac:dyDescent="0.2">
      <c r="A6290" s="13" t="s">
        <v>6637</v>
      </c>
      <c r="B6290">
        <v>2.48</v>
      </c>
    </row>
    <row r="6291" spans="1:2" x14ac:dyDescent="0.2">
      <c r="A6291" s="13" t="s">
        <v>6638</v>
      </c>
      <c r="B6291">
        <v>3.32</v>
      </c>
    </row>
    <row r="6292" spans="1:2" x14ac:dyDescent="0.2">
      <c r="A6292" s="13" t="s">
        <v>6639</v>
      </c>
      <c r="B6292">
        <v>4.33</v>
      </c>
    </row>
    <row r="6293" spans="1:2" x14ac:dyDescent="0.2">
      <c r="A6293" s="13" t="s">
        <v>6640</v>
      </c>
      <c r="B6293">
        <v>3.37</v>
      </c>
    </row>
    <row r="6294" spans="1:2" x14ac:dyDescent="0.2">
      <c r="A6294" s="13" t="s">
        <v>6641</v>
      </c>
      <c r="B6294">
        <v>3.58</v>
      </c>
    </row>
    <row r="6295" spans="1:2" x14ac:dyDescent="0.2">
      <c r="A6295" s="13" t="s">
        <v>6642</v>
      </c>
      <c r="B6295">
        <v>3.84</v>
      </c>
    </row>
    <row r="6296" spans="1:2" x14ac:dyDescent="0.2">
      <c r="A6296" s="13" t="s">
        <v>6643</v>
      </c>
      <c r="B6296">
        <v>4.1100000000000003</v>
      </c>
    </row>
    <row r="6297" spans="1:2" x14ac:dyDescent="0.2">
      <c r="A6297" s="13" t="s">
        <v>6644</v>
      </c>
      <c r="B6297">
        <v>6.37</v>
      </c>
    </row>
    <row r="6298" spans="1:2" x14ac:dyDescent="0.2">
      <c r="A6298" s="13" t="s">
        <v>6645</v>
      </c>
      <c r="B6298">
        <v>4.5199999999999996</v>
      </c>
    </row>
    <row r="6299" spans="1:2" x14ac:dyDescent="0.2">
      <c r="A6299" s="13" t="s">
        <v>6646</v>
      </c>
      <c r="B6299">
        <v>4.32</v>
      </c>
    </row>
    <row r="6300" spans="1:2" x14ac:dyDescent="0.2">
      <c r="A6300" s="13" t="s">
        <v>76</v>
      </c>
      <c r="B6300">
        <v>6.17</v>
      </c>
    </row>
    <row r="6301" spans="1:2" x14ac:dyDescent="0.2">
      <c r="A6301" s="13" t="s">
        <v>6647</v>
      </c>
      <c r="B6301">
        <v>6.95</v>
      </c>
    </row>
    <row r="6302" spans="1:2" x14ac:dyDescent="0.2">
      <c r="A6302" s="13" t="s">
        <v>6648</v>
      </c>
      <c r="B6302">
        <v>5.38</v>
      </c>
    </row>
    <row r="6303" spans="1:2" x14ac:dyDescent="0.2">
      <c r="A6303" s="13" t="s">
        <v>6649</v>
      </c>
      <c r="B6303">
        <v>6.29</v>
      </c>
    </row>
    <row r="6304" spans="1:2" x14ac:dyDescent="0.2">
      <c r="A6304" s="13" t="s">
        <v>6650</v>
      </c>
      <c r="B6304">
        <v>5</v>
      </c>
    </row>
    <row r="6305" spans="1:2" x14ac:dyDescent="0.2">
      <c r="A6305" s="13" t="s">
        <v>6651</v>
      </c>
      <c r="B6305">
        <v>5.32</v>
      </c>
    </row>
    <row r="6306" spans="1:2" x14ac:dyDescent="0.2">
      <c r="A6306" s="13" t="s">
        <v>6652</v>
      </c>
      <c r="B6306">
        <v>6.33</v>
      </c>
    </row>
    <row r="6307" spans="1:2" x14ac:dyDescent="0.2">
      <c r="A6307" s="13" t="s">
        <v>6653</v>
      </c>
      <c r="B6307">
        <v>5.74</v>
      </c>
    </row>
    <row r="6308" spans="1:2" x14ac:dyDescent="0.2">
      <c r="A6308" s="13" t="s">
        <v>6654</v>
      </c>
      <c r="B6308">
        <v>4.8600000000000003</v>
      </c>
    </row>
    <row r="6309" spans="1:2" x14ac:dyDescent="0.2">
      <c r="A6309" s="13" t="s">
        <v>6655</v>
      </c>
      <c r="B6309">
        <v>4.6500000000000004</v>
      </c>
    </row>
    <row r="6310" spans="1:2" x14ac:dyDescent="0.2">
      <c r="A6310" s="13" t="s">
        <v>6656</v>
      </c>
      <c r="B6310">
        <v>4.37</v>
      </c>
    </row>
    <row r="6311" spans="1:2" x14ac:dyDescent="0.2">
      <c r="A6311" s="13" t="s">
        <v>6657</v>
      </c>
      <c r="B6311">
        <v>5.07</v>
      </c>
    </row>
    <row r="6312" spans="1:2" x14ac:dyDescent="0.2">
      <c r="A6312" s="13" t="s">
        <v>6658</v>
      </c>
      <c r="B6312">
        <v>3.11</v>
      </c>
    </row>
    <row r="6313" spans="1:2" x14ac:dyDescent="0.2">
      <c r="A6313" s="13" t="s">
        <v>6659</v>
      </c>
      <c r="B6313">
        <v>3.79</v>
      </c>
    </row>
    <row r="6314" spans="1:2" x14ac:dyDescent="0.2">
      <c r="A6314" s="13" t="s">
        <v>6660</v>
      </c>
      <c r="B6314">
        <v>4.05</v>
      </c>
    </row>
    <row r="6315" spans="1:2" x14ac:dyDescent="0.2">
      <c r="A6315" s="13" t="s">
        <v>6661</v>
      </c>
      <c r="B6315">
        <v>4.0999999999999996</v>
      </c>
    </row>
    <row r="6316" spans="1:2" x14ac:dyDescent="0.2">
      <c r="A6316" s="13" t="s">
        <v>6662</v>
      </c>
      <c r="B6316">
        <v>5.35</v>
      </c>
    </row>
    <row r="6317" spans="1:2" x14ac:dyDescent="0.2">
      <c r="A6317" s="13" t="s">
        <v>6663</v>
      </c>
      <c r="B6317">
        <v>4.0999999999999996</v>
      </c>
    </row>
    <row r="6318" spans="1:2" x14ac:dyDescent="0.2">
      <c r="A6318" s="13" t="s">
        <v>6664</v>
      </c>
      <c r="B6318">
        <v>3.68</v>
      </c>
    </row>
    <row r="6319" spans="1:2" x14ac:dyDescent="0.2">
      <c r="A6319" s="13" t="s">
        <v>6665</v>
      </c>
      <c r="B6319">
        <v>7.63</v>
      </c>
    </row>
    <row r="6320" spans="1:2" x14ac:dyDescent="0.2">
      <c r="A6320" s="13" t="s">
        <v>6666</v>
      </c>
      <c r="B6320">
        <v>3.5</v>
      </c>
    </row>
    <row r="6321" spans="1:2" x14ac:dyDescent="0.2">
      <c r="A6321" s="13" t="s">
        <v>6667</v>
      </c>
      <c r="B6321">
        <v>4.55</v>
      </c>
    </row>
    <row r="6322" spans="1:2" x14ac:dyDescent="0.2">
      <c r="A6322" s="13" t="s">
        <v>6668</v>
      </c>
      <c r="B6322">
        <v>5.86</v>
      </c>
    </row>
    <row r="6323" spans="1:2" x14ac:dyDescent="0.2">
      <c r="A6323" s="13" t="s">
        <v>6669</v>
      </c>
      <c r="B6323">
        <v>4.8600000000000003</v>
      </c>
    </row>
    <row r="6324" spans="1:2" x14ac:dyDescent="0.2">
      <c r="A6324" s="13" t="s">
        <v>6670</v>
      </c>
      <c r="B6324">
        <v>4.3600000000000003</v>
      </c>
    </row>
    <row r="6325" spans="1:2" x14ac:dyDescent="0.2">
      <c r="A6325" s="13" t="s">
        <v>6671</v>
      </c>
      <c r="B6325">
        <v>6.65</v>
      </c>
    </row>
    <row r="6326" spans="1:2" x14ac:dyDescent="0.2">
      <c r="A6326" s="13" t="s">
        <v>6672</v>
      </c>
      <c r="B6326">
        <v>4.3</v>
      </c>
    </row>
    <row r="6327" spans="1:2" x14ac:dyDescent="0.2">
      <c r="A6327" s="13" t="s">
        <v>6673</v>
      </c>
      <c r="B6327">
        <v>3.7</v>
      </c>
    </row>
    <row r="6328" spans="1:2" x14ac:dyDescent="0.2">
      <c r="A6328" s="13" t="s">
        <v>6674</v>
      </c>
      <c r="B6328">
        <v>6</v>
      </c>
    </row>
    <row r="6329" spans="1:2" x14ac:dyDescent="0.2">
      <c r="A6329" s="13" t="s">
        <v>6675</v>
      </c>
      <c r="B6329">
        <v>5.74</v>
      </c>
    </row>
    <row r="6330" spans="1:2" x14ac:dyDescent="0.2">
      <c r="A6330" s="13" t="s">
        <v>6676</v>
      </c>
      <c r="B6330">
        <v>2.84</v>
      </c>
    </row>
    <row r="6331" spans="1:2" x14ac:dyDescent="0.2">
      <c r="A6331" s="13" t="s">
        <v>6677</v>
      </c>
      <c r="B6331">
        <v>2</v>
      </c>
    </row>
    <row r="6332" spans="1:2" x14ac:dyDescent="0.2">
      <c r="A6332" s="13" t="s">
        <v>6678</v>
      </c>
      <c r="B6332">
        <v>2.63</v>
      </c>
    </row>
    <row r="6333" spans="1:2" x14ac:dyDescent="0.2">
      <c r="A6333" s="13" t="s">
        <v>6679</v>
      </c>
      <c r="B6333">
        <v>4.79</v>
      </c>
    </row>
    <row r="6334" spans="1:2" x14ac:dyDescent="0.2">
      <c r="A6334" s="13" t="s">
        <v>6680</v>
      </c>
      <c r="B6334">
        <v>3.43</v>
      </c>
    </row>
    <row r="6335" spans="1:2" x14ac:dyDescent="0.2">
      <c r="A6335" s="13" t="s">
        <v>6681</v>
      </c>
      <c r="B6335">
        <v>3.09</v>
      </c>
    </row>
    <row r="6336" spans="1:2" x14ac:dyDescent="0.2">
      <c r="A6336" s="13" t="s">
        <v>6682</v>
      </c>
      <c r="B6336">
        <v>4.1399999999999997</v>
      </c>
    </row>
    <row r="6337" spans="1:2" x14ac:dyDescent="0.2">
      <c r="A6337" s="13" t="s">
        <v>6683</v>
      </c>
      <c r="B6337">
        <v>3.24</v>
      </c>
    </row>
    <row r="6338" spans="1:2" x14ac:dyDescent="0.2">
      <c r="A6338" s="13" t="s">
        <v>6684</v>
      </c>
      <c r="B6338">
        <v>3</v>
      </c>
    </row>
    <row r="6339" spans="1:2" x14ac:dyDescent="0.2">
      <c r="A6339" s="13" t="s">
        <v>6685</v>
      </c>
      <c r="B6339">
        <v>2.2999999999999998</v>
      </c>
    </row>
    <row r="6340" spans="1:2" x14ac:dyDescent="0.2">
      <c r="A6340" s="13" t="s">
        <v>6686</v>
      </c>
      <c r="B6340">
        <v>3.9</v>
      </c>
    </row>
    <row r="6341" spans="1:2" x14ac:dyDescent="0.2">
      <c r="A6341" s="13" t="s">
        <v>6687</v>
      </c>
      <c r="B6341">
        <v>2.1</v>
      </c>
    </row>
    <row r="6342" spans="1:2" x14ac:dyDescent="0.2">
      <c r="A6342" s="13" t="s">
        <v>6688</v>
      </c>
      <c r="B6342">
        <v>4.75</v>
      </c>
    </row>
    <row r="6343" spans="1:2" x14ac:dyDescent="0.2">
      <c r="A6343" s="13" t="s">
        <v>6689</v>
      </c>
      <c r="B6343">
        <v>4.41</v>
      </c>
    </row>
    <row r="6344" spans="1:2" x14ac:dyDescent="0.2">
      <c r="A6344" s="13" t="s">
        <v>6690</v>
      </c>
      <c r="B6344">
        <v>3.7</v>
      </c>
    </row>
    <row r="6345" spans="1:2" x14ac:dyDescent="0.2">
      <c r="A6345" s="13" t="s">
        <v>6691</v>
      </c>
      <c r="B6345">
        <v>6.05</v>
      </c>
    </row>
    <row r="6346" spans="1:2" x14ac:dyDescent="0.2">
      <c r="A6346" s="13" t="s">
        <v>6692</v>
      </c>
      <c r="B6346">
        <v>6.74</v>
      </c>
    </row>
    <row r="6347" spans="1:2" x14ac:dyDescent="0.2">
      <c r="A6347" s="13" t="s">
        <v>6693</v>
      </c>
      <c r="B6347">
        <v>3.52</v>
      </c>
    </row>
    <row r="6348" spans="1:2" x14ac:dyDescent="0.2">
      <c r="A6348" s="13" t="s">
        <v>6694</v>
      </c>
      <c r="B6348">
        <v>2.76</v>
      </c>
    </row>
    <row r="6349" spans="1:2" x14ac:dyDescent="0.2">
      <c r="A6349" s="13" t="s">
        <v>6695</v>
      </c>
      <c r="B6349">
        <v>3</v>
      </c>
    </row>
    <row r="6350" spans="1:2" x14ac:dyDescent="0.2">
      <c r="A6350" s="13" t="s">
        <v>6696</v>
      </c>
      <c r="B6350">
        <v>4.79</v>
      </c>
    </row>
    <row r="6351" spans="1:2" x14ac:dyDescent="0.2">
      <c r="A6351" s="13" t="s">
        <v>6697</v>
      </c>
      <c r="B6351">
        <v>4.3</v>
      </c>
    </row>
    <row r="6352" spans="1:2" x14ac:dyDescent="0.2">
      <c r="A6352" s="13" t="s">
        <v>6698</v>
      </c>
      <c r="B6352">
        <v>5.13</v>
      </c>
    </row>
    <row r="6353" spans="1:2" x14ac:dyDescent="0.2">
      <c r="A6353" s="13" t="s">
        <v>6699</v>
      </c>
      <c r="B6353">
        <v>2.91</v>
      </c>
    </row>
    <row r="6354" spans="1:2" x14ac:dyDescent="0.2">
      <c r="A6354" s="13" t="s">
        <v>6700</v>
      </c>
      <c r="B6354">
        <v>3.35</v>
      </c>
    </row>
    <row r="6355" spans="1:2" x14ac:dyDescent="0.2">
      <c r="A6355" s="13" t="s">
        <v>6701</v>
      </c>
      <c r="B6355">
        <v>5.53</v>
      </c>
    </row>
    <row r="6356" spans="1:2" x14ac:dyDescent="0.2">
      <c r="A6356" s="13" t="s">
        <v>6702</v>
      </c>
      <c r="B6356">
        <v>5.94</v>
      </c>
    </row>
    <row r="6357" spans="1:2" x14ac:dyDescent="0.2">
      <c r="A6357" s="13" t="s">
        <v>6703</v>
      </c>
      <c r="B6357">
        <v>2.86</v>
      </c>
    </row>
    <row r="6358" spans="1:2" x14ac:dyDescent="0.2">
      <c r="A6358" s="13" t="s">
        <v>6704</v>
      </c>
      <c r="B6358">
        <v>5.95</v>
      </c>
    </row>
    <row r="6359" spans="1:2" x14ac:dyDescent="0.2">
      <c r="A6359" s="13" t="s">
        <v>6705</v>
      </c>
      <c r="B6359">
        <v>3.52</v>
      </c>
    </row>
    <row r="6360" spans="1:2" x14ac:dyDescent="0.2">
      <c r="A6360" s="13" t="s">
        <v>6706</v>
      </c>
      <c r="B6360">
        <v>5.18</v>
      </c>
    </row>
    <row r="6361" spans="1:2" x14ac:dyDescent="0.2">
      <c r="A6361" s="13" t="s">
        <v>6707</v>
      </c>
      <c r="B6361">
        <v>5.05</v>
      </c>
    </row>
    <row r="6362" spans="1:2" x14ac:dyDescent="0.2">
      <c r="A6362" s="13" t="s">
        <v>6708</v>
      </c>
      <c r="B6362">
        <v>4.5</v>
      </c>
    </row>
    <row r="6363" spans="1:2" x14ac:dyDescent="0.2">
      <c r="A6363" s="13" t="s">
        <v>6709</v>
      </c>
      <c r="B6363">
        <v>6.33</v>
      </c>
    </row>
    <row r="6364" spans="1:2" x14ac:dyDescent="0.2">
      <c r="A6364" s="13" t="s">
        <v>6710</v>
      </c>
      <c r="B6364">
        <v>5.94</v>
      </c>
    </row>
    <row r="6365" spans="1:2" x14ac:dyDescent="0.2">
      <c r="A6365" s="13" t="s">
        <v>6711</v>
      </c>
      <c r="B6365">
        <v>4.25</v>
      </c>
    </row>
    <row r="6366" spans="1:2" x14ac:dyDescent="0.2">
      <c r="A6366" s="13" t="s">
        <v>6712</v>
      </c>
      <c r="B6366">
        <v>3.86</v>
      </c>
    </row>
    <row r="6367" spans="1:2" x14ac:dyDescent="0.2">
      <c r="A6367" s="13" t="s">
        <v>6713</v>
      </c>
      <c r="B6367">
        <v>4.3899999999999997</v>
      </c>
    </row>
    <row r="6368" spans="1:2" x14ac:dyDescent="0.2">
      <c r="A6368" s="13" t="s">
        <v>417</v>
      </c>
      <c r="B6368">
        <v>5.14</v>
      </c>
    </row>
    <row r="6369" spans="1:2" x14ac:dyDescent="0.2">
      <c r="A6369" s="13" t="s">
        <v>6714</v>
      </c>
      <c r="B6369">
        <v>2.63</v>
      </c>
    </row>
    <row r="6370" spans="1:2" x14ac:dyDescent="0.2">
      <c r="A6370" s="13" t="s">
        <v>6715</v>
      </c>
      <c r="B6370">
        <v>5.05</v>
      </c>
    </row>
    <row r="6371" spans="1:2" x14ac:dyDescent="0.2">
      <c r="A6371" s="13" t="s">
        <v>6716</v>
      </c>
      <c r="B6371">
        <v>5.61</v>
      </c>
    </row>
    <row r="6372" spans="1:2" x14ac:dyDescent="0.2">
      <c r="A6372" s="13" t="s">
        <v>6717</v>
      </c>
      <c r="B6372">
        <v>6.52</v>
      </c>
    </row>
    <row r="6373" spans="1:2" x14ac:dyDescent="0.2">
      <c r="A6373" s="13" t="s">
        <v>6718</v>
      </c>
      <c r="B6373">
        <v>5</v>
      </c>
    </row>
    <row r="6374" spans="1:2" x14ac:dyDescent="0.2">
      <c r="A6374" s="13" t="s">
        <v>6719</v>
      </c>
      <c r="B6374">
        <v>3.5</v>
      </c>
    </row>
    <row r="6375" spans="1:2" x14ac:dyDescent="0.2">
      <c r="A6375" s="13" t="s">
        <v>6720</v>
      </c>
      <c r="B6375">
        <v>5.86</v>
      </c>
    </row>
    <row r="6376" spans="1:2" x14ac:dyDescent="0.2">
      <c r="A6376" s="13" t="s">
        <v>6721</v>
      </c>
      <c r="B6376">
        <v>5.38</v>
      </c>
    </row>
    <row r="6377" spans="1:2" x14ac:dyDescent="0.2">
      <c r="A6377" s="13" t="s">
        <v>6722</v>
      </c>
      <c r="B6377">
        <v>5.1100000000000003</v>
      </c>
    </row>
    <row r="6378" spans="1:2" x14ac:dyDescent="0.2">
      <c r="A6378" s="13" t="s">
        <v>6723</v>
      </c>
      <c r="B6378">
        <v>5.25</v>
      </c>
    </row>
    <row r="6379" spans="1:2" x14ac:dyDescent="0.2">
      <c r="A6379" s="13" t="s">
        <v>6724</v>
      </c>
      <c r="B6379">
        <v>5.36</v>
      </c>
    </row>
    <row r="6380" spans="1:2" x14ac:dyDescent="0.2">
      <c r="A6380" s="13" t="s">
        <v>6725</v>
      </c>
      <c r="B6380">
        <v>4.43</v>
      </c>
    </row>
    <row r="6381" spans="1:2" x14ac:dyDescent="0.2">
      <c r="A6381" s="13" t="s">
        <v>6726</v>
      </c>
      <c r="B6381">
        <v>5.95</v>
      </c>
    </row>
    <row r="6382" spans="1:2" x14ac:dyDescent="0.2">
      <c r="A6382" s="13" t="s">
        <v>6727</v>
      </c>
      <c r="B6382">
        <v>7.11</v>
      </c>
    </row>
    <row r="6383" spans="1:2" x14ac:dyDescent="0.2">
      <c r="A6383" s="13" t="s">
        <v>6728</v>
      </c>
      <c r="B6383">
        <v>6.8</v>
      </c>
    </row>
    <row r="6384" spans="1:2" x14ac:dyDescent="0.2">
      <c r="A6384" s="13" t="s">
        <v>6729</v>
      </c>
      <c r="B6384">
        <v>3.95</v>
      </c>
    </row>
    <row r="6385" spans="1:2" x14ac:dyDescent="0.2">
      <c r="A6385" s="13" t="s">
        <v>6730</v>
      </c>
      <c r="B6385">
        <v>4.43</v>
      </c>
    </row>
    <row r="6386" spans="1:2" x14ac:dyDescent="0.2">
      <c r="A6386" s="13" t="s">
        <v>6731</v>
      </c>
      <c r="B6386">
        <v>2.65</v>
      </c>
    </row>
    <row r="6387" spans="1:2" x14ac:dyDescent="0.2">
      <c r="A6387" s="13" t="s">
        <v>6732</v>
      </c>
      <c r="B6387">
        <v>3.18</v>
      </c>
    </row>
    <row r="6388" spans="1:2" x14ac:dyDescent="0.2">
      <c r="A6388" s="13" t="s">
        <v>6733</v>
      </c>
      <c r="B6388">
        <v>3.1</v>
      </c>
    </row>
    <row r="6389" spans="1:2" x14ac:dyDescent="0.2">
      <c r="A6389" s="13" t="s">
        <v>6734</v>
      </c>
      <c r="B6389">
        <v>4.25</v>
      </c>
    </row>
    <row r="6390" spans="1:2" x14ac:dyDescent="0.2">
      <c r="A6390" s="13" t="s">
        <v>6735</v>
      </c>
      <c r="B6390">
        <v>5.38</v>
      </c>
    </row>
    <row r="6391" spans="1:2" x14ac:dyDescent="0.2">
      <c r="A6391" s="13" t="s">
        <v>6736</v>
      </c>
      <c r="B6391">
        <v>6.1</v>
      </c>
    </row>
    <row r="6392" spans="1:2" x14ac:dyDescent="0.2">
      <c r="A6392" s="13" t="s">
        <v>6737</v>
      </c>
      <c r="B6392">
        <v>5.09</v>
      </c>
    </row>
    <row r="6393" spans="1:2" x14ac:dyDescent="0.2">
      <c r="A6393" s="13" t="s">
        <v>6738</v>
      </c>
      <c r="B6393">
        <v>6.68</v>
      </c>
    </row>
    <row r="6394" spans="1:2" x14ac:dyDescent="0.2">
      <c r="A6394" s="13" t="s">
        <v>6739</v>
      </c>
      <c r="B6394">
        <v>3.32</v>
      </c>
    </row>
    <row r="6395" spans="1:2" x14ac:dyDescent="0.2">
      <c r="A6395" s="13" t="s">
        <v>6740</v>
      </c>
      <c r="B6395">
        <v>2.89</v>
      </c>
    </row>
    <row r="6396" spans="1:2" x14ac:dyDescent="0.2">
      <c r="A6396" s="13" t="s">
        <v>6741</v>
      </c>
      <c r="B6396">
        <v>4.18</v>
      </c>
    </row>
    <row r="6397" spans="1:2" x14ac:dyDescent="0.2">
      <c r="A6397" s="13" t="s">
        <v>6742</v>
      </c>
      <c r="B6397">
        <v>3.74</v>
      </c>
    </row>
    <row r="6398" spans="1:2" x14ac:dyDescent="0.2">
      <c r="A6398" s="13" t="s">
        <v>6743</v>
      </c>
      <c r="B6398">
        <v>2.3199999999999998</v>
      </c>
    </row>
    <row r="6399" spans="1:2" x14ac:dyDescent="0.2">
      <c r="A6399" s="13" t="s">
        <v>6744</v>
      </c>
      <c r="B6399">
        <v>2.4500000000000002</v>
      </c>
    </row>
    <row r="6400" spans="1:2" x14ac:dyDescent="0.2">
      <c r="A6400" s="13" t="s">
        <v>6745</v>
      </c>
      <c r="B6400">
        <v>5.65</v>
      </c>
    </row>
    <row r="6401" spans="1:2" x14ac:dyDescent="0.2">
      <c r="A6401" s="13" t="s">
        <v>6746</v>
      </c>
      <c r="B6401">
        <v>5.63</v>
      </c>
    </row>
    <row r="6402" spans="1:2" x14ac:dyDescent="0.2">
      <c r="A6402" s="13" t="s">
        <v>6747</v>
      </c>
      <c r="B6402">
        <v>5.57</v>
      </c>
    </row>
    <row r="6403" spans="1:2" x14ac:dyDescent="0.2">
      <c r="A6403" s="13" t="s">
        <v>6748</v>
      </c>
      <c r="B6403">
        <v>2.67</v>
      </c>
    </row>
    <row r="6404" spans="1:2" x14ac:dyDescent="0.2">
      <c r="A6404" s="13" t="s">
        <v>6749</v>
      </c>
      <c r="B6404">
        <v>5.71</v>
      </c>
    </row>
    <row r="6405" spans="1:2" x14ac:dyDescent="0.2">
      <c r="A6405" s="13" t="s">
        <v>6750</v>
      </c>
      <c r="B6405">
        <v>3.11</v>
      </c>
    </row>
    <row r="6406" spans="1:2" x14ac:dyDescent="0.2">
      <c r="A6406" s="13" t="s">
        <v>6751</v>
      </c>
      <c r="B6406">
        <v>5.14</v>
      </c>
    </row>
    <row r="6407" spans="1:2" x14ac:dyDescent="0.2">
      <c r="A6407" s="13" t="s">
        <v>6752</v>
      </c>
      <c r="B6407">
        <v>5.1100000000000003</v>
      </c>
    </row>
    <row r="6408" spans="1:2" x14ac:dyDescent="0.2">
      <c r="A6408" s="13" t="s">
        <v>6753</v>
      </c>
      <c r="B6408">
        <v>5.25</v>
      </c>
    </row>
    <row r="6409" spans="1:2" x14ac:dyDescent="0.2">
      <c r="A6409" s="13" t="s">
        <v>6754</v>
      </c>
      <c r="B6409">
        <v>5.14</v>
      </c>
    </row>
    <row r="6410" spans="1:2" x14ac:dyDescent="0.2">
      <c r="A6410" s="13" t="s">
        <v>6755</v>
      </c>
      <c r="B6410">
        <v>5.0599999999999996</v>
      </c>
    </row>
    <row r="6411" spans="1:2" x14ac:dyDescent="0.2">
      <c r="A6411" s="13" t="s">
        <v>6756</v>
      </c>
      <c r="B6411">
        <v>6.73</v>
      </c>
    </row>
    <row r="6412" spans="1:2" x14ac:dyDescent="0.2">
      <c r="A6412" s="13" t="s">
        <v>6757</v>
      </c>
      <c r="B6412">
        <v>6.55</v>
      </c>
    </row>
    <row r="6413" spans="1:2" x14ac:dyDescent="0.2">
      <c r="A6413" s="13" t="s">
        <v>6758</v>
      </c>
      <c r="B6413">
        <v>5.28</v>
      </c>
    </row>
    <row r="6414" spans="1:2" x14ac:dyDescent="0.2">
      <c r="A6414" s="13" t="s">
        <v>6759</v>
      </c>
      <c r="B6414">
        <v>6.95</v>
      </c>
    </row>
    <row r="6415" spans="1:2" x14ac:dyDescent="0.2">
      <c r="A6415" s="13" t="s">
        <v>6760</v>
      </c>
      <c r="B6415">
        <v>6.38</v>
      </c>
    </row>
    <row r="6416" spans="1:2" x14ac:dyDescent="0.2">
      <c r="A6416" s="13" t="s">
        <v>6761</v>
      </c>
      <c r="B6416">
        <v>4.6500000000000004</v>
      </c>
    </row>
    <row r="6417" spans="1:2" x14ac:dyDescent="0.2">
      <c r="A6417" s="13" t="s">
        <v>6762</v>
      </c>
      <c r="B6417">
        <v>2.5</v>
      </c>
    </row>
    <row r="6418" spans="1:2" x14ac:dyDescent="0.2">
      <c r="A6418" s="13" t="s">
        <v>6763</v>
      </c>
      <c r="B6418">
        <v>5.05</v>
      </c>
    </row>
    <row r="6419" spans="1:2" x14ac:dyDescent="0.2">
      <c r="A6419" s="13" t="s">
        <v>6764</v>
      </c>
      <c r="B6419">
        <v>3.77</v>
      </c>
    </row>
    <row r="6420" spans="1:2" x14ac:dyDescent="0.2">
      <c r="A6420" s="13" t="s">
        <v>6765</v>
      </c>
      <c r="B6420">
        <v>5.32</v>
      </c>
    </row>
    <row r="6421" spans="1:2" x14ac:dyDescent="0.2">
      <c r="A6421" s="13" t="s">
        <v>6766</v>
      </c>
      <c r="B6421">
        <v>5.09</v>
      </c>
    </row>
    <row r="6422" spans="1:2" x14ac:dyDescent="0.2">
      <c r="A6422" s="13" t="s">
        <v>6767</v>
      </c>
      <c r="B6422">
        <v>6</v>
      </c>
    </row>
    <row r="6423" spans="1:2" x14ac:dyDescent="0.2">
      <c r="A6423" s="13" t="s">
        <v>6768</v>
      </c>
      <c r="B6423">
        <v>4</v>
      </c>
    </row>
    <row r="6424" spans="1:2" x14ac:dyDescent="0.2">
      <c r="A6424" s="13" t="s">
        <v>6769</v>
      </c>
      <c r="B6424">
        <v>2.5499999999999998</v>
      </c>
    </row>
    <row r="6425" spans="1:2" x14ac:dyDescent="0.2">
      <c r="A6425" s="13" t="s">
        <v>6770</v>
      </c>
      <c r="B6425">
        <v>2.7</v>
      </c>
    </row>
    <row r="6426" spans="1:2" x14ac:dyDescent="0.2">
      <c r="A6426" s="13" t="s">
        <v>6771</v>
      </c>
      <c r="B6426">
        <v>4.26</v>
      </c>
    </row>
    <row r="6427" spans="1:2" x14ac:dyDescent="0.2">
      <c r="A6427" s="13" t="s">
        <v>6772</v>
      </c>
      <c r="B6427">
        <v>6.14</v>
      </c>
    </row>
    <row r="6428" spans="1:2" x14ac:dyDescent="0.2">
      <c r="A6428" s="13" t="s">
        <v>6773</v>
      </c>
      <c r="B6428">
        <v>4.0999999999999996</v>
      </c>
    </row>
    <row r="6429" spans="1:2" x14ac:dyDescent="0.2">
      <c r="A6429" s="13" t="s">
        <v>6774</v>
      </c>
      <c r="B6429">
        <v>4.43</v>
      </c>
    </row>
    <row r="6430" spans="1:2" x14ac:dyDescent="0.2">
      <c r="A6430" s="13" t="s">
        <v>6775</v>
      </c>
      <c r="B6430">
        <v>3.86</v>
      </c>
    </row>
    <row r="6431" spans="1:2" x14ac:dyDescent="0.2">
      <c r="A6431" s="13" t="s">
        <v>6776</v>
      </c>
      <c r="B6431">
        <v>2.2999999999999998</v>
      </c>
    </row>
    <row r="6432" spans="1:2" x14ac:dyDescent="0.2">
      <c r="A6432" s="13" t="s">
        <v>6777</v>
      </c>
      <c r="B6432">
        <v>2.2400000000000002</v>
      </c>
    </row>
    <row r="6433" spans="1:2" x14ac:dyDescent="0.2">
      <c r="A6433" s="13" t="s">
        <v>6778</v>
      </c>
      <c r="B6433">
        <v>3.65</v>
      </c>
    </row>
    <row r="6434" spans="1:2" x14ac:dyDescent="0.2">
      <c r="A6434" s="13" t="s">
        <v>6779</v>
      </c>
      <c r="B6434">
        <v>3.55</v>
      </c>
    </row>
    <row r="6435" spans="1:2" x14ac:dyDescent="0.2">
      <c r="A6435" s="13" t="s">
        <v>6780</v>
      </c>
      <c r="B6435">
        <v>5.67</v>
      </c>
    </row>
    <row r="6436" spans="1:2" x14ac:dyDescent="0.2">
      <c r="A6436" s="13" t="s">
        <v>6781</v>
      </c>
      <c r="B6436">
        <v>5.0999999999999996</v>
      </c>
    </row>
    <row r="6437" spans="1:2" x14ac:dyDescent="0.2">
      <c r="A6437" s="13" t="s">
        <v>6782</v>
      </c>
      <c r="B6437">
        <v>4.47</v>
      </c>
    </row>
    <row r="6438" spans="1:2" x14ac:dyDescent="0.2">
      <c r="A6438" s="13" t="s">
        <v>6783</v>
      </c>
      <c r="B6438">
        <v>4.5</v>
      </c>
    </row>
    <row r="6439" spans="1:2" x14ac:dyDescent="0.2">
      <c r="A6439" s="13" t="s">
        <v>6784</v>
      </c>
      <c r="B6439">
        <v>3.55</v>
      </c>
    </row>
    <row r="6440" spans="1:2" x14ac:dyDescent="0.2">
      <c r="A6440" s="13" t="s">
        <v>6785</v>
      </c>
      <c r="B6440">
        <v>6.76</v>
      </c>
    </row>
    <row r="6441" spans="1:2" x14ac:dyDescent="0.2">
      <c r="A6441" s="13" t="s">
        <v>6786</v>
      </c>
      <c r="B6441">
        <v>5.43</v>
      </c>
    </row>
    <row r="6442" spans="1:2" x14ac:dyDescent="0.2">
      <c r="A6442" s="13" t="s">
        <v>6787</v>
      </c>
      <c r="B6442">
        <v>5.57</v>
      </c>
    </row>
    <row r="6443" spans="1:2" x14ac:dyDescent="0.2">
      <c r="A6443" s="13" t="s">
        <v>6788</v>
      </c>
      <c r="B6443">
        <v>3.64</v>
      </c>
    </row>
    <row r="6444" spans="1:2" x14ac:dyDescent="0.2">
      <c r="A6444" s="13" t="s">
        <v>6789</v>
      </c>
      <c r="B6444">
        <v>4.09</v>
      </c>
    </row>
    <row r="6445" spans="1:2" x14ac:dyDescent="0.2">
      <c r="A6445" s="13" t="s">
        <v>6790</v>
      </c>
      <c r="B6445">
        <v>4.16</v>
      </c>
    </row>
    <row r="6446" spans="1:2" x14ac:dyDescent="0.2">
      <c r="A6446" s="13" t="s">
        <v>6791</v>
      </c>
      <c r="B6446">
        <v>4.42</v>
      </c>
    </row>
    <row r="6447" spans="1:2" x14ac:dyDescent="0.2">
      <c r="A6447" s="13" t="s">
        <v>6792</v>
      </c>
      <c r="B6447">
        <v>5</v>
      </c>
    </row>
    <row r="6448" spans="1:2" x14ac:dyDescent="0.2">
      <c r="A6448" s="13" t="s">
        <v>6793</v>
      </c>
      <c r="B6448">
        <v>4.75</v>
      </c>
    </row>
    <row r="6449" spans="1:2" x14ac:dyDescent="0.2">
      <c r="A6449" s="13" t="s">
        <v>6794</v>
      </c>
      <c r="B6449">
        <v>3.5</v>
      </c>
    </row>
    <row r="6450" spans="1:2" x14ac:dyDescent="0.2">
      <c r="A6450" s="13" t="s">
        <v>6795</v>
      </c>
      <c r="B6450">
        <v>2.74</v>
      </c>
    </row>
    <row r="6451" spans="1:2" x14ac:dyDescent="0.2">
      <c r="A6451" s="13" t="s">
        <v>6796</v>
      </c>
      <c r="B6451">
        <v>2.67</v>
      </c>
    </row>
    <row r="6452" spans="1:2" x14ac:dyDescent="0.2">
      <c r="A6452" s="13" t="s">
        <v>6797</v>
      </c>
      <c r="B6452">
        <v>5.26</v>
      </c>
    </row>
    <row r="6453" spans="1:2" x14ac:dyDescent="0.2">
      <c r="A6453" s="13" t="s">
        <v>6798</v>
      </c>
      <c r="B6453">
        <v>4.32</v>
      </c>
    </row>
    <row r="6454" spans="1:2" x14ac:dyDescent="0.2">
      <c r="A6454" s="13" t="s">
        <v>6799</v>
      </c>
      <c r="B6454">
        <v>4.33</v>
      </c>
    </row>
    <row r="6455" spans="1:2" x14ac:dyDescent="0.2">
      <c r="A6455" s="13" t="s">
        <v>6800</v>
      </c>
      <c r="B6455">
        <v>6.53</v>
      </c>
    </row>
    <row r="6456" spans="1:2" x14ac:dyDescent="0.2">
      <c r="A6456" s="13" t="s">
        <v>6801</v>
      </c>
      <c r="B6456">
        <v>6.95</v>
      </c>
    </row>
    <row r="6457" spans="1:2" x14ac:dyDescent="0.2">
      <c r="A6457" s="13" t="s">
        <v>6802</v>
      </c>
      <c r="B6457">
        <v>7.42</v>
      </c>
    </row>
    <row r="6458" spans="1:2" x14ac:dyDescent="0.2">
      <c r="A6458" s="13" t="s">
        <v>6803</v>
      </c>
      <c r="B6458">
        <v>6.89</v>
      </c>
    </row>
    <row r="6459" spans="1:2" x14ac:dyDescent="0.2">
      <c r="A6459" s="13" t="s">
        <v>6804</v>
      </c>
      <c r="B6459">
        <v>2.75</v>
      </c>
    </row>
    <row r="6460" spans="1:2" x14ac:dyDescent="0.2">
      <c r="A6460" s="13" t="s">
        <v>6805</v>
      </c>
      <c r="B6460">
        <v>5.95</v>
      </c>
    </row>
    <row r="6461" spans="1:2" x14ac:dyDescent="0.2">
      <c r="A6461" s="13" t="s">
        <v>6806</v>
      </c>
      <c r="B6461">
        <v>5.0599999999999996</v>
      </c>
    </row>
    <row r="6462" spans="1:2" x14ac:dyDescent="0.2">
      <c r="A6462" s="13" t="s">
        <v>6807</v>
      </c>
      <c r="B6462">
        <v>4.42</v>
      </c>
    </row>
    <row r="6463" spans="1:2" x14ac:dyDescent="0.2">
      <c r="A6463" s="13" t="s">
        <v>6808</v>
      </c>
      <c r="B6463">
        <v>5.84</v>
      </c>
    </row>
    <row r="6464" spans="1:2" x14ac:dyDescent="0.2">
      <c r="A6464" s="13" t="s">
        <v>6809</v>
      </c>
      <c r="B6464">
        <v>5.16</v>
      </c>
    </row>
    <row r="6465" spans="1:2" x14ac:dyDescent="0.2">
      <c r="A6465" s="13" t="s">
        <v>6810</v>
      </c>
      <c r="B6465">
        <v>5.67</v>
      </c>
    </row>
    <row r="6466" spans="1:2" x14ac:dyDescent="0.2">
      <c r="A6466" s="13" t="s">
        <v>6811</v>
      </c>
      <c r="B6466">
        <v>5.81</v>
      </c>
    </row>
    <row r="6467" spans="1:2" x14ac:dyDescent="0.2">
      <c r="A6467" s="13" t="s">
        <v>6812</v>
      </c>
      <c r="B6467">
        <v>4.95</v>
      </c>
    </row>
    <row r="6468" spans="1:2" x14ac:dyDescent="0.2">
      <c r="A6468" s="13" t="s">
        <v>6813</v>
      </c>
      <c r="B6468">
        <v>4</v>
      </c>
    </row>
    <row r="6469" spans="1:2" x14ac:dyDescent="0.2">
      <c r="A6469" s="13" t="s">
        <v>6814</v>
      </c>
      <c r="B6469">
        <v>5.81</v>
      </c>
    </row>
    <row r="6470" spans="1:2" x14ac:dyDescent="0.2">
      <c r="A6470" s="13" t="s">
        <v>6815</v>
      </c>
      <c r="B6470">
        <v>5.22</v>
      </c>
    </row>
    <row r="6471" spans="1:2" x14ac:dyDescent="0.2">
      <c r="A6471" s="13" t="s">
        <v>6816</v>
      </c>
      <c r="B6471">
        <v>6.26</v>
      </c>
    </row>
    <row r="6472" spans="1:2" x14ac:dyDescent="0.2">
      <c r="A6472" s="13" t="s">
        <v>6817</v>
      </c>
      <c r="B6472">
        <v>6.15</v>
      </c>
    </row>
    <row r="6473" spans="1:2" x14ac:dyDescent="0.2">
      <c r="A6473" s="13" t="s">
        <v>6818</v>
      </c>
      <c r="B6473">
        <v>6.68</v>
      </c>
    </row>
    <row r="6474" spans="1:2" x14ac:dyDescent="0.2">
      <c r="A6474" s="13" t="s">
        <v>6819</v>
      </c>
      <c r="B6474">
        <v>6.76</v>
      </c>
    </row>
    <row r="6475" spans="1:2" x14ac:dyDescent="0.2">
      <c r="A6475" s="13" t="s">
        <v>6820</v>
      </c>
      <c r="B6475">
        <v>3.47</v>
      </c>
    </row>
    <row r="6476" spans="1:2" x14ac:dyDescent="0.2">
      <c r="A6476" s="13" t="s">
        <v>6821</v>
      </c>
      <c r="B6476">
        <v>3.85</v>
      </c>
    </row>
    <row r="6477" spans="1:2" x14ac:dyDescent="0.2">
      <c r="A6477" s="13" t="s">
        <v>6822</v>
      </c>
      <c r="B6477">
        <v>3.24</v>
      </c>
    </row>
    <row r="6478" spans="1:2" x14ac:dyDescent="0.2">
      <c r="A6478" s="13" t="s">
        <v>6823</v>
      </c>
      <c r="B6478">
        <v>5.37</v>
      </c>
    </row>
    <row r="6479" spans="1:2" x14ac:dyDescent="0.2">
      <c r="A6479" s="13" t="s">
        <v>6824</v>
      </c>
      <c r="B6479">
        <v>4.5199999999999996</v>
      </c>
    </row>
    <row r="6480" spans="1:2" x14ac:dyDescent="0.2">
      <c r="A6480" s="13" t="s">
        <v>6825</v>
      </c>
      <c r="B6480">
        <v>2.62</v>
      </c>
    </row>
    <row r="6481" spans="1:2" x14ac:dyDescent="0.2">
      <c r="A6481" s="13" t="s">
        <v>6826</v>
      </c>
      <c r="B6481">
        <v>1.89</v>
      </c>
    </row>
    <row r="6482" spans="1:2" x14ac:dyDescent="0.2">
      <c r="A6482" s="13" t="s">
        <v>6827</v>
      </c>
      <c r="B6482">
        <v>3.76</v>
      </c>
    </row>
    <row r="6483" spans="1:2" x14ac:dyDescent="0.2">
      <c r="A6483" s="13" t="s">
        <v>6828</v>
      </c>
      <c r="B6483">
        <v>5.67</v>
      </c>
    </row>
    <row r="6484" spans="1:2" x14ac:dyDescent="0.2">
      <c r="A6484" s="13" t="s">
        <v>6829</v>
      </c>
      <c r="B6484">
        <v>6</v>
      </c>
    </row>
    <row r="6485" spans="1:2" x14ac:dyDescent="0.2">
      <c r="A6485" s="13" t="s">
        <v>6830</v>
      </c>
      <c r="B6485">
        <v>5.53</v>
      </c>
    </row>
    <row r="6486" spans="1:2" x14ac:dyDescent="0.2">
      <c r="A6486" s="13" t="s">
        <v>6831</v>
      </c>
      <c r="B6486">
        <v>5.7</v>
      </c>
    </row>
    <row r="6487" spans="1:2" x14ac:dyDescent="0.2">
      <c r="A6487" s="13" t="s">
        <v>6832</v>
      </c>
      <c r="B6487">
        <v>5.19</v>
      </c>
    </row>
    <row r="6488" spans="1:2" x14ac:dyDescent="0.2">
      <c r="A6488" s="13" t="s">
        <v>6833</v>
      </c>
      <c r="B6488">
        <v>5.78</v>
      </c>
    </row>
    <row r="6489" spans="1:2" x14ac:dyDescent="0.2">
      <c r="A6489" s="13" t="s">
        <v>6834</v>
      </c>
      <c r="B6489">
        <v>5.29</v>
      </c>
    </row>
    <row r="6490" spans="1:2" x14ac:dyDescent="0.2">
      <c r="A6490" s="13" t="s">
        <v>6835</v>
      </c>
      <c r="B6490">
        <v>6.11</v>
      </c>
    </row>
    <row r="6491" spans="1:2" x14ac:dyDescent="0.2">
      <c r="A6491" s="13" t="s">
        <v>6836</v>
      </c>
      <c r="B6491">
        <v>6.62</v>
      </c>
    </row>
    <row r="6492" spans="1:2" x14ac:dyDescent="0.2">
      <c r="A6492" s="13" t="s">
        <v>6837</v>
      </c>
      <c r="B6492">
        <v>7.65</v>
      </c>
    </row>
    <row r="6493" spans="1:2" x14ac:dyDescent="0.2">
      <c r="A6493" s="13" t="s">
        <v>6838</v>
      </c>
      <c r="B6493">
        <v>7.65</v>
      </c>
    </row>
    <row r="6494" spans="1:2" x14ac:dyDescent="0.2">
      <c r="A6494" s="13" t="s">
        <v>184</v>
      </c>
      <c r="B6494">
        <v>7.6</v>
      </c>
    </row>
    <row r="6495" spans="1:2" x14ac:dyDescent="0.2">
      <c r="A6495" s="13" t="s">
        <v>267</v>
      </c>
      <c r="B6495">
        <v>5.75</v>
      </c>
    </row>
    <row r="6496" spans="1:2" x14ac:dyDescent="0.2">
      <c r="A6496" s="13" t="s">
        <v>6839</v>
      </c>
      <c r="B6496">
        <v>5.65</v>
      </c>
    </row>
    <row r="6497" spans="1:2" x14ac:dyDescent="0.2">
      <c r="A6497" s="13" t="s">
        <v>6840</v>
      </c>
      <c r="B6497">
        <v>5.19</v>
      </c>
    </row>
    <row r="6498" spans="1:2" x14ac:dyDescent="0.2">
      <c r="A6498" s="13" t="s">
        <v>6841</v>
      </c>
      <c r="B6498">
        <v>4.25</v>
      </c>
    </row>
    <row r="6499" spans="1:2" x14ac:dyDescent="0.2">
      <c r="A6499" s="13" t="s">
        <v>6842</v>
      </c>
      <c r="B6499">
        <v>5.86</v>
      </c>
    </row>
    <row r="6500" spans="1:2" x14ac:dyDescent="0.2">
      <c r="A6500" s="13" t="s">
        <v>6843</v>
      </c>
      <c r="B6500">
        <v>5.58</v>
      </c>
    </row>
    <row r="6501" spans="1:2" x14ac:dyDescent="0.2">
      <c r="A6501" s="13" t="s">
        <v>6844</v>
      </c>
      <c r="B6501">
        <v>5.37</v>
      </c>
    </row>
    <row r="6502" spans="1:2" x14ac:dyDescent="0.2">
      <c r="A6502" s="13" t="s">
        <v>6845</v>
      </c>
      <c r="B6502">
        <v>6</v>
      </c>
    </row>
    <row r="6503" spans="1:2" x14ac:dyDescent="0.2">
      <c r="A6503" s="13" t="s">
        <v>6846</v>
      </c>
      <c r="B6503">
        <v>5.62</v>
      </c>
    </row>
    <row r="6504" spans="1:2" x14ac:dyDescent="0.2">
      <c r="A6504" s="13" t="s">
        <v>6847</v>
      </c>
      <c r="B6504">
        <v>5.89</v>
      </c>
    </row>
    <row r="6505" spans="1:2" x14ac:dyDescent="0.2">
      <c r="A6505" s="13" t="s">
        <v>6848</v>
      </c>
      <c r="B6505">
        <v>5.24</v>
      </c>
    </row>
    <row r="6506" spans="1:2" x14ac:dyDescent="0.2">
      <c r="A6506" s="13" t="s">
        <v>6849</v>
      </c>
      <c r="B6506">
        <v>4.6399999999999997</v>
      </c>
    </row>
    <row r="6507" spans="1:2" x14ac:dyDescent="0.2">
      <c r="A6507" s="13" t="s">
        <v>6850</v>
      </c>
      <c r="B6507">
        <v>5.41</v>
      </c>
    </row>
    <row r="6508" spans="1:2" x14ac:dyDescent="0.2">
      <c r="A6508" s="13" t="s">
        <v>6851</v>
      </c>
      <c r="B6508">
        <v>5.37</v>
      </c>
    </row>
    <row r="6509" spans="1:2" x14ac:dyDescent="0.2">
      <c r="A6509" s="13" t="s">
        <v>6852</v>
      </c>
      <c r="B6509">
        <v>5.26</v>
      </c>
    </row>
    <row r="6510" spans="1:2" x14ac:dyDescent="0.2">
      <c r="A6510" s="13" t="s">
        <v>6853</v>
      </c>
      <c r="B6510">
        <v>7.22</v>
      </c>
    </row>
    <row r="6511" spans="1:2" x14ac:dyDescent="0.2">
      <c r="A6511" s="13" t="s">
        <v>6854</v>
      </c>
      <c r="B6511">
        <v>6.66</v>
      </c>
    </row>
    <row r="6512" spans="1:2" x14ac:dyDescent="0.2">
      <c r="A6512" s="13" t="s">
        <v>6855</v>
      </c>
      <c r="B6512">
        <v>6.83</v>
      </c>
    </row>
    <row r="6513" spans="1:2" x14ac:dyDescent="0.2">
      <c r="A6513" s="13" t="s">
        <v>6856</v>
      </c>
      <c r="B6513">
        <v>6.78</v>
      </c>
    </row>
    <row r="6514" spans="1:2" x14ac:dyDescent="0.2">
      <c r="A6514" s="13" t="s">
        <v>6857</v>
      </c>
      <c r="B6514">
        <v>5.32</v>
      </c>
    </row>
    <row r="6515" spans="1:2" x14ac:dyDescent="0.2">
      <c r="A6515" s="13" t="s">
        <v>110</v>
      </c>
      <c r="B6515">
        <v>3.94</v>
      </c>
    </row>
    <row r="6516" spans="1:2" x14ac:dyDescent="0.2">
      <c r="A6516" s="13" t="s">
        <v>6858</v>
      </c>
      <c r="B6516">
        <v>4.71</v>
      </c>
    </row>
    <row r="6517" spans="1:2" x14ac:dyDescent="0.2">
      <c r="A6517" s="13" t="s">
        <v>6859</v>
      </c>
      <c r="B6517">
        <v>6.32</v>
      </c>
    </row>
    <row r="6518" spans="1:2" x14ac:dyDescent="0.2">
      <c r="A6518" s="13" t="s">
        <v>6860</v>
      </c>
      <c r="B6518">
        <v>4.68</v>
      </c>
    </row>
    <row r="6519" spans="1:2" x14ac:dyDescent="0.2">
      <c r="A6519" s="13" t="s">
        <v>6861</v>
      </c>
      <c r="B6519">
        <v>5.79</v>
      </c>
    </row>
    <row r="6520" spans="1:2" x14ac:dyDescent="0.2">
      <c r="A6520" s="13" t="s">
        <v>6862</v>
      </c>
      <c r="B6520">
        <v>4.29</v>
      </c>
    </row>
    <row r="6521" spans="1:2" x14ac:dyDescent="0.2">
      <c r="A6521" s="13" t="s">
        <v>6863</v>
      </c>
      <c r="B6521">
        <v>5.47</v>
      </c>
    </row>
    <row r="6522" spans="1:2" x14ac:dyDescent="0.2">
      <c r="A6522" s="13" t="s">
        <v>6864</v>
      </c>
      <c r="B6522">
        <v>5.05</v>
      </c>
    </row>
    <row r="6523" spans="1:2" x14ac:dyDescent="0.2">
      <c r="A6523" s="13" t="s">
        <v>6865</v>
      </c>
      <c r="B6523">
        <v>5.2</v>
      </c>
    </row>
    <row r="6524" spans="1:2" x14ac:dyDescent="0.2">
      <c r="A6524" s="13" t="s">
        <v>6866</v>
      </c>
      <c r="B6524">
        <v>4.6500000000000004</v>
      </c>
    </row>
    <row r="6525" spans="1:2" x14ac:dyDescent="0.2">
      <c r="A6525" s="13" t="s">
        <v>6867</v>
      </c>
      <c r="B6525">
        <v>5.14</v>
      </c>
    </row>
    <row r="6526" spans="1:2" x14ac:dyDescent="0.2">
      <c r="A6526" s="13" t="s">
        <v>6868</v>
      </c>
      <c r="B6526">
        <v>5.18</v>
      </c>
    </row>
    <row r="6527" spans="1:2" x14ac:dyDescent="0.2">
      <c r="A6527" s="13" t="s">
        <v>6869</v>
      </c>
      <c r="B6527">
        <v>5.65</v>
      </c>
    </row>
    <row r="6528" spans="1:2" x14ac:dyDescent="0.2">
      <c r="A6528" s="13" t="s">
        <v>6870</v>
      </c>
      <c r="B6528">
        <v>6.68</v>
      </c>
    </row>
    <row r="6529" spans="1:2" x14ac:dyDescent="0.2">
      <c r="A6529" s="13" t="s">
        <v>6871</v>
      </c>
      <c r="B6529">
        <v>5.9</v>
      </c>
    </row>
    <row r="6530" spans="1:2" x14ac:dyDescent="0.2">
      <c r="A6530" s="13" t="s">
        <v>6872</v>
      </c>
      <c r="B6530">
        <v>4.32</v>
      </c>
    </row>
    <row r="6531" spans="1:2" x14ac:dyDescent="0.2">
      <c r="A6531" s="13" t="s">
        <v>6873</v>
      </c>
      <c r="B6531">
        <v>5.2</v>
      </c>
    </row>
    <row r="6532" spans="1:2" x14ac:dyDescent="0.2">
      <c r="A6532" s="13" t="s">
        <v>6874</v>
      </c>
      <c r="B6532">
        <v>5.6</v>
      </c>
    </row>
    <row r="6533" spans="1:2" x14ac:dyDescent="0.2">
      <c r="A6533" s="13" t="s">
        <v>6875</v>
      </c>
      <c r="B6533">
        <v>5.8</v>
      </c>
    </row>
    <row r="6534" spans="1:2" x14ac:dyDescent="0.2">
      <c r="A6534" s="13" t="s">
        <v>6876</v>
      </c>
      <c r="B6534">
        <v>5.16</v>
      </c>
    </row>
    <row r="6535" spans="1:2" x14ac:dyDescent="0.2">
      <c r="A6535" s="13" t="s">
        <v>6877</v>
      </c>
      <c r="B6535">
        <v>2.76</v>
      </c>
    </row>
    <row r="6536" spans="1:2" x14ac:dyDescent="0.2">
      <c r="A6536" s="13" t="s">
        <v>6878</v>
      </c>
      <c r="B6536">
        <v>2.21</v>
      </c>
    </row>
    <row r="6537" spans="1:2" x14ac:dyDescent="0.2">
      <c r="A6537" s="13" t="s">
        <v>6879</v>
      </c>
      <c r="B6537">
        <v>3.26</v>
      </c>
    </row>
    <row r="6538" spans="1:2" x14ac:dyDescent="0.2">
      <c r="A6538" s="13" t="s">
        <v>6880</v>
      </c>
      <c r="B6538">
        <v>3.81</v>
      </c>
    </row>
    <row r="6539" spans="1:2" x14ac:dyDescent="0.2">
      <c r="A6539" s="13" t="s">
        <v>6881</v>
      </c>
      <c r="B6539">
        <v>4.58</v>
      </c>
    </row>
    <row r="6540" spans="1:2" x14ac:dyDescent="0.2">
      <c r="A6540" s="13" t="s">
        <v>6882</v>
      </c>
      <c r="B6540">
        <v>5</v>
      </c>
    </row>
    <row r="6541" spans="1:2" x14ac:dyDescent="0.2">
      <c r="A6541" s="13" t="s">
        <v>6883</v>
      </c>
      <c r="B6541">
        <v>5.95</v>
      </c>
    </row>
    <row r="6542" spans="1:2" x14ac:dyDescent="0.2">
      <c r="A6542" s="13" t="s">
        <v>6884</v>
      </c>
      <c r="B6542">
        <v>5.05</v>
      </c>
    </row>
    <row r="6543" spans="1:2" x14ac:dyDescent="0.2">
      <c r="A6543" s="13" t="s">
        <v>6885</v>
      </c>
      <c r="B6543">
        <v>5.21</v>
      </c>
    </row>
    <row r="6544" spans="1:2" x14ac:dyDescent="0.2">
      <c r="A6544" s="13" t="s">
        <v>6886</v>
      </c>
      <c r="B6544">
        <v>4.1399999999999997</v>
      </c>
    </row>
    <row r="6545" spans="1:2" x14ac:dyDescent="0.2">
      <c r="A6545" s="13" t="s">
        <v>6887</v>
      </c>
      <c r="B6545">
        <v>4.68</v>
      </c>
    </row>
    <row r="6546" spans="1:2" x14ac:dyDescent="0.2">
      <c r="A6546" s="13" t="s">
        <v>6888</v>
      </c>
      <c r="B6546">
        <v>5</v>
      </c>
    </row>
    <row r="6547" spans="1:2" x14ac:dyDescent="0.2">
      <c r="A6547" s="13" t="s">
        <v>6889</v>
      </c>
      <c r="B6547">
        <v>3.3</v>
      </c>
    </row>
    <row r="6548" spans="1:2" x14ac:dyDescent="0.2">
      <c r="A6548" s="13" t="s">
        <v>6890</v>
      </c>
      <c r="B6548">
        <v>3.37</v>
      </c>
    </row>
    <row r="6549" spans="1:2" x14ac:dyDescent="0.2">
      <c r="A6549" s="13" t="s">
        <v>6891</v>
      </c>
      <c r="B6549">
        <v>7</v>
      </c>
    </row>
    <row r="6550" spans="1:2" x14ac:dyDescent="0.2">
      <c r="A6550" s="13" t="s">
        <v>6892</v>
      </c>
      <c r="B6550">
        <v>7.22</v>
      </c>
    </row>
    <row r="6551" spans="1:2" x14ac:dyDescent="0.2">
      <c r="A6551" s="13" t="s">
        <v>6893</v>
      </c>
      <c r="B6551">
        <v>2.84</v>
      </c>
    </row>
    <row r="6552" spans="1:2" x14ac:dyDescent="0.2">
      <c r="A6552" s="13" t="s">
        <v>6894</v>
      </c>
      <c r="B6552">
        <v>3</v>
      </c>
    </row>
    <row r="6553" spans="1:2" x14ac:dyDescent="0.2">
      <c r="A6553" s="13" t="s">
        <v>6895</v>
      </c>
      <c r="B6553">
        <v>3.79</v>
      </c>
    </row>
    <row r="6554" spans="1:2" x14ac:dyDescent="0.2">
      <c r="A6554" s="13" t="s">
        <v>6896</v>
      </c>
      <c r="B6554">
        <v>3.14</v>
      </c>
    </row>
    <row r="6555" spans="1:2" x14ac:dyDescent="0.2">
      <c r="A6555" s="13" t="s">
        <v>6897</v>
      </c>
      <c r="B6555">
        <v>2.95</v>
      </c>
    </row>
    <row r="6556" spans="1:2" x14ac:dyDescent="0.2">
      <c r="A6556" s="13" t="s">
        <v>6898</v>
      </c>
      <c r="B6556">
        <v>3.43</v>
      </c>
    </row>
    <row r="6557" spans="1:2" x14ac:dyDescent="0.2">
      <c r="A6557" s="13" t="s">
        <v>6899</v>
      </c>
      <c r="B6557">
        <v>5.58</v>
      </c>
    </row>
    <row r="6558" spans="1:2" x14ac:dyDescent="0.2">
      <c r="A6558" s="13" t="s">
        <v>6900</v>
      </c>
      <c r="B6558">
        <v>4.62</v>
      </c>
    </row>
    <row r="6559" spans="1:2" x14ac:dyDescent="0.2">
      <c r="A6559" s="13" t="s">
        <v>6901</v>
      </c>
      <c r="B6559">
        <v>4.29</v>
      </c>
    </row>
    <row r="6560" spans="1:2" x14ac:dyDescent="0.2">
      <c r="A6560" s="13" t="s">
        <v>6902</v>
      </c>
      <c r="B6560">
        <v>5.37</v>
      </c>
    </row>
    <row r="6561" spans="1:2" x14ac:dyDescent="0.2">
      <c r="A6561" s="13" t="s">
        <v>6903</v>
      </c>
      <c r="B6561">
        <v>5.1100000000000003</v>
      </c>
    </row>
    <row r="6562" spans="1:2" x14ac:dyDescent="0.2">
      <c r="A6562" s="13" t="s">
        <v>6904</v>
      </c>
      <c r="B6562">
        <v>6.05</v>
      </c>
    </row>
    <row r="6563" spans="1:2" x14ac:dyDescent="0.2">
      <c r="A6563" s="13" t="s">
        <v>6905</v>
      </c>
      <c r="B6563">
        <v>6.53</v>
      </c>
    </row>
    <row r="6564" spans="1:2" x14ac:dyDescent="0.2">
      <c r="A6564" s="13" t="s">
        <v>6906</v>
      </c>
      <c r="B6564">
        <v>5.15</v>
      </c>
    </row>
    <row r="6565" spans="1:2" x14ac:dyDescent="0.2">
      <c r="A6565" s="13" t="s">
        <v>6907</v>
      </c>
      <c r="B6565">
        <v>5.91</v>
      </c>
    </row>
    <row r="6566" spans="1:2" x14ac:dyDescent="0.2">
      <c r="A6566" s="13" t="s">
        <v>6908</v>
      </c>
      <c r="B6566">
        <v>5.81</v>
      </c>
    </row>
    <row r="6567" spans="1:2" x14ac:dyDescent="0.2">
      <c r="A6567" s="13" t="s">
        <v>6909</v>
      </c>
      <c r="B6567">
        <v>3.1</v>
      </c>
    </row>
    <row r="6568" spans="1:2" x14ac:dyDescent="0.2">
      <c r="A6568" s="13" t="s">
        <v>6910</v>
      </c>
      <c r="B6568">
        <v>2.46</v>
      </c>
    </row>
    <row r="6569" spans="1:2" x14ac:dyDescent="0.2">
      <c r="A6569" s="13" t="s">
        <v>6911</v>
      </c>
      <c r="B6569">
        <v>3.37</v>
      </c>
    </row>
    <row r="6570" spans="1:2" x14ac:dyDescent="0.2">
      <c r="A6570" s="13" t="s">
        <v>6912</v>
      </c>
      <c r="B6570">
        <v>3.05</v>
      </c>
    </row>
    <row r="6571" spans="1:2" x14ac:dyDescent="0.2">
      <c r="A6571" s="13" t="s">
        <v>6913</v>
      </c>
      <c r="B6571">
        <v>4.0999999999999996</v>
      </c>
    </row>
    <row r="6572" spans="1:2" x14ac:dyDescent="0.2">
      <c r="A6572" s="13" t="s">
        <v>6914</v>
      </c>
      <c r="B6572">
        <v>6.42</v>
      </c>
    </row>
    <row r="6573" spans="1:2" x14ac:dyDescent="0.2">
      <c r="A6573" s="13" t="s">
        <v>6915</v>
      </c>
      <c r="B6573">
        <v>6</v>
      </c>
    </row>
    <row r="6574" spans="1:2" x14ac:dyDescent="0.2">
      <c r="A6574" s="13" t="s">
        <v>6916</v>
      </c>
      <c r="B6574">
        <v>3.32</v>
      </c>
    </row>
    <row r="6575" spans="1:2" x14ac:dyDescent="0.2">
      <c r="A6575" s="13" t="s">
        <v>6917</v>
      </c>
      <c r="B6575">
        <v>2.23</v>
      </c>
    </row>
    <row r="6576" spans="1:2" x14ac:dyDescent="0.2">
      <c r="A6576" s="13" t="s">
        <v>6918</v>
      </c>
      <c r="B6576">
        <v>3.52</v>
      </c>
    </row>
    <row r="6577" spans="1:2" x14ac:dyDescent="0.2">
      <c r="A6577" s="13" t="s">
        <v>6919</v>
      </c>
      <c r="B6577">
        <v>5.6</v>
      </c>
    </row>
    <row r="6578" spans="1:2" x14ac:dyDescent="0.2">
      <c r="A6578" s="13" t="s">
        <v>6920</v>
      </c>
      <c r="B6578">
        <v>2.4500000000000002</v>
      </c>
    </row>
    <row r="6579" spans="1:2" x14ac:dyDescent="0.2">
      <c r="A6579" s="13" t="s">
        <v>6921</v>
      </c>
      <c r="B6579">
        <v>3.1</v>
      </c>
    </row>
    <row r="6580" spans="1:2" x14ac:dyDescent="0.2">
      <c r="A6580" s="13" t="s">
        <v>6922</v>
      </c>
      <c r="B6580">
        <v>6.64</v>
      </c>
    </row>
    <row r="6581" spans="1:2" x14ac:dyDescent="0.2">
      <c r="A6581" s="13" t="s">
        <v>467</v>
      </c>
      <c r="B6581">
        <v>6.4</v>
      </c>
    </row>
    <row r="6582" spans="1:2" x14ac:dyDescent="0.2">
      <c r="A6582" s="13" t="s">
        <v>6923</v>
      </c>
      <c r="B6582">
        <v>6.29</v>
      </c>
    </row>
    <row r="6583" spans="1:2" x14ac:dyDescent="0.2">
      <c r="A6583" s="13" t="s">
        <v>6924</v>
      </c>
      <c r="B6583">
        <v>6.21</v>
      </c>
    </row>
    <row r="6584" spans="1:2" x14ac:dyDescent="0.2">
      <c r="A6584" s="13" t="s">
        <v>6925</v>
      </c>
      <c r="B6584">
        <v>4.95</v>
      </c>
    </row>
    <row r="6585" spans="1:2" x14ac:dyDescent="0.2">
      <c r="A6585" s="13" t="s">
        <v>6926</v>
      </c>
      <c r="B6585">
        <v>4.91</v>
      </c>
    </row>
    <row r="6586" spans="1:2" x14ac:dyDescent="0.2">
      <c r="A6586" s="13" t="s">
        <v>6927</v>
      </c>
      <c r="B6586">
        <v>6.16</v>
      </c>
    </row>
    <row r="6587" spans="1:2" x14ac:dyDescent="0.2">
      <c r="A6587" s="13" t="s">
        <v>6928</v>
      </c>
      <c r="B6587">
        <v>5.68</v>
      </c>
    </row>
    <row r="6588" spans="1:2" x14ac:dyDescent="0.2">
      <c r="A6588" s="13" t="s">
        <v>6929</v>
      </c>
      <c r="B6588">
        <v>4.3600000000000003</v>
      </c>
    </row>
    <row r="6589" spans="1:2" x14ac:dyDescent="0.2">
      <c r="A6589" s="13" t="s">
        <v>6930</v>
      </c>
      <c r="B6589">
        <v>5.5</v>
      </c>
    </row>
    <row r="6590" spans="1:2" x14ac:dyDescent="0.2">
      <c r="A6590" s="13" t="s">
        <v>6931</v>
      </c>
      <c r="B6590">
        <v>4.95</v>
      </c>
    </row>
    <row r="6591" spans="1:2" x14ac:dyDescent="0.2">
      <c r="A6591" s="13" t="s">
        <v>6932</v>
      </c>
      <c r="B6591">
        <v>5.14</v>
      </c>
    </row>
    <row r="6592" spans="1:2" x14ac:dyDescent="0.2">
      <c r="A6592" s="13" t="s">
        <v>6933</v>
      </c>
      <c r="B6592">
        <v>5.42</v>
      </c>
    </row>
    <row r="6593" spans="1:2" x14ac:dyDescent="0.2">
      <c r="A6593" s="13" t="s">
        <v>6934</v>
      </c>
      <c r="B6593">
        <v>6.32</v>
      </c>
    </row>
    <row r="6594" spans="1:2" x14ac:dyDescent="0.2">
      <c r="A6594" s="13" t="s">
        <v>6935</v>
      </c>
      <c r="B6594">
        <v>5.32</v>
      </c>
    </row>
    <row r="6595" spans="1:2" x14ac:dyDescent="0.2">
      <c r="A6595" s="13" t="s">
        <v>6936</v>
      </c>
      <c r="B6595">
        <v>5</v>
      </c>
    </row>
    <row r="6596" spans="1:2" x14ac:dyDescent="0.2">
      <c r="A6596" s="13" t="s">
        <v>6937</v>
      </c>
      <c r="B6596">
        <v>7.05</v>
      </c>
    </row>
    <row r="6597" spans="1:2" x14ac:dyDescent="0.2">
      <c r="A6597" s="13" t="s">
        <v>6938</v>
      </c>
      <c r="B6597">
        <v>5.68</v>
      </c>
    </row>
    <row r="6598" spans="1:2" x14ac:dyDescent="0.2">
      <c r="A6598" s="13" t="s">
        <v>6939</v>
      </c>
      <c r="B6598">
        <v>4.5999999999999996</v>
      </c>
    </row>
    <row r="6599" spans="1:2" x14ac:dyDescent="0.2">
      <c r="A6599" s="13" t="s">
        <v>6940</v>
      </c>
      <c r="B6599">
        <v>5.05</v>
      </c>
    </row>
    <row r="6600" spans="1:2" x14ac:dyDescent="0.2">
      <c r="A6600" s="13" t="s">
        <v>6941</v>
      </c>
      <c r="B6600">
        <v>4.05</v>
      </c>
    </row>
    <row r="6601" spans="1:2" x14ac:dyDescent="0.2">
      <c r="A6601" s="13" t="s">
        <v>6942</v>
      </c>
      <c r="B6601">
        <v>5.44</v>
      </c>
    </row>
    <row r="6602" spans="1:2" x14ac:dyDescent="0.2">
      <c r="A6602" s="13" t="s">
        <v>6943</v>
      </c>
      <c r="B6602">
        <v>5.81</v>
      </c>
    </row>
    <row r="6603" spans="1:2" x14ac:dyDescent="0.2">
      <c r="A6603" s="13" t="s">
        <v>6944</v>
      </c>
      <c r="B6603">
        <v>6.05</v>
      </c>
    </row>
    <row r="6604" spans="1:2" x14ac:dyDescent="0.2">
      <c r="A6604" s="13" t="s">
        <v>6945</v>
      </c>
      <c r="B6604">
        <v>4.9000000000000004</v>
      </c>
    </row>
    <row r="6605" spans="1:2" x14ac:dyDescent="0.2">
      <c r="A6605" s="13" t="s">
        <v>6946</v>
      </c>
      <c r="B6605">
        <v>5.0999999999999996</v>
      </c>
    </row>
    <row r="6606" spans="1:2" x14ac:dyDescent="0.2">
      <c r="A6606" s="13" t="s">
        <v>6947</v>
      </c>
      <c r="B6606">
        <v>5.16</v>
      </c>
    </row>
    <row r="6607" spans="1:2" x14ac:dyDescent="0.2">
      <c r="A6607" s="13" t="s">
        <v>6948</v>
      </c>
      <c r="B6607">
        <v>2.9</v>
      </c>
    </row>
    <row r="6608" spans="1:2" x14ac:dyDescent="0.2">
      <c r="A6608" s="13" t="s">
        <v>6949</v>
      </c>
      <c r="B6608">
        <v>6.85</v>
      </c>
    </row>
    <row r="6609" spans="1:2" x14ac:dyDescent="0.2">
      <c r="A6609" s="13" t="s">
        <v>6950</v>
      </c>
      <c r="B6609">
        <v>5.03</v>
      </c>
    </row>
    <row r="6610" spans="1:2" x14ac:dyDescent="0.2">
      <c r="A6610" s="13" t="s">
        <v>6951</v>
      </c>
      <c r="B6610">
        <v>5.14</v>
      </c>
    </row>
    <row r="6611" spans="1:2" x14ac:dyDescent="0.2">
      <c r="A6611" s="13" t="s">
        <v>6952</v>
      </c>
      <c r="B6611">
        <v>5.42</v>
      </c>
    </row>
    <row r="6612" spans="1:2" x14ac:dyDescent="0.2">
      <c r="A6612" s="13" t="s">
        <v>6953</v>
      </c>
      <c r="B6612">
        <v>5.19</v>
      </c>
    </row>
    <row r="6613" spans="1:2" x14ac:dyDescent="0.2">
      <c r="A6613" s="13" t="s">
        <v>6954</v>
      </c>
      <c r="B6613">
        <v>3.5</v>
      </c>
    </row>
    <row r="6614" spans="1:2" x14ac:dyDescent="0.2">
      <c r="A6614" s="13" t="s">
        <v>6955</v>
      </c>
      <c r="B6614">
        <v>4.05</v>
      </c>
    </row>
    <row r="6615" spans="1:2" x14ac:dyDescent="0.2">
      <c r="A6615" s="13" t="s">
        <v>6956</v>
      </c>
      <c r="B6615">
        <v>4.26</v>
      </c>
    </row>
    <row r="6616" spans="1:2" x14ac:dyDescent="0.2">
      <c r="A6616" s="13" t="s">
        <v>6957</v>
      </c>
      <c r="B6616">
        <v>3.35</v>
      </c>
    </row>
    <row r="6617" spans="1:2" x14ac:dyDescent="0.2">
      <c r="A6617" s="13" t="s">
        <v>6958</v>
      </c>
      <c r="B6617">
        <v>4.05</v>
      </c>
    </row>
    <row r="6618" spans="1:2" x14ac:dyDescent="0.2">
      <c r="A6618" s="13" t="s">
        <v>6959</v>
      </c>
      <c r="B6618">
        <v>5.59</v>
      </c>
    </row>
    <row r="6619" spans="1:2" x14ac:dyDescent="0.2">
      <c r="A6619" s="13" t="s">
        <v>6960</v>
      </c>
      <c r="B6619">
        <v>6.58</v>
      </c>
    </row>
    <row r="6620" spans="1:2" x14ac:dyDescent="0.2">
      <c r="A6620" s="13" t="s">
        <v>6961</v>
      </c>
      <c r="B6620">
        <v>2.5</v>
      </c>
    </row>
    <row r="6621" spans="1:2" x14ac:dyDescent="0.2">
      <c r="A6621" s="13" t="s">
        <v>6962</v>
      </c>
      <c r="B6621">
        <v>3.61</v>
      </c>
    </row>
    <row r="6622" spans="1:2" x14ac:dyDescent="0.2">
      <c r="A6622" s="13" t="s">
        <v>6963</v>
      </c>
      <c r="B6622">
        <v>5.23</v>
      </c>
    </row>
    <row r="6623" spans="1:2" x14ac:dyDescent="0.2">
      <c r="A6623" s="13" t="s">
        <v>6964</v>
      </c>
      <c r="B6623">
        <v>3.82</v>
      </c>
    </row>
    <row r="6624" spans="1:2" x14ac:dyDescent="0.2">
      <c r="A6624" s="13" t="s">
        <v>6965</v>
      </c>
      <c r="B6624">
        <v>2.85</v>
      </c>
    </row>
    <row r="6625" spans="1:2" x14ac:dyDescent="0.2">
      <c r="A6625" s="13" t="s">
        <v>6966</v>
      </c>
      <c r="B6625">
        <v>3.19</v>
      </c>
    </row>
    <row r="6626" spans="1:2" x14ac:dyDescent="0.2">
      <c r="A6626" s="13" t="s">
        <v>6967</v>
      </c>
      <c r="B6626">
        <v>2.63</v>
      </c>
    </row>
    <row r="6627" spans="1:2" x14ac:dyDescent="0.2">
      <c r="A6627" s="13" t="s">
        <v>6968</v>
      </c>
      <c r="B6627">
        <v>3.38</v>
      </c>
    </row>
    <row r="6628" spans="1:2" x14ac:dyDescent="0.2">
      <c r="A6628" s="13" t="s">
        <v>6969</v>
      </c>
      <c r="B6628">
        <v>7.18</v>
      </c>
    </row>
    <row r="6629" spans="1:2" x14ac:dyDescent="0.2">
      <c r="A6629" s="13" t="s">
        <v>6970</v>
      </c>
      <c r="B6629">
        <v>6.05</v>
      </c>
    </row>
    <row r="6630" spans="1:2" x14ac:dyDescent="0.2">
      <c r="A6630" s="13" t="s">
        <v>6971</v>
      </c>
      <c r="B6630">
        <v>4.3499999999999996</v>
      </c>
    </row>
    <row r="6631" spans="1:2" x14ac:dyDescent="0.2">
      <c r="A6631" s="13" t="s">
        <v>6972</v>
      </c>
      <c r="B6631">
        <v>3.77</v>
      </c>
    </row>
    <row r="6632" spans="1:2" x14ac:dyDescent="0.2">
      <c r="A6632" s="13" t="s">
        <v>6973</v>
      </c>
      <c r="B6632">
        <v>5.35</v>
      </c>
    </row>
    <row r="6633" spans="1:2" x14ac:dyDescent="0.2">
      <c r="A6633" s="13" t="s">
        <v>6974</v>
      </c>
      <c r="B6633">
        <v>3.95</v>
      </c>
    </row>
    <row r="6634" spans="1:2" x14ac:dyDescent="0.2">
      <c r="A6634" s="13" t="s">
        <v>6975</v>
      </c>
      <c r="B6634">
        <v>3.11</v>
      </c>
    </row>
    <row r="6635" spans="1:2" x14ac:dyDescent="0.2">
      <c r="A6635" s="13" t="s">
        <v>6976</v>
      </c>
      <c r="B6635">
        <v>2.5299999999999998</v>
      </c>
    </row>
    <row r="6636" spans="1:2" x14ac:dyDescent="0.2">
      <c r="A6636" s="13" t="s">
        <v>6977</v>
      </c>
      <c r="B6636">
        <v>5.29</v>
      </c>
    </row>
    <row r="6637" spans="1:2" x14ac:dyDescent="0.2">
      <c r="A6637" s="13" t="s">
        <v>6978</v>
      </c>
      <c r="B6637">
        <v>6.1</v>
      </c>
    </row>
    <row r="6638" spans="1:2" x14ac:dyDescent="0.2">
      <c r="A6638" s="13" t="s">
        <v>6979</v>
      </c>
      <c r="B6638">
        <v>5.2</v>
      </c>
    </row>
    <row r="6639" spans="1:2" x14ac:dyDescent="0.2">
      <c r="A6639" s="13" t="s">
        <v>6980</v>
      </c>
      <c r="B6639">
        <v>3.81</v>
      </c>
    </row>
    <row r="6640" spans="1:2" x14ac:dyDescent="0.2">
      <c r="A6640" s="13" t="s">
        <v>6981</v>
      </c>
      <c r="B6640">
        <v>4.38</v>
      </c>
    </row>
    <row r="6641" spans="1:2" x14ac:dyDescent="0.2">
      <c r="A6641" s="13" t="s">
        <v>6982</v>
      </c>
      <c r="B6641">
        <v>5.38</v>
      </c>
    </row>
    <row r="6642" spans="1:2" x14ac:dyDescent="0.2">
      <c r="A6642" s="13" t="s">
        <v>6983</v>
      </c>
      <c r="B6642">
        <v>4.6500000000000004</v>
      </c>
    </row>
    <row r="6643" spans="1:2" x14ac:dyDescent="0.2">
      <c r="A6643" s="13" t="s">
        <v>6984</v>
      </c>
      <c r="B6643">
        <v>4.05</v>
      </c>
    </row>
    <row r="6644" spans="1:2" x14ac:dyDescent="0.2">
      <c r="A6644" s="13" t="s">
        <v>6985</v>
      </c>
      <c r="B6644">
        <v>5.86</v>
      </c>
    </row>
    <row r="6645" spans="1:2" x14ac:dyDescent="0.2">
      <c r="A6645" s="13" t="s">
        <v>6986</v>
      </c>
      <c r="B6645">
        <v>3.9</v>
      </c>
    </row>
    <row r="6646" spans="1:2" x14ac:dyDescent="0.2">
      <c r="A6646" s="13" t="s">
        <v>6987</v>
      </c>
      <c r="B6646">
        <v>7.1</v>
      </c>
    </row>
    <row r="6647" spans="1:2" x14ac:dyDescent="0.2">
      <c r="A6647" s="13" t="s">
        <v>6988</v>
      </c>
      <c r="B6647">
        <v>5.95</v>
      </c>
    </row>
    <row r="6648" spans="1:2" x14ac:dyDescent="0.2">
      <c r="A6648" s="13" t="s">
        <v>6989</v>
      </c>
      <c r="B6648">
        <v>6.25</v>
      </c>
    </row>
    <row r="6649" spans="1:2" x14ac:dyDescent="0.2">
      <c r="A6649" s="13" t="s">
        <v>6990</v>
      </c>
      <c r="B6649">
        <v>3.62</v>
      </c>
    </row>
    <row r="6650" spans="1:2" x14ac:dyDescent="0.2">
      <c r="A6650" s="13" t="s">
        <v>6991</v>
      </c>
      <c r="B6650">
        <v>3.95</v>
      </c>
    </row>
    <row r="6651" spans="1:2" x14ac:dyDescent="0.2">
      <c r="A6651" s="13" t="s">
        <v>6992</v>
      </c>
      <c r="B6651">
        <v>5.63</v>
      </c>
    </row>
    <row r="6652" spans="1:2" x14ac:dyDescent="0.2">
      <c r="A6652" s="13" t="s">
        <v>6993</v>
      </c>
      <c r="B6652">
        <v>1.91</v>
      </c>
    </row>
    <row r="6653" spans="1:2" x14ac:dyDescent="0.2">
      <c r="A6653" s="13" t="s">
        <v>6994</v>
      </c>
      <c r="B6653">
        <v>2.38</v>
      </c>
    </row>
    <row r="6654" spans="1:2" x14ac:dyDescent="0.2">
      <c r="A6654" s="13" t="s">
        <v>6995</v>
      </c>
      <c r="B6654">
        <v>3.5</v>
      </c>
    </row>
    <row r="6655" spans="1:2" x14ac:dyDescent="0.2">
      <c r="A6655" s="13" t="s">
        <v>6996</v>
      </c>
      <c r="B6655">
        <v>2.61</v>
      </c>
    </row>
    <row r="6656" spans="1:2" x14ac:dyDescent="0.2">
      <c r="A6656" s="13" t="s">
        <v>6997</v>
      </c>
      <c r="B6656">
        <v>2.57</v>
      </c>
    </row>
    <row r="6657" spans="1:2" x14ac:dyDescent="0.2">
      <c r="A6657" s="13" t="s">
        <v>6998</v>
      </c>
      <c r="B6657">
        <v>5.15</v>
      </c>
    </row>
    <row r="6658" spans="1:2" x14ac:dyDescent="0.2">
      <c r="A6658" s="13" t="s">
        <v>6999</v>
      </c>
      <c r="B6658">
        <v>5.81</v>
      </c>
    </row>
    <row r="6659" spans="1:2" x14ac:dyDescent="0.2">
      <c r="A6659" s="13" t="s">
        <v>7000</v>
      </c>
      <c r="B6659">
        <v>6.14</v>
      </c>
    </row>
    <row r="6660" spans="1:2" x14ac:dyDescent="0.2">
      <c r="A6660" s="13" t="s">
        <v>7001</v>
      </c>
      <c r="B6660">
        <v>5.19</v>
      </c>
    </row>
    <row r="6661" spans="1:2" x14ac:dyDescent="0.2">
      <c r="A6661" s="13" t="s">
        <v>7002</v>
      </c>
      <c r="B6661">
        <v>4.8600000000000003</v>
      </c>
    </row>
    <row r="6662" spans="1:2" x14ac:dyDescent="0.2">
      <c r="A6662" s="13" t="s">
        <v>7003</v>
      </c>
      <c r="B6662">
        <v>4.87</v>
      </c>
    </row>
    <row r="6663" spans="1:2" x14ac:dyDescent="0.2">
      <c r="A6663" s="13" t="s">
        <v>7004</v>
      </c>
      <c r="B6663">
        <v>5.71</v>
      </c>
    </row>
    <row r="6664" spans="1:2" x14ac:dyDescent="0.2">
      <c r="A6664" s="13" t="s">
        <v>7005</v>
      </c>
      <c r="B6664">
        <v>4.8499999999999996</v>
      </c>
    </row>
    <row r="6665" spans="1:2" x14ac:dyDescent="0.2">
      <c r="A6665" s="13" t="s">
        <v>7006</v>
      </c>
      <c r="B6665">
        <v>4.16</v>
      </c>
    </row>
    <row r="6666" spans="1:2" x14ac:dyDescent="0.2">
      <c r="A6666" s="13" t="s">
        <v>7007</v>
      </c>
      <c r="B6666">
        <v>6.74</v>
      </c>
    </row>
    <row r="6667" spans="1:2" x14ac:dyDescent="0.2">
      <c r="A6667" s="13" t="s">
        <v>7008</v>
      </c>
      <c r="B6667">
        <v>5.9</v>
      </c>
    </row>
    <row r="6668" spans="1:2" x14ac:dyDescent="0.2">
      <c r="A6668" s="13" t="s">
        <v>7009</v>
      </c>
      <c r="B6668">
        <v>5.24</v>
      </c>
    </row>
    <row r="6669" spans="1:2" x14ac:dyDescent="0.2">
      <c r="A6669" s="13" t="s">
        <v>7010</v>
      </c>
      <c r="B6669">
        <v>4.41</v>
      </c>
    </row>
    <row r="6670" spans="1:2" x14ac:dyDescent="0.2">
      <c r="A6670" s="13" t="s">
        <v>7011</v>
      </c>
      <c r="B6670">
        <v>4.63</v>
      </c>
    </row>
    <row r="6671" spans="1:2" x14ac:dyDescent="0.2">
      <c r="A6671" s="13" t="s">
        <v>7012</v>
      </c>
      <c r="B6671">
        <v>4.42</v>
      </c>
    </row>
    <row r="6672" spans="1:2" x14ac:dyDescent="0.2">
      <c r="A6672" s="13" t="s">
        <v>7013</v>
      </c>
      <c r="B6672">
        <v>6.57</v>
      </c>
    </row>
    <row r="6673" spans="1:2" x14ac:dyDescent="0.2">
      <c r="A6673" s="13" t="s">
        <v>7014</v>
      </c>
      <c r="B6673">
        <v>6.81</v>
      </c>
    </row>
    <row r="6674" spans="1:2" x14ac:dyDescent="0.2">
      <c r="A6674" s="13" t="s">
        <v>7015</v>
      </c>
      <c r="B6674">
        <v>2.38</v>
      </c>
    </row>
    <row r="6675" spans="1:2" x14ac:dyDescent="0.2">
      <c r="A6675" s="13" t="s">
        <v>7016</v>
      </c>
      <c r="B6675">
        <v>2.58</v>
      </c>
    </row>
    <row r="6676" spans="1:2" x14ac:dyDescent="0.2">
      <c r="A6676" s="13" t="s">
        <v>7017</v>
      </c>
      <c r="B6676">
        <v>6.05</v>
      </c>
    </row>
    <row r="6677" spans="1:2" x14ac:dyDescent="0.2">
      <c r="A6677" s="13" t="s">
        <v>7018</v>
      </c>
      <c r="B6677">
        <v>5.47</v>
      </c>
    </row>
    <row r="6678" spans="1:2" x14ac:dyDescent="0.2">
      <c r="A6678" s="13" t="s">
        <v>7019</v>
      </c>
      <c r="B6678">
        <v>5.53</v>
      </c>
    </row>
    <row r="6679" spans="1:2" x14ac:dyDescent="0.2">
      <c r="A6679" s="13" t="s">
        <v>7020</v>
      </c>
      <c r="B6679">
        <v>2.52</v>
      </c>
    </row>
    <row r="6680" spans="1:2" x14ac:dyDescent="0.2">
      <c r="A6680" s="13" t="s">
        <v>7021</v>
      </c>
      <c r="B6680">
        <v>5.9</v>
      </c>
    </row>
    <row r="6681" spans="1:2" x14ac:dyDescent="0.2">
      <c r="A6681" s="13" t="s">
        <v>7022</v>
      </c>
      <c r="B6681">
        <v>6.4</v>
      </c>
    </row>
    <row r="6682" spans="1:2" x14ac:dyDescent="0.2">
      <c r="A6682" s="13" t="s">
        <v>7023</v>
      </c>
      <c r="B6682">
        <v>4.9000000000000004</v>
      </c>
    </row>
    <row r="6683" spans="1:2" x14ac:dyDescent="0.2">
      <c r="A6683" s="13" t="s">
        <v>7024</v>
      </c>
      <c r="B6683">
        <v>3.1</v>
      </c>
    </row>
    <row r="6684" spans="1:2" x14ac:dyDescent="0.2">
      <c r="A6684" s="13" t="s">
        <v>7025</v>
      </c>
      <c r="B6684">
        <v>3.84</v>
      </c>
    </row>
    <row r="6685" spans="1:2" x14ac:dyDescent="0.2">
      <c r="A6685" s="13" t="s">
        <v>7026</v>
      </c>
      <c r="B6685">
        <v>2.4300000000000002</v>
      </c>
    </row>
    <row r="6686" spans="1:2" x14ac:dyDescent="0.2">
      <c r="A6686" s="13" t="s">
        <v>7027</v>
      </c>
      <c r="B6686">
        <v>4.74</v>
      </c>
    </row>
    <row r="6687" spans="1:2" x14ac:dyDescent="0.2">
      <c r="A6687" s="13" t="s">
        <v>7028</v>
      </c>
      <c r="B6687">
        <v>6.2</v>
      </c>
    </row>
    <row r="6688" spans="1:2" x14ac:dyDescent="0.2">
      <c r="A6688" s="13" t="s">
        <v>7029</v>
      </c>
      <c r="B6688">
        <v>4.53</v>
      </c>
    </row>
    <row r="6689" spans="1:2" x14ac:dyDescent="0.2">
      <c r="A6689" s="13" t="s">
        <v>7030</v>
      </c>
      <c r="B6689">
        <v>6.74</v>
      </c>
    </row>
    <row r="6690" spans="1:2" x14ac:dyDescent="0.2">
      <c r="A6690" s="13" t="s">
        <v>7031</v>
      </c>
      <c r="B6690">
        <v>6.68</v>
      </c>
    </row>
    <row r="6691" spans="1:2" x14ac:dyDescent="0.2">
      <c r="A6691" s="13" t="s">
        <v>7032</v>
      </c>
      <c r="B6691">
        <v>5.95</v>
      </c>
    </row>
    <row r="6692" spans="1:2" x14ac:dyDescent="0.2">
      <c r="A6692" s="13" t="s">
        <v>7033</v>
      </c>
      <c r="B6692">
        <v>7</v>
      </c>
    </row>
    <row r="6693" spans="1:2" x14ac:dyDescent="0.2">
      <c r="A6693" s="13" t="s">
        <v>7034</v>
      </c>
      <c r="B6693">
        <v>5.53</v>
      </c>
    </row>
    <row r="6694" spans="1:2" x14ac:dyDescent="0.2">
      <c r="A6694" s="13" t="s">
        <v>7035</v>
      </c>
      <c r="B6694">
        <v>5.21</v>
      </c>
    </row>
    <row r="6695" spans="1:2" x14ac:dyDescent="0.2">
      <c r="A6695" s="13" t="s">
        <v>7036</v>
      </c>
      <c r="B6695">
        <v>6.09</v>
      </c>
    </row>
    <row r="6696" spans="1:2" x14ac:dyDescent="0.2">
      <c r="A6696" s="13" t="s">
        <v>7037</v>
      </c>
      <c r="B6696">
        <v>4.95</v>
      </c>
    </row>
    <row r="6697" spans="1:2" x14ac:dyDescent="0.2">
      <c r="A6697" s="13" t="s">
        <v>7038</v>
      </c>
      <c r="B6697">
        <v>6.15</v>
      </c>
    </row>
    <row r="6698" spans="1:2" x14ac:dyDescent="0.2">
      <c r="A6698" s="13" t="s">
        <v>7039</v>
      </c>
      <c r="B6698">
        <v>5.05</v>
      </c>
    </row>
    <row r="6699" spans="1:2" x14ac:dyDescent="0.2">
      <c r="A6699" s="13" t="s">
        <v>7040</v>
      </c>
      <c r="B6699">
        <v>2.3199999999999998</v>
      </c>
    </row>
    <row r="6700" spans="1:2" x14ac:dyDescent="0.2">
      <c r="A6700" s="13" t="s">
        <v>7041</v>
      </c>
      <c r="B6700">
        <v>5.16</v>
      </c>
    </row>
    <row r="6701" spans="1:2" x14ac:dyDescent="0.2">
      <c r="A6701" s="13" t="s">
        <v>7042</v>
      </c>
      <c r="B6701">
        <v>3.59</v>
      </c>
    </row>
    <row r="6702" spans="1:2" x14ac:dyDescent="0.2">
      <c r="A6702" s="13" t="s">
        <v>7043</v>
      </c>
      <c r="B6702">
        <v>3.35</v>
      </c>
    </row>
    <row r="6703" spans="1:2" x14ac:dyDescent="0.2">
      <c r="A6703" s="13" t="s">
        <v>7044</v>
      </c>
      <c r="B6703">
        <v>6.32</v>
      </c>
    </row>
    <row r="6704" spans="1:2" x14ac:dyDescent="0.2">
      <c r="A6704" s="13" t="s">
        <v>7045</v>
      </c>
      <c r="B6704">
        <v>5.64</v>
      </c>
    </row>
    <row r="6705" spans="1:2" x14ac:dyDescent="0.2">
      <c r="A6705" s="13" t="s">
        <v>7046</v>
      </c>
      <c r="B6705">
        <v>4.95</v>
      </c>
    </row>
    <row r="6706" spans="1:2" x14ac:dyDescent="0.2">
      <c r="A6706" s="13" t="s">
        <v>7047</v>
      </c>
      <c r="B6706">
        <v>3.5</v>
      </c>
    </row>
    <row r="6707" spans="1:2" x14ac:dyDescent="0.2">
      <c r="A6707" s="13" t="s">
        <v>7048</v>
      </c>
      <c r="B6707">
        <v>5.81</v>
      </c>
    </row>
    <row r="6708" spans="1:2" x14ac:dyDescent="0.2">
      <c r="A6708" s="13" t="s">
        <v>7049</v>
      </c>
      <c r="B6708">
        <v>5.1100000000000003</v>
      </c>
    </row>
    <row r="6709" spans="1:2" x14ac:dyDescent="0.2">
      <c r="A6709" s="13" t="s">
        <v>7050</v>
      </c>
      <c r="B6709">
        <v>5.83</v>
      </c>
    </row>
    <row r="6710" spans="1:2" x14ac:dyDescent="0.2">
      <c r="A6710" s="13" t="s">
        <v>7051</v>
      </c>
      <c r="B6710">
        <v>5.32</v>
      </c>
    </row>
    <row r="6711" spans="1:2" x14ac:dyDescent="0.2">
      <c r="A6711" s="13" t="s">
        <v>7052</v>
      </c>
      <c r="B6711">
        <v>7.88</v>
      </c>
    </row>
    <row r="6712" spans="1:2" x14ac:dyDescent="0.2">
      <c r="A6712" s="13" t="s">
        <v>7053</v>
      </c>
      <c r="B6712">
        <v>5.67</v>
      </c>
    </row>
    <row r="6713" spans="1:2" x14ac:dyDescent="0.2">
      <c r="A6713" s="13" t="s">
        <v>7054</v>
      </c>
      <c r="B6713">
        <v>7.47</v>
      </c>
    </row>
    <row r="6714" spans="1:2" x14ac:dyDescent="0.2">
      <c r="A6714" s="13" t="s">
        <v>7055</v>
      </c>
      <c r="B6714">
        <v>4.43</v>
      </c>
    </row>
    <row r="6715" spans="1:2" x14ac:dyDescent="0.2">
      <c r="A6715" s="13" t="s">
        <v>7056</v>
      </c>
      <c r="B6715">
        <v>4.79</v>
      </c>
    </row>
    <row r="6716" spans="1:2" x14ac:dyDescent="0.2">
      <c r="A6716" s="13" t="s">
        <v>7057</v>
      </c>
      <c r="B6716">
        <v>5.74</v>
      </c>
    </row>
    <row r="6717" spans="1:2" x14ac:dyDescent="0.2">
      <c r="A6717" s="13" t="s">
        <v>7058</v>
      </c>
      <c r="B6717">
        <v>5.91</v>
      </c>
    </row>
    <row r="6718" spans="1:2" x14ac:dyDescent="0.2">
      <c r="A6718" s="13" t="s">
        <v>7059</v>
      </c>
      <c r="B6718">
        <v>4.95</v>
      </c>
    </row>
    <row r="6719" spans="1:2" x14ac:dyDescent="0.2">
      <c r="A6719" s="13" t="s">
        <v>7060</v>
      </c>
      <c r="B6719">
        <v>5.3</v>
      </c>
    </row>
    <row r="6720" spans="1:2" x14ac:dyDescent="0.2">
      <c r="A6720" s="13" t="s">
        <v>7061</v>
      </c>
      <c r="B6720">
        <v>5.55</v>
      </c>
    </row>
    <row r="6721" spans="1:2" x14ac:dyDescent="0.2">
      <c r="A6721" s="13" t="s">
        <v>7062</v>
      </c>
      <c r="B6721">
        <v>6.65</v>
      </c>
    </row>
    <row r="6722" spans="1:2" x14ac:dyDescent="0.2">
      <c r="A6722" s="13" t="s">
        <v>7063</v>
      </c>
      <c r="B6722">
        <v>4.9000000000000004</v>
      </c>
    </row>
    <row r="6723" spans="1:2" x14ac:dyDescent="0.2">
      <c r="A6723" s="13" t="s">
        <v>7064</v>
      </c>
      <c r="B6723">
        <v>8.2100000000000009</v>
      </c>
    </row>
    <row r="6724" spans="1:2" x14ac:dyDescent="0.2">
      <c r="A6724" s="13" t="s">
        <v>7065</v>
      </c>
      <c r="B6724">
        <v>8.2100000000000009</v>
      </c>
    </row>
    <row r="6725" spans="1:2" x14ac:dyDescent="0.2">
      <c r="A6725" s="13" t="s">
        <v>7066</v>
      </c>
      <c r="B6725">
        <v>7.45</v>
      </c>
    </row>
    <row r="6726" spans="1:2" x14ac:dyDescent="0.2">
      <c r="A6726" s="13" t="s">
        <v>7067</v>
      </c>
      <c r="B6726">
        <v>6.1</v>
      </c>
    </row>
    <row r="6727" spans="1:2" x14ac:dyDescent="0.2">
      <c r="A6727" s="13" t="s">
        <v>7068</v>
      </c>
      <c r="B6727">
        <v>7.05</v>
      </c>
    </row>
    <row r="6728" spans="1:2" x14ac:dyDescent="0.2">
      <c r="A6728" s="13" t="s">
        <v>7069</v>
      </c>
      <c r="B6728">
        <v>3.89</v>
      </c>
    </row>
    <row r="6729" spans="1:2" x14ac:dyDescent="0.2">
      <c r="A6729" s="13" t="s">
        <v>7070</v>
      </c>
      <c r="B6729">
        <v>4.6500000000000004</v>
      </c>
    </row>
    <row r="6730" spans="1:2" x14ac:dyDescent="0.2">
      <c r="A6730" s="13" t="s">
        <v>7071</v>
      </c>
      <c r="B6730">
        <v>3</v>
      </c>
    </row>
    <row r="6731" spans="1:2" x14ac:dyDescent="0.2">
      <c r="A6731" s="13" t="s">
        <v>7072</v>
      </c>
      <c r="B6731">
        <v>4</v>
      </c>
    </row>
    <row r="6732" spans="1:2" x14ac:dyDescent="0.2">
      <c r="A6732" s="13" t="s">
        <v>7073</v>
      </c>
      <c r="B6732">
        <v>5.79</v>
      </c>
    </row>
    <row r="6733" spans="1:2" x14ac:dyDescent="0.2">
      <c r="A6733" s="13" t="s">
        <v>7074</v>
      </c>
      <c r="B6733">
        <v>5.45</v>
      </c>
    </row>
    <row r="6734" spans="1:2" x14ac:dyDescent="0.2">
      <c r="A6734" s="13" t="s">
        <v>7075</v>
      </c>
      <c r="B6734">
        <v>5.84</v>
      </c>
    </row>
    <row r="6735" spans="1:2" x14ac:dyDescent="0.2">
      <c r="A6735" s="13" t="s">
        <v>7076</v>
      </c>
      <c r="B6735">
        <v>6.3</v>
      </c>
    </row>
    <row r="6736" spans="1:2" x14ac:dyDescent="0.2">
      <c r="A6736" s="13" t="s">
        <v>7077</v>
      </c>
      <c r="B6736">
        <v>5.2</v>
      </c>
    </row>
    <row r="6737" spans="1:2" x14ac:dyDescent="0.2">
      <c r="A6737" s="13" t="s">
        <v>7078</v>
      </c>
      <c r="B6737">
        <v>6.9</v>
      </c>
    </row>
    <row r="6738" spans="1:2" x14ac:dyDescent="0.2">
      <c r="A6738" s="13" t="s">
        <v>7079</v>
      </c>
      <c r="B6738">
        <v>5.84</v>
      </c>
    </row>
    <row r="6739" spans="1:2" x14ac:dyDescent="0.2">
      <c r="A6739" s="13" t="s">
        <v>7080</v>
      </c>
      <c r="B6739">
        <v>7.05</v>
      </c>
    </row>
    <row r="6740" spans="1:2" x14ac:dyDescent="0.2">
      <c r="A6740" s="13" t="s">
        <v>7081</v>
      </c>
      <c r="B6740">
        <v>4.7300000000000004</v>
      </c>
    </row>
    <row r="6741" spans="1:2" x14ac:dyDescent="0.2">
      <c r="A6741" s="13" t="s">
        <v>7082</v>
      </c>
      <c r="B6741">
        <v>5</v>
      </c>
    </row>
    <row r="6742" spans="1:2" x14ac:dyDescent="0.2">
      <c r="A6742" s="13" t="s">
        <v>7083</v>
      </c>
      <c r="B6742">
        <v>6.76</v>
      </c>
    </row>
    <row r="6743" spans="1:2" x14ac:dyDescent="0.2">
      <c r="A6743" s="13" t="s">
        <v>7084</v>
      </c>
      <c r="B6743">
        <v>4.9000000000000004</v>
      </c>
    </row>
    <row r="6744" spans="1:2" x14ac:dyDescent="0.2">
      <c r="A6744" s="13" t="s">
        <v>7085</v>
      </c>
      <c r="B6744">
        <v>6.44</v>
      </c>
    </row>
    <row r="6745" spans="1:2" x14ac:dyDescent="0.2">
      <c r="A6745" s="13" t="s">
        <v>7086</v>
      </c>
      <c r="B6745">
        <v>5.74</v>
      </c>
    </row>
    <row r="6746" spans="1:2" x14ac:dyDescent="0.2">
      <c r="A6746" s="13" t="s">
        <v>7087</v>
      </c>
      <c r="B6746">
        <v>4.55</v>
      </c>
    </row>
    <row r="6747" spans="1:2" x14ac:dyDescent="0.2">
      <c r="A6747" s="13" t="s">
        <v>7088</v>
      </c>
      <c r="B6747">
        <v>5.0999999999999996</v>
      </c>
    </row>
    <row r="6748" spans="1:2" x14ac:dyDescent="0.2">
      <c r="A6748" s="13" t="s">
        <v>7089</v>
      </c>
      <c r="B6748">
        <v>4.8</v>
      </c>
    </row>
    <row r="6749" spans="1:2" x14ac:dyDescent="0.2">
      <c r="A6749" s="13" t="s">
        <v>7090</v>
      </c>
      <c r="B6749">
        <v>5.21</v>
      </c>
    </row>
    <row r="6750" spans="1:2" x14ac:dyDescent="0.2">
      <c r="A6750" s="13" t="s">
        <v>7091</v>
      </c>
      <c r="B6750">
        <v>5.25</v>
      </c>
    </row>
    <row r="6751" spans="1:2" x14ac:dyDescent="0.2">
      <c r="A6751" s="13" t="s">
        <v>7092</v>
      </c>
      <c r="B6751">
        <v>5.7</v>
      </c>
    </row>
    <row r="6752" spans="1:2" x14ac:dyDescent="0.2">
      <c r="A6752" s="13" t="s">
        <v>7093</v>
      </c>
      <c r="B6752">
        <v>5.36</v>
      </c>
    </row>
    <row r="6753" spans="1:2" x14ac:dyDescent="0.2">
      <c r="A6753" s="13" t="s">
        <v>7094</v>
      </c>
      <c r="B6753">
        <v>6.33</v>
      </c>
    </row>
    <row r="6754" spans="1:2" x14ac:dyDescent="0.2">
      <c r="A6754" s="13" t="s">
        <v>7095</v>
      </c>
      <c r="B6754">
        <v>3.57</v>
      </c>
    </row>
    <row r="6755" spans="1:2" x14ac:dyDescent="0.2">
      <c r="A6755" s="13" t="s">
        <v>7096</v>
      </c>
      <c r="B6755">
        <v>4.22</v>
      </c>
    </row>
    <row r="6756" spans="1:2" x14ac:dyDescent="0.2">
      <c r="A6756" s="13" t="s">
        <v>7097</v>
      </c>
      <c r="B6756">
        <v>2.5</v>
      </c>
    </row>
    <row r="6757" spans="1:2" x14ac:dyDescent="0.2">
      <c r="A6757" s="13" t="s">
        <v>7098</v>
      </c>
      <c r="B6757">
        <v>3.05</v>
      </c>
    </row>
    <row r="6758" spans="1:2" x14ac:dyDescent="0.2">
      <c r="A6758" s="13" t="s">
        <v>7099</v>
      </c>
      <c r="B6758">
        <v>4.05</v>
      </c>
    </row>
    <row r="6759" spans="1:2" x14ac:dyDescent="0.2">
      <c r="A6759" s="13" t="s">
        <v>7100</v>
      </c>
      <c r="B6759">
        <v>4.68</v>
      </c>
    </row>
    <row r="6760" spans="1:2" x14ac:dyDescent="0.2">
      <c r="A6760" s="13" t="s">
        <v>7101</v>
      </c>
      <c r="B6760">
        <v>4.6500000000000004</v>
      </c>
    </row>
    <row r="6761" spans="1:2" x14ac:dyDescent="0.2">
      <c r="A6761" s="13" t="s">
        <v>7102</v>
      </c>
      <c r="B6761">
        <v>4.2300000000000004</v>
      </c>
    </row>
    <row r="6762" spans="1:2" x14ac:dyDescent="0.2">
      <c r="A6762" s="13" t="s">
        <v>7103</v>
      </c>
      <c r="B6762">
        <v>6.8</v>
      </c>
    </row>
    <row r="6763" spans="1:2" x14ac:dyDescent="0.2">
      <c r="A6763" s="13" t="s">
        <v>7104</v>
      </c>
      <c r="B6763">
        <v>6.1</v>
      </c>
    </row>
    <row r="6764" spans="1:2" x14ac:dyDescent="0.2">
      <c r="A6764" s="13" t="s">
        <v>7105</v>
      </c>
      <c r="B6764">
        <v>5.68</v>
      </c>
    </row>
    <row r="6765" spans="1:2" x14ac:dyDescent="0.2">
      <c r="A6765" s="13" t="s">
        <v>7106</v>
      </c>
      <c r="B6765">
        <v>6.17</v>
      </c>
    </row>
    <row r="6766" spans="1:2" x14ac:dyDescent="0.2">
      <c r="A6766" s="13" t="s">
        <v>7107</v>
      </c>
      <c r="B6766">
        <v>3.74</v>
      </c>
    </row>
    <row r="6767" spans="1:2" x14ac:dyDescent="0.2">
      <c r="A6767" s="13" t="s">
        <v>7108</v>
      </c>
      <c r="B6767">
        <v>5.79</v>
      </c>
    </row>
    <row r="6768" spans="1:2" x14ac:dyDescent="0.2">
      <c r="A6768" s="13" t="s">
        <v>7109</v>
      </c>
      <c r="B6768">
        <v>3.58</v>
      </c>
    </row>
    <row r="6769" spans="1:2" x14ac:dyDescent="0.2">
      <c r="A6769" s="13" t="s">
        <v>7110</v>
      </c>
      <c r="B6769">
        <v>6.45</v>
      </c>
    </row>
    <row r="6770" spans="1:2" x14ac:dyDescent="0.2">
      <c r="A6770" s="13" t="s">
        <v>7111</v>
      </c>
      <c r="B6770">
        <v>5.65</v>
      </c>
    </row>
    <row r="6771" spans="1:2" x14ac:dyDescent="0.2">
      <c r="A6771" s="13" t="s">
        <v>7112</v>
      </c>
      <c r="B6771">
        <v>3.95</v>
      </c>
    </row>
    <row r="6772" spans="1:2" x14ac:dyDescent="0.2">
      <c r="A6772" s="13" t="s">
        <v>7113</v>
      </c>
      <c r="B6772">
        <v>6.29</v>
      </c>
    </row>
    <row r="6773" spans="1:2" x14ac:dyDescent="0.2">
      <c r="A6773" s="13" t="s">
        <v>7114</v>
      </c>
      <c r="B6773">
        <v>6.26</v>
      </c>
    </row>
    <row r="6774" spans="1:2" x14ac:dyDescent="0.2">
      <c r="A6774" s="13" t="s">
        <v>7115</v>
      </c>
      <c r="B6774">
        <v>6.28</v>
      </c>
    </row>
    <row r="6775" spans="1:2" x14ac:dyDescent="0.2">
      <c r="A6775" s="13" t="s">
        <v>7116</v>
      </c>
      <c r="B6775">
        <v>5.63</v>
      </c>
    </row>
    <row r="6776" spans="1:2" x14ac:dyDescent="0.2">
      <c r="A6776" s="13" t="s">
        <v>7117</v>
      </c>
      <c r="B6776">
        <v>5.68</v>
      </c>
    </row>
    <row r="6777" spans="1:2" x14ac:dyDescent="0.2">
      <c r="A6777" s="13" t="s">
        <v>7118</v>
      </c>
      <c r="B6777">
        <v>5.76</v>
      </c>
    </row>
    <row r="6778" spans="1:2" x14ac:dyDescent="0.2">
      <c r="A6778" s="13" t="s">
        <v>7119</v>
      </c>
      <c r="B6778">
        <v>5.95</v>
      </c>
    </row>
    <row r="6779" spans="1:2" x14ac:dyDescent="0.2">
      <c r="A6779" s="13" t="s">
        <v>7120</v>
      </c>
      <c r="B6779">
        <v>4.6399999999999997</v>
      </c>
    </row>
    <row r="6780" spans="1:2" x14ac:dyDescent="0.2">
      <c r="A6780" s="13" t="s">
        <v>7121</v>
      </c>
      <c r="B6780">
        <v>6.72</v>
      </c>
    </row>
    <row r="6781" spans="1:2" x14ac:dyDescent="0.2">
      <c r="A6781" s="13" t="s">
        <v>251</v>
      </c>
      <c r="B6781">
        <v>6.32</v>
      </c>
    </row>
    <row r="6782" spans="1:2" x14ac:dyDescent="0.2">
      <c r="A6782" s="13" t="s">
        <v>7122</v>
      </c>
      <c r="B6782">
        <v>5.89</v>
      </c>
    </row>
    <row r="6783" spans="1:2" x14ac:dyDescent="0.2">
      <c r="A6783" s="13" t="s">
        <v>7123</v>
      </c>
      <c r="B6783">
        <v>6.73</v>
      </c>
    </row>
    <row r="6784" spans="1:2" x14ac:dyDescent="0.2">
      <c r="A6784" s="13" t="s">
        <v>7124</v>
      </c>
      <c r="B6784">
        <v>5.65</v>
      </c>
    </row>
    <row r="6785" spans="1:2" x14ac:dyDescent="0.2">
      <c r="A6785" s="13" t="s">
        <v>7125</v>
      </c>
      <c r="B6785">
        <v>5</v>
      </c>
    </row>
    <row r="6786" spans="1:2" x14ac:dyDescent="0.2">
      <c r="A6786" s="13" t="s">
        <v>7126</v>
      </c>
      <c r="B6786">
        <v>4.6399999999999997</v>
      </c>
    </row>
    <row r="6787" spans="1:2" x14ac:dyDescent="0.2">
      <c r="A6787" s="13" t="s">
        <v>7127</v>
      </c>
      <c r="B6787">
        <v>5.31</v>
      </c>
    </row>
    <row r="6788" spans="1:2" x14ac:dyDescent="0.2">
      <c r="A6788" s="13" t="s">
        <v>7128</v>
      </c>
      <c r="B6788">
        <v>5.23</v>
      </c>
    </row>
    <row r="6789" spans="1:2" x14ac:dyDescent="0.2">
      <c r="A6789" s="13" t="s">
        <v>7129</v>
      </c>
      <c r="B6789">
        <v>3.86</v>
      </c>
    </row>
    <row r="6790" spans="1:2" x14ac:dyDescent="0.2">
      <c r="A6790" s="13" t="s">
        <v>7130</v>
      </c>
      <c r="B6790">
        <v>6.03</v>
      </c>
    </row>
    <row r="6791" spans="1:2" x14ac:dyDescent="0.2">
      <c r="A6791" s="13" t="s">
        <v>7131</v>
      </c>
      <c r="B6791">
        <v>5.67</v>
      </c>
    </row>
    <row r="6792" spans="1:2" x14ac:dyDescent="0.2">
      <c r="A6792" s="13" t="s">
        <v>399</v>
      </c>
      <c r="B6792">
        <v>6.22</v>
      </c>
    </row>
    <row r="6793" spans="1:2" x14ac:dyDescent="0.2">
      <c r="A6793" s="13" t="s">
        <v>7132</v>
      </c>
      <c r="B6793">
        <v>5.17</v>
      </c>
    </row>
    <row r="6794" spans="1:2" x14ac:dyDescent="0.2">
      <c r="A6794" s="13" t="s">
        <v>7133</v>
      </c>
      <c r="B6794">
        <v>5.39</v>
      </c>
    </row>
    <row r="6795" spans="1:2" x14ac:dyDescent="0.2">
      <c r="A6795" s="13" t="s">
        <v>7134</v>
      </c>
      <c r="B6795">
        <v>5.67</v>
      </c>
    </row>
    <row r="6796" spans="1:2" x14ac:dyDescent="0.2">
      <c r="A6796" s="13" t="s">
        <v>7135</v>
      </c>
      <c r="B6796">
        <v>5.65</v>
      </c>
    </row>
    <row r="6797" spans="1:2" x14ac:dyDescent="0.2">
      <c r="A6797" s="13" t="s">
        <v>7136</v>
      </c>
      <c r="B6797">
        <v>5.6</v>
      </c>
    </row>
    <row r="6798" spans="1:2" x14ac:dyDescent="0.2">
      <c r="A6798" s="13" t="s">
        <v>7137</v>
      </c>
      <c r="B6798">
        <v>5.05</v>
      </c>
    </row>
    <row r="6799" spans="1:2" x14ac:dyDescent="0.2">
      <c r="A6799" s="13" t="s">
        <v>7138</v>
      </c>
      <c r="B6799">
        <v>5.5</v>
      </c>
    </row>
    <row r="6800" spans="1:2" x14ac:dyDescent="0.2">
      <c r="A6800" s="13" t="s">
        <v>7139</v>
      </c>
      <c r="B6800">
        <v>4.55</v>
      </c>
    </row>
    <row r="6801" spans="1:2" x14ac:dyDescent="0.2">
      <c r="A6801" s="13" t="s">
        <v>7140</v>
      </c>
      <c r="B6801">
        <v>5.33</v>
      </c>
    </row>
    <row r="6802" spans="1:2" x14ac:dyDescent="0.2">
      <c r="A6802" s="13" t="s">
        <v>7141</v>
      </c>
      <c r="B6802">
        <v>5.1100000000000003</v>
      </c>
    </row>
    <row r="6803" spans="1:2" x14ac:dyDescent="0.2">
      <c r="A6803" s="13" t="s">
        <v>7142</v>
      </c>
      <c r="B6803">
        <v>4.95</v>
      </c>
    </row>
    <row r="6804" spans="1:2" x14ac:dyDescent="0.2">
      <c r="A6804" s="13" t="s">
        <v>7143</v>
      </c>
      <c r="B6804">
        <v>7.23</v>
      </c>
    </row>
    <row r="6805" spans="1:2" x14ac:dyDescent="0.2">
      <c r="A6805" s="13" t="s">
        <v>7144</v>
      </c>
      <c r="B6805">
        <v>6.38</v>
      </c>
    </row>
    <row r="6806" spans="1:2" x14ac:dyDescent="0.2">
      <c r="A6806" s="13" t="s">
        <v>7145</v>
      </c>
      <c r="B6806">
        <v>5.65</v>
      </c>
    </row>
    <row r="6807" spans="1:2" x14ac:dyDescent="0.2">
      <c r="A6807" s="13" t="s">
        <v>7146</v>
      </c>
      <c r="B6807">
        <v>2.19</v>
      </c>
    </row>
    <row r="6808" spans="1:2" x14ac:dyDescent="0.2">
      <c r="A6808" s="13" t="s">
        <v>7147</v>
      </c>
      <c r="B6808">
        <v>1.77</v>
      </c>
    </row>
    <row r="6809" spans="1:2" x14ac:dyDescent="0.2">
      <c r="A6809" s="13" t="s">
        <v>7148</v>
      </c>
      <c r="B6809">
        <v>2.0499999999999998</v>
      </c>
    </row>
    <row r="6810" spans="1:2" x14ac:dyDescent="0.2">
      <c r="A6810" s="13" t="s">
        <v>7149</v>
      </c>
      <c r="B6810">
        <v>4.9000000000000004</v>
      </c>
    </row>
    <row r="6811" spans="1:2" x14ac:dyDescent="0.2">
      <c r="A6811" s="13" t="s">
        <v>7150</v>
      </c>
      <c r="B6811">
        <v>6.48</v>
      </c>
    </row>
    <row r="6812" spans="1:2" x14ac:dyDescent="0.2">
      <c r="A6812" s="13" t="s">
        <v>7151</v>
      </c>
      <c r="B6812">
        <v>1.81</v>
      </c>
    </row>
    <row r="6813" spans="1:2" x14ac:dyDescent="0.2">
      <c r="A6813" s="13" t="s">
        <v>7152</v>
      </c>
      <c r="B6813">
        <v>1.74</v>
      </c>
    </row>
    <row r="6814" spans="1:2" x14ac:dyDescent="0.2">
      <c r="A6814" s="13" t="s">
        <v>7153</v>
      </c>
      <c r="B6814">
        <v>1.95</v>
      </c>
    </row>
    <row r="6815" spans="1:2" x14ac:dyDescent="0.2">
      <c r="A6815" s="13" t="s">
        <v>7154</v>
      </c>
      <c r="B6815">
        <v>3.84</v>
      </c>
    </row>
    <row r="6816" spans="1:2" x14ac:dyDescent="0.2">
      <c r="A6816" s="13" t="s">
        <v>7155</v>
      </c>
      <c r="B6816">
        <v>4.29</v>
      </c>
    </row>
    <row r="6817" spans="1:2" x14ac:dyDescent="0.2">
      <c r="A6817" s="13" t="s">
        <v>7156</v>
      </c>
      <c r="B6817">
        <v>5.52</v>
      </c>
    </row>
    <row r="6818" spans="1:2" x14ac:dyDescent="0.2">
      <c r="A6818" s="13" t="s">
        <v>7157</v>
      </c>
      <c r="B6818">
        <v>5.12</v>
      </c>
    </row>
    <row r="6819" spans="1:2" x14ac:dyDescent="0.2">
      <c r="A6819" s="13" t="s">
        <v>7158</v>
      </c>
      <c r="B6819">
        <v>5.9</v>
      </c>
    </row>
    <row r="6820" spans="1:2" x14ac:dyDescent="0.2">
      <c r="A6820" s="13" t="s">
        <v>7159</v>
      </c>
      <c r="B6820">
        <v>5.85</v>
      </c>
    </row>
    <row r="6821" spans="1:2" x14ac:dyDescent="0.2">
      <c r="A6821" s="13" t="s">
        <v>7160</v>
      </c>
      <c r="B6821">
        <v>7.78</v>
      </c>
    </row>
    <row r="6822" spans="1:2" x14ac:dyDescent="0.2">
      <c r="A6822" s="13" t="s">
        <v>7161</v>
      </c>
      <c r="B6822">
        <v>6.62</v>
      </c>
    </row>
    <row r="6823" spans="1:2" x14ac:dyDescent="0.2">
      <c r="A6823" s="13" t="s">
        <v>7162</v>
      </c>
      <c r="B6823">
        <v>5.45</v>
      </c>
    </row>
    <row r="6824" spans="1:2" x14ac:dyDescent="0.2">
      <c r="A6824" s="13" t="s">
        <v>7163</v>
      </c>
      <c r="B6824">
        <v>7.65</v>
      </c>
    </row>
    <row r="6825" spans="1:2" x14ac:dyDescent="0.2">
      <c r="A6825" s="13" t="s">
        <v>7164</v>
      </c>
      <c r="B6825">
        <v>6.47</v>
      </c>
    </row>
    <row r="6826" spans="1:2" x14ac:dyDescent="0.2">
      <c r="A6826" s="13" t="s">
        <v>7165</v>
      </c>
      <c r="B6826">
        <v>4.9000000000000004</v>
      </c>
    </row>
    <row r="6827" spans="1:2" x14ac:dyDescent="0.2">
      <c r="A6827" s="13" t="s">
        <v>7166</v>
      </c>
      <c r="B6827">
        <v>5.1100000000000003</v>
      </c>
    </row>
    <row r="6828" spans="1:2" x14ac:dyDescent="0.2">
      <c r="A6828" s="13" t="s">
        <v>7167</v>
      </c>
      <c r="B6828">
        <v>6</v>
      </c>
    </row>
    <row r="6829" spans="1:2" x14ac:dyDescent="0.2">
      <c r="A6829" s="13" t="s">
        <v>7168</v>
      </c>
      <c r="B6829">
        <v>3.26</v>
      </c>
    </row>
    <row r="6830" spans="1:2" x14ac:dyDescent="0.2">
      <c r="A6830" s="13" t="s">
        <v>7169</v>
      </c>
      <c r="B6830">
        <v>6.74</v>
      </c>
    </row>
    <row r="6831" spans="1:2" x14ac:dyDescent="0.2">
      <c r="A6831" s="13" t="s">
        <v>7170</v>
      </c>
      <c r="B6831">
        <v>4.37</v>
      </c>
    </row>
    <row r="6832" spans="1:2" x14ac:dyDescent="0.2">
      <c r="A6832" s="13" t="s">
        <v>7171</v>
      </c>
      <c r="B6832">
        <v>5.29</v>
      </c>
    </row>
    <row r="6833" spans="1:2" x14ac:dyDescent="0.2">
      <c r="A6833" s="13" t="s">
        <v>7172</v>
      </c>
      <c r="B6833">
        <v>5.71</v>
      </c>
    </row>
    <row r="6834" spans="1:2" x14ac:dyDescent="0.2">
      <c r="A6834" s="13" t="s">
        <v>7173</v>
      </c>
      <c r="B6834">
        <v>7.53</v>
      </c>
    </row>
    <row r="6835" spans="1:2" x14ac:dyDescent="0.2">
      <c r="A6835" s="13" t="s">
        <v>7174</v>
      </c>
      <c r="B6835">
        <v>5</v>
      </c>
    </row>
    <row r="6836" spans="1:2" x14ac:dyDescent="0.2">
      <c r="A6836" s="13" t="s">
        <v>7175</v>
      </c>
      <c r="B6836">
        <v>7.78</v>
      </c>
    </row>
    <row r="6837" spans="1:2" x14ac:dyDescent="0.2">
      <c r="A6837" s="13" t="s">
        <v>7176</v>
      </c>
      <c r="B6837">
        <v>7.33</v>
      </c>
    </row>
    <row r="6838" spans="1:2" x14ac:dyDescent="0.2">
      <c r="A6838" s="13" t="s">
        <v>7177</v>
      </c>
      <c r="B6838">
        <v>7.06</v>
      </c>
    </row>
    <row r="6839" spans="1:2" x14ac:dyDescent="0.2">
      <c r="A6839" s="13" t="s">
        <v>7178</v>
      </c>
      <c r="B6839">
        <v>6.1</v>
      </c>
    </row>
    <row r="6840" spans="1:2" x14ac:dyDescent="0.2">
      <c r="A6840" s="13" t="s">
        <v>7179</v>
      </c>
      <c r="B6840">
        <v>6.17</v>
      </c>
    </row>
    <row r="6841" spans="1:2" x14ac:dyDescent="0.2">
      <c r="A6841" s="13" t="s">
        <v>7180</v>
      </c>
      <c r="B6841">
        <v>6.9</v>
      </c>
    </row>
    <row r="6842" spans="1:2" x14ac:dyDescent="0.2">
      <c r="A6842" s="13" t="s">
        <v>7181</v>
      </c>
      <c r="B6842">
        <v>7.58</v>
      </c>
    </row>
    <row r="6843" spans="1:2" x14ac:dyDescent="0.2">
      <c r="A6843" s="13" t="s">
        <v>7182</v>
      </c>
      <c r="B6843">
        <v>6.11</v>
      </c>
    </row>
    <row r="6844" spans="1:2" x14ac:dyDescent="0.2">
      <c r="A6844" s="13" t="s">
        <v>7183</v>
      </c>
      <c r="B6844">
        <v>3.81</v>
      </c>
    </row>
    <row r="6845" spans="1:2" x14ac:dyDescent="0.2">
      <c r="A6845" s="13" t="s">
        <v>7184</v>
      </c>
      <c r="B6845">
        <v>5.68</v>
      </c>
    </row>
    <row r="6846" spans="1:2" x14ac:dyDescent="0.2">
      <c r="A6846" s="13" t="s">
        <v>7185</v>
      </c>
      <c r="B6846">
        <v>5.3</v>
      </c>
    </row>
    <row r="6847" spans="1:2" x14ac:dyDescent="0.2">
      <c r="A6847" s="13" t="s">
        <v>7186</v>
      </c>
      <c r="B6847">
        <v>4.7</v>
      </c>
    </row>
    <row r="6848" spans="1:2" x14ac:dyDescent="0.2">
      <c r="A6848" s="13" t="s">
        <v>7187</v>
      </c>
      <c r="B6848">
        <v>4.55</v>
      </c>
    </row>
    <row r="6849" spans="1:2" x14ac:dyDescent="0.2">
      <c r="A6849" s="13" t="s">
        <v>7188</v>
      </c>
      <c r="B6849">
        <v>4</v>
      </c>
    </row>
    <row r="6850" spans="1:2" x14ac:dyDescent="0.2">
      <c r="A6850" s="13" t="s">
        <v>7189</v>
      </c>
      <c r="B6850">
        <v>5</v>
      </c>
    </row>
    <row r="6851" spans="1:2" x14ac:dyDescent="0.2">
      <c r="A6851" s="13" t="s">
        <v>7190</v>
      </c>
      <c r="B6851">
        <v>5.74</v>
      </c>
    </row>
    <row r="6852" spans="1:2" x14ac:dyDescent="0.2">
      <c r="A6852" s="13" t="s">
        <v>7191</v>
      </c>
      <c r="B6852">
        <v>4.33</v>
      </c>
    </row>
    <row r="6853" spans="1:2" x14ac:dyDescent="0.2">
      <c r="A6853" s="13" t="s">
        <v>7192</v>
      </c>
      <c r="B6853">
        <v>6.2</v>
      </c>
    </row>
    <row r="6854" spans="1:2" x14ac:dyDescent="0.2">
      <c r="A6854" s="13" t="s">
        <v>7193</v>
      </c>
      <c r="B6854">
        <v>5.85</v>
      </c>
    </row>
    <row r="6855" spans="1:2" x14ac:dyDescent="0.2">
      <c r="A6855" s="13" t="s">
        <v>7194</v>
      </c>
      <c r="B6855">
        <v>5.21</v>
      </c>
    </row>
    <row r="6856" spans="1:2" x14ac:dyDescent="0.2">
      <c r="A6856" s="13" t="s">
        <v>7195</v>
      </c>
      <c r="B6856">
        <v>5.44</v>
      </c>
    </row>
    <row r="6857" spans="1:2" x14ac:dyDescent="0.2">
      <c r="A6857" s="13" t="s">
        <v>7196</v>
      </c>
      <c r="B6857">
        <v>3.55</v>
      </c>
    </row>
    <row r="6858" spans="1:2" x14ac:dyDescent="0.2">
      <c r="A6858" s="13" t="s">
        <v>7197</v>
      </c>
      <c r="B6858">
        <v>4.95</v>
      </c>
    </row>
    <row r="6859" spans="1:2" x14ac:dyDescent="0.2">
      <c r="A6859" s="13" t="s">
        <v>7198</v>
      </c>
      <c r="B6859">
        <v>5.09</v>
      </c>
    </row>
    <row r="6860" spans="1:2" x14ac:dyDescent="0.2">
      <c r="A6860" s="13" t="s">
        <v>7199</v>
      </c>
      <c r="B6860">
        <v>4.57</v>
      </c>
    </row>
    <row r="6861" spans="1:2" x14ac:dyDescent="0.2">
      <c r="A6861" s="13" t="s">
        <v>7200</v>
      </c>
      <c r="B6861">
        <v>6.82</v>
      </c>
    </row>
    <row r="6862" spans="1:2" x14ac:dyDescent="0.2">
      <c r="A6862" s="13" t="s">
        <v>7201</v>
      </c>
      <c r="B6862">
        <v>7.28</v>
      </c>
    </row>
    <row r="6863" spans="1:2" x14ac:dyDescent="0.2">
      <c r="A6863" s="13" t="s">
        <v>7202</v>
      </c>
      <c r="B6863">
        <v>7.95</v>
      </c>
    </row>
    <row r="6864" spans="1:2" x14ac:dyDescent="0.2">
      <c r="A6864" s="13" t="s">
        <v>7203</v>
      </c>
      <c r="B6864">
        <v>4.68</v>
      </c>
    </row>
    <row r="6865" spans="1:2" x14ac:dyDescent="0.2">
      <c r="A6865" s="13" t="s">
        <v>7204</v>
      </c>
      <c r="B6865">
        <v>3.79</v>
      </c>
    </row>
    <row r="6866" spans="1:2" x14ac:dyDescent="0.2">
      <c r="A6866" s="13" t="s">
        <v>7205</v>
      </c>
      <c r="B6866">
        <v>6.65</v>
      </c>
    </row>
    <row r="6867" spans="1:2" x14ac:dyDescent="0.2">
      <c r="A6867" s="13" t="s">
        <v>7206</v>
      </c>
      <c r="B6867">
        <v>4.5</v>
      </c>
    </row>
    <row r="6868" spans="1:2" x14ac:dyDescent="0.2">
      <c r="A6868" s="13" t="s">
        <v>7207</v>
      </c>
      <c r="B6868">
        <v>6.42</v>
      </c>
    </row>
    <row r="6869" spans="1:2" x14ac:dyDescent="0.2">
      <c r="A6869" s="13" t="s">
        <v>7208</v>
      </c>
      <c r="B6869">
        <v>6.6</v>
      </c>
    </row>
    <row r="6870" spans="1:2" x14ac:dyDescent="0.2">
      <c r="A6870" s="13" t="s">
        <v>7209</v>
      </c>
      <c r="B6870">
        <v>4.68</v>
      </c>
    </row>
    <row r="6871" spans="1:2" x14ac:dyDescent="0.2">
      <c r="A6871" s="13" t="s">
        <v>7210</v>
      </c>
      <c r="B6871">
        <v>4.72</v>
      </c>
    </row>
    <row r="6872" spans="1:2" x14ac:dyDescent="0.2">
      <c r="A6872" s="13" t="s">
        <v>7211</v>
      </c>
      <c r="B6872">
        <v>5.21</v>
      </c>
    </row>
    <row r="6873" spans="1:2" x14ac:dyDescent="0.2">
      <c r="A6873" s="13" t="s">
        <v>7212</v>
      </c>
      <c r="B6873">
        <v>6.95</v>
      </c>
    </row>
    <row r="6874" spans="1:2" x14ac:dyDescent="0.2">
      <c r="A6874" s="13" t="s">
        <v>7213</v>
      </c>
      <c r="B6874">
        <v>6.1</v>
      </c>
    </row>
    <row r="6875" spans="1:2" x14ac:dyDescent="0.2">
      <c r="A6875" s="13" t="s">
        <v>7214</v>
      </c>
      <c r="B6875">
        <v>4.57</v>
      </c>
    </row>
    <row r="6876" spans="1:2" x14ac:dyDescent="0.2">
      <c r="A6876" s="13" t="s">
        <v>7215</v>
      </c>
      <c r="B6876">
        <v>4.79</v>
      </c>
    </row>
    <row r="6877" spans="1:2" x14ac:dyDescent="0.2">
      <c r="A6877" s="13" t="s">
        <v>7216</v>
      </c>
      <c r="B6877">
        <v>4.74</v>
      </c>
    </row>
    <row r="6878" spans="1:2" x14ac:dyDescent="0.2">
      <c r="A6878" s="13" t="s">
        <v>7217</v>
      </c>
      <c r="B6878">
        <v>5.14</v>
      </c>
    </row>
    <row r="6879" spans="1:2" x14ac:dyDescent="0.2">
      <c r="A6879" s="13" t="s">
        <v>7218</v>
      </c>
      <c r="B6879">
        <v>4.71</v>
      </c>
    </row>
    <row r="6880" spans="1:2" x14ac:dyDescent="0.2">
      <c r="A6880" s="13" t="s">
        <v>7219</v>
      </c>
      <c r="B6880">
        <v>4.84</v>
      </c>
    </row>
    <row r="6881" spans="1:2" x14ac:dyDescent="0.2">
      <c r="A6881" s="13" t="s">
        <v>7220</v>
      </c>
      <c r="B6881">
        <v>6.58</v>
      </c>
    </row>
    <row r="6882" spans="1:2" x14ac:dyDescent="0.2">
      <c r="A6882" s="13" t="s">
        <v>7221</v>
      </c>
      <c r="B6882">
        <v>3.43</v>
      </c>
    </row>
    <row r="6883" spans="1:2" x14ac:dyDescent="0.2">
      <c r="A6883" s="13" t="s">
        <v>7222</v>
      </c>
      <c r="B6883">
        <v>3.68</v>
      </c>
    </row>
    <row r="6884" spans="1:2" x14ac:dyDescent="0.2">
      <c r="A6884" s="13" t="s">
        <v>7223</v>
      </c>
      <c r="B6884">
        <v>4.32</v>
      </c>
    </row>
    <row r="6885" spans="1:2" x14ac:dyDescent="0.2">
      <c r="A6885" s="13" t="s">
        <v>7224</v>
      </c>
      <c r="B6885">
        <v>4.95</v>
      </c>
    </row>
    <row r="6886" spans="1:2" x14ac:dyDescent="0.2">
      <c r="A6886" s="13" t="s">
        <v>7225</v>
      </c>
      <c r="B6886">
        <v>5.29</v>
      </c>
    </row>
    <row r="6887" spans="1:2" x14ac:dyDescent="0.2">
      <c r="A6887" s="13" t="s">
        <v>7226</v>
      </c>
      <c r="B6887">
        <v>4.4400000000000004</v>
      </c>
    </row>
    <row r="6888" spans="1:2" x14ac:dyDescent="0.2">
      <c r="A6888" s="13" t="s">
        <v>7227</v>
      </c>
      <c r="B6888">
        <v>6.19</v>
      </c>
    </row>
    <row r="6889" spans="1:2" x14ac:dyDescent="0.2">
      <c r="A6889" s="13" t="s">
        <v>7228</v>
      </c>
      <c r="B6889">
        <v>5.32</v>
      </c>
    </row>
    <row r="6890" spans="1:2" x14ac:dyDescent="0.2">
      <c r="A6890" s="13" t="s">
        <v>7229</v>
      </c>
      <c r="B6890">
        <v>5.5</v>
      </c>
    </row>
    <row r="6891" spans="1:2" x14ac:dyDescent="0.2">
      <c r="A6891" s="13" t="s">
        <v>7230</v>
      </c>
      <c r="B6891">
        <v>5.1100000000000003</v>
      </c>
    </row>
    <row r="6892" spans="1:2" x14ac:dyDescent="0.2">
      <c r="A6892" s="13" t="s">
        <v>7231</v>
      </c>
      <c r="B6892">
        <v>6.91</v>
      </c>
    </row>
    <row r="6893" spans="1:2" x14ac:dyDescent="0.2">
      <c r="A6893" s="13" t="s">
        <v>7232</v>
      </c>
      <c r="B6893">
        <v>7</v>
      </c>
    </row>
    <row r="6894" spans="1:2" x14ac:dyDescent="0.2">
      <c r="A6894" s="13" t="s">
        <v>7233</v>
      </c>
      <c r="B6894">
        <v>6.9</v>
      </c>
    </row>
    <row r="6895" spans="1:2" x14ac:dyDescent="0.2">
      <c r="A6895" s="13" t="s">
        <v>7234</v>
      </c>
      <c r="B6895">
        <v>5.68</v>
      </c>
    </row>
    <row r="6896" spans="1:2" x14ac:dyDescent="0.2">
      <c r="A6896" s="13" t="s">
        <v>7235</v>
      </c>
      <c r="B6896">
        <v>6.24</v>
      </c>
    </row>
    <row r="6897" spans="1:2" x14ac:dyDescent="0.2">
      <c r="A6897" s="13" t="s">
        <v>7236</v>
      </c>
      <c r="B6897">
        <v>3.9</v>
      </c>
    </row>
    <row r="6898" spans="1:2" x14ac:dyDescent="0.2">
      <c r="A6898" s="13" t="s">
        <v>7237</v>
      </c>
      <c r="B6898">
        <v>5.4</v>
      </c>
    </row>
    <row r="6899" spans="1:2" x14ac:dyDescent="0.2">
      <c r="A6899" s="13" t="s">
        <v>7238</v>
      </c>
      <c r="B6899">
        <v>6.23</v>
      </c>
    </row>
    <row r="6900" spans="1:2" x14ac:dyDescent="0.2">
      <c r="A6900" s="13" t="s">
        <v>7239</v>
      </c>
      <c r="B6900">
        <v>5</v>
      </c>
    </row>
    <row r="6901" spans="1:2" x14ac:dyDescent="0.2">
      <c r="A6901" s="13" t="s">
        <v>7240</v>
      </c>
      <c r="B6901">
        <v>7.13</v>
      </c>
    </row>
    <row r="6902" spans="1:2" x14ac:dyDescent="0.2">
      <c r="A6902" s="13" t="s">
        <v>7241</v>
      </c>
      <c r="B6902">
        <v>6.3</v>
      </c>
    </row>
    <row r="6903" spans="1:2" x14ac:dyDescent="0.2">
      <c r="A6903" s="13" t="s">
        <v>7242</v>
      </c>
      <c r="B6903">
        <v>3.2</v>
      </c>
    </row>
    <row r="6904" spans="1:2" x14ac:dyDescent="0.2">
      <c r="A6904" s="13" t="s">
        <v>7243</v>
      </c>
      <c r="B6904">
        <v>4.16</v>
      </c>
    </row>
    <row r="6905" spans="1:2" x14ac:dyDescent="0.2">
      <c r="A6905" s="13" t="s">
        <v>7244</v>
      </c>
      <c r="B6905">
        <v>5.74</v>
      </c>
    </row>
    <row r="6906" spans="1:2" x14ac:dyDescent="0.2">
      <c r="A6906" s="13" t="s">
        <v>7245</v>
      </c>
      <c r="B6906">
        <v>5.29</v>
      </c>
    </row>
    <row r="6907" spans="1:2" x14ac:dyDescent="0.2">
      <c r="A6907" s="13" t="s">
        <v>7246</v>
      </c>
      <c r="B6907">
        <v>4.7</v>
      </c>
    </row>
    <row r="6908" spans="1:2" x14ac:dyDescent="0.2">
      <c r="A6908" s="13" t="s">
        <v>7247</v>
      </c>
      <c r="B6908">
        <v>4.58</v>
      </c>
    </row>
    <row r="6909" spans="1:2" x14ac:dyDescent="0.2">
      <c r="A6909" s="13" t="s">
        <v>7248</v>
      </c>
      <c r="B6909">
        <v>6.61</v>
      </c>
    </row>
    <row r="6910" spans="1:2" x14ac:dyDescent="0.2">
      <c r="A6910" s="13" t="s">
        <v>7249</v>
      </c>
      <c r="B6910">
        <v>4.95</v>
      </c>
    </row>
    <row r="6911" spans="1:2" x14ac:dyDescent="0.2">
      <c r="A6911" s="13" t="s">
        <v>7250</v>
      </c>
      <c r="B6911">
        <v>3.14</v>
      </c>
    </row>
    <row r="6912" spans="1:2" x14ac:dyDescent="0.2">
      <c r="A6912" s="13" t="s">
        <v>7251</v>
      </c>
      <c r="B6912">
        <v>5.09</v>
      </c>
    </row>
    <row r="6913" spans="1:2" x14ac:dyDescent="0.2">
      <c r="A6913" s="13" t="s">
        <v>7252</v>
      </c>
      <c r="B6913">
        <v>4.0999999999999996</v>
      </c>
    </row>
    <row r="6914" spans="1:2" x14ac:dyDescent="0.2">
      <c r="A6914" s="13" t="s">
        <v>7253</v>
      </c>
      <c r="B6914">
        <v>3.5</v>
      </c>
    </row>
    <row r="6915" spans="1:2" x14ac:dyDescent="0.2">
      <c r="A6915" s="13" t="s">
        <v>7254</v>
      </c>
      <c r="B6915">
        <v>6</v>
      </c>
    </row>
    <row r="6916" spans="1:2" x14ac:dyDescent="0.2">
      <c r="A6916" s="13" t="s">
        <v>7255</v>
      </c>
      <c r="B6916">
        <v>7</v>
      </c>
    </row>
    <row r="6917" spans="1:2" x14ac:dyDescent="0.2">
      <c r="A6917" s="13" t="s">
        <v>7256</v>
      </c>
      <c r="B6917">
        <v>6.58</v>
      </c>
    </row>
    <row r="6918" spans="1:2" x14ac:dyDescent="0.2">
      <c r="A6918" s="13" t="s">
        <v>7257</v>
      </c>
      <c r="B6918">
        <v>4.76</v>
      </c>
    </row>
    <row r="6919" spans="1:2" x14ac:dyDescent="0.2">
      <c r="A6919" s="13" t="s">
        <v>7258</v>
      </c>
      <c r="B6919">
        <v>5.29</v>
      </c>
    </row>
    <row r="6920" spans="1:2" x14ac:dyDescent="0.2">
      <c r="A6920" s="13" t="s">
        <v>344</v>
      </c>
      <c r="B6920">
        <v>6.38</v>
      </c>
    </row>
    <row r="6921" spans="1:2" x14ac:dyDescent="0.2">
      <c r="A6921" s="13" t="s">
        <v>7259</v>
      </c>
      <c r="B6921">
        <v>5.71</v>
      </c>
    </row>
    <row r="6922" spans="1:2" x14ac:dyDescent="0.2">
      <c r="A6922" s="13" t="s">
        <v>7260</v>
      </c>
      <c r="B6922">
        <v>5.37</v>
      </c>
    </row>
    <row r="6923" spans="1:2" x14ac:dyDescent="0.2">
      <c r="A6923" s="13" t="s">
        <v>7261</v>
      </c>
      <c r="B6923">
        <v>5.89</v>
      </c>
    </row>
    <row r="6924" spans="1:2" x14ac:dyDescent="0.2">
      <c r="A6924" s="13" t="s">
        <v>7262</v>
      </c>
      <c r="B6924">
        <v>6.45</v>
      </c>
    </row>
    <row r="6925" spans="1:2" x14ac:dyDescent="0.2">
      <c r="A6925" s="13" t="s">
        <v>7263</v>
      </c>
      <c r="B6925">
        <v>5.74</v>
      </c>
    </row>
    <row r="6926" spans="1:2" x14ac:dyDescent="0.2">
      <c r="A6926" s="13" t="s">
        <v>7264</v>
      </c>
      <c r="B6926">
        <v>4.3499999999999996</v>
      </c>
    </row>
    <row r="6927" spans="1:2" x14ac:dyDescent="0.2">
      <c r="A6927" s="13" t="s">
        <v>7265</v>
      </c>
      <c r="B6927">
        <v>6.95</v>
      </c>
    </row>
    <row r="6928" spans="1:2" x14ac:dyDescent="0.2">
      <c r="A6928" s="13" t="s">
        <v>7266</v>
      </c>
      <c r="B6928">
        <v>3.1</v>
      </c>
    </row>
    <row r="6929" spans="1:2" x14ac:dyDescent="0.2">
      <c r="A6929" s="13" t="s">
        <v>7267</v>
      </c>
      <c r="B6929">
        <v>3.55</v>
      </c>
    </row>
    <row r="6930" spans="1:2" x14ac:dyDescent="0.2">
      <c r="A6930" s="13" t="s">
        <v>289</v>
      </c>
      <c r="B6930">
        <v>5.77</v>
      </c>
    </row>
    <row r="6931" spans="1:2" x14ac:dyDescent="0.2">
      <c r="A6931" s="13" t="s">
        <v>7268</v>
      </c>
      <c r="B6931">
        <v>5.19</v>
      </c>
    </row>
    <row r="6932" spans="1:2" x14ac:dyDescent="0.2">
      <c r="A6932" s="13" t="s">
        <v>7269</v>
      </c>
      <c r="B6932">
        <v>3.14</v>
      </c>
    </row>
    <row r="6933" spans="1:2" x14ac:dyDescent="0.2">
      <c r="A6933" s="13" t="s">
        <v>7270</v>
      </c>
      <c r="B6933">
        <v>4.45</v>
      </c>
    </row>
    <row r="6934" spans="1:2" x14ac:dyDescent="0.2">
      <c r="A6934" s="13" t="s">
        <v>7271</v>
      </c>
      <c r="B6934">
        <v>7.1</v>
      </c>
    </row>
    <row r="6935" spans="1:2" x14ac:dyDescent="0.2">
      <c r="A6935" s="13" t="s">
        <v>7272</v>
      </c>
      <c r="B6935">
        <v>5.64</v>
      </c>
    </row>
    <row r="6936" spans="1:2" x14ac:dyDescent="0.2">
      <c r="A6936" s="13" t="s">
        <v>7273</v>
      </c>
      <c r="B6936">
        <v>4.63</v>
      </c>
    </row>
    <row r="6937" spans="1:2" x14ac:dyDescent="0.2">
      <c r="A6937" s="13" t="s">
        <v>7274</v>
      </c>
      <c r="B6937">
        <v>5.42</v>
      </c>
    </row>
    <row r="6938" spans="1:2" x14ac:dyDescent="0.2">
      <c r="A6938" s="13" t="s">
        <v>7275</v>
      </c>
      <c r="B6938">
        <v>5.33</v>
      </c>
    </row>
    <row r="6939" spans="1:2" x14ac:dyDescent="0.2">
      <c r="A6939" s="13" t="s">
        <v>7276</v>
      </c>
      <c r="B6939">
        <v>6.67</v>
      </c>
    </row>
    <row r="6940" spans="1:2" x14ac:dyDescent="0.2">
      <c r="A6940" s="13" t="s">
        <v>7277</v>
      </c>
      <c r="B6940">
        <v>5</v>
      </c>
    </row>
    <row r="6941" spans="1:2" x14ac:dyDescent="0.2">
      <c r="A6941" s="13" t="s">
        <v>7278</v>
      </c>
      <c r="B6941">
        <v>3.32</v>
      </c>
    </row>
    <row r="6942" spans="1:2" x14ac:dyDescent="0.2">
      <c r="A6942" s="13" t="s">
        <v>7279</v>
      </c>
      <c r="B6942">
        <v>4.4800000000000004</v>
      </c>
    </row>
    <row r="6943" spans="1:2" x14ac:dyDescent="0.2">
      <c r="A6943" s="13" t="s">
        <v>7280</v>
      </c>
      <c r="B6943">
        <v>5.43</v>
      </c>
    </row>
    <row r="6944" spans="1:2" x14ac:dyDescent="0.2">
      <c r="A6944" s="13" t="s">
        <v>7281</v>
      </c>
      <c r="B6944">
        <v>3.95</v>
      </c>
    </row>
    <row r="6945" spans="1:2" x14ac:dyDescent="0.2">
      <c r="A6945" s="13" t="s">
        <v>7282</v>
      </c>
      <c r="B6945">
        <v>5.57</v>
      </c>
    </row>
    <row r="6946" spans="1:2" x14ac:dyDescent="0.2">
      <c r="A6946" s="13" t="s">
        <v>7283</v>
      </c>
      <c r="B6946">
        <v>4.82</v>
      </c>
    </row>
    <row r="6947" spans="1:2" x14ac:dyDescent="0.2">
      <c r="A6947" s="13" t="s">
        <v>7284</v>
      </c>
      <c r="B6947">
        <v>4</v>
      </c>
    </row>
    <row r="6948" spans="1:2" x14ac:dyDescent="0.2">
      <c r="A6948" s="13" t="s">
        <v>7285</v>
      </c>
      <c r="B6948">
        <v>6.45</v>
      </c>
    </row>
    <row r="6949" spans="1:2" x14ac:dyDescent="0.2">
      <c r="A6949" s="13" t="s">
        <v>7286</v>
      </c>
      <c r="B6949">
        <v>7.56</v>
      </c>
    </row>
    <row r="6950" spans="1:2" x14ac:dyDescent="0.2">
      <c r="A6950" s="13" t="s">
        <v>7287</v>
      </c>
      <c r="B6950">
        <v>6.21</v>
      </c>
    </row>
    <row r="6951" spans="1:2" x14ac:dyDescent="0.2">
      <c r="A6951" s="13" t="s">
        <v>7288</v>
      </c>
      <c r="B6951">
        <v>3.77</v>
      </c>
    </row>
    <row r="6952" spans="1:2" x14ac:dyDescent="0.2">
      <c r="A6952" s="13" t="s">
        <v>7289</v>
      </c>
      <c r="B6952">
        <v>8.0500000000000007</v>
      </c>
    </row>
    <row r="6953" spans="1:2" x14ac:dyDescent="0.2">
      <c r="A6953" s="13" t="s">
        <v>7290</v>
      </c>
      <c r="B6953">
        <v>6.4</v>
      </c>
    </row>
    <row r="6954" spans="1:2" x14ac:dyDescent="0.2">
      <c r="A6954" s="13" t="s">
        <v>7291</v>
      </c>
      <c r="B6954">
        <v>5.38</v>
      </c>
    </row>
    <row r="6955" spans="1:2" x14ac:dyDescent="0.2">
      <c r="A6955" s="13" t="s">
        <v>7292</v>
      </c>
      <c r="B6955">
        <v>5.15</v>
      </c>
    </row>
    <row r="6956" spans="1:2" x14ac:dyDescent="0.2">
      <c r="A6956" s="13" t="s">
        <v>7293</v>
      </c>
      <c r="B6956">
        <v>5.3</v>
      </c>
    </row>
    <row r="6957" spans="1:2" x14ac:dyDescent="0.2">
      <c r="A6957" s="13" t="s">
        <v>7294</v>
      </c>
      <c r="B6957">
        <v>5.15</v>
      </c>
    </row>
    <row r="6958" spans="1:2" x14ac:dyDescent="0.2">
      <c r="A6958" s="13" t="s">
        <v>7295</v>
      </c>
      <c r="B6958">
        <v>4.33</v>
      </c>
    </row>
    <row r="6959" spans="1:2" x14ac:dyDescent="0.2">
      <c r="A6959" s="13" t="s">
        <v>7296</v>
      </c>
      <c r="B6959">
        <v>5.18</v>
      </c>
    </row>
    <row r="6960" spans="1:2" x14ac:dyDescent="0.2">
      <c r="A6960" s="13" t="s">
        <v>7297</v>
      </c>
      <c r="B6960">
        <v>6.9</v>
      </c>
    </row>
    <row r="6961" spans="1:2" x14ac:dyDescent="0.2">
      <c r="A6961" s="13" t="s">
        <v>7298</v>
      </c>
      <c r="B6961">
        <v>6.79</v>
      </c>
    </row>
    <row r="6962" spans="1:2" x14ac:dyDescent="0.2">
      <c r="A6962" s="13" t="s">
        <v>7299</v>
      </c>
      <c r="B6962">
        <v>4.55</v>
      </c>
    </row>
    <row r="6963" spans="1:2" x14ac:dyDescent="0.2">
      <c r="A6963" s="13" t="s">
        <v>7300</v>
      </c>
      <c r="B6963">
        <v>6.26</v>
      </c>
    </row>
    <row r="6964" spans="1:2" x14ac:dyDescent="0.2">
      <c r="A6964" s="13" t="s">
        <v>7301</v>
      </c>
      <c r="B6964">
        <v>3.1</v>
      </c>
    </row>
    <row r="6965" spans="1:2" x14ac:dyDescent="0.2">
      <c r="A6965" s="13" t="s">
        <v>7302</v>
      </c>
      <c r="B6965">
        <v>2.61</v>
      </c>
    </row>
    <row r="6966" spans="1:2" x14ac:dyDescent="0.2">
      <c r="A6966" s="13" t="s">
        <v>7303</v>
      </c>
      <c r="B6966">
        <v>4.79</v>
      </c>
    </row>
    <row r="6967" spans="1:2" x14ac:dyDescent="0.2">
      <c r="A6967" s="13" t="s">
        <v>7304</v>
      </c>
      <c r="B6967">
        <v>6.05</v>
      </c>
    </row>
    <row r="6968" spans="1:2" x14ac:dyDescent="0.2">
      <c r="A6968" s="13" t="s">
        <v>7305</v>
      </c>
      <c r="B6968">
        <v>5.48</v>
      </c>
    </row>
    <row r="6969" spans="1:2" x14ac:dyDescent="0.2">
      <c r="A6969" s="13" t="s">
        <v>7306</v>
      </c>
      <c r="B6969">
        <v>2.84</v>
      </c>
    </row>
    <row r="6970" spans="1:2" x14ac:dyDescent="0.2">
      <c r="A6970" s="13" t="s">
        <v>7307</v>
      </c>
      <c r="B6970">
        <v>3.94</v>
      </c>
    </row>
    <row r="6971" spans="1:2" x14ac:dyDescent="0.2">
      <c r="A6971" s="13" t="s">
        <v>7308</v>
      </c>
      <c r="B6971">
        <v>4.43</v>
      </c>
    </row>
    <row r="6972" spans="1:2" x14ac:dyDescent="0.2">
      <c r="A6972" s="13" t="s">
        <v>7309</v>
      </c>
      <c r="B6972">
        <v>3.1</v>
      </c>
    </row>
    <row r="6973" spans="1:2" x14ac:dyDescent="0.2">
      <c r="A6973" s="13" t="s">
        <v>7310</v>
      </c>
      <c r="B6973">
        <v>6.18</v>
      </c>
    </row>
    <row r="6974" spans="1:2" x14ac:dyDescent="0.2">
      <c r="A6974" s="13" t="s">
        <v>7311</v>
      </c>
      <c r="B6974">
        <v>5.29</v>
      </c>
    </row>
    <row r="6975" spans="1:2" x14ac:dyDescent="0.2">
      <c r="A6975" s="13" t="s">
        <v>146</v>
      </c>
      <c r="B6975">
        <v>5.2</v>
      </c>
    </row>
    <row r="6976" spans="1:2" x14ac:dyDescent="0.2">
      <c r="A6976" s="13" t="s">
        <v>7312</v>
      </c>
      <c r="B6976">
        <v>5.0999999999999996</v>
      </c>
    </row>
    <row r="6977" spans="1:2" x14ac:dyDescent="0.2">
      <c r="A6977" s="13" t="s">
        <v>7313</v>
      </c>
      <c r="B6977">
        <v>4.95</v>
      </c>
    </row>
    <row r="6978" spans="1:2" x14ac:dyDescent="0.2">
      <c r="A6978" s="13" t="s">
        <v>7314</v>
      </c>
      <c r="B6978">
        <v>3.37</v>
      </c>
    </row>
    <row r="6979" spans="1:2" x14ac:dyDescent="0.2">
      <c r="A6979" s="13" t="s">
        <v>7315</v>
      </c>
      <c r="B6979">
        <v>3.9</v>
      </c>
    </row>
    <row r="6980" spans="1:2" x14ac:dyDescent="0.2">
      <c r="A6980" s="13" t="s">
        <v>7316</v>
      </c>
      <c r="B6980">
        <v>3.05</v>
      </c>
    </row>
    <row r="6981" spans="1:2" x14ac:dyDescent="0.2">
      <c r="A6981" s="13" t="s">
        <v>46</v>
      </c>
      <c r="B6981">
        <v>5.56</v>
      </c>
    </row>
    <row r="6982" spans="1:2" x14ac:dyDescent="0.2">
      <c r="A6982" s="13" t="s">
        <v>7317</v>
      </c>
      <c r="B6982">
        <v>4.5199999999999996</v>
      </c>
    </row>
    <row r="6983" spans="1:2" x14ac:dyDescent="0.2">
      <c r="A6983" s="13" t="s">
        <v>7318</v>
      </c>
      <c r="B6983">
        <v>6.24</v>
      </c>
    </row>
    <row r="6984" spans="1:2" x14ac:dyDescent="0.2">
      <c r="A6984" s="13" t="s">
        <v>7319</v>
      </c>
      <c r="B6984">
        <v>6</v>
      </c>
    </row>
    <row r="6985" spans="1:2" x14ac:dyDescent="0.2">
      <c r="A6985" s="13" t="s">
        <v>7320</v>
      </c>
      <c r="B6985">
        <v>6.16</v>
      </c>
    </row>
    <row r="6986" spans="1:2" x14ac:dyDescent="0.2">
      <c r="A6986" s="13" t="s">
        <v>7321</v>
      </c>
      <c r="B6986">
        <v>5.95</v>
      </c>
    </row>
    <row r="6987" spans="1:2" x14ac:dyDescent="0.2">
      <c r="A6987" s="13" t="s">
        <v>7322</v>
      </c>
      <c r="B6987">
        <v>5.35</v>
      </c>
    </row>
    <row r="6988" spans="1:2" x14ac:dyDescent="0.2">
      <c r="A6988" s="13" t="s">
        <v>7323</v>
      </c>
      <c r="B6988">
        <v>4</v>
      </c>
    </row>
    <row r="6989" spans="1:2" x14ac:dyDescent="0.2">
      <c r="A6989" s="13" t="s">
        <v>7324</v>
      </c>
      <c r="B6989">
        <v>3.52</v>
      </c>
    </row>
    <row r="6990" spans="1:2" x14ac:dyDescent="0.2">
      <c r="A6990" s="13" t="s">
        <v>7325</v>
      </c>
      <c r="B6990">
        <v>3.95</v>
      </c>
    </row>
    <row r="6991" spans="1:2" x14ac:dyDescent="0.2">
      <c r="A6991" s="13" t="s">
        <v>7326</v>
      </c>
      <c r="B6991">
        <v>6.35</v>
      </c>
    </row>
    <row r="6992" spans="1:2" x14ac:dyDescent="0.2">
      <c r="A6992" s="13" t="s">
        <v>7327</v>
      </c>
      <c r="B6992">
        <v>4.8</v>
      </c>
    </row>
    <row r="6993" spans="1:2" x14ac:dyDescent="0.2">
      <c r="A6993" s="13" t="s">
        <v>7328</v>
      </c>
      <c r="B6993">
        <v>6.85</v>
      </c>
    </row>
    <row r="6994" spans="1:2" x14ac:dyDescent="0.2">
      <c r="A6994" s="13" t="s">
        <v>7329</v>
      </c>
      <c r="B6994">
        <v>6.4</v>
      </c>
    </row>
    <row r="6995" spans="1:2" x14ac:dyDescent="0.2">
      <c r="A6995" s="13" t="s">
        <v>7330</v>
      </c>
      <c r="B6995">
        <v>4.75</v>
      </c>
    </row>
    <row r="6996" spans="1:2" x14ac:dyDescent="0.2">
      <c r="A6996" s="13" t="s">
        <v>7331</v>
      </c>
      <c r="B6996">
        <v>5.25</v>
      </c>
    </row>
    <row r="6997" spans="1:2" x14ac:dyDescent="0.2">
      <c r="A6997" s="13" t="s">
        <v>7332</v>
      </c>
      <c r="B6997">
        <v>5.84</v>
      </c>
    </row>
    <row r="6998" spans="1:2" x14ac:dyDescent="0.2">
      <c r="A6998" s="13" t="s">
        <v>351</v>
      </c>
      <c r="B6998">
        <v>4.68</v>
      </c>
    </row>
    <row r="6999" spans="1:2" x14ac:dyDescent="0.2">
      <c r="A6999" s="13" t="s">
        <v>7333</v>
      </c>
      <c r="B6999">
        <v>3.33</v>
      </c>
    </row>
    <row r="7000" spans="1:2" x14ac:dyDescent="0.2">
      <c r="A7000" s="13" t="s">
        <v>7334</v>
      </c>
      <c r="B7000">
        <v>4</v>
      </c>
    </row>
    <row r="7001" spans="1:2" x14ac:dyDescent="0.2">
      <c r="A7001" s="13" t="s">
        <v>7335</v>
      </c>
      <c r="B7001">
        <v>4.42</v>
      </c>
    </row>
    <row r="7002" spans="1:2" x14ac:dyDescent="0.2">
      <c r="A7002" s="13" t="s">
        <v>7336</v>
      </c>
      <c r="B7002">
        <v>5.24</v>
      </c>
    </row>
    <row r="7003" spans="1:2" x14ac:dyDescent="0.2">
      <c r="A7003" s="13" t="s">
        <v>7337</v>
      </c>
      <c r="B7003">
        <v>5.33</v>
      </c>
    </row>
    <row r="7004" spans="1:2" x14ac:dyDescent="0.2">
      <c r="A7004" s="13" t="s">
        <v>7338</v>
      </c>
      <c r="B7004">
        <v>2.4300000000000002</v>
      </c>
    </row>
    <row r="7005" spans="1:2" x14ac:dyDescent="0.2">
      <c r="A7005" s="13" t="s">
        <v>7339</v>
      </c>
      <c r="B7005">
        <v>5.26</v>
      </c>
    </row>
    <row r="7006" spans="1:2" x14ac:dyDescent="0.2">
      <c r="A7006" s="13" t="s">
        <v>7340</v>
      </c>
      <c r="B7006">
        <v>4.59</v>
      </c>
    </row>
    <row r="7007" spans="1:2" x14ac:dyDescent="0.2">
      <c r="A7007" s="13" t="s">
        <v>7341</v>
      </c>
      <c r="B7007">
        <v>5.29</v>
      </c>
    </row>
    <row r="7008" spans="1:2" x14ac:dyDescent="0.2">
      <c r="A7008" s="13" t="s">
        <v>7342</v>
      </c>
      <c r="B7008">
        <v>5.7</v>
      </c>
    </row>
    <row r="7009" spans="1:2" x14ac:dyDescent="0.2">
      <c r="A7009" s="13" t="s">
        <v>7343</v>
      </c>
      <c r="B7009">
        <v>6.22</v>
      </c>
    </row>
    <row r="7010" spans="1:2" x14ac:dyDescent="0.2">
      <c r="A7010" s="13" t="s">
        <v>7344</v>
      </c>
      <c r="B7010">
        <v>7.38</v>
      </c>
    </row>
    <row r="7011" spans="1:2" x14ac:dyDescent="0.2">
      <c r="A7011" s="13" t="s">
        <v>7345</v>
      </c>
      <c r="B7011">
        <v>5.24</v>
      </c>
    </row>
    <row r="7012" spans="1:2" x14ac:dyDescent="0.2">
      <c r="A7012" s="13" t="s">
        <v>7346</v>
      </c>
      <c r="B7012">
        <v>6.86</v>
      </c>
    </row>
    <row r="7013" spans="1:2" x14ac:dyDescent="0.2">
      <c r="A7013" s="13" t="s">
        <v>7347</v>
      </c>
      <c r="B7013">
        <v>6.86</v>
      </c>
    </row>
    <row r="7014" spans="1:2" x14ac:dyDescent="0.2">
      <c r="A7014" s="13" t="s">
        <v>7348</v>
      </c>
      <c r="B7014">
        <v>5.32</v>
      </c>
    </row>
    <row r="7015" spans="1:2" x14ac:dyDescent="0.2">
      <c r="A7015" s="13" t="s">
        <v>7349</v>
      </c>
      <c r="B7015">
        <v>3.55</v>
      </c>
    </row>
    <row r="7016" spans="1:2" x14ac:dyDescent="0.2">
      <c r="A7016" s="13" t="s">
        <v>7350</v>
      </c>
      <c r="B7016">
        <v>3.55</v>
      </c>
    </row>
    <row r="7017" spans="1:2" x14ac:dyDescent="0.2">
      <c r="A7017" s="13" t="s">
        <v>7351</v>
      </c>
      <c r="B7017">
        <v>6.85</v>
      </c>
    </row>
    <row r="7018" spans="1:2" x14ac:dyDescent="0.2">
      <c r="A7018" s="13" t="s">
        <v>7352</v>
      </c>
      <c r="B7018">
        <v>5.55</v>
      </c>
    </row>
    <row r="7019" spans="1:2" x14ac:dyDescent="0.2">
      <c r="A7019" s="13" t="s">
        <v>7353</v>
      </c>
      <c r="B7019">
        <v>5.7</v>
      </c>
    </row>
    <row r="7020" spans="1:2" x14ac:dyDescent="0.2">
      <c r="A7020" s="13" t="s">
        <v>7354</v>
      </c>
      <c r="B7020">
        <v>6.14</v>
      </c>
    </row>
    <row r="7021" spans="1:2" x14ac:dyDescent="0.2">
      <c r="A7021" s="13" t="s">
        <v>7355</v>
      </c>
      <c r="B7021">
        <v>4.8600000000000003</v>
      </c>
    </row>
    <row r="7022" spans="1:2" x14ac:dyDescent="0.2">
      <c r="A7022" s="13" t="s">
        <v>7356</v>
      </c>
      <c r="B7022">
        <v>7.4</v>
      </c>
    </row>
    <row r="7023" spans="1:2" x14ac:dyDescent="0.2">
      <c r="A7023" s="13" t="s">
        <v>7357</v>
      </c>
      <c r="B7023">
        <v>6.92</v>
      </c>
    </row>
    <row r="7024" spans="1:2" x14ac:dyDescent="0.2">
      <c r="A7024" s="13" t="s">
        <v>7358</v>
      </c>
      <c r="B7024">
        <v>6.37</v>
      </c>
    </row>
    <row r="7025" spans="1:2" x14ac:dyDescent="0.2">
      <c r="A7025" s="13" t="s">
        <v>7359</v>
      </c>
      <c r="B7025">
        <v>7.05</v>
      </c>
    </row>
    <row r="7026" spans="1:2" x14ac:dyDescent="0.2">
      <c r="A7026" s="13" t="s">
        <v>7360</v>
      </c>
      <c r="B7026">
        <v>4.95</v>
      </c>
    </row>
    <row r="7027" spans="1:2" x14ac:dyDescent="0.2">
      <c r="A7027" s="13" t="s">
        <v>7361</v>
      </c>
      <c r="B7027">
        <v>5.21</v>
      </c>
    </row>
    <row r="7028" spans="1:2" x14ac:dyDescent="0.2">
      <c r="A7028" s="13" t="s">
        <v>7362</v>
      </c>
      <c r="B7028">
        <v>4.4000000000000004</v>
      </c>
    </row>
    <row r="7029" spans="1:2" x14ac:dyDescent="0.2">
      <c r="A7029" s="13" t="s">
        <v>7363</v>
      </c>
      <c r="B7029">
        <v>5.8</v>
      </c>
    </row>
    <row r="7030" spans="1:2" x14ac:dyDescent="0.2">
      <c r="A7030" s="13" t="s">
        <v>7364</v>
      </c>
      <c r="B7030">
        <v>5.52</v>
      </c>
    </row>
    <row r="7031" spans="1:2" x14ac:dyDescent="0.2">
      <c r="A7031" s="13" t="s">
        <v>7365</v>
      </c>
      <c r="B7031">
        <v>5.42</v>
      </c>
    </row>
    <row r="7032" spans="1:2" x14ac:dyDescent="0.2">
      <c r="A7032" s="13" t="s">
        <v>7366</v>
      </c>
      <c r="B7032">
        <v>6.43</v>
      </c>
    </row>
    <row r="7033" spans="1:2" x14ac:dyDescent="0.2">
      <c r="A7033" s="13" t="s">
        <v>7367</v>
      </c>
      <c r="B7033">
        <v>5.0999999999999996</v>
      </c>
    </row>
    <row r="7034" spans="1:2" x14ac:dyDescent="0.2">
      <c r="A7034" s="13" t="s">
        <v>7368</v>
      </c>
      <c r="B7034">
        <v>3.3</v>
      </c>
    </row>
    <row r="7035" spans="1:2" x14ac:dyDescent="0.2">
      <c r="A7035" s="13" t="s">
        <v>7369</v>
      </c>
      <c r="B7035">
        <v>6</v>
      </c>
    </row>
    <row r="7036" spans="1:2" x14ac:dyDescent="0.2">
      <c r="A7036" s="13" t="s">
        <v>7370</v>
      </c>
      <c r="B7036">
        <v>2.25</v>
      </c>
    </row>
    <row r="7037" spans="1:2" x14ac:dyDescent="0.2">
      <c r="A7037" s="13" t="s">
        <v>7371</v>
      </c>
      <c r="B7037">
        <v>5.76</v>
      </c>
    </row>
    <row r="7038" spans="1:2" x14ac:dyDescent="0.2">
      <c r="A7038" s="13" t="s">
        <v>7372</v>
      </c>
      <c r="B7038">
        <v>2.95</v>
      </c>
    </row>
    <row r="7039" spans="1:2" x14ac:dyDescent="0.2">
      <c r="A7039" s="13" t="s">
        <v>7373</v>
      </c>
      <c r="B7039">
        <v>4.5</v>
      </c>
    </row>
    <row r="7040" spans="1:2" x14ac:dyDescent="0.2">
      <c r="A7040" s="13" t="s">
        <v>7374</v>
      </c>
      <c r="B7040">
        <v>5.57</v>
      </c>
    </row>
    <row r="7041" spans="1:2" x14ac:dyDescent="0.2">
      <c r="A7041" s="13" t="s">
        <v>7375</v>
      </c>
      <c r="B7041">
        <v>5.95</v>
      </c>
    </row>
    <row r="7042" spans="1:2" x14ac:dyDescent="0.2">
      <c r="A7042" s="13" t="s">
        <v>7376</v>
      </c>
      <c r="B7042">
        <v>2.48</v>
      </c>
    </row>
    <row r="7043" spans="1:2" x14ac:dyDescent="0.2">
      <c r="A7043" s="13" t="s">
        <v>7377</v>
      </c>
      <c r="B7043">
        <v>5.68</v>
      </c>
    </row>
    <row r="7044" spans="1:2" x14ac:dyDescent="0.2">
      <c r="A7044" s="13" t="s">
        <v>7378</v>
      </c>
      <c r="B7044">
        <v>4.68</v>
      </c>
    </row>
    <row r="7045" spans="1:2" x14ac:dyDescent="0.2">
      <c r="A7045" s="13" t="s">
        <v>7379</v>
      </c>
      <c r="B7045">
        <v>5.14</v>
      </c>
    </row>
    <row r="7046" spans="1:2" x14ac:dyDescent="0.2">
      <c r="A7046" s="13" t="s">
        <v>7380</v>
      </c>
      <c r="B7046">
        <v>5.84</v>
      </c>
    </row>
    <row r="7047" spans="1:2" x14ac:dyDescent="0.2">
      <c r="A7047" s="13" t="s">
        <v>7381</v>
      </c>
      <c r="B7047">
        <v>1.47</v>
      </c>
    </row>
    <row r="7048" spans="1:2" x14ac:dyDescent="0.2">
      <c r="A7048" s="13" t="s">
        <v>7382</v>
      </c>
      <c r="B7048">
        <v>5.09</v>
      </c>
    </row>
    <row r="7049" spans="1:2" x14ac:dyDescent="0.2">
      <c r="A7049" s="13" t="s">
        <v>7383</v>
      </c>
      <c r="B7049">
        <v>5.72</v>
      </c>
    </row>
    <row r="7050" spans="1:2" x14ac:dyDescent="0.2">
      <c r="A7050" s="13" t="s">
        <v>7384</v>
      </c>
      <c r="B7050">
        <v>4.5</v>
      </c>
    </row>
    <row r="7051" spans="1:2" x14ac:dyDescent="0.2">
      <c r="A7051" s="13" t="s">
        <v>7385</v>
      </c>
      <c r="B7051">
        <v>4.9000000000000004</v>
      </c>
    </row>
    <row r="7052" spans="1:2" x14ac:dyDescent="0.2">
      <c r="A7052" s="13" t="s">
        <v>7386</v>
      </c>
      <c r="B7052">
        <v>5.4</v>
      </c>
    </row>
    <row r="7053" spans="1:2" x14ac:dyDescent="0.2">
      <c r="A7053" s="13" t="s">
        <v>7387</v>
      </c>
      <c r="B7053">
        <v>3.58</v>
      </c>
    </row>
    <row r="7054" spans="1:2" x14ac:dyDescent="0.2">
      <c r="A7054" s="13" t="s">
        <v>7388</v>
      </c>
      <c r="B7054">
        <v>3.45</v>
      </c>
    </row>
    <row r="7055" spans="1:2" x14ac:dyDescent="0.2">
      <c r="A7055" s="13" t="s">
        <v>7389</v>
      </c>
      <c r="B7055">
        <v>4</v>
      </c>
    </row>
    <row r="7056" spans="1:2" x14ac:dyDescent="0.2">
      <c r="A7056" s="13" t="s">
        <v>7390</v>
      </c>
      <c r="B7056">
        <v>5.05</v>
      </c>
    </row>
    <row r="7057" spans="1:2" x14ac:dyDescent="0.2">
      <c r="A7057" s="13" t="s">
        <v>7391</v>
      </c>
      <c r="B7057">
        <v>2.41</v>
      </c>
    </row>
    <row r="7058" spans="1:2" x14ac:dyDescent="0.2">
      <c r="A7058" s="13" t="s">
        <v>7392</v>
      </c>
      <c r="B7058">
        <v>3.68</v>
      </c>
    </row>
    <row r="7059" spans="1:2" x14ac:dyDescent="0.2">
      <c r="A7059" s="13" t="s">
        <v>7393</v>
      </c>
      <c r="B7059">
        <v>5.79</v>
      </c>
    </row>
    <row r="7060" spans="1:2" x14ac:dyDescent="0.2">
      <c r="A7060" s="13" t="s">
        <v>7394</v>
      </c>
      <c r="B7060">
        <v>7.75</v>
      </c>
    </row>
    <row r="7061" spans="1:2" x14ac:dyDescent="0.2">
      <c r="A7061" s="13" t="s">
        <v>7395</v>
      </c>
      <c r="B7061">
        <v>6.74</v>
      </c>
    </row>
    <row r="7062" spans="1:2" x14ac:dyDescent="0.2">
      <c r="A7062" s="13" t="s">
        <v>7396</v>
      </c>
      <c r="B7062">
        <v>7.2</v>
      </c>
    </row>
    <row r="7063" spans="1:2" x14ac:dyDescent="0.2">
      <c r="A7063" s="13" t="s">
        <v>7397</v>
      </c>
      <c r="B7063">
        <v>6.86</v>
      </c>
    </row>
    <row r="7064" spans="1:2" x14ac:dyDescent="0.2">
      <c r="A7064" s="13" t="s">
        <v>7398</v>
      </c>
      <c r="B7064">
        <v>6.38</v>
      </c>
    </row>
    <row r="7065" spans="1:2" x14ac:dyDescent="0.2">
      <c r="A7065" s="13" t="s">
        <v>7399</v>
      </c>
      <c r="B7065">
        <v>6.33</v>
      </c>
    </row>
    <row r="7066" spans="1:2" x14ac:dyDescent="0.2">
      <c r="A7066" s="13" t="s">
        <v>7400</v>
      </c>
      <c r="B7066">
        <v>2.2400000000000002</v>
      </c>
    </row>
    <row r="7067" spans="1:2" x14ac:dyDescent="0.2">
      <c r="A7067" s="13" t="s">
        <v>7401</v>
      </c>
      <c r="B7067">
        <v>5.91</v>
      </c>
    </row>
    <row r="7068" spans="1:2" x14ac:dyDescent="0.2">
      <c r="A7068" s="13" t="s">
        <v>7402</v>
      </c>
      <c r="B7068">
        <v>6.38</v>
      </c>
    </row>
    <row r="7069" spans="1:2" x14ac:dyDescent="0.2">
      <c r="A7069" s="13" t="s">
        <v>7403</v>
      </c>
      <c r="B7069">
        <v>4.58</v>
      </c>
    </row>
    <row r="7070" spans="1:2" x14ac:dyDescent="0.2">
      <c r="A7070" s="13" t="s">
        <v>7404</v>
      </c>
      <c r="B7070">
        <v>5.14</v>
      </c>
    </row>
    <row r="7071" spans="1:2" x14ac:dyDescent="0.2">
      <c r="A7071" s="13" t="s">
        <v>7405</v>
      </c>
      <c r="B7071">
        <v>2.39</v>
      </c>
    </row>
    <row r="7072" spans="1:2" x14ac:dyDescent="0.2">
      <c r="A7072" s="13" t="s">
        <v>7406</v>
      </c>
      <c r="B7072">
        <v>4.5999999999999996</v>
      </c>
    </row>
    <row r="7073" spans="1:2" x14ac:dyDescent="0.2">
      <c r="A7073" s="13" t="s">
        <v>7407</v>
      </c>
      <c r="B7073">
        <v>4.91</v>
      </c>
    </row>
    <row r="7074" spans="1:2" x14ac:dyDescent="0.2">
      <c r="A7074" s="13" t="s">
        <v>7408</v>
      </c>
      <c r="B7074">
        <v>6.68</v>
      </c>
    </row>
    <row r="7075" spans="1:2" x14ac:dyDescent="0.2">
      <c r="A7075" s="13" t="s">
        <v>7409</v>
      </c>
      <c r="B7075">
        <v>5.84</v>
      </c>
    </row>
    <row r="7076" spans="1:2" x14ac:dyDescent="0.2">
      <c r="A7076" s="13" t="s">
        <v>7410</v>
      </c>
      <c r="B7076">
        <v>6.35</v>
      </c>
    </row>
    <row r="7077" spans="1:2" x14ac:dyDescent="0.2">
      <c r="A7077" s="13" t="s">
        <v>7411</v>
      </c>
      <c r="B7077">
        <v>2.2400000000000002</v>
      </c>
    </row>
    <row r="7078" spans="1:2" x14ac:dyDescent="0.2">
      <c r="A7078" s="13" t="s">
        <v>7412</v>
      </c>
      <c r="B7078">
        <v>6.16</v>
      </c>
    </row>
    <row r="7079" spans="1:2" x14ac:dyDescent="0.2">
      <c r="A7079" s="13" t="s">
        <v>7413</v>
      </c>
      <c r="B7079">
        <v>5.77</v>
      </c>
    </row>
    <row r="7080" spans="1:2" x14ac:dyDescent="0.2">
      <c r="A7080" s="13" t="s">
        <v>7414</v>
      </c>
      <c r="B7080">
        <v>6.76</v>
      </c>
    </row>
    <row r="7081" spans="1:2" x14ac:dyDescent="0.2">
      <c r="A7081" s="13" t="s">
        <v>7415</v>
      </c>
      <c r="B7081">
        <v>3.74</v>
      </c>
    </row>
    <row r="7082" spans="1:2" x14ac:dyDescent="0.2">
      <c r="A7082" s="13" t="s">
        <v>7416</v>
      </c>
      <c r="B7082">
        <v>7.24</v>
      </c>
    </row>
    <row r="7083" spans="1:2" x14ac:dyDescent="0.2">
      <c r="A7083" s="13" t="s">
        <v>7417</v>
      </c>
      <c r="B7083">
        <v>5.95</v>
      </c>
    </row>
    <row r="7084" spans="1:2" x14ac:dyDescent="0.2">
      <c r="A7084" s="13" t="s">
        <v>77</v>
      </c>
      <c r="B7084">
        <v>7.3</v>
      </c>
    </row>
    <row r="7085" spans="1:2" x14ac:dyDescent="0.2">
      <c r="A7085" s="13" t="s">
        <v>7418</v>
      </c>
      <c r="B7085">
        <v>5.32</v>
      </c>
    </row>
    <row r="7086" spans="1:2" x14ac:dyDescent="0.2">
      <c r="A7086" s="13" t="s">
        <v>7419</v>
      </c>
      <c r="B7086">
        <v>4.7</v>
      </c>
    </row>
    <row r="7087" spans="1:2" x14ac:dyDescent="0.2">
      <c r="A7087" s="13" t="s">
        <v>7420</v>
      </c>
      <c r="B7087">
        <v>4.1900000000000004</v>
      </c>
    </row>
    <row r="7088" spans="1:2" x14ac:dyDescent="0.2">
      <c r="A7088" s="13" t="s">
        <v>7421</v>
      </c>
      <c r="B7088">
        <v>4.05</v>
      </c>
    </row>
    <row r="7089" spans="1:2" x14ac:dyDescent="0.2">
      <c r="A7089" s="13" t="s">
        <v>7422</v>
      </c>
      <c r="B7089">
        <v>6.55</v>
      </c>
    </row>
    <row r="7090" spans="1:2" x14ac:dyDescent="0.2">
      <c r="A7090" s="13" t="s">
        <v>7423</v>
      </c>
      <c r="B7090">
        <v>6.24</v>
      </c>
    </row>
    <row r="7091" spans="1:2" x14ac:dyDescent="0.2">
      <c r="A7091" s="13" t="s">
        <v>7424</v>
      </c>
      <c r="B7091">
        <v>5.55</v>
      </c>
    </row>
    <row r="7092" spans="1:2" x14ac:dyDescent="0.2">
      <c r="A7092" s="13" t="s">
        <v>7425</v>
      </c>
      <c r="B7092">
        <v>6.21</v>
      </c>
    </row>
    <row r="7093" spans="1:2" x14ac:dyDescent="0.2">
      <c r="A7093" s="13" t="s">
        <v>7426</v>
      </c>
      <c r="B7093">
        <v>4.8899999999999997</v>
      </c>
    </row>
    <row r="7094" spans="1:2" x14ac:dyDescent="0.2">
      <c r="A7094" s="13" t="s">
        <v>7427</v>
      </c>
      <c r="B7094">
        <v>6.24</v>
      </c>
    </row>
    <row r="7095" spans="1:2" x14ac:dyDescent="0.2">
      <c r="A7095" s="13" t="s">
        <v>7428</v>
      </c>
      <c r="B7095">
        <v>6.52</v>
      </c>
    </row>
    <row r="7096" spans="1:2" x14ac:dyDescent="0.2">
      <c r="A7096" s="13" t="s">
        <v>7429</v>
      </c>
      <c r="B7096">
        <v>6.37</v>
      </c>
    </row>
    <row r="7097" spans="1:2" x14ac:dyDescent="0.2">
      <c r="A7097" s="13" t="s">
        <v>7430</v>
      </c>
      <c r="B7097">
        <v>5.34</v>
      </c>
    </row>
    <row r="7098" spans="1:2" x14ac:dyDescent="0.2">
      <c r="A7098" s="13" t="s">
        <v>7431</v>
      </c>
      <c r="B7098">
        <v>5.9</v>
      </c>
    </row>
    <row r="7099" spans="1:2" x14ac:dyDescent="0.2">
      <c r="A7099" s="13" t="s">
        <v>7432</v>
      </c>
      <c r="B7099">
        <v>6.83</v>
      </c>
    </row>
    <row r="7100" spans="1:2" x14ac:dyDescent="0.2">
      <c r="A7100" s="13" t="s">
        <v>47</v>
      </c>
      <c r="B7100">
        <v>7.44</v>
      </c>
    </row>
    <row r="7101" spans="1:2" x14ac:dyDescent="0.2">
      <c r="A7101" s="13" t="s">
        <v>7433</v>
      </c>
      <c r="B7101">
        <v>5.74</v>
      </c>
    </row>
    <row r="7102" spans="1:2" x14ac:dyDescent="0.2">
      <c r="A7102" s="13" t="s">
        <v>7434</v>
      </c>
      <c r="B7102">
        <v>6.9</v>
      </c>
    </row>
    <row r="7103" spans="1:2" x14ac:dyDescent="0.2">
      <c r="A7103" s="13" t="s">
        <v>7435</v>
      </c>
      <c r="B7103">
        <v>6.6</v>
      </c>
    </row>
    <row r="7104" spans="1:2" x14ac:dyDescent="0.2">
      <c r="A7104" s="13" t="s">
        <v>7436</v>
      </c>
      <c r="B7104">
        <v>6.95</v>
      </c>
    </row>
    <row r="7105" spans="1:2" x14ac:dyDescent="0.2">
      <c r="A7105" s="13" t="s">
        <v>7437</v>
      </c>
      <c r="B7105">
        <v>7.05</v>
      </c>
    </row>
    <row r="7106" spans="1:2" x14ac:dyDescent="0.2">
      <c r="A7106" s="13" t="s">
        <v>7438</v>
      </c>
      <c r="B7106">
        <v>4.42</v>
      </c>
    </row>
    <row r="7107" spans="1:2" x14ac:dyDescent="0.2">
      <c r="A7107" s="13" t="s">
        <v>7439</v>
      </c>
      <c r="B7107">
        <v>6.45</v>
      </c>
    </row>
    <row r="7108" spans="1:2" x14ac:dyDescent="0.2">
      <c r="A7108" s="13" t="s">
        <v>7440</v>
      </c>
      <c r="B7108">
        <v>4.53</v>
      </c>
    </row>
    <row r="7109" spans="1:2" x14ac:dyDescent="0.2">
      <c r="A7109" s="13" t="s">
        <v>7441</v>
      </c>
      <c r="B7109">
        <v>6.1</v>
      </c>
    </row>
    <row r="7110" spans="1:2" x14ac:dyDescent="0.2">
      <c r="A7110" s="13" t="s">
        <v>7442</v>
      </c>
      <c r="B7110">
        <v>6.05</v>
      </c>
    </row>
    <row r="7111" spans="1:2" x14ac:dyDescent="0.2">
      <c r="A7111" s="13" t="s">
        <v>7443</v>
      </c>
      <c r="B7111">
        <v>5.05</v>
      </c>
    </row>
    <row r="7112" spans="1:2" x14ac:dyDescent="0.2">
      <c r="A7112" s="13" t="s">
        <v>7444</v>
      </c>
      <c r="B7112">
        <v>4.8600000000000003</v>
      </c>
    </row>
    <row r="7113" spans="1:2" x14ac:dyDescent="0.2">
      <c r="A7113" s="13" t="s">
        <v>7445</v>
      </c>
      <c r="B7113">
        <v>4.53</v>
      </c>
    </row>
    <row r="7114" spans="1:2" x14ac:dyDescent="0.2">
      <c r="A7114" s="13" t="s">
        <v>7446</v>
      </c>
      <c r="B7114">
        <v>7.11</v>
      </c>
    </row>
    <row r="7115" spans="1:2" x14ac:dyDescent="0.2">
      <c r="A7115" s="13" t="s">
        <v>7447</v>
      </c>
      <c r="B7115">
        <v>6.14</v>
      </c>
    </row>
    <row r="7116" spans="1:2" x14ac:dyDescent="0.2">
      <c r="A7116" s="13" t="s">
        <v>7448</v>
      </c>
      <c r="B7116">
        <v>6.14</v>
      </c>
    </row>
    <row r="7117" spans="1:2" x14ac:dyDescent="0.2">
      <c r="A7117" s="13" t="s">
        <v>7449</v>
      </c>
      <c r="B7117">
        <v>2.81</v>
      </c>
    </row>
    <row r="7118" spans="1:2" x14ac:dyDescent="0.2">
      <c r="A7118" s="13" t="s">
        <v>7450</v>
      </c>
      <c r="B7118">
        <v>4.82</v>
      </c>
    </row>
    <row r="7119" spans="1:2" x14ac:dyDescent="0.2">
      <c r="A7119" s="13" t="s">
        <v>7451</v>
      </c>
      <c r="B7119">
        <v>5.32</v>
      </c>
    </row>
    <row r="7120" spans="1:2" x14ac:dyDescent="0.2">
      <c r="A7120" s="13" t="s">
        <v>7452</v>
      </c>
      <c r="B7120">
        <v>5.05</v>
      </c>
    </row>
    <row r="7121" spans="1:2" x14ac:dyDescent="0.2">
      <c r="A7121" s="13" t="s">
        <v>7453</v>
      </c>
      <c r="B7121">
        <v>5.42</v>
      </c>
    </row>
    <row r="7122" spans="1:2" x14ac:dyDescent="0.2">
      <c r="A7122" s="13" t="s">
        <v>7454</v>
      </c>
      <c r="B7122">
        <v>6</v>
      </c>
    </row>
    <row r="7123" spans="1:2" x14ac:dyDescent="0.2">
      <c r="A7123" s="13" t="s">
        <v>7455</v>
      </c>
      <c r="B7123">
        <v>4.79</v>
      </c>
    </row>
    <row r="7124" spans="1:2" x14ac:dyDescent="0.2">
      <c r="A7124" s="13" t="s">
        <v>7456</v>
      </c>
      <c r="B7124">
        <v>4.45</v>
      </c>
    </row>
    <row r="7125" spans="1:2" x14ac:dyDescent="0.2">
      <c r="A7125" s="13" t="s">
        <v>7457</v>
      </c>
      <c r="B7125">
        <v>4.42</v>
      </c>
    </row>
    <row r="7126" spans="1:2" x14ac:dyDescent="0.2">
      <c r="A7126" s="13" t="s">
        <v>7458</v>
      </c>
      <c r="B7126">
        <v>6.89</v>
      </c>
    </row>
    <row r="7127" spans="1:2" x14ac:dyDescent="0.2">
      <c r="A7127" s="13" t="s">
        <v>7459</v>
      </c>
      <c r="B7127">
        <v>4.95</v>
      </c>
    </row>
    <row r="7128" spans="1:2" x14ac:dyDescent="0.2">
      <c r="A7128" s="13" t="s">
        <v>7460</v>
      </c>
      <c r="B7128">
        <v>5.33</v>
      </c>
    </row>
    <row r="7129" spans="1:2" x14ac:dyDescent="0.2">
      <c r="A7129" s="13" t="s">
        <v>7461</v>
      </c>
      <c r="B7129">
        <v>5.45</v>
      </c>
    </row>
    <row r="7130" spans="1:2" x14ac:dyDescent="0.2">
      <c r="A7130" s="13" t="s">
        <v>7462</v>
      </c>
      <c r="B7130">
        <v>5</v>
      </c>
    </row>
    <row r="7131" spans="1:2" x14ac:dyDescent="0.2">
      <c r="A7131" s="13" t="s">
        <v>7463</v>
      </c>
      <c r="B7131">
        <v>6.37</v>
      </c>
    </row>
    <row r="7132" spans="1:2" x14ac:dyDescent="0.2">
      <c r="A7132" s="13" t="s">
        <v>7464</v>
      </c>
      <c r="B7132">
        <v>5.9</v>
      </c>
    </row>
    <row r="7133" spans="1:2" x14ac:dyDescent="0.2">
      <c r="A7133" s="13" t="s">
        <v>7465</v>
      </c>
      <c r="B7133">
        <v>4.47</v>
      </c>
    </row>
    <row r="7134" spans="1:2" x14ac:dyDescent="0.2">
      <c r="A7134" s="13" t="s">
        <v>7466</v>
      </c>
      <c r="B7134">
        <v>4.3</v>
      </c>
    </row>
    <row r="7135" spans="1:2" x14ac:dyDescent="0.2">
      <c r="A7135" s="13" t="s">
        <v>7467</v>
      </c>
      <c r="B7135">
        <v>5.84</v>
      </c>
    </row>
    <row r="7136" spans="1:2" x14ac:dyDescent="0.2">
      <c r="A7136" s="13" t="s">
        <v>7468</v>
      </c>
      <c r="B7136">
        <v>6.38</v>
      </c>
    </row>
    <row r="7137" spans="1:2" x14ac:dyDescent="0.2">
      <c r="A7137" s="13" t="s">
        <v>7469</v>
      </c>
      <c r="B7137">
        <v>4.68</v>
      </c>
    </row>
    <row r="7138" spans="1:2" x14ac:dyDescent="0.2">
      <c r="A7138" s="13" t="s">
        <v>7470</v>
      </c>
      <c r="B7138">
        <v>6.35</v>
      </c>
    </row>
    <row r="7139" spans="1:2" x14ac:dyDescent="0.2">
      <c r="A7139" s="13" t="s">
        <v>7471</v>
      </c>
      <c r="B7139">
        <v>4.74</v>
      </c>
    </row>
    <row r="7140" spans="1:2" x14ac:dyDescent="0.2">
      <c r="A7140" s="13" t="s">
        <v>7472</v>
      </c>
      <c r="B7140">
        <v>5.35</v>
      </c>
    </row>
    <row r="7141" spans="1:2" x14ac:dyDescent="0.2">
      <c r="A7141" s="13" t="s">
        <v>7473</v>
      </c>
      <c r="B7141">
        <v>3.95</v>
      </c>
    </row>
    <row r="7142" spans="1:2" x14ac:dyDescent="0.2">
      <c r="A7142" s="13" t="s">
        <v>7474</v>
      </c>
      <c r="B7142">
        <v>4.8499999999999996</v>
      </c>
    </row>
    <row r="7143" spans="1:2" x14ac:dyDescent="0.2">
      <c r="A7143" s="13" t="s">
        <v>7475</v>
      </c>
      <c r="B7143">
        <v>5.6</v>
      </c>
    </row>
    <row r="7144" spans="1:2" x14ac:dyDescent="0.2">
      <c r="A7144" s="13" t="s">
        <v>7476</v>
      </c>
      <c r="B7144">
        <v>3.9</v>
      </c>
    </row>
    <row r="7145" spans="1:2" x14ac:dyDescent="0.2">
      <c r="A7145" s="13" t="s">
        <v>7477</v>
      </c>
      <c r="B7145">
        <v>5.89</v>
      </c>
    </row>
    <row r="7146" spans="1:2" x14ac:dyDescent="0.2">
      <c r="A7146" s="13" t="s">
        <v>7478</v>
      </c>
      <c r="B7146">
        <v>6.91</v>
      </c>
    </row>
    <row r="7147" spans="1:2" x14ac:dyDescent="0.2">
      <c r="A7147" s="13" t="s">
        <v>7479</v>
      </c>
      <c r="B7147">
        <v>6.1</v>
      </c>
    </row>
    <row r="7148" spans="1:2" x14ac:dyDescent="0.2">
      <c r="A7148" s="13" t="s">
        <v>7480</v>
      </c>
      <c r="B7148">
        <v>5.67</v>
      </c>
    </row>
    <row r="7149" spans="1:2" x14ac:dyDescent="0.2">
      <c r="A7149" s="13" t="s">
        <v>7481</v>
      </c>
      <c r="B7149">
        <v>3.84</v>
      </c>
    </row>
    <row r="7150" spans="1:2" x14ac:dyDescent="0.2">
      <c r="A7150" s="13" t="s">
        <v>7482</v>
      </c>
      <c r="B7150">
        <v>4.37</v>
      </c>
    </row>
    <row r="7151" spans="1:2" x14ac:dyDescent="0.2">
      <c r="A7151" s="13" t="s">
        <v>7483</v>
      </c>
      <c r="B7151">
        <v>7.55</v>
      </c>
    </row>
    <row r="7152" spans="1:2" x14ac:dyDescent="0.2">
      <c r="A7152" s="13" t="s">
        <v>7484</v>
      </c>
      <c r="B7152">
        <v>5.84</v>
      </c>
    </row>
    <row r="7153" spans="1:2" x14ac:dyDescent="0.2">
      <c r="A7153" s="13" t="s">
        <v>7485</v>
      </c>
      <c r="B7153">
        <v>5.95</v>
      </c>
    </row>
    <row r="7154" spans="1:2" x14ac:dyDescent="0.2">
      <c r="A7154" s="13" t="s">
        <v>7486</v>
      </c>
      <c r="B7154">
        <v>6.43</v>
      </c>
    </row>
    <row r="7155" spans="1:2" x14ac:dyDescent="0.2">
      <c r="A7155" s="13" t="s">
        <v>7487</v>
      </c>
      <c r="B7155">
        <v>4.75</v>
      </c>
    </row>
    <row r="7156" spans="1:2" x14ac:dyDescent="0.2">
      <c r="A7156" s="13" t="s">
        <v>7488</v>
      </c>
      <c r="B7156">
        <v>3.8</v>
      </c>
    </row>
    <row r="7157" spans="1:2" x14ac:dyDescent="0.2">
      <c r="A7157" s="13" t="s">
        <v>7489</v>
      </c>
      <c r="B7157">
        <v>3.52</v>
      </c>
    </row>
    <row r="7158" spans="1:2" x14ac:dyDescent="0.2">
      <c r="A7158" s="13" t="s">
        <v>7490</v>
      </c>
      <c r="B7158">
        <v>2.58</v>
      </c>
    </row>
    <row r="7159" spans="1:2" x14ac:dyDescent="0.2">
      <c r="A7159" s="13" t="s">
        <v>7491</v>
      </c>
      <c r="B7159">
        <v>5.91</v>
      </c>
    </row>
    <row r="7160" spans="1:2" x14ac:dyDescent="0.2">
      <c r="A7160" s="13" t="s">
        <v>160</v>
      </c>
      <c r="B7160">
        <v>7.95</v>
      </c>
    </row>
    <row r="7161" spans="1:2" x14ac:dyDescent="0.2">
      <c r="A7161" s="13" t="s">
        <v>7492</v>
      </c>
      <c r="B7161">
        <v>6.21</v>
      </c>
    </row>
    <row r="7162" spans="1:2" x14ac:dyDescent="0.2">
      <c r="A7162" s="13" t="s">
        <v>7493</v>
      </c>
      <c r="B7162">
        <v>7.12</v>
      </c>
    </row>
    <row r="7163" spans="1:2" x14ac:dyDescent="0.2">
      <c r="A7163" s="13" t="s">
        <v>7494</v>
      </c>
      <c r="B7163">
        <v>6.1</v>
      </c>
    </row>
    <row r="7164" spans="1:2" x14ac:dyDescent="0.2">
      <c r="A7164" s="13" t="s">
        <v>7495</v>
      </c>
      <c r="B7164">
        <v>4.1900000000000004</v>
      </c>
    </row>
    <row r="7165" spans="1:2" x14ac:dyDescent="0.2">
      <c r="A7165" s="13" t="s">
        <v>7496</v>
      </c>
      <c r="B7165">
        <v>4.59</v>
      </c>
    </row>
    <row r="7166" spans="1:2" x14ac:dyDescent="0.2">
      <c r="A7166" s="13" t="s">
        <v>7497</v>
      </c>
      <c r="B7166">
        <v>5.95</v>
      </c>
    </row>
    <row r="7167" spans="1:2" x14ac:dyDescent="0.2">
      <c r="A7167" s="13" t="s">
        <v>7498</v>
      </c>
      <c r="B7167">
        <v>3.42</v>
      </c>
    </row>
    <row r="7168" spans="1:2" x14ac:dyDescent="0.2">
      <c r="A7168" s="13" t="s">
        <v>7499</v>
      </c>
      <c r="B7168">
        <v>5.43</v>
      </c>
    </row>
    <row r="7169" spans="1:2" x14ac:dyDescent="0.2">
      <c r="A7169" s="13" t="s">
        <v>7500</v>
      </c>
      <c r="B7169">
        <v>5.43</v>
      </c>
    </row>
    <row r="7170" spans="1:2" x14ac:dyDescent="0.2">
      <c r="A7170" s="13" t="s">
        <v>7501</v>
      </c>
      <c r="B7170">
        <v>4.43</v>
      </c>
    </row>
    <row r="7171" spans="1:2" x14ac:dyDescent="0.2">
      <c r="A7171" s="13" t="s">
        <v>7502</v>
      </c>
      <c r="B7171">
        <v>4.4800000000000004</v>
      </c>
    </row>
    <row r="7172" spans="1:2" x14ac:dyDescent="0.2">
      <c r="A7172" s="13" t="s">
        <v>7503</v>
      </c>
      <c r="B7172">
        <v>5.75</v>
      </c>
    </row>
    <row r="7173" spans="1:2" x14ac:dyDescent="0.2">
      <c r="A7173" s="13" t="s">
        <v>7504</v>
      </c>
      <c r="B7173">
        <v>4.05</v>
      </c>
    </row>
    <row r="7174" spans="1:2" x14ac:dyDescent="0.2">
      <c r="A7174" s="13" t="s">
        <v>7505</v>
      </c>
      <c r="B7174">
        <v>4.1900000000000004</v>
      </c>
    </row>
    <row r="7175" spans="1:2" x14ac:dyDescent="0.2">
      <c r="A7175" s="13" t="s">
        <v>7506</v>
      </c>
      <c r="B7175">
        <v>2.68</v>
      </c>
    </row>
    <row r="7176" spans="1:2" x14ac:dyDescent="0.2">
      <c r="A7176" s="13" t="s">
        <v>7507</v>
      </c>
      <c r="B7176">
        <v>2.42</v>
      </c>
    </row>
    <row r="7177" spans="1:2" x14ac:dyDescent="0.2">
      <c r="A7177" s="13" t="s">
        <v>7508</v>
      </c>
      <c r="B7177">
        <v>2.89</v>
      </c>
    </row>
    <row r="7178" spans="1:2" x14ac:dyDescent="0.2">
      <c r="A7178" s="13" t="s">
        <v>7509</v>
      </c>
      <c r="B7178">
        <v>4.76</v>
      </c>
    </row>
    <row r="7179" spans="1:2" x14ac:dyDescent="0.2">
      <c r="A7179" s="13" t="s">
        <v>7510</v>
      </c>
      <c r="B7179">
        <v>3.32</v>
      </c>
    </row>
    <row r="7180" spans="1:2" x14ac:dyDescent="0.2">
      <c r="A7180" s="13" t="s">
        <v>7511</v>
      </c>
      <c r="B7180">
        <v>4.5199999999999996</v>
      </c>
    </row>
    <row r="7181" spans="1:2" x14ac:dyDescent="0.2">
      <c r="A7181" s="13" t="s">
        <v>7512</v>
      </c>
      <c r="B7181">
        <v>2.4500000000000002</v>
      </c>
    </row>
    <row r="7182" spans="1:2" x14ac:dyDescent="0.2">
      <c r="A7182" s="13" t="s">
        <v>7513</v>
      </c>
      <c r="B7182">
        <v>6.43</v>
      </c>
    </row>
    <row r="7183" spans="1:2" x14ac:dyDescent="0.2">
      <c r="A7183" s="13" t="s">
        <v>419</v>
      </c>
      <c r="B7183">
        <v>6.77</v>
      </c>
    </row>
    <row r="7184" spans="1:2" x14ac:dyDescent="0.2">
      <c r="A7184" s="13" t="s">
        <v>7514</v>
      </c>
      <c r="B7184">
        <v>5.05</v>
      </c>
    </row>
    <row r="7185" spans="1:2" x14ac:dyDescent="0.2">
      <c r="A7185" s="13" t="s">
        <v>7515</v>
      </c>
      <c r="B7185">
        <v>5.58</v>
      </c>
    </row>
    <row r="7186" spans="1:2" x14ac:dyDescent="0.2">
      <c r="A7186" s="13" t="s">
        <v>7516</v>
      </c>
      <c r="B7186">
        <v>5.77</v>
      </c>
    </row>
    <row r="7187" spans="1:2" x14ac:dyDescent="0.2">
      <c r="A7187" s="13" t="s">
        <v>7517</v>
      </c>
      <c r="B7187">
        <v>5.14</v>
      </c>
    </row>
    <row r="7188" spans="1:2" x14ac:dyDescent="0.2">
      <c r="A7188" s="13" t="s">
        <v>7518</v>
      </c>
      <c r="B7188">
        <v>5.67</v>
      </c>
    </row>
    <row r="7189" spans="1:2" x14ac:dyDescent="0.2">
      <c r="A7189" s="13" t="s">
        <v>7519</v>
      </c>
      <c r="B7189">
        <v>4.5599999999999996</v>
      </c>
    </row>
    <row r="7190" spans="1:2" x14ac:dyDescent="0.2">
      <c r="A7190" s="13" t="s">
        <v>7520</v>
      </c>
      <c r="B7190">
        <v>4.79</v>
      </c>
    </row>
    <row r="7191" spans="1:2" x14ac:dyDescent="0.2">
      <c r="A7191" s="13" t="s">
        <v>7521</v>
      </c>
      <c r="B7191">
        <v>5.71</v>
      </c>
    </row>
    <row r="7192" spans="1:2" x14ac:dyDescent="0.2">
      <c r="A7192" s="13" t="s">
        <v>7522</v>
      </c>
      <c r="B7192">
        <v>5.48</v>
      </c>
    </row>
    <row r="7193" spans="1:2" x14ac:dyDescent="0.2">
      <c r="A7193" s="13" t="s">
        <v>7523</v>
      </c>
      <c r="B7193">
        <v>3.19</v>
      </c>
    </row>
    <row r="7194" spans="1:2" x14ac:dyDescent="0.2">
      <c r="A7194" s="13" t="s">
        <v>7524</v>
      </c>
      <c r="B7194">
        <v>4.53</v>
      </c>
    </row>
    <row r="7195" spans="1:2" x14ac:dyDescent="0.2">
      <c r="A7195" s="13" t="s">
        <v>7525</v>
      </c>
      <c r="B7195">
        <v>5.95</v>
      </c>
    </row>
    <row r="7196" spans="1:2" x14ac:dyDescent="0.2">
      <c r="A7196" s="13" t="s">
        <v>7526</v>
      </c>
      <c r="B7196">
        <v>3.16</v>
      </c>
    </row>
    <row r="7197" spans="1:2" x14ac:dyDescent="0.2">
      <c r="A7197" s="13" t="s">
        <v>7527</v>
      </c>
      <c r="B7197">
        <v>5.24</v>
      </c>
    </row>
    <row r="7198" spans="1:2" x14ac:dyDescent="0.2">
      <c r="A7198" s="13" t="s">
        <v>7528</v>
      </c>
      <c r="B7198">
        <v>6.43</v>
      </c>
    </row>
    <row r="7199" spans="1:2" x14ac:dyDescent="0.2">
      <c r="A7199" s="13" t="s">
        <v>7529</v>
      </c>
      <c r="B7199">
        <v>5.96</v>
      </c>
    </row>
    <row r="7200" spans="1:2" x14ac:dyDescent="0.2">
      <c r="A7200" s="13" t="s">
        <v>7530</v>
      </c>
      <c r="B7200">
        <v>5.65</v>
      </c>
    </row>
    <row r="7201" spans="1:2" x14ac:dyDescent="0.2">
      <c r="A7201" s="13" t="s">
        <v>7531</v>
      </c>
      <c r="B7201">
        <v>4.9400000000000004</v>
      </c>
    </row>
    <row r="7202" spans="1:2" x14ac:dyDescent="0.2">
      <c r="A7202" s="13" t="s">
        <v>7532</v>
      </c>
      <c r="B7202">
        <v>6.58</v>
      </c>
    </row>
    <row r="7203" spans="1:2" x14ac:dyDescent="0.2">
      <c r="A7203" s="13" t="s">
        <v>7533</v>
      </c>
      <c r="B7203">
        <v>6.38</v>
      </c>
    </row>
    <row r="7204" spans="1:2" x14ac:dyDescent="0.2">
      <c r="A7204" s="13" t="s">
        <v>7534</v>
      </c>
      <c r="B7204">
        <v>5.05</v>
      </c>
    </row>
    <row r="7205" spans="1:2" x14ac:dyDescent="0.2">
      <c r="A7205" s="13" t="s">
        <v>7535</v>
      </c>
      <c r="B7205">
        <v>5.53</v>
      </c>
    </row>
    <row r="7206" spans="1:2" x14ac:dyDescent="0.2">
      <c r="A7206" s="13" t="s">
        <v>7536</v>
      </c>
      <c r="B7206">
        <v>7.29</v>
      </c>
    </row>
    <row r="7207" spans="1:2" x14ac:dyDescent="0.2">
      <c r="A7207" s="13" t="s">
        <v>7537</v>
      </c>
      <c r="B7207">
        <v>3.75</v>
      </c>
    </row>
    <row r="7208" spans="1:2" x14ac:dyDescent="0.2">
      <c r="A7208" s="13" t="s">
        <v>7538</v>
      </c>
      <c r="B7208">
        <v>2.35</v>
      </c>
    </row>
    <row r="7209" spans="1:2" x14ac:dyDescent="0.2">
      <c r="A7209" s="13" t="s">
        <v>7539</v>
      </c>
      <c r="B7209">
        <v>2.67</v>
      </c>
    </row>
    <row r="7210" spans="1:2" x14ac:dyDescent="0.2">
      <c r="A7210" s="13" t="s">
        <v>7540</v>
      </c>
      <c r="B7210">
        <v>3.5</v>
      </c>
    </row>
    <row r="7211" spans="1:2" x14ac:dyDescent="0.2">
      <c r="A7211" s="13" t="s">
        <v>7541</v>
      </c>
      <c r="B7211">
        <v>3.35</v>
      </c>
    </row>
    <row r="7212" spans="1:2" x14ac:dyDescent="0.2">
      <c r="A7212" s="13" t="s">
        <v>7542</v>
      </c>
      <c r="B7212">
        <v>5.35</v>
      </c>
    </row>
    <row r="7213" spans="1:2" x14ac:dyDescent="0.2">
      <c r="A7213" s="13" t="s">
        <v>7543</v>
      </c>
      <c r="B7213">
        <v>6.57</v>
      </c>
    </row>
    <row r="7214" spans="1:2" x14ac:dyDescent="0.2">
      <c r="A7214" s="13" t="s">
        <v>7544</v>
      </c>
      <c r="B7214">
        <v>4.76</v>
      </c>
    </row>
    <row r="7215" spans="1:2" x14ac:dyDescent="0.2">
      <c r="A7215" s="13" t="s">
        <v>7545</v>
      </c>
      <c r="B7215">
        <v>5.5</v>
      </c>
    </row>
    <row r="7216" spans="1:2" x14ac:dyDescent="0.2">
      <c r="A7216" s="13" t="s">
        <v>7546</v>
      </c>
      <c r="B7216">
        <v>5.95</v>
      </c>
    </row>
    <row r="7217" spans="1:2" x14ac:dyDescent="0.2">
      <c r="A7217" s="13" t="s">
        <v>7547</v>
      </c>
      <c r="B7217">
        <v>6.05</v>
      </c>
    </row>
    <row r="7218" spans="1:2" x14ac:dyDescent="0.2">
      <c r="A7218" s="13" t="s">
        <v>7548</v>
      </c>
      <c r="B7218">
        <v>4.43</v>
      </c>
    </row>
    <row r="7219" spans="1:2" x14ac:dyDescent="0.2">
      <c r="A7219" s="13" t="s">
        <v>7549</v>
      </c>
      <c r="B7219">
        <v>4.9400000000000004</v>
      </c>
    </row>
    <row r="7220" spans="1:2" x14ac:dyDescent="0.2">
      <c r="A7220" s="13" t="s">
        <v>7550</v>
      </c>
      <c r="B7220">
        <v>4.74</v>
      </c>
    </row>
    <row r="7221" spans="1:2" x14ac:dyDescent="0.2">
      <c r="A7221" s="13" t="s">
        <v>7551</v>
      </c>
      <c r="B7221">
        <v>4.4800000000000004</v>
      </c>
    </row>
    <row r="7222" spans="1:2" x14ac:dyDescent="0.2">
      <c r="A7222" s="13" t="s">
        <v>7552</v>
      </c>
      <c r="B7222">
        <v>5.26</v>
      </c>
    </row>
    <row r="7223" spans="1:2" x14ac:dyDescent="0.2">
      <c r="A7223" s="13" t="s">
        <v>7553</v>
      </c>
      <c r="B7223">
        <v>4.84</v>
      </c>
    </row>
    <row r="7224" spans="1:2" x14ac:dyDescent="0.2">
      <c r="A7224" s="13" t="s">
        <v>7554</v>
      </c>
      <c r="B7224">
        <v>4.67</v>
      </c>
    </row>
    <row r="7225" spans="1:2" x14ac:dyDescent="0.2">
      <c r="A7225" s="13" t="s">
        <v>7555</v>
      </c>
      <c r="B7225">
        <v>4.5199999999999996</v>
      </c>
    </row>
    <row r="7226" spans="1:2" x14ac:dyDescent="0.2">
      <c r="A7226" s="13" t="s">
        <v>7556</v>
      </c>
      <c r="B7226">
        <v>5</v>
      </c>
    </row>
    <row r="7227" spans="1:2" x14ac:dyDescent="0.2">
      <c r="A7227" s="13" t="s">
        <v>7557</v>
      </c>
      <c r="B7227">
        <v>4.43</v>
      </c>
    </row>
    <row r="7228" spans="1:2" x14ac:dyDescent="0.2">
      <c r="A7228" s="13" t="s">
        <v>7558</v>
      </c>
      <c r="B7228">
        <v>4.8</v>
      </c>
    </row>
    <row r="7229" spans="1:2" x14ac:dyDescent="0.2">
      <c r="A7229" s="13" t="s">
        <v>7559</v>
      </c>
      <c r="B7229">
        <v>4.1900000000000004</v>
      </c>
    </row>
    <row r="7230" spans="1:2" x14ac:dyDescent="0.2">
      <c r="A7230" s="13" t="s">
        <v>7560</v>
      </c>
      <c r="B7230">
        <v>5.59</v>
      </c>
    </row>
    <row r="7231" spans="1:2" x14ac:dyDescent="0.2">
      <c r="A7231" s="13" t="s">
        <v>7561</v>
      </c>
      <c r="B7231">
        <v>5.2</v>
      </c>
    </row>
    <row r="7232" spans="1:2" x14ac:dyDescent="0.2">
      <c r="A7232" s="13" t="s">
        <v>7562</v>
      </c>
      <c r="B7232">
        <v>6.42</v>
      </c>
    </row>
    <row r="7233" spans="1:2" x14ac:dyDescent="0.2">
      <c r="A7233" s="13" t="s">
        <v>7563</v>
      </c>
      <c r="B7233">
        <v>3.59</v>
      </c>
    </row>
    <row r="7234" spans="1:2" x14ac:dyDescent="0.2">
      <c r="A7234" s="13" t="s">
        <v>7564</v>
      </c>
      <c r="B7234">
        <v>2.85</v>
      </c>
    </row>
    <row r="7235" spans="1:2" x14ac:dyDescent="0.2">
      <c r="A7235" s="13" t="s">
        <v>446</v>
      </c>
      <c r="B7235">
        <v>2.9</v>
      </c>
    </row>
    <row r="7236" spans="1:2" x14ac:dyDescent="0.2">
      <c r="A7236" s="13" t="s">
        <v>7565</v>
      </c>
      <c r="B7236">
        <v>2.5299999999999998</v>
      </c>
    </row>
    <row r="7237" spans="1:2" x14ac:dyDescent="0.2">
      <c r="A7237" s="13" t="s">
        <v>7566</v>
      </c>
      <c r="B7237">
        <v>5.52</v>
      </c>
    </row>
    <row r="7238" spans="1:2" x14ac:dyDescent="0.2">
      <c r="A7238" s="13" t="s">
        <v>7567</v>
      </c>
      <c r="B7238">
        <v>6.33</v>
      </c>
    </row>
    <row r="7239" spans="1:2" x14ac:dyDescent="0.2">
      <c r="A7239" s="13" t="s">
        <v>7568</v>
      </c>
      <c r="B7239">
        <v>6.05</v>
      </c>
    </row>
    <row r="7240" spans="1:2" x14ac:dyDescent="0.2">
      <c r="A7240" s="13" t="s">
        <v>7569</v>
      </c>
      <c r="B7240">
        <v>6.24</v>
      </c>
    </row>
    <row r="7241" spans="1:2" x14ac:dyDescent="0.2">
      <c r="A7241" s="13" t="s">
        <v>7570</v>
      </c>
      <c r="B7241">
        <v>3.24</v>
      </c>
    </row>
    <row r="7242" spans="1:2" x14ac:dyDescent="0.2">
      <c r="A7242" s="13" t="s">
        <v>7571</v>
      </c>
      <c r="B7242">
        <v>4.67</v>
      </c>
    </row>
    <row r="7243" spans="1:2" x14ac:dyDescent="0.2">
      <c r="A7243" s="13" t="s">
        <v>7572</v>
      </c>
      <c r="B7243">
        <v>5.95</v>
      </c>
    </row>
    <row r="7244" spans="1:2" x14ac:dyDescent="0.2">
      <c r="A7244" s="13" t="s">
        <v>7573</v>
      </c>
      <c r="B7244">
        <v>3.34</v>
      </c>
    </row>
    <row r="7245" spans="1:2" x14ac:dyDescent="0.2">
      <c r="A7245" s="13" t="s">
        <v>7574</v>
      </c>
      <c r="B7245">
        <v>3.14</v>
      </c>
    </row>
    <row r="7246" spans="1:2" x14ac:dyDescent="0.2">
      <c r="A7246" s="13" t="s">
        <v>7575</v>
      </c>
      <c r="B7246">
        <v>8.26</v>
      </c>
    </row>
    <row r="7247" spans="1:2" x14ac:dyDescent="0.2">
      <c r="A7247" s="13" t="s">
        <v>7576</v>
      </c>
      <c r="B7247">
        <v>8</v>
      </c>
    </row>
    <row r="7248" spans="1:2" x14ac:dyDescent="0.2">
      <c r="A7248" s="13" t="s">
        <v>7577</v>
      </c>
      <c r="B7248">
        <v>7.65</v>
      </c>
    </row>
    <row r="7249" spans="1:2" x14ac:dyDescent="0.2">
      <c r="A7249" s="13" t="s">
        <v>7578</v>
      </c>
      <c r="B7249">
        <v>2.59</v>
      </c>
    </row>
    <row r="7250" spans="1:2" x14ac:dyDescent="0.2">
      <c r="A7250" s="13" t="s">
        <v>7579</v>
      </c>
      <c r="B7250">
        <v>7.5</v>
      </c>
    </row>
    <row r="7251" spans="1:2" x14ac:dyDescent="0.2">
      <c r="A7251" s="13" t="s">
        <v>7580</v>
      </c>
      <c r="B7251">
        <v>7.55</v>
      </c>
    </row>
    <row r="7252" spans="1:2" x14ac:dyDescent="0.2">
      <c r="A7252" s="13" t="s">
        <v>7581</v>
      </c>
      <c r="B7252">
        <v>7.95</v>
      </c>
    </row>
    <row r="7253" spans="1:2" x14ac:dyDescent="0.2">
      <c r="A7253" s="13" t="s">
        <v>7582</v>
      </c>
      <c r="B7253">
        <v>8.0500000000000007</v>
      </c>
    </row>
    <row r="7254" spans="1:2" x14ac:dyDescent="0.2">
      <c r="A7254" s="13" t="s">
        <v>7583</v>
      </c>
      <c r="B7254">
        <v>3.63</v>
      </c>
    </row>
    <row r="7255" spans="1:2" x14ac:dyDescent="0.2">
      <c r="A7255" s="13" t="s">
        <v>7584</v>
      </c>
      <c r="B7255">
        <v>4.3899999999999997</v>
      </c>
    </row>
    <row r="7256" spans="1:2" x14ac:dyDescent="0.2">
      <c r="A7256" s="13" t="s">
        <v>7585</v>
      </c>
      <c r="B7256">
        <v>3.74</v>
      </c>
    </row>
    <row r="7257" spans="1:2" x14ac:dyDescent="0.2">
      <c r="A7257" s="13" t="s">
        <v>7586</v>
      </c>
      <c r="B7257">
        <v>2.68</v>
      </c>
    </row>
    <row r="7258" spans="1:2" x14ac:dyDescent="0.2">
      <c r="A7258" s="13" t="s">
        <v>7587</v>
      </c>
      <c r="B7258">
        <v>4</v>
      </c>
    </row>
    <row r="7259" spans="1:2" x14ac:dyDescent="0.2">
      <c r="A7259" s="13" t="s">
        <v>7588</v>
      </c>
      <c r="B7259">
        <v>4.74</v>
      </c>
    </row>
    <row r="7260" spans="1:2" x14ac:dyDescent="0.2">
      <c r="A7260" s="13" t="s">
        <v>7589</v>
      </c>
      <c r="B7260">
        <v>7.31</v>
      </c>
    </row>
    <row r="7261" spans="1:2" x14ac:dyDescent="0.2">
      <c r="A7261" s="13" t="s">
        <v>7590</v>
      </c>
      <c r="B7261">
        <v>7.18</v>
      </c>
    </row>
    <row r="7262" spans="1:2" x14ac:dyDescent="0.2">
      <c r="A7262" s="13" t="s">
        <v>7591</v>
      </c>
      <c r="B7262">
        <v>6.05</v>
      </c>
    </row>
    <row r="7263" spans="1:2" x14ac:dyDescent="0.2">
      <c r="A7263" s="13" t="s">
        <v>7592</v>
      </c>
      <c r="B7263">
        <v>5.0999999999999996</v>
      </c>
    </row>
    <row r="7264" spans="1:2" x14ac:dyDescent="0.2">
      <c r="A7264" s="13" t="s">
        <v>7593</v>
      </c>
      <c r="B7264">
        <v>5.32</v>
      </c>
    </row>
    <row r="7265" spans="1:2" x14ac:dyDescent="0.2">
      <c r="A7265" s="13" t="s">
        <v>7594</v>
      </c>
      <c r="B7265">
        <v>5.35</v>
      </c>
    </row>
    <row r="7266" spans="1:2" x14ac:dyDescent="0.2">
      <c r="A7266" s="13" t="s">
        <v>7595</v>
      </c>
      <c r="B7266">
        <v>6.73</v>
      </c>
    </row>
    <row r="7267" spans="1:2" x14ac:dyDescent="0.2">
      <c r="A7267" s="13" t="s">
        <v>7596</v>
      </c>
      <c r="B7267">
        <v>7.32</v>
      </c>
    </row>
    <row r="7268" spans="1:2" x14ac:dyDescent="0.2">
      <c r="A7268" s="13" t="s">
        <v>7597</v>
      </c>
      <c r="B7268">
        <v>6.81</v>
      </c>
    </row>
    <row r="7269" spans="1:2" x14ac:dyDescent="0.2">
      <c r="A7269" s="13" t="s">
        <v>7598</v>
      </c>
      <c r="B7269">
        <v>3.95</v>
      </c>
    </row>
    <row r="7270" spans="1:2" x14ac:dyDescent="0.2">
      <c r="A7270" s="13" t="s">
        <v>7599</v>
      </c>
      <c r="B7270">
        <v>4.58</v>
      </c>
    </row>
    <row r="7271" spans="1:2" x14ac:dyDescent="0.2">
      <c r="A7271" s="13" t="s">
        <v>7600</v>
      </c>
      <c r="B7271">
        <v>5.19</v>
      </c>
    </row>
    <row r="7272" spans="1:2" x14ac:dyDescent="0.2">
      <c r="A7272" s="13" t="s">
        <v>7601</v>
      </c>
      <c r="B7272">
        <v>4.5</v>
      </c>
    </row>
    <row r="7273" spans="1:2" x14ac:dyDescent="0.2">
      <c r="A7273" s="13" t="s">
        <v>7602</v>
      </c>
      <c r="B7273">
        <v>4.05</v>
      </c>
    </row>
    <row r="7274" spans="1:2" x14ac:dyDescent="0.2">
      <c r="A7274" s="13" t="s">
        <v>7603</v>
      </c>
      <c r="B7274">
        <v>7.57</v>
      </c>
    </row>
    <row r="7275" spans="1:2" x14ac:dyDescent="0.2">
      <c r="A7275" s="13" t="s">
        <v>7604</v>
      </c>
      <c r="B7275">
        <v>4.47</v>
      </c>
    </row>
    <row r="7276" spans="1:2" x14ac:dyDescent="0.2">
      <c r="A7276" s="13" t="s">
        <v>7605</v>
      </c>
      <c r="B7276">
        <v>5.65</v>
      </c>
    </row>
    <row r="7277" spans="1:2" x14ac:dyDescent="0.2">
      <c r="A7277" s="13" t="s">
        <v>7606</v>
      </c>
      <c r="B7277">
        <v>5.79</v>
      </c>
    </row>
    <row r="7278" spans="1:2" x14ac:dyDescent="0.2">
      <c r="A7278" s="13" t="s">
        <v>7607</v>
      </c>
      <c r="B7278">
        <v>6.29</v>
      </c>
    </row>
    <row r="7279" spans="1:2" x14ac:dyDescent="0.2">
      <c r="A7279" s="13" t="s">
        <v>7608</v>
      </c>
      <c r="B7279">
        <v>3.07</v>
      </c>
    </row>
    <row r="7280" spans="1:2" x14ac:dyDescent="0.2">
      <c r="A7280" s="13" t="s">
        <v>7609</v>
      </c>
      <c r="B7280">
        <v>3.75</v>
      </c>
    </row>
    <row r="7281" spans="1:2" x14ac:dyDescent="0.2">
      <c r="A7281" s="13" t="s">
        <v>7610</v>
      </c>
      <c r="B7281">
        <v>4.58</v>
      </c>
    </row>
    <row r="7282" spans="1:2" x14ac:dyDescent="0.2">
      <c r="A7282" s="13" t="s">
        <v>7611</v>
      </c>
      <c r="B7282">
        <v>6.15</v>
      </c>
    </row>
    <row r="7283" spans="1:2" x14ac:dyDescent="0.2">
      <c r="A7283" s="13" t="s">
        <v>7612</v>
      </c>
      <c r="B7283">
        <v>3.47</v>
      </c>
    </row>
    <row r="7284" spans="1:2" x14ac:dyDescent="0.2">
      <c r="A7284" s="13" t="s">
        <v>7613</v>
      </c>
      <c r="B7284">
        <v>6.64</v>
      </c>
    </row>
    <row r="7285" spans="1:2" x14ac:dyDescent="0.2">
      <c r="A7285" s="13" t="s">
        <v>7614</v>
      </c>
      <c r="B7285">
        <v>6.64</v>
      </c>
    </row>
    <row r="7286" spans="1:2" x14ac:dyDescent="0.2">
      <c r="A7286" s="13" t="s">
        <v>7615</v>
      </c>
      <c r="B7286">
        <v>7.19</v>
      </c>
    </row>
    <row r="7287" spans="1:2" x14ac:dyDescent="0.2">
      <c r="A7287" s="13" t="s">
        <v>7616</v>
      </c>
      <c r="B7287">
        <v>7.26</v>
      </c>
    </row>
    <row r="7288" spans="1:2" x14ac:dyDescent="0.2">
      <c r="A7288" s="13" t="s">
        <v>7617</v>
      </c>
      <c r="B7288">
        <v>4.84</v>
      </c>
    </row>
    <row r="7289" spans="1:2" x14ac:dyDescent="0.2">
      <c r="A7289" s="13" t="s">
        <v>7618</v>
      </c>
      <c r="B7289">
        <v>4.2699999999999996</v>
      </c>
    </row>
    <row r="7290" spans="1:2" x14ac:dyDescent="0.2">
      <c r="A7290" s="13" t="s">
        <v>7619</v>
      </c>
      <c r="B7290">
        <v>3.9</v>
      </c>
    </row>
    <row r="7291" spans="1:2" x14ac:dyDescent="0.2">
      <c r="A7291" s="13" t="s">
        <v>7620</v>
      </c>
      <c r="B7291">
        <v>4.6500000000000004</v>
      </c>
    </row>
    <row r="7292" spans="1:2" x14ac:dyDescent="0.2">
      <c r="A7292" s="13" t="s">
        <v>7621</v>
      </c>
      <c r="B7292">
        <v>3.48</v>
      </c>
    </row>
    <row r="7293" spans="1:2" x14ac:dyDescent="0.2">
      <c r="A7293" s="13" t="s">
        <v>7622</v>
      </c>
      <c r="B7293">
        <v>6.91</v>
      </c>
    </row>
    <row r="7294" spans="1:2" x14ac:dyDescent="0.2">
      <c r="A7294" s="13" t="s">
        <v>7623</v>
      </c>
      <c r="B7294">
        <v>6.48</v>
      </c>
    </row>
    <row r="7295" spans="1:2" x14ac:dyDescent="0.2">
      <c r="A7295" s="13" t="s">
        <v>7624</v>
      </c>
      <c r="B7295">
        <v>6.26</v>
      </c>
    </row>
    <row r="7296" spans="1:2" x14ac:dyDescent="0.2">
      <c r="A7296" s="13" t="s">
        <v>7625</v>
      </c>
      <c r="B7296">
        <v>5.53</v>
      </c>
    </row>
    <row r="7297" spans="1:2" x14ac:dyDescent="0.2">
      <c r="A7297" s="13" t="s">
        <v>7626</v>
      </c>
      <c r="B7297">
        <v>5.8</v>
      </c>
    </row>
    <row r="7298" spans="1:2" x14ac:dyDescent="0.2">
      <c r="A7298" s="13" t="s">
        <v>7627</v>
      </c>
      <c r="B7298">
        <v>7.58</v>
      </c>
    </row>
    <row r="7299" spans="1:2" x14ac:dyDescent="0.2">
      <c r="A7299" s="13" t="s">
        <v>7628</v>
      </c>
      <c r="B7299">
        <v>7.25</v>
      </c>
    </row>
    <row r="7300" spans="1:2" x14ac:dyDescent="0.2">
      <c r="A7300" s="13" t="s">
        <v>7629</v>
      </c>
      <c r="B7300">
        <v>4.5</v>
      </c>
    </row>
    <row r="7301" spans="1:2" x14ac:dyDescent="0.2">
      <c r="A7301" s="13" t="s">
        <v>7630</v>
      </c>
      <c r="B7301">
        <v>4.26</v>
      </c>
    </row>
    <row r="7302" spans="1:2" x14ac:dyDescent="0.2">
      <c r="A7302" s="13" t="s">
        <v>7631</v>
      </c>
      <c r="B7302">
        <v>2.6</v>
      </c>
    </row>
    <row r="7303" spans="1:2" x14ac:dyDescent="0.2">
      <c r="A7303" s="13" t="s">
        <v>7632</v>
      </c>
      <c r="B7303">
        <v>1.67</v>
      </c>
    </row>
    <row r="7304" spans="1:2" x14ac:dyDescent="0.2">
      <c r="A7304" s="13" t="s">
        <v>7633</v>
      </c>
      <c r="B7304">
        <v>6.53</v>
      </c>
    </row>
    <row r="7305" spans="1:2" x14ac:dyDescent="0.2">
      <c r="A7305" s="13" t="s">
        <v>7634</v>
      </c>
      <c r="B7305">
        <v>6.84</v>
      </c>
    </row>
    <row r="7306" spans="1:2" x14ac:dyDescent="0.2">
      <c r="A7306" s="13" t="s">
        <v>7635</v>
      </c>
      <c r="B7306">
        <v>6.42</v>
      </c>
    </row>
    <row r="7307" spans="1:2" x14ac:dyDescent="0.2">
      <c r="A7307" s="13" t="s">
        <v>7636</v>
      </c>
      <c r="B7307">
        <v>6.33</v>
      </c>
    </row>
    <row r="7308" spans="1:2" x14ac:dyDescent="0.2">
      <c r="A7308" s="13" t="s">
        <v>7637</v>
      </c>
      <c r="B7308">
        <v>6.52</v>
      </c>
    </row>
    <row r="7309" spans="1:2" x14ac:dyDescent="0.2">
      <c r="A7309" s="13" t="s">
        <v>7638</v>
      </c>
      <c r="B7309">
        <v>7.75</v>
      </c>
    </row>
    <row r="7310" spans="1:2" x14ac:dyDescent="0.2">
      <c r="A7310" s="13" t="s">
        <v>7639</v>
      </c>
      <c r="B7310">
        <v>4.1399999999999997</v>
      </c>
    </row>
    <row r="7311" spans="1:2" x14ac:dyDescent="0.2">
      <c r="A7311" s="13" t="s">
        <v>7640</v>
      </c>
      <c r="B7311">
        <v>5.35</v>
      </c>
    </row>
    <row r="7312" spans="1:2" x14ac:dyDescent="0.2">
      <c r="A7312" s="13" t="s">
        <v>7641</v>
      </c>
      <c r="B7312">
        <v>4.13</v>
      </c>
    </row>
    <row r="7313" spans="1:2" x14ac:dyDescent="0.2">
      <c r="A7313" s="13" t="s">
        <v>7642</v>
      </c>
      <c r="B7313">
        <v>5</v>
      </c>
    </row>
    <row r="7314" spans="1:2" x14ac:dyDescent="0.2">
      <c r="A7314" s="13" t="s">
        <v>7643</v>
      </c>
      <c r="B7314">
        <v>4.6500000000000004</v>
      </c>
    </row>
    <row r="7315" spans="1:2" x14ac:dyDescent="0.2">
      <c r="A7315" s="13" t="s">
        <v>7644</v>
      </c>
      <c r="B7315">
        <v>4.84</v>
      </c>
    </row>
    <row r="7316" spans="1:2" x14ac:dyDescent="0.2">
      <c r="A7316" s="13" t="s">
        <v>7645</v>
      </c>
      <c r="B7316">
        <v>4.78</v>
      </c>
    </row>
    <row r="7317" spans="1:2" x14ac:dyDescent="0.2">
      <c r="A7317" s="13" t="s">
        <v>7646</v>
      </c>
      <c r="B7317">
        <v>5.2</v>
      </c>
    </row>
    <row r="7318" spans="1:2" x14ac:dyDescent="0.2">
      <c r="A7318" s="13" t="s">
        <v>7647</v>
      </c>
      <c r="B7318">
        <v>2.4700000000000002</v>
      </c>
    </row>
    <row r="7319" spans="1:2" x14ac:dyDescent="0.2">
      <c r="A7319" s="13" t="s">
        <v>7648</v>
      </c>
      <c r="B7319">
        <v>5.17</v>
      </c>
    </row>
    <row r="7320" spans="1:2" x14ac:dyDescent="0.2">
      <c r="A7320" s="13" t="s">
        <v>7649</v>
      </c>
      <c r="B7320">
        <v>4.75</v>
      </c>
    </row>
    <row r="7321" spans="1:2" x14ac:dyDescent="0.2">
      <c r="A7321" s="13" t="s">
        <v>7650</v>
      </c>
      <c r="B7321">
        <v>6.35</v>
      </c>
    </row>
    <row r="7322" spans="1:2" x14ac:dyDescent="0.2">
      <c r="A7322" s="13" t="s">
        <v>7651</v>
      </c>
      <c r="B7322">
        <v>3.11</v>
      </c>
    </row>
    <row r="7323" spans="1:2" x14ac:dyDescent="0.2">
      <c r="A7323" s="13" t="s">
        <v>7652</v>
      </c>
      <c r="B7323">
        <v>3.45</v>
      </c>
    </row>
    <row r="7324" spans="1:2" x14ac:dyDescent="0.2">
      <c r="A7324" s="13" t="s">
        <v>7653</v>
      </c>
      <c r="B7324">
        <v>2.86</v>
      </c>
    </row>
    <row r="7325" spans="1:2" x14ac:dyDescent="0.2">
      <c r="A7325" s="13" t="s">
        <v>7654</v>
      </c>
      <c r="B7325">
        <v>6.14</v>
      </c>
    </row>
    <row r="7326" spans="1:2" x14ac:dyDescent="0.2">
      <c r="A7326" s="13" t="s">
        <v>7655</v>
      </c>
      <c r="B7326">
        <v>3.11</v>
      </c>
    </row>
    <row r="7327" spans="1:2" x14ac:dyDescent="0.2">
      <c r="A7327" s="13" t="s">
        <v>7656</v>
      </c>
      <c r="B7327">
        <v>6.24</v>
      </c>
    </row>
    <row r="7328" spans="1:2" x14ac:dyDescent="0.2">
      <c r="A7328" s="13" t="s">
        <v>7657</v>
      </c>
      <c r="B7328">
        <v>5.95</v>
      </c>
    </row>
    <row r="7329" spans="1:2" x14ac:dyDescent="0.2">
      <c r="A7329" s="13" t="s">
        <v>7658</v>
      </c>
      <c r="B7329">
        <v>2</v>
      </c>
    </row>
    <row r="7330" spans="1:2" x14ac:dyDescent="0.2">
      <c r="A7330" s="13" t="s">
        <v>7659</v>
      </c>
      <c r="B7330">
        <v>7.17</v>
      </c>
    </row>
    <row r="7331" spans="1:2" x14ac:dyDescent="0.2">
      <c r="A7331" s="13" t="s">
        <v>7660</v>
      </c>
      <c r="B7331">
        <v>8.23</v>
      </c>
    </row>
    <row r="7332" spans="1:2" x14ac:dyDescent="0.2">
      <c r="A7332" s="13" t="s">
        <v>7661</v>
      </c>
      <c r="B7332">
        <v>5.68</v>
      </c>
    </row>
    <row r="7333" spans="1:2" x14ac:dyDescent="0.2">
      <c r="A7333" s="13" t="s">
        <v>7662</v>
      </c>
      <c r="B7333">
        <v>4.71</v>
      </c>
    </row>
    <row r="7334" spans="1:2" x14ac:dyDescent="0.2">
      <c r="A7334" s="13" t="s">
        <v>7663</v>
      </c>
      <c r="B7334">
        <v>5.09</v>
      </c>
    </row>
    <row r="7335" spans="1:2" x14ac:dyDescent="0.2">
      <c r="A7335" s="13" t="s">
        <v>7664</v>
      </c>
      <c r="B7335">
        <v>4.95</v>
      </c>
    </row>
    <row r="7336" spans="1:2" x14ac:dyDescent="0.2">
      <c r="A7336" s="13" t="s">
        <v>7665</v>
      </c>
      <c r="B7336">
        <v>5.65</v>
      </c>
    </row>
    <row r="7337" spans="1:2" x14ac:dyDescent="0.2">
      <c r="A7337" s="13" t="s">
        <v>7666</v>
      </c>
      <c r="B7337">
        <v>6.17</v>
      </c>
    </row>
    <row r="7338" spans="1:2" x14ac:dyDescent="0.2">
      <c r="A7338" s="13" t="s">
        <v>7667</v>
      </c>
      <c r="B7338">
        <v>6</v>
      </c>
    </row>
    <row r="7339" spans="1:2" x14ac:dyDescent="0.2">
      <c r="A7339" s="13" t="s">
        <v>7668</v>
      </c>
      <c r="B7339">
        <v>6.65</v>
      </c>
    </row>
    <row r="7340" spans="1:2" x14ac:dyDescent="0.2">
      <c r="A7340" s="13" t="s">
        <v>7669</v>
      </c>
      <c r="B7340">
        <v>7.47</v>
      </c>
    </row>
    <row r="7341" spans="1:2" x14ac:dyDescent="0.2">
      <c r="A7341" s="13" t="s">
        <v>7670</v>
      </c>
      <c r="B7341">
        <v>6.95</v>
      </c>
    </row>
    <row r="7342" spans="1:2" x14ac:dyDescent="0.2">
      <c r="A7342" s="13" t="s">
        <v>7671</v>
      </c>
      <c r="B7342">
        <v>4.8600000000000003</v>
      </c>
    </row>
    <row r="7343" spans="1:2" x14ac:dyDescent="0.2">
      <c r="A7343" s="13" t="s">
        <v>7672</v>
      </c>
      <c r="B7343">
        <v>6.11</v>
      </c>
    </row>
    <row r="7344" spans="1:2" x14ac:dyDescent="0.2">
      <c r="A7344" s="13" t="s">
        <v>7673</v>
      </c>
      <c r="B7344">
        <v>5.0999999999999996</v>
      </c>
    </row>
    <row r="7345" spans="1:2" x14ac:dyDescent="0.2">
      <c r="A7345" s="13" t="s">
        <v>7674</v>
      </c>
      <c r="B7345">
        <v>6.8</v>
      </c>
    </row>
    <row r="7346" spans="1:2" x14ac:dyDescent="0.2">
      <c r="A7346" s="13" t="s">
        <v>7675</v>
      </c>
      <c r="B7346">
        <v>5.5</v>
      </c>
    </row>
    <row r="7347" spans="1:2" x14ac:dyDescent="0.2">
      <c r="A7347" s="13" t="s">
        <v>7676</v>
      </c>
      <c r="B7347">
        <v>5.52</v>
      </c>
    </row>
    <row r="7348" spans="1:2" x14ac:dyDescent="0.2">
      <c r="A7348" s="13" t="s">
        <v>7677</v>
      </c>
      <c r="B7348">
        <v>5.55</v>
      </c>
    </row>
    <row r="7349" spans="1:2" x14ac:dyDescent="0.2">
      <c r="A7349" s="13" t="s">
        <v>7678</v>
      </c>
      <c r="B7349">
        <v>6.48</v>
      </c>
    </row>
    <row r="7350" spans="1:2" x14ac:dyDescent="0.2">
      <c r="A7350" s="13" t="s">
        <v>7679</v>
      </c>
      <c r="B7350">
        <v>5.38</v>
      </c>
    </row>
    <row r="7351" spans="1:2" x14ac:dyDescent="0.2">
      <c r="A7351" s="13" t="s">
        <v>7680</v>
      </c>
      <c r="B7351">
        <v>5.65</v>
      </c>
    </row>
    <row r="7352" spans="1:2" x14ac:dyDescent="0.2">
      <c r="A7352" s="13" t="s">
        <v>7681</v>
      </c>
      <c r="B7352">
        <v>6.28</v>
      </c>
    </row>
    <row r="7353" spans="1:2" x14ac:dyDescent="0.2">
      <c r="A7353" s="13" t="s">
        <v>7682</v>
      </c>
      <c r="B7353">
        <v>6.05</v>
      </c>
    </row>
    <row r="7354" spans="1:2" x14ac:dyDescent="0.2">
      <c r="A7354" s="13" t="s">
        <v>7683</v>
      </c>
      <c r="B7354">
        <v>5.33</v>
      </c>
    </row>
    <row r="7355" spans="1:2" x14ac:dyDescent="0.2">
      <c r="A7355" s="13" t="s">
        <v>7684</v>
      </c>
      <c r="B7355">
        <v>5.32</v>
      </c>
    </row>
    <row r="7356" spans="1:2" x14ac:dyDescent="0.2">
      <c r="A7356" s="13" t="s">
        <v>7685</v>
      </c>
      <c r="B7356">
        <v>3.14</v>
      </c>
    </row>
    <row r="7357" spans="1:2" x14ac:dyDescent="0.2">
      <c r="A7357" s="13" t="s">
        <v>7686</v>
      </c>
      <c r="B7357">
        <v>5.27</v>
      </c>
    </row>
    <row r="7358" spans="1:2" x14ac:dyDescent="0.2">
      <c r="A7358" s="13" t="s">
        <v>7687</v>
      </c>
      <c r="B7358">
        <v>5</v>
      </c>
    </row>
    <row r="7359" spans="1:2" x14ac:dyDescent="0.2">
      <c r="A7359" s="13" t="s">
        <v>7688</v>
      </c>
      <c r="B7359">
        <v>5.3</v>
      </c>
    </row>
    <row r="7360" spans="1:2" x14ac:dyDescent="0.2">
      <c r="A7360" s="13" t="s">
        <v>7689</v>
      </c>
      <c r="B7360">
        <v>4.55</v>
      </c>
    </row>
    <row r="7361" spans="1:2" x14ac:dyDescent="0.2">
      <c r="A7361" s="13" t="s">
        <v>7690</v>
      </c>
      <c r="B7361">
        <v>6.29</v>
      </c>
    </row>
    <row r="7362" spans="1:2" x14ac:dyDescent="0.2">
      <c r="A7362" s="13" t="s">
        <v>7691</v>
      </c>
      <c r="B7362">
        <v>5.95</v>
      </c>
    </row>
    <row r="7363" spans="1:2" x14ac:dyDescent="0.2">
      <c r="A7363" s="13" t="s">
        <v>183</v>
      </c>
      <c r="B7363">
        <v>7.14</v>
      </c>
    </row>
    <row r="7364" spans="1:2" x14ac:dyDescent="0.2">
      <c r="A7364" s="13" t="s">
        <v>7692</v>
      </c>
      <c r="B7364">
        <v>6.86</v>
      </c>
    </row>
    <row r="7365" spans="1:2" x14ac:dyDescent="0.2">
      <c r="A7365" s="13" t="s">
        <v>11</v>
      </c>
      <c r="B7365">
        <v>5.52</v>
      </c>
    </row>
    <row r="7366" spans="1:2" x14ac:dyDescent="0.2">
      <c r="A7366" s="13" t="s">
        <v>7693</v>
      </c>
      <c r="B7366">
        <v>4.95</v>
      </c>
    </row>
    <row r="7367" spans="1:2" x14ac:dyDescent="0.2">
      <c r="A7367" s="13" t="s">
        <v>7694</v>
      </c>
      <c r="B7367">
        <v>6.09</v>
      </c>
    </row>
    <row r="7368" spans="1:2" x14ac:dyDescent="0.2">
      <c r="A7368" s="13" t="s">
        <v>7695</v>
      </c>
      <c r="B7368">
        <v>5.76</v>
      </c>
    </row>
    <row r="7369" spans="1:2" x14ac:dyDescent="0.2">
      <c r="A7369" s="13" t="s">
        <v>7696</v>
      </c>
      <c r="B7369">
        <v>5.74</v>
      </c>
    </row>
    <row r="7370" spans="1:2" x14ac:dyDescent="0.2">
      <c r="A7370" s="13" t="s">
        <v>7697</v>
      </c>
      <c r="B7370">
        <v>5.32</v>
      </c>
    </row>
    <row r="7371" spans="1:2" x14ac:dyDescent="0.2">
      <c r="A7371" s="13" t="s">
        <v>7698</v>
      </c>
      <c r="B7371">
        <v>5.21</v>
      </c>
    </row>
    <row r="7372" spans="1:2" x14ac:dyDescent="0.2">
      <c r="A7372" s="13" t="s">
        <v>7699</v>
      </c>
      <c r="B7372">
        <v>3.86</v>
      </c>
    </row>
    <row r="7373" spans="1:2" x14ac:dyDescent="0.2">
      <c r="A7373" s="13" t="s">
        <v>7700</v>
      </c>
      <c r="B7373">
        <v>2.34</v>
      </c>
    </row>
    <row r="7374" spans="1:2" x14ac:dyDescent="0.2">
      <c r="A7374" s="13" t="s">
        <v>7701</v>
      </c>
      <c r="B7374">
        <v>4.45</v>
      </c>
    </row>
    <row r="7375" spans="1:2" x14ac:dyDescent="0.2">
      <c r="A7375" s="13" t="s">
        <v>7702</v>
      </c>
      <c r="B7375">
        <v>6.91</v>
      </c>
    </row>
    <row r="7376" spans="1:2" x14ac:dyDescent="0.2">
      <c r="A7376" s="13" t="s">
        <v>7703</v>
      </c>
      <c r="B7376">
        <v>2.68</v>
      </c>
    </row>
    <row r="7377" spans="1:2" x14ac:dyDescent="0.2">
      <c r="A7377" s="13" t="s">
        <v>7704</v>
      </c>
      <c r="B7377">
        <v>2.81</v>
      </c>
    </row>
    <row r="7378" spans="1:2" x14ac:dyDescent="0.2">
      <c r="A7378" s="13" t="s">
        <v>7705</v>
      </c>
      <c r="B7378">
        <v>2.3199999999999998</v>
      </c>
    </row>
    <row r="7379" spans="1:2" x14ac:dyDescent="0.2">
      <c r="A7379" s="13" t="s">
        <v>7706</v>
      </c>
      <c r="B7379">
        <v>3.1</v>
      </c>
    </row>
    <row r="7380" spans="1:2" x14ac:dyDescent="0.2">
      <c r="A7380" s="13" t="s">
        <v>7707</v>
      </c>
      <c r="B7380">
        <v>4.45</v>
      </c>
    </row>
    <row r="7381" spans="1:2" x14ac:dyDescent="0.2">
      <c r="A7381" s="13" t="s">
        <v>7708</v>
      </c>
      <c r="B7381">
        <v>4.7</v>
      </c>
    </row>
    <row r="7382" spans="1:2" x14ac:dyDescent="0.2">
      <c r="A7382" s="13" t="s">
        <v>7709</v>
      </c>
      <c r="B7382">
        <v>2.48</v>
      </c>
    </row>
    <row r="7383" spans="1:2" x14ac:dyDescent="0.2">
      <c r="A7383" s="13" t="s">
        <v>7710</v>
      </c>
      <c r="B7383">
        <v>2.74</v>
      </c>
    </row>
    <row r="7384" spans="1:2" x14ac:dyDescent="0.2">
      <c r="A7384" s="13" t="s">
        <v>7711</v>
      </c>
      <c r="B7384">
        <v>6.14</v>
      </c>
    </row>
    <row r="7385" spans="1:2" x14ac:dyDescent="0.2">
      <c r="A7385" s="13" t="s">
        <v>7712</v>
      </c>
      <c r="B7385">
        <v>7.64</v>
      </c>
    </row>
    <row r="7386" spans="1:2" x14ac:dyDescent="0.2">
      <c r="A7386" s="13" t="s">
        <v>7713</v>
      </c>
      <c r="B7386">
        <v>5.52</v>
      </c>
    </row>
    <row r="7387" spans="1:2" x14ac:dyDescent="0.2">
      <c r="A7387" s="13" t="s">
        <v>7714</v>
      </c>
      <c r="B7387">
        <v>5.95</v>
      </c>
    </row>
    <row r="7388" spans="1:2" x14ac:dyDescent="0.2">
      <c r="A7388" s="13" t="s">
        <v>7715</v>
      </c>
      <c r="B7388">
        <v>5.84</v>
      </c>
    </row>
    <row r="7389" spans="1:2" x14ac:dyDescent="0.2">
      <c r="A7389" s="13" t="s">
        <v>7716</v>
      </c>
      <c r="B7389">
        <v>5.0999999999999996</v>
      </c>
    </row>
    <row r="7390" spans="1:2" x14ac:dyDescent="0.2">
      <c r="A7390" s="13" t="s">
        <v>179</v>
      </c>
      <c r="B7390">
        <v>5.42</v>
      </c>
    </row>
    <row r="7391" spans="1:2" x14ac:dyDescent="0.2">
      <c r="A7391" s="13" t="s">
        <v>7717</v>
      </c>
      <c r="B7391">
        <v>4.71</v>
      </c>
    </row>
    <row r="7392" spans="1:2" x14ac:dyDescent="0.2">
      <c r="A7392" s="13" t="s">
        <v>7718</v>
      </c>
      <c r="B7392">
        <v>5.33</v>
      </c>
    </row>
    <row r="7393" spans="1:2" x14ac:dyDescent="0.2">
      <c r="A7393" s="13" t="s">
        <v>7719</v>
      </c>
      <c r="B7393">
        <v>4.95</v>
      </c>
    </row>
    <row r="7394" spans="1:2" x14ac:dyDescent="0.2">
      <c r="A7394" s="13" t="s">
        <v>7720</v>
      </c>
      <c r="B7394">
        <v>4.82</v>
      </c>
    </row>
    <row r="7395" spans="1:2" x14ac:dyDescent="0.2">
      <c r="A7395" s="13" t="s">
        <v>7721</v>
      </c>
      <c r="B7395">
        <v>4.5</v>
      </c>
    </row>
    <row r="7396" spans="1:2" x14ac:dyDescent="0.2">
      <c r="A7396" s="13" t="s">
        <v>7722</v>
      </c>
      <c r="B7396">
        <v>6.15</v>
      </c>
    </row>
    <row r="7397" spans="1:2" x14ac:dyDescent="0.2">
      <c r="A7397" s="13" t="s">
        <v>7723</v>
      </c>
      <c r="B7397">
        <v>3.76</v>
      </c>
    </row>
    <row r="7398" spans="1:2" x14ac:dyDescent="0.2">
      <c r="A7398" s="13" t="s">
        <v>7724</v>
      </c>
      <c r="B7398">
        <v>3.9</v>
      </c>
    </row>
    <row r="7399" spans="1:2" x14ac:dyDescent="0.2">
      <c r="A7399" s="13" t="s">
        <v>7725</v>
      </c>
      <c r="B7399">
        <v>4.32</v>
      </c>
    </row>
    <row r="7400" spans="1:2" x14ac:dyDescent="0.2">
      <c r="A7400" s="13" t="s">
        <v>7726</v>
      </c>
      <c r="B7400">
        <v>5.7</v>
      </c>
    </row>
    <row r="7401" spans="1:2" x14ac:dyDescent="0.2">
      <c r="A7401" s="13" t="s">
        <v>7727</v>
      </c>
      <c r="B7401">
        <v>5.32</v>
      </c>
    </row>
    <row r="7402" spans="1:2" x14ac:dyDescent="0.2">
      <c r="A7402" s="13" t="s">
        <v>7728</v>
      </c>
      <c r="B7402">
        <v>4.63</v>
      </c>
    </row>
    <row r="7403" spans="1:2" x14ac:dyDescent="0.2">
      <c r="A7403" s="13" t="s">
        <v>7729</v>
      </c>
      <c r="B7403">
        <v>5.5</v>
      </c>
    </row>
    <row r="7404" spans="1:2" x14ac:dyDescent="0.2">
      <c r="A7404" s="13" t="s">
        <v>7730</v>
      </c>
      <c r="B7404">
        <v>2.9</v>
      </c>
    </row>
    <row r="7405" spans="1:2" x14ac:dyDescent="0.2">
      <c r="A7405" s="13" t="s">
        <v>7731</v>
      </c>
      <c r="B7405">
        <v>6.57</v>
      </c>
    </row>
    <row r="7406" spans="1:2" x14ac:dyDescent="0.2">
      <c r="A7406" s="13" t="s">
        <v>7732</v>
      </c>
      <c r="B7406">
        <v>4.3</v>
      </c>
    </row>
    <row r="7407" spans="1:2" x14ac:dyDescent="0.2">
      <c r="A7407" s="13" t="s">
        <v>7733</v>
      </c>
      <c r="B7407">
        <v>4.8</v>
      </c>
    </row>
    <row r="7408" spans="1:2" x14ac:dyDescent="0.2">
      <c r="A7408" s="13" t="s">
        <v>7734</v>
      </c>
      <c r="B7408">
        <v>6.5</v>
      </c>
    </row>
    <row r="7409" spans="1:2" x14ac:dyDescent="0.2">
      <c r="A7409" s="13" t="s">
        <v>7735</v>
      </c>
      <c r="B7409">
        <v>3.61</v>
      </c>
    </row>
    <row r="7410" spans="1:2" x14ac:dyDescent="0.2">
      <c r="A7410" s="13" t="s">
        <v>7736</v>
      </c>
      <c r="B7410">
        <v>3.62</v>
      </c>
    </row>
    <row r="7411" spans="1:2" x14ac:dyDescent="0.2">
      <c r="A7411" s="13" t="s">
        <v>7737</v>
      </c>
      <c r="B7411">
        <v>3.5</v>
      </c>
    </row>
    <row r="7412" spans="1:2" x14ac:dyDescent="0.2">
      <c r="A7412" s="13" t="s">
        <v>7738</v>
      </c>
      <c r="B7412">
        <v>3.3</v>
      </c>
    </row>
    <row r="7413" spans="1:2" x14ac:dyDescent="0.2">
      <c r="A7413" s="13" t="s">
        <v>7739</v>
      </c>
      <c r="B7413">
        <v>4.1900000000000004</v>
      </c>
    </row>
    <row r="7414" spans="1:2" x14ac:dyDescent="0.2">
      <c r="A7414" s="13" t="s">
        <v>7740</v>
      </c>
      <c r="B7414">
        <v>6.15</v>
      </c>
    </row>
    <row r="7415" spans="1:2" x14ac:dyDescent="0.2">
      <c r="A7415" s="13" t="s">
        <v>7741</v>
      </c>
      <c r="B7415">
        <v>5.57</v>
      </c>
    </row>
    <row r="7416" spans="1:2" x14ac:dyDescent="0.2">
      <c r="A7416" s="13" t="s">
        <v>7742</v>
      </c>
      <c r="B7416">
        <v>4.8099999999999996</v>
      </c>
    </row>
    <row r="7417" spans="1:2" x14ac:dyDescent="0.2">
      <c r="A7417" s="13" t="s">
        <v>7743</v>
      </c>
      <c r="B7417">
        <v>4.38</v>
      </c>
    </row>
    <row r="7418" spans="1:2" x14ac:dyDescent="0.2">
      <c r="A7418" s="13" t="s">
        <v>7744</v>
      </c>
      <c r="B7418">
        <v>4.05</v>
      </c>
    </row>
    <row r="7419" spans="1:2" x14ac:dyDescent="0.2">
      <c r="A7419" s="13" t="s">
        <v>7745</v>
      </c>
      <c r="B7419">
        <v>4.8</v>
      </c>
    </row>
    <row r="7420" spans="1:2" x14ac:dyDescent="0.2">
      <c r="A7420" s="13" t="s">
        <v>7746</v>
      </c>
      <c r="B7420">
        <v>3.21</v>
      </c>
    </row>
    <row r="7421" spans="1:2" x14ac:dyDescent="0.2">
      <c r="A7421" s="13" t="s">
        <v>7747</v>
      </c>
      <c r="B7421">
        <v>2.84</v>
      </c>
    </row>
    <row r="7422" spans="1:2" x14ac:dyDescent="0.2">
      <c r="A7422" s="13" t="s">
        <v>7748</v>
      </c>
      <c r="B7422">
        <v>2.9</v>
      </c>
    </row>
    <row r="7423" spans="1:2" x14ac:dyDescent="0.2">
      <c r="A7423" s="13" t="s">
        <v>7749</v>
      </c>
      <c r="B7423">
        <v>6.59</v>
      </c>
    </row>
    <row r="7424" spans="1:2" x14ac:dyDescent="0.2">
      <c r="A7424" s="13" t="s">
        <v>7750</v>
      </c>
      <c r="B7424">
        <v>6.09</v>
      </c>
    </row>
    <row r="7425" spans="1:2" x14ac:dyDescent="0.2">
      <c r="A7425" s="13" t="s">
        <v>7751</v>
      </c>
      <c r="B7425">
        <v>5.14</v>
      </c>
    </row>
    <row r="7426" spans="1:2" x14ac:dyDescent="0.2">
      <c r="A7426" s="13" t="s">
        <v>7752</v>
      </c>
      <c r="B7426">
        <v>5.35</v>
      </c>
    </row>
    <row r="7427" spans="1:2" x14ac:dyDescent="0.2">
      <c r="A7427" s="13" t="s">
        <v>7753</v>
      </c>
      <c r="B7427">
        <v>5.86</v>
      </c>
    </row>
    <row r="7428" spans="1:2" x14ac:dyDescent="0.2">
      <c r="A7428" s="13" t="s">
        <v>7754</v>
      </c>
      <c r="B7428">
        <v>5.9</v>
      </c>
    </row>
    <row r="7429" spans="1:2" x14ac:dyDescent="0.2">
      <c r="A7429" s="13" t="s">
        <v>7755</v>
      </c>
      <c r="B7429">
        <v>6</v>
      </c>
    </row>
    <row r="7430" spans="1:2" x14ac:dyDescent="0.2">
      <c r="A7430" s="13" t="s">
        <v>7756</v>
      </c>
      <c r="B7430">
        <v>6.62</v>
      </c>
    </row>
    <row r="7431" spans="1:2" x14ac:dyDescent="0.2">
      <c r="A7431" s="13" t="s">
        <v>7757</v>
      </c>
      <c r="B7431">
        <v>6.21</v>
      </c>
    </row>
    <row r="7432" spans="1:2" x14ac:dyDescent="0.2">
      <c r="A7432" s="13" t="s">
        <v>7758</v>
      </c>
      <c r="B7432">
        <v>2.0499999999999998</v>
      </c>
    </row>
    <row r="7433" spans="1:2" x14ac:dyDescent="0.2">
      <c r="A7433" s="13" t="s">
        <v>7759</v>
      </c>
      <c r="B7433">
        <v>4.74</v>
      </c>
    </row>
    <row r="7434" spans="1:2" x14ac:dyDescent="0.2">
      <c r="A7434" s="13" t="s">
        <v>273</v>
      </c>
      <c r="B7434">
        <v>4.95</v>
      </c>
    </row>
    <row r="7435" spans="1:2" x14ac:dyDescent="0.2">
      <c r="A7435" s="13" t="s">
        <v>7760</v>
      </c>
      <c r="B7435">
        <v>5.35</v>
      </c>
    </row>
    <row r="7436" spans="1:2" x14ac:dyDescent="0.2">
      <c r="A7436" s="13" t="s">
        <v>7761</v>
      </c>
      <c r="B7436">
        <v>5.47</v>
      </c>
    </row>
    <row r="7437" spans="1:2" x14ac:dyDescent="0.2">
      <c r="A7437" s="13" t="s">
        <v>7762</v>
      </c>
      <c r="B7437">
        <v>4.95</v>
      </c>
    </row>
    <row r="7438" spans="1:2" x14ac:dyDescent="0.2">
      <c r="A7438" s="13" t="s">
        <v>7763</v>
      </c>
      <c r="B7438">
        <v>5</v>
      </c>
    </row>
    <row r="7439" spans="1:2" x14ac:dyDescent="0.2">
      <c r="A7439" s="13" t="s">
        <v>7764</v>
      </c>
      <c r="B7439">
        <v>4</v>
      </c>
    </row>
    <row r="7440" spans="1:2" x14ac:dyDescent="0.2">
      <c r="A7440" s="13" t="s">
        <v>7765</v>
      </c>
      <c r="B7440">
        <v>5</v>
      </c>
    </row>
    <row r="7441" spans="1:2" x14ac:dyDescent="0.2">
      <c r="A7441" s="13" t="s">
        <v>7766</v>
      </c>
      <c r="B7441">
        <v>3.19</v>
      </c>
    </row>
    <row r="7442" spans="1:2" x14ac:dyDescent="0.2">
      <c r="A7442" s="13" t="s">
        <v>7767</v>
      </c>
      <c r="B7442">
        <v>6.05</v>
      </c>
    </row>
    <row r="7443" spans="1:2" x14ac:dyDescent="0.2">
      <c r="A7443" s="13" t="s">
        <v>7768</v>
      </c>
      <c r="B7443">
        <v>5.81</v>
      </c>
    </row>
    <row r="7444" spans="1:2" x14ac:dyDescent="0.2">
      <c r="A7444" s="13" t="s">
        <v>7769</v>
      </c>
      <c r="B7444">
        <v>6.09</v>
      </c>
    </row>
    <row r="7445" spans="1:2" x14ac:dyDescent="0.2">
      <c r="A7445" s="13" t="s">
        <v>7770</v>
      </c>
      <c r="B7445">
        <v>3.47</v>
      </c>
    </row>
    <row r="7446" spans="1:2" x14ac:dyDescent="0.2">
      <c r="A7446" s="13" t="s">
        <v>7771</v>
      </c>
      <c r="B7446">
        <v>5.48</v>
      </c>
    </row>
    <row r="7447" spans="1:2" x14ac:dyDescent="0.2">
      <c r="A7447" s="13" t="s">
        <v>7772</v>
      </c>
      <c r="B7447">
        <v>5.8</v>
      </c>
    </row>
    <row r="7448" spans="1:2" x14ac:dyDescent="0.2">
      <c r="A7448" s="13" t="s">
        <v>7773</v>
      </c>
      <c r="B7448">
        <v>5.62</v>
      </c>
    </row>
    <row r="7449" spans="1:2" x14ac:dyDescent="0.2">
      <c r="A7449" s="13" t="s">
        <v>7774</v>
      </c>
      <c r="B7449">
        <v>4.8499999999999996</v>
      </c>
    </row>
    <row r="7450" spans="1:2" x14ac:dyDescent="0.2">
      <c r="A7450" s="13" t="s">
        <v>7775</v>
      </c>
      <c r="B7450">
        <v>6.33</v>
      </c>
    </row>
    <row r="7451" spans="1:2" x14ac:dyDescent="0.2">
      <c r="A7451" s="13" t="s">
        <v>7776</v>
      </c>
      <c r="B7451">
        <v>4.75</v>
      </c>
    </row>
    <row r="7452" spans="1:2" x14ac:dyDescent="0.2">
      <c r="A7452" s="13" t="s">
        <v>7777</v>
      </c>
      <c r="B7452">
        <v>4.5999999999999996</v>
      </c>
    </row>
    <row r="7453" spans="1:2" x14ac:dyDescent="0.2">
      <c r="A7453" s="13" t="s">
        <v>7778</v>
      </c>
      <c r="B7453">
        <v>5.95</v>
      </c>
    </row>
    <row r="7454" spans="1:2" x14ac:dyDescent="0.2">
      <c r="A7454" s="13" t="s">
        <v>7779</v>
      </c>
      <c r="B7454">
        <v>3.63</v>
      </c>
    </row>
    <row r="7455" spans="1:2" x14ac:dyDescent="0.2">
      <c r="A7455" s="13" t="s">
        <v>7780</v>
      </c>
      <c r="B7455">
        <v>5.95</v>
      </c>
    </row>
    <row r="7456" spans="1:2" x14ac:dyDescent="0.2">
      <c r="A7456" s="13" t="s">
        <v>7781</v>
      </c>
      <c r="B7456">
        <v>5.95</v>
      </c>
    </row>
    <row r="7457" spans="1:2" x14ac:dyDescent="0.2">
      <c r="A7457" s="13" t="s">
        <v>7782</v>
      </c>
      <c r="B7457">
        <v>5.58</v>
      </c>
    </row>
    <row r="7458" spans="1:2" x14ac:dyDescent="0.2">
      <c r="A7458" s="13" t="s">
        <v>7783</v>
      </c>
      <c r="B7458">
        <v>5.24</v>
      </c>
    </row>
    <row r="7459" spans="1:2" x14ac:dyDescent="0.2">
      <c r="A7459" s="13" t="s">
        <v>7784</v>
      </c>
      <c r="B7459">
        <v>4.9000000000000004</v>
      </c>
    </row>
    <row r="7460" spans="1:2" x14ac:dyDescent="0.2">
      <c r="A7460" s="13" t="s">
        <v>7785</v>
      </c>
      <c r="B7460">
        <v>5.8</v>
      </c>
    </row>
    <row r="7461" spans="1:2" x14ac:dyDescent="0.2">
      <c r="A7461" s="13" t="s">
        <v>7786</v>
      </c>
      <c r="B7461">
        <v>6.21</v>
      </c>
    </row>
    <row r="7462" spans="1:2" x14ac:dyDescent="0.2">
      <c r="A7462" s="13" t="s">
        <v>7787</v>
      </c>
      <c r="B7462">
        <v>4.83</v>
      </c>
    </row>
    <row r="7463" spans="1:2" x14ac:dyDescent="0.2">
      <c r="A7463" s="13" t="s">
        <v>7788</v>
      </c>
      <c r="B7463">
        <v>6.25</v>
      </c>
    </row>
    <row r="7464" spans="1:2" x14ac:dyDescent="0.2">
      <c r="A7464" s="13" t="s">
        <v>7789</v>
      </c>
      <c r="B7464">
        <v>5.05</v>
      </c>
    </row>
    <row r="7465" spans="1:2" x14ac:dyDescent="0.2">
      <c r="A7465" s="13" t="s">
        <v>7790</v>
      </c>
      <c r="B7465">
        <v>5.19</v>
      </c>
    </row>
    <row r="7466" spans="1:2" x14ac:dyDescent="0.2">
      <c r="A7466" s="13" t="s">
        <v>7791</v>
      </c>
      <c r="B7466">
        <v>5.95</v>
      </c>
    </row>
    <row r="7467" spans="1:2" x14ac:dyDescent="0.2">
      <c r="A7467" s="13" t="s">
        <v>7792</v>
      </c>
      <c r="B7467">
        <v>5.41</v>
      </c>
    </row>
    <row r="7468" spans="1:2" x14ac:dyDescent="0.2">
      <c r="A7468" s="13" t="s">
        <v>7793</v>
      </c>
      <c r="B7468">
        <v>4.26</v>
      </c>
    </row>
    <row r="7469" spans="1:2" x14ac:dyDescent="0.2">
      <c r="A7469" s="13" t="s">
        <v>7794</v>
      </c>
      <c r="B7469">
        <v>6</v>
      </c>
    </row>
    <row r="7470" spans="1:2" x14ac:dyDescent="0.2">
      <c r="A7470" s="13" t="s">
        <v>7795</v>
      </c>
      <c r="B7470">
        <v>4.7699999999999996</v>
      </c>
    </row>
    <row r="7471" spans="1:2" x14ac:dyDescent="0.2">
      <c r="A7471" s="13" t="s">
        <v>7796</v>
      </c>
      <c r="B7471">
        <v>7.56</v>
      </c>
    </row>
    <row r="7472" spans="1:2" x14ac:dyDescent="0.2">
      <c r="A7472" s="13" t="s">
        <v>7797</v>
      </c>
      <c r="B7472">
        <v>4.29</v>
      </c>
    </row>
    <row r="7473" spans="1:2" x14ac:dyDescent="0.2">
      <c r="A7473" s="13" t="s">
        <v>7798</v>
      </c>
      <c r="B7473">
        <v>7.09</v>
      </c>
    </row>
    <row r="7474" spans="1:2" x14ac:dyDescent="0.2">
      <c r="A7474" s="13" t="s">
        <v>7799</v>
      </c>
      <c r="B7474">
        <v>4.62</v>
      </c>
    </row>
    <row r="7475" spans="1:2" x14ac:dyDescent="0.2">
      <c r="A7475" s="13" t="s">
        <v>7800</v>
      </c>
      <c r="B7475">
        <v>6.84</v>
      </c>
    </row>
    <row r="7476" spans="1:2" x14ac:dyDescent="0.2">
      <c r="A7476" s="13" t="s">
        <v>7801</v>
      </c>
      <c r="B7476">
        <v>5.32</v>
      </c>
    </row>
    <row r="7477" spans="1:2" x14ac:dyDescent="0.2">
      <c r="A7477" s="13" t="s">
        <v>7802</v>
      </c>
      <c r="B7477">
        <v>5.4</v>
      </c>
    </row>
    <row r="7478" spans="1:2" x14ac:dyDescent="0.2">
      <c r="A7478" s="13" t="s">
        <v>7803</v>
      </c>
      <c r="B7478">
        <v>6.14</v>
      </c>
    </row>
    <row r="7479" spans="1:2" x14ac:dyDescent="0.2">
      <c r="A7479" s="13" t="s">
        <v>7804</v>
      </c>
      <c r="B7479">
        <v>4.24</v>
      </c>
    </row>
    <row r="7480" spans="1:2" x14ac:dyDescent="0.2">
      <c r="A7480" s="13" t="s">
        <v>7805</v>
      </c>
      <c r="B7480">
        <v>5.84</v>
      </c>
    </row>
    <row r="7481" spans="1:2" x14ac:dyDescent="0.2">
      <c r="A7481" s="13" t="s">
        <v>7806</v>
      </c>
      <c r="B7481">
        <v>7.21</v>
      </c>
    </row>
    <row r="7482" spans="1:2" x14ac:dyDescent="0.2">
      <c r="A7482" s="13" t="s">
        <v>7807</v>
      </c>
      <c r="B7482">
        <v>5.4</v>
      </c>
    </row>
    <row r="7483" spans="1:2" x14ac:dyDescent="0.2">
      <c r="A7483" s="13" t="s">
        <v>7808</v>
      </c>
      <c r="B7483">
        <v>4.79</v>
      </c>
    </row>
    <row r="7484" spans="1:2" x14ac:dyDescent="0.2">
      <c r="A7484" s="13" t="s">
        <v>7809</v>
      </c>
      <c r="B7484">
        <v>5.5</v>
      </c>
    </row>
    <row r="7485" spans="1:2" x14ac:dyDescent="0.2">
      <c r="A7485" s="13" t="s">
        <v>7810</v>
      </c>
      <c r="B7485">
        <v>5.79</v>
      </c>
    </row>
    <row r="7486" spans="1:2" x14ac:dyDescent="0.2">
      <c r="A7486" s="13" t="s">
        <v>7811</v>
      </c>
      <c r="B7486">
        <v>5.75</v>
      </c>
    </row>
    <row r="7487" spans="1:2" x14ac:dyDescent="0.2">
      <c r="A7487" s="13" t="s">
        <v>7812</v>
      </c>
      <c r="B7487">
        <v>4.8099999999999996</v>
      </c>
    </row>
    <row r="7488" spans="1:2" x14ac:dyDescent="0.2">
      <c r="A7488" s="13" t="s">
        <v>7813</v>
      </c>
      <c r="B7488">
        <v>4.6100000000000003</v>
      </c>
    </row>
    <row r="7489" spans="1:2" x14ac:dyDescent="0.2">
      <c r="A7489" s="13" t="s">
        <v>7814</v>
      </c>
      <c r="B7489">
        <v>4.8099999999999996</v>
      </c>
    </row>
    <row r="7490" spans="1:2" x14ac:dyDescent="0.2">
      <c r="A7490" s="13" t="s">
        <v>7815</v>
      </c>
      <c r="B7490">
        <v>5.14</v>
      </c>
    </row>
    <row r="7491" spans="1:2" x14ac:dyDescent="0.2">
      <c r="A7491" s="13" t="s">
        <v>7816</v>
      </c>
      <c r="B7491">
        <v>3.39</v>
      </c>
    </row>
    <row r="7492" spans="1:2" x14ac:dyDescent="0.2">
      <c r="A7492" s="13" t="s">
        <v>7817</v>
      </c>
      <c r="B7492">
        <v>5.53</v>
      </c>
    </row>
    <row r="7493" spans="1:2" x14ac:dyDescent="0.2">
      <c r="A7493" s="13" t="s">
        <v>7818</v>
      </c>
      <c r="B7493">
        <v>5.15</v>
      </c>
    </row>
    <row r="7494" spans="1:2" x14ac:dyDescent="0.2">
      <c r="A7494" s="13" t="s">
        <v>7819</v>
      </c>
      <c r="B7494">
        <v>1.77</v>
      </c>
    </row>
    <row r="7495" spans="1:2" x14ac:dyDescent="0.2">
      <c r="A7495" s="13" t="s">
        <v>7820</v>
      </c>
      <c r="B7495">
        <v>7.16</v>
      </c>
    </row>
    <row r="7496" spans="1:2" x14ac:dyDescent="0.2">
      <c r="A7496" s="13" t="s">
        <v>7821</v>
      </c>
      <c r="B7496">
        <v>4.41</v>
      </c>
    </row>
    <row r="7497" spans="1:2" x14ac:dyDescent="0.2">
      <c r="A7497" s="13" t="s">
        <v>7822</v>
      </c>
      <c r="B7497">
        <v>5.73</v>
      </c>
    </row>
    <row r="7498" spans="1:2" x14ac:dyDescent="0.2">
      <c r="A7498" s="13" t="s">
        <v>7823</v>
      </c>
      <c r="B7498">
        <v>6.61</v>
      </c>
    </row>
    <row r="7499" spans="1:2" x14ac:dyDescent="0.2">
      <c r="A7499" s="13" t="s">
        <v>217</v>
      </c>
      <c r="B7499">
        <v>5.18</v>
      </c>
    </row>
    <row r="7500" spans="1:2" x14ac:dyDescent="0.2">
      <c r="A7500" s="13" t="s">
        <v>7824</v>
      </c>
      <c r="B7500">
        <v>4.8499999999999996</v>
      </c>
    </row>
    <row r="7501" spans="1:2" x14ac:dyDescent="0.2">
      <c r="A7501" s="13" t="s">
        <v>7825</v>
      </c>
      <c r="B7501">
        <v>5.72</v>
      </c>
    </row>
    <row r="7502" spans="1:2" x14ac:dyDescent="0.2">
      <c r="A7502" s="13" t="s">
        <v>7826</v>
      </c>
      <c r="B7502">
        <v>6.72</v>
      </c>
    </row>
    <row r="7503" spans="1:2" x14ac:dyDescent="0.2">
      <c r="A7503" s="13" t="s">
        <v>7827</v>
      </c>
      <c r="B7503">
        <v>5.15</v>
      </c>
    </row>
    <row r="7504" spans="1:2" x14ac:dyDescent="0.2">
      <c r="A7504" s="13" t="s">
        <v>7828</v>
      </c>
      <c r="B7504">
        <v>7.14</v>
      </c>
    </row>
    <row r="7505" spans="1:2" x14ac:dyDescent="0.2">
      <c r="A7505" s="13" t="s">
        <v>7829</v>
      </c>
      <c r="B7505">
        <v>6.55</v>
      </c>
    </row>
    <row r="7506" spans="1:2" x14ac:dyDescent="0.2">
      <c r="A7506" s="13" t="s">
        <v>7830</v>
      </c>
      <c r="B7506">
        <v>5.65</v>
      </c>
    </row>
    <row r="7507" spans="1:2" x14ac:dyDescent="0.2">
      <c r="A7507" s="13" t="s">
        <v>7831</v>
      </c>
      <c r="B7507">
        <v>5.89</v>
      </c>
    </row>
    <row r="7508" spans="1:2" x14ac:dyDescent="0.2">
      <c r="A7508" s="13" t="s">
        <v>7832</v>
      </c>
      <c r="B7508">
        <v>5</v>
      </c>
    </row>
    <row r="7509" spans="1:2" x14ac:dyDescent="0.2">
      <c r="A7509" s="13" t="s">
        <v>7833</v>
      </c>
      <c r="B7509">
        <v>5</v>
      </c>
    </row>
    <row r="7510" spans="1:2" x14ac:dyDescent="0.2">
      <c r="A7510" s="13" t="s">
        <v>7834</v>
      </c>
      <c r="B7510">
        <v>5.61</v>
      </c>
    </row>
    <row r="7511" spans="1:2" x14ac:dyDescent="0.2">
      <c r="A7511" s="13" t="s">
        <v>7835</v>
      </c>
      <c r="B7511">
        <v>5.05</v>
      </c>
    </row>
    <row r="7512" spans="1:2" x14ac:dyDescent="0.2">
      <c r="A7512" s="13" t="s">
        <v>7836</v>
      </c>
      <c r="B7512">
        <v>6.3</v>
      </c>
    </row>
    <row r="7513" spans="1:2" x14ac:dyDescent="0.2">
      <c r="A7513" s="13" t="s">
        <v>7837</v>
      </c>
      <c r="B7513">
        <v>5.63</v>
      </c>
    </row>
    <row r="7514" spans="1:2" x14ac:dyDescent="0.2">
      <c r="A7514" s="13" t="s">
        <v>7838</v>
      </c>
      <c r="B7514">
        <v>7.18</v>
      </c>
    </row>
    <row r="7515" spans="1:2" x14ac:dyDescent="0.2">
      <c r="A7515" s="13" t="s">
        <v>7839</v>
      </c>
      <c r="B7515">
        <v>5.71</v>
      </c>
    </row>
    <row r="7516" spans="1:2" x14ac:dyDescent="0.2">
      <c r="A7516" s="13" t="s">
        <v>7840</v>
      </c>
      <c r="B7516">
        <v>3.52</v>
      </c>
    </row>
    <row r="7517" spans="1:2" x14ac:dyDescent="0.2">
      <c r="A7517" s="13" t="s">
        <v>7841</v>
      </c>
      <c r="B7517">
        <v>3.79</v>
      </c>
    </row>
    <row r="7518" spans="1:2" x14ac:dyDescent="0.2">
      <c r="A7518" s="13" t="s">
        <v>7842</v>
      </c>
      <c r="B7518">
        <v>5.75</v>
      </c>
    </row>
    <row r="7519" spans="1:2" x14ac:dyDescent="0.2">
      <c r="A7519" s="13" t="s">
        <v>7843</v>
      </c>
      <c r="B7519">
        <v>6.7</v>
      </c>
    </row>
    <row r="7520" spans="1:2" x14ac:dyDescent="0.2">
      <c r="A7520" s="13" t="s">
        <v>7844</v>
      </c>
      <c r="B7520">
        <v>5.76</v>
      </c>
    </row>
    <row r="7521" spans="1:2" x14ac:dyDescent="0.2">
      <c r="A7521" s="13" t="s">
        <v>7845</v>
      </c>
      <c r="B7521">
        <v>4.45</v>
      </c>
    </row>
    <row r="7522" spans="1:2" x14ac:dyDescent="0.2">
      <c r="A7522" s="13" t="s">
        <v>7846</v>
      </c>
      <c r="B7522">
        <v>5.29</v>
      </c>
    </row>
    <row r="7523" spans="1:2" x14ac:dyDescent="0.2">
      <c r="A7523" s="13" t="s">
        <v>7847</v>
      </c>
      <c r="B7523">
        <v>5.24</v>
      </c>
    </row>
    <row r="7524" spans="1:2" x14ac:dyDescent="0.2">
      <c r="A7524" s="13" t="s">
        <v>7848</v>
      </c>
      <c r="B7524">
        <v>4.8899999999999997</v>
      </c>
    </row>
    <row r="7525" spans="1:2" x14ac:dyDescent="0.2">
      <c r="A7525" s="13" t="s">
        <v>7849</v>
      </c>
      <c r="B7525">
        <v>6</v>
      </c>
    </row>
    <row r="7526" spans="1:2" x14ac:dyDescent="0.2">
      <c r="A7526" s="13" t="s">
        <v>346</v>
      </c>
      <c r="B7526">
        <v>5.76</v>
      </c>
    </row>
    <row r="7527" spans="1:2" x14ac:dyDescent="0.2">
      <c r="A7527" s="13" t="s">
        <v>7850</v>
      </c>
      <c r="B7527">
        <v>7</v>
      </c>
    </row>
    <row r="7528" spans="1:2" x14ac:dyDescent="0.2">
      <c r="A7528" s="13" t="s">
        <v>7851</v>
      </c>
      <c r="B7528">
        <v>5.9</v>
      </c>
    </row>
    <row r="7529" spans="1:2" x14ac:dyDescent="0.2">
      <c r="A7529" s="13" t="s">
        <v>7852</v>
      </c>
      <c r="B7529">
        <v>4.79</v>
      </c>
    </row>
    <row r="7530" spans="1:2" x14ac:dyDescent="0.2">
      <c r="A7530" s="13" t="s">
        <v>7853</v>
      </c>
      <c r="B7530">
        <v>5.82</v>
      </c>
    </row>
    <row r="7531" spans="1:2" x14ac:dyDescent="0.2">
      <c r="A7531" s="13" t="s">
        <v>7854</v>
      </c>
      <c r="B7531">
        <v>5.74</v>
      </c>
    </row>
    <row r="7532" spans="1:2" x14ac:dyDescent="0.2">
      <c r="A7532" s="13" t="s">
        <v>7855</v>
      </c>
      <c r="B7532">
        <v>5.95</v>
      </c>
    </row>
    <row r="7533" spans="1:2" x14ac:dyDescent="0.2">
      <c r="A7533" s="13" t="s">
        <v>7856</v>
      </c>
      <c r="B7533">
        <v>6.53</v>
      </c>
    </row>
    <row r="7534" spans="1:2" x14ac:dyDescent="0.2">
      <c r="A7534" s="13" t="s">
        <v>7857</v>
      </c>
      <c r="B7534">
        <v>4.75</v>
      </c>
    </row>
    <row r="7535" spans="1:2" x14ac:dyDescent="0.2">
      <c r="A7535" s="13" t="s">
        <v>7858</v>
      </c>
      <c r="B7535">
        <v>4.5</v>
      </c>
    </row>
    <row r="7536" spans="1:2" x14ac:dyDescent="0.2">
      <c r="A7536" s="13" t="s">
        <v>7859</v>
      </c>
      <c r="B7536">
        <v>5.0999999999999996</v>
      </c>
    </row>
    <row r="7537" spans="1:2" x14ac:dyDescent="0.2">
      <c r="A7537" s="13" t="s">
        <v>7860</v>
      </c>
      <c r="B7537">
        <v>6.63</v>
      </c>
    </row>
    <row r="7538" spans="1:2" x14ac:dyDescent="0.2">
      <c r="A7538" s="13" t="s">
        <v>7861</v>
      </c>
      <c r="B7538">
        <v>5.74</v>
      </c>
    </row>
    <row r="7539" spans="1:2" x14ac:dyDescent="0.2">
      <c r="A7539" s="13" t="s">
        <v>7862</v>
      </c>
      <c r="B7539">
        <v>6.2</v>
      </c>
    </row>
    <row r="7540" spans="1:2" x14ac:dyDescent="0.2">
      <c r="A7540" s="13" t="s">
        <v>7863</v>
      </c>
      <c r="B7540">
        <v>4.7</v>
      </c>
    </row>
    <row r="7541" spans="1:2" x14ac:dyDescent="0.2">
      <c r="A7541" s="13" t="s">
        <v>310</v>
      </c>
      <c r="B7541">
        <v>5.55</v>
      </c>
    </row>
    <row r="7542" spans="1:2" x14ac:dyDescent="0.2">
      <c r="A7542" s="13" t="s">
        <v>7864</v>
      </c>
      <c r="B7542">
        <v>4.42</v>
      </c>
    </row>
    <row r="7543" spans="1:2" x14ac:dyDescent="0.2">
      <c r="A7543" s="13" t="s">
        <v>7865</v>
      </c>
      <c r="B7543">
        <v>5.29</v>
      </c>
    </row>
    <row r="7544" spans="1:2" x14ac:dyDescent="0.2">
      <c r="A7544" s="13" t="s">
        <v>7866</v>
      </c>
      <c r="B7544">
        <v>3.59</v>
      </c>
    </row>
    <row r="7545" spans="1:2" x14ac:dyDescent="0.2">
      <c r="A7545" s="13" t="s">
        <v>7867</v>
      </c>
      <c r="B7545">
        <v>5.65</v>
      </c>
    </row>
    <row r="7546" spans="1:2" x14ac:dyDescent="0.2">
      <c r="A7546" s="13" t="s">
        <v>7868</v>
      </c>
      <c r="B7546">
        <v>4.59</v>
      </c>
    </row>
    <row r="7547" spans="1:2" x14ac:dyDescent="0.2">
      <c r="A7547" s="13" t="s">
        <v>7869</v>
      </c>
      <c r="B7547">
        <v>5.84</v>
      </c>
    </row>
    <row r="7548" spans="1:2" x14ac:dyDescent="0.2">
      <c r="A7548" s="13" t="s">
        <v>7870</v>
      </c>
      <c r="B7548">
        <v>7.3</v>
      </c>
    </row>
    <row r="7549" spans="1:2" x14ac:dyDescent="0.2">
      <c r="A7549" s="13" t="s">
        <v>7871</v>
      </c>
      <c r="B7549">
        <v>3.35</v>
      </c>
    </row>
    <row r="7550" spans="1:2" x14ac:dyDescent="0.2">
      <c r="A7550" s="13" t="s">
        <v>359</v>
      </c>
      <c r="B7550">
        <v>7.05</v>
      </c>
    </row>
    <row r="7551" spans="1:2" x14ac:dyDescent="0.2">
      <c r="A7551" s="13" t="s">
        <v>7872</v>
      </c>
      <c r="B7551">
        <v>2.4300000000000002</v>
      </c>
    </row>
    <row r="7552" spans="1:2" x14ac:dyDescent="0.2">
      <c r="A7552" s="13" t="s">
        <v>7873</v>
      </c>
      <c r="B7552">
        <v>3.17</v>
      </c>
    </row>
    <row r="7553" spans="1:2" x14ac:dyDescent="0.2">
      <c r="A7553" s="13" t="s">
        <v>7874</v>
      </c>
      <c r="B7553">
        <v>6.45</v>
      </c>
    </row>
    <row r="7554" spans="1:2" x14ac:dyDescent="0.2">
      <c r="A7554" s="13" t="s">
        <v>7875</v>
      </c>
      <c r="B7554">
        <v>6.79</v>
      </c>
    </row>
    <row r="7555" spans="1:2" x14ac:dyDescent="0.2">
      <c r="A7555" s="13" t="s">
        <v>7876</v>
      </c>
      <c r="B7555">
        <v>2.95</v>
      </c>
    </row>
    <row r="7556" spans="1:2" x14ac:dyDescent="0.2">
      <c r="A7556" s="13" t="s">
        <v>7877</v>
      </c>
      <c r="B7556">
        <v>3.09</v>
      </c>
    </row>
    <row r="7557" spans="1:2" x14ac:dyDescent="0.2">
      <c r="A7557" s="13" t="s">
        <v>7878</v>
      </c>
      <c r="B7557">
        <v>4.4400000000000004</v>
      </c>
    </row>
    <row r="7558" spans="1:2" x14ac:dyDescent="0.2">
      <c r="A7558" s="13" t="s">
        <v>7879</v>
      </c>
      <c r="B7558">
        <v>2.57</v>
      </c>
    </row>
    <row r="7559" spans="1:2" x14ac:dyDescent="0.2">
      <c r="A7559" s="13" t="s">
        <v>7880</v>
      </c>
      <c r="B7559">
        <v>5.14</v>
      </c>
    </row>
    <row r="7560" spans="1:2" x14ac:dyDescent="0.2">
      <c r="A7560" s="13" t="s">
        <v>7881</v>
      </c>
      <c r="B7560">
        <v>5.1100000000000003</v>
      </c>
    </row>
    <row r="7561" spans="1:2" x14ac:dyDescent="0.2">
      <c r="A7561" s="13" t="s">
        <v>7882</v>
      </c>
      <c r="B7561">
        <v>5.75</v>
      </c>
    </row>
    <row r="7562" spans="1:2" x14ac:dyDescent="0.2">
      <c r="A7562" s="13" t="s">
        <v>7883</v>
      </c>
      <c r="B7562">
        <v>5.43</v>
      </c>
    </row>
    <row r="7563" spans="1:2" x14ac:dyDescent="0.2">
      <c r="A7563" s="13" t="s">
        <v>7884</v>
      </c>
      <c r="B7563">
        <v>6.62</v>
      </c>
    </row>
    <row r="7564" spans="1:2" x14ac:dyDescent="0.2">
      <c r="A7564" s="13" t="s">
        <v>7885</v>
      </c>
      <c r="B7564">
        <v>6.68</v>
      </c>
    </row>
    <row r="7565" spans="1:2" x14ac:dyDescent="0.2">
      <c r="A7565" s="13" t="s">
        <v>7886</v>
      </c>
      <c r="B7565">
        <v>3.38</v>
      </c>
    </row>
    <row r="7566" spans="1:2" x14ac:dyDescent="0.2">
      <c r="A7566" s="13" t="s">
        <v>7887</v>
      </c>
      <c r="B7566">
        <v>5.16</v>
      </c>
    </row>
    <row r="7567" spans="1:2" x14ac:dyDescent="0.2">
      <c r="A7567" s="13" t="s">
        <v>7888</v>
      </c>
      <c r="B7567">
        <v>5.45</v>
      </c>
    </row>
    <row r="7568" spans="1:2" x14ac:dyDescent="0.2">
      <c r="A7568" s="13" t="s">
        <v>7889</v>
      </c>
      <c r="B7568">
        <v>5.67</v>
      </c>
    </row>
    <row r="7569" spans="1:2" x14ac:dyDescent="0.2">
      <c r="A7569" s="13" t="s">
        <v>7890</v>
      </c>
      <c r="B7569">
        <v>6</v>
      </c>
    </row>
    <row r="7570" spans="1:2" x14ac:dyDescent="0.2">
      <c r="A7570" s="13" t="s">
        <v>7891</v>
      </c>
      <c r="B7570">
        <v>4.9000000000000004</v>
      </c>
    </row>
    <row r="7571" spans="1:2" x14ac:dyDescent="0.2">
      <c r="A7571" s="13" t="s">
        <v>7892</v>
      </c>
      <c r="B7571">
        <v>5</v>
      </c>
    </row>
    <row r="7572" spans="1:2" x14ac:dyDescent="0.2">
      <c r="A7572" s="13" t="s">
        <v>7893</v>
      </c>
      <c r="B7572">
        <v>5.2</v>
      </c>
    </row>
    <row r="7573" spans="1:2" x14ac:dyDescent="0.2">
      <c r="A7573" s="13" t="s">
        <v>7894</v>
      </c>
      <c r="B7573">
        <v>5.85</v>
      </c>
    </row>
    <row r="7574" spans="1:2" x14ac:dyDescent="0.2">
      <c r="A7574" s="13" t="s">
        <v>7895</v>
      </c>
      <c r="B7574">
        <v>3.86</v>
      </c>
    </row>
    <row r="7575" spans="1:2" x14ac:dyDescent="0.2">
      <c r="A7575" s="13" t="s">
        <v>7896</v>
      </c>
      <c r="B7575">
        <v>4.6500000000000004</v>
      </c>
    </row>
    <row r="7576" spans="1:2" x14ac:dyDescent="0.2">
      <c r="A7576" s="13" t="s">
        <v>7897</v>
      </c>
      <c r="B7576">
        <v>4.5</v>
      </c>
    </row>
    <row r="7577" spans="1:2" x14ac:dyDescent="0.2">
      <c r="A7577" s="13" t="s">
        <v>7898</v>
      </c>
      <c r="B7577">
        <v>5.5</v>
      </c>
    </row>
    <row r="7578" spans="1:2" x14ac:dyDescent="0.2">
      <c r="A7578" s="13" t="s">
        <v>7899</v>
      </c>
      <c r="B7578">
        <v>5.2</v>
      </c>
    </row>
    <row r="7579" spans="1:2" x14ac:dyDescent="0.2">
      <c r="A7579" s="13" t="s">
        <v>7900</v>
      </c>
      <c r="B7579">
        <v>5.22</v>
      </c>
    </row>
    <row r="7580" spans="1:2" x14ac:dyDescent="0.2">
      <c r="A7580" s="13" t="s">
        <v>7901</v>
      </c>
      <c r="B7580">
        <v>4.1500000000000004</v>
      </c>
    </row>
    <row r="7581" spans="1:2" x14ac:dyDescent="0.2">
      <c r="A7581" s="13" t="s">
        <v>7902</v>
      </c>
      <c r="B7581">
        <v>3.65</v>
      </c>
    </row>
    <row r="7582" spans="1:2" x14ac:dyDescent="0.2">
      <c r="A7582" s="13" t="s">
        <v>7903</v>
      </c>
      <c r="B7582">
        <v>5.45</v>
      </c>
    </row>
    <row r="7583" spans="1:2" x14ac:dyDescent="0.2">
      <c r="A7583" s="13" t="s">
        <v>7904</v>
      </c>
      <c r="B7583">
        <v>5.9</v>
      </c>
    </row>
    <row r="7584" spans="1:2" x14ac:dyDescent="0.2">
      <c r="A7584" s="13" t="s">
        <v>7905</v>
      </c>
      <c r="B7584">
        <v>5.6</v>
      </c>
    </row>
    <row r="7585" spans="1:2" x14ac:dyDescent="0.2">
      <c r="A7585" s="13" t="s">
        <v>7906</v>
      </c>
      <c r="B7585">
        <v>4.43</v>
      </c>
    </row>
    <row r="7586" spans="1:2" x14ac:dyDescent="0.2">
      <c r="A7586" s="13" t="s">
        <v>7907</v>
      </c>
      <c r="B7586">
        <v>3.71</v>
      </c>
    </row>
    <row r="7587" spans="1:2" x14ac:dyDescent="0.2">
      <c r="A7587" s="13" t="s">
        <v>7908</v>
      </c>
      <c r="B7587">
        <v>6.47</v>
      </c>
    </row>
    <row r="7588" spans="1:2" x14ac:dyDescent="0.2">
      <c r="A7588" s="13" t="s">
        <v>7909</v>
      </c>
      <c r="B7588">
        <v>7.21</v>
      </c>
    </row>
    <row r="7589" spans="1:2" x14ac:dyDescent="0.2">
      <c r="A7589" s="13" t="s">
        <v>7910</v>
      </c>
      <c r="B7589">
        <v>4.8499999999999996</v>
      </c>
    </row>
    <row r="7590" spans="1:2" x14ac:dyDescent="0.2">
      <c r="A7590" s="13" t="s">
        <v>7911</v>
      </c>
      <c r="B7590">
        <v>6.6</v>
      </c>
    </row>
    <row r="7591" spans="1:2" x14ac:dyDescent="0.2">
      <c r="A7591" s="13" t="s">
        <v>7912</v>
      </c>
      <c r="B7591">
        <v>4.92</v>
      </c>
    </row>
    <row r="7592" spans="1:2" x14ac:dyDescent="0.2">
      <c r="A7592" s="13" t="s">
        <v>7913</v>
      </c>
      <c r="B7592">
        <v>6.09</v>
      </c>
    </row>
    <row r="7593" spans="1:2" x14ac:dyDescent="0.2">
      <c r="A7593" s="13" t="s">
        <v>7914</v>
      </c>
      <c r="B7593">
        <v>4.55</v>
      </c>
    </row>
    <row r="7594" spans="1:2" x14ac:dyDescent="0.2">
      <c r="A7594" s="13" t="s">
        <v>7915</v>
      </c>
      <c r="B7594">
        <v>5.6</v>
      </c>
    </row>
    <row r="7595" spans="1:2" x14ac:dyDescent="0.2">
      <c r="A7595" s="13" t="s">
        <v>7916</v>
      </c>
      <c r="B7595">
        <v>3.74</v>
      </c>
    </row>
    <row r="7596" spans="1:2" x14ac:dyDescent="0.2">
      <c r="A7596" s="13" t="s">
        <v>7917</v>
      </c>
      <c r="B7596">
        <v>6.68</v>
      </c>
    </row>
    <row r="7597" spans="1:2" x14ac:dyDescent="0.2">
      <c r="A7597" s="13" t="s">
        <v>7918</v>
      </c>
      <c r="B7597">
        <v>4.25</v>
      </c>
    </row>
    <row r="7598" spans="1:2" x14ac:dyDescent="0.2">
      <c r="A7598" s="13" t="s">
        <v>7919</v>
      </c>
      <c r="B7598">
        <v>4.21</v>
      </c>
    </row>
    <row r="7599" spans="1:2" x14ac:dyDescent="0.2">
      <c r="A7599" s="13" t="s">
        <v>7920</v>
      </c>
      <c r="B7599">
        <v>6.65</v>
      </c>
    </row>
    <row r="7600" spans="1:2" x14ac:dyDescent="0.2">
      <c r="A7600" s="13" t="s">
        <v>79</v>
      </c>
      <c r="B7600">
        <v>6.32</v>
      </c>
    </row>
    <row r="7601" spans="1:2" x14ac:dyDescent="0.2">
      <c r="A7601" s="13" t="s">
        <v>7921</v>
      </c>
      <c r="B7601">
        <v>5.95</v>
      </c>
    </row>
    <row r="7602" spans="1:2" x14ac:dyDescent="0.2">
      <c r="A7602" s="13" t="s">
        <v>7922</v>
      </c>
      <c r="B7602">
        <v>3.05</v>
      </c>
    </row>
    <row r="7603" spans="1:2" x14ac:dyDescent="0.2">
      <c r="A7603" s="13" t="s">
        <v>7923</v>
      </c>
      <c r="B7603">
        <v>5.95</v>
      </c>
    </row>
    <row r="7604" spans="1:2" x14ac:dyDescent="0.2">
      <c r="A7604" s="13" t="s">
        <v>7924</v>
      </c>
      <c r="B7604">
        <v>5.61</v>
      </c>
    </row>
    <row r="7605" spans="1:2" x14ac:dyDescent="0.2">
      <c r="A7605" s="13" t="s">
        <v>7925</v>
      </c>
      <c r="B7605">
        <v>4.95</v>
      </c>
    </row>
    <row r="7606" spans="1:2" x14ac:dyDescent="0.2">
      <c r="A7606" s="13" t="s">
        <v>7926</v>
      </c>
      <c r="B7606">
        <v>6.8</v>
      </c>
    </row>
    <row r="7607" spans="1:2" x14ac:dyDescent="0.2">
      <c r="A7607" s="13" t="s">
        <v>7927</v>
      </c>
      <c r="B7607">
        <v>4.7</v>
      </c>
    </row>
    <row r="7608" spans="1:2" x14ac:dyDescent="0.2">
      <c r="A7608" s="13" t="s">
        <v>7928</v>
      </c>
      <c r="B7608">
        <v>6.55</v>
      </c>
    </row>
    <row r="7609" spans="1:2" x14ac:dyDescent="0.2">
      <c r="A7609" s="13" t="s">
        <v>7929</v>
      </c>
      <c r="B7609">
        <v>6.54</v>
      </c>
    </row>
    <row r="7610" spans="1:2" x14ac:dyDescent="0.2">
      <c r="A7610" s="13" t="s">
        <v>7930</v>
      </c>
      <c r="B7610">
        <v>4.5</v>
      </c>
    </row>
    <row r="7611" spans="1:2" x14ac:dyDescent="0.2">
      <c r="A7611" s="13" t="s">
        <v>7931</v>
      </c>
      <c r="B7611">
        <v>5.72</v>
      </c>
    </row>
    <row r="7612" spans="1:2" x14ac:dyDescent="0.2">
      <c r="A7612" s="13" t="s">
        <v>7932</v>
      </c>
      <c r="B7612">
        <v>7</v>
      </c>
    </row>
    <row r="7613" spans="1:2" x14ac:dyDescent="0.2">
      <c r="A7613" s="13" t="s">
        <v>7933</v>
      </c>
      <c r="B7613">
        <v>5.7</v>
      </c>
    </row>
    <row r="7614" spans="1:2" x14ac:dyDescent="0.2">
      <c r="A7614" s="13" t="s">
        <v>7934</v>
      </c>
      <c r="B7614">
        <v>6.58</v>
      </c>
    </row>
    <row r="7615" spans="1:2" x14ac:dyDescent="0.2">
      <c r="A7615" s="13" t="s">
        <v>7935</v>
      </c>
      <c r="B7615">
        <v>3.13</v>
      </c>
    </row>
    <row r="7616" spans="1:2" x14ac:dyDescent="0.2">
      <c r="A7616" s="13" t="s">
        <v>7936</v>
      </c>
      <c r="B7616">
        <v>3.14</v>
      </c>
    </row>
    <row r="7617" spans="1:2" x14ac:dyDescent="0.2">
      <c r="A7617" s="13" t="s">
        <v>7937</v>
      </c>
      <c r="B7617">
        <v>6.53</v>
      </c>
    </row>
    <row r="7618" spans="1:2" x14ac:dyDescent="0.2">
      <c r="A7618" s="13" t="s">
        <v>7938</v>
      </c>
      <c r="B7618">
        <v>3.8</v>
      </c>
    </row>
    <row r="7619" spans="1:2" x14ac:dyDescent="0.2">
      <c r="A7619" s="13" t="s">
        <v>7939</v>
      </c>
      <c r="B7619">
        <v>2.5499999999999998</v>
      </c>
    </row>
    <row r="7620" spans="1:2" x14ac:dyDescent="0.2">
      <c r="A7620" s="13" t="s">
        <v>7940</v>
      </c>
      <c r="B7620">
        <v>1.89</v>
      </c>
    </row>
    <row r="7621" spans="1:2" x14ac:dyDescent="0.2">
      <c r="A7621" s="13" t="s">
        <v>7941</v>
      </c>
      <c r="B7621">
        <v>2.79</v>
      </c>
    </row>
    <row r="7622" spans="1:2" x14ac:dyDescent="0.2">
      <c r="A7622" s="13" t="s">
        <v>7942</v>
      </c>
      <c r="B7622">
        <v>4.58</v>
      </c>
    </row>
    <row r="7623" spans="1:2" x14ac:dyDescent="0.2">
      <c r="A7623" s="13" t="s">
        <v>7943</v>
      </c>
      <c r="B7623">
        <v>4.76</v>
      </c>
    </row>
    <row r="7624" spans="1:2" x14ac:dyDescent="0.2">
      <c r="A7624" s="13" t="s">
        <v>7944</v>
      </c>
      <c r="B7624">
        <v>4.9000000000000004</v>
      </c>
    </row>
    <row r="7625" spans="1:2" x14ac:dyDescent="0.2">
      <c r="A7625" s="13" t="s">
        <v>7945</v>
      </c>
      <c r="B7625">
        <v>5.39</v>
      </c>
    </row>
    <row r="7626" spans="1:2" x14ac:dyDescent="0.2">
      <c r="A7626" s="13" t="s">
        <v>7946</v>
      </c>
      <c r="B7626">
        <v>7.05</v>
      </c>
    </row>
    <row r="7627" spans="1:2" x14ac:dyDescent="0.2">
      <c r="A7627" s="13" t="s">
        <v>7947</v>
      </c>
      <c r="B7627">
        <v>6.3</v>
      </c>
    </row>
    <row r="7628" spans="1:2" x14ac:dyDescent="0.2">
      <c r="A7628" s="13" t="s">
        <v>7948</v>
      </c>
      <c r="B7628">
        <v>6.14</v>
      </c>
    </row>
    <row r="7629" spans="1:2" x14ac:dyDescent="0.2">
      <c r="A7629" s="13" t="s">
        <v>7949</v>
      </c>
      <c r="B7629">
        <v>3.89</v>
      </c>
    </row>
    <row r="7630" spans="1:2" x14ac:dyDescent="0.2">
      <c r="A7630" s="13" t="s">
        <v>7950</v>
      </c>
      <c r="B7630">
        <v>5.21</v>
      </c>
    </row>
    <row r="7631" spans="1:2" x14ac:dyDescent="0.2">
      <c r="A7631" s="13" t="s">
        <v>7951</v>
      </c>
      <c r="B7631">
        <v>5.21</v>
      </c>
    </row>
    <row r="7632" spans="1:2" x14ac:dyDescent="0.2">
      <c r="A7632" s="13" t="s">
        <v>7952</v>
      </c>
      <c r="B7632">
        <v>7</v>
      </c>
    </row>
    <row r="7633" spans="1:2" x14ac:dyDescent="0.2">
      <c r="A7633" s="13" t="s">
        <v>7953</v>
      </c>
      <c r="B7633">
        <v>3.05</v>
      </c>
    </row>
    <row r="7634" spans="1:2" x14ac:dyDescent="0.2">
      <c r="A7634" s="13" t="s">
        <v>7954</v>
      </c>
      <c r="B7634">
        <v>5.67</v>
      </c>
    </row>
    <row r="7635" spans="1:2" x14ac:dyDescent="0.2">
      <c r="A7635" s="13" t="s">
        <v>7955</v>
      </c>
      <c r="B7635">
        <v>6.4</v>
      </c>
    </row>
    <row r="7636" spans="1:2" x14ac:dyDescent="0.2">
      <c r="A7636" s="13" t="s">
        <v>7956</v>
      </c>
      <c r="B7636">
        <v>4.68</v>
      </c>
    </row>
    <row r="7637" spans="1:2" x14ac:dyDescent="0.2">
      <c r="A7637" s="13" t="s">
        <v>7957</v>
      </c>
      <c r="B7637">
        <v>6.47</v>
      </c>
    </row>
    <row r="7638" spans="1:2" x14ac:dyDescent="0.2">
      <c r="A7638" s="13" t="s">
        <v>7958</v>
      </c>
      <c r="B7638">
        <v>4.95</v>
      </c>
    </row>
    <row r="7639" spans="1:2" x14ac:dyDescent="0.2">
      <c r="A7639" s="13" t="s">
        <v>7959</v>
      </c>
      <c r="B7639">
        <v>4.09</v>
      </c>
    </row>
    <row r="7640" spans="1:2" x14ac:dyDescent="0.2">
      <c r="A7640" s="13" t="s">
        <v>7960</v>
      </c>
      <c r="B7640">
        <v>6.57</v>
      </c>
    </row>
    <row r="7641" spans="1:2" x14ac:dyDescent="0.2">
      <c r="A7641" s="13" t="s">
        <v>7961</v>
      </c>
      <c r="B7641">
        <v>6.94</v>
      </c>
    </row>
    <row r="7642" spans="1:2" x14ac:dyDescent="0.2">
      <c r="A7642" s="13" t="s">
        <v>7962</v>
      </c>
      <c r="B7642">
        <v>7.05</v>
      </c>
    </row>
    <row r="7643" spans="1:2" x14ac:dyDescent="0.2">
      <c r="A7643" s="13" t="s">
        <v>7963</v>
      </c>
      <c r="B7643">
        <v>7.2</v>
      </c>
    </row>
    <row r="7644" spans="1:2" x14ac:dyDescent="0.2">
      <c r="A7644" s="13" t="s">
        <v>7964</v>
      </c>
      <c r="B7644">
        <v>5</v>
      </c>
    </row>
    <row r="7645" spans="1:2" x14ac:dyDescent="0.2">
      <c r="A7645" s="13" t="s">
        <v>7965</v>
      </c>
      <c r="B7645">
        <v>5.25</v>
      </c>
    </row>
    <row r="7646" spans="1:2" x14ac:dyDescent="0.2">
      <c r="A7646" s="13" t="s">
        <v>7966</v>
      </c>
      <c r="B7646">
        <v>3.5</v>
      </c>
    </row>
    <row r="7647" spans="1:2" x14ac:dyDescent="0.2">
      <c r="A7647" s="13" t="s">
        <v>7967</v>
      </c>
      <c r="B7647">
        <v>6.18</v>
      </c>
    </row>
    <row r="7648" spans="1:2" x14ac:dyDescent="0.2">
      <c r="A7648" s="13" t="s">
        <v>7968</v>
      </c>
      <c r="B7648">
        <v>5.65</v>
      </c>
    </row>
    <row r="7649" spans="1:2" x14ac:dyDescent="0.2">
      <c r="A7649" s="13" t="s">
        <v>7969</v>
      </c>
      <c r="B7649">
        <v>6.67</v>
      </c>
    </row>
    <row r="7650" spans="1:2" x14ac:dyDescent="0.2">
      <c r="A7650" s="13" t="s">
        <v>7970</v>
      </c>
      <c r="B7650">
        <v>3</v>
      </c>
    </row>
    <row r="7651" spans="1:2" x14ac:dyDescent="0.2">
      <c r="A7651" s="13" t="s">
        <v>7971</v>
      </c>
      <c r="B7651">
        <v>5.1100000000000003</v>
      </c>
    </row>
    <row r="7652" spans="1:2" x14ac:dyDescent="0.2">
      <c r="A7652" s="13" t="s">
        <v>7972</v>
      </c>
      <c r="B7652">
        <v>5.4</v>
      </c>
    </row>
    <row r="7653" spans="1:2" x14ac:dyDescent="0.2">
      <c r="A7653" s="13" t="s">
        <v>7973</v>
      </c>
      <c r="B7653">
        <v>5.05</v>
      </c>
    </row>
    <row r="7654" spans="1:2" x14ac:dyDescent="0.2">
      <c r="A7654" s="13" t="s">
        <v>7974</v>
      </c>
      <c r="B7654">
        <v>5.26</v>
      </c>
    </row>
    <row r="7655" spans="1:2" x14ac:dyDescent="0.2">
      <c r="A7655" s="13" t="s">
        <v>7975</v>
      </c>
      <c r="B7655">
        <v>5.25</v>
      </c>
    </row>
    <row r="7656" spans="1:2" x14ac:dyDescent="0.2">
      <c r="A7656" s="13" t="s">
        <v>7976</v>
      </c>
      <c r="B7656">
        <v>6.11</v>
      </c>
    </row>
    <row r="7657" spans="1:2" x14ac:dyDescent="0.2">
      <c r="A7657" s="13" t="s">
        <v>7977</v>
      </c>
      <c r="B7657">
        <v>5.48</v>
      </c>
    </row>
    <row r="7658" spans="1:2" x14ac:dyDescent="0.2">
      <c r="A7658" s="13" t="s">
        <v>7978</v>
      </c>
      <c r="B7658">
        <v>5.0999999999999996</v>
      </c>
    </row>
    <row r="7659" spans="1:2" x14ac:dyDescent="0.2">
      <c r="A7659" s="13" t="s">
        <v>7979</v>
      </c>
      <c r="B7659">
        <v>7.25</v>
      </c>
    </row>
    <row r="7660" spans="1:2" x14ac:dyDescent="0.2">
      <c r="A7660" s="13" t="s">
        <v>266</v>
      </c>
      <c r="B7660">
        <v>5.53</v>
      </c>
    </row>
    <row r="7661" spans="1:2" x14ac:dyDescent="0.2">
      <c r="A7661" s="13" t="s">
        <v>7980</v>
      </c>
      <c r="B7661">
        <v>2.5499999999999998</v>
      </c>
    </row>
    <row r="7662" spans="1:2" x14ac:dyDescent="0.2">
      <c r="A7662" s="13" t="s">
        <v>7981</v>
      </c>
      <c r="B7662">
        <v>3.05</v>
      </c>
    </row>
    <row r="7663" spans="1:2" x14ac:dyDescent="0.2">
      <c r="A7663" s="13" t="s">
        <v>7982</v>
      </c>
      <c r="B7663">
        <v>3.48</v>
      </c>
    </row>
    <row r="7664" spans="1:2" x14ac:dyDescent="0.2">
      <c r="A7664" s="13" t="s">
        <v>7983</v>
      </c>
      <c r="B7664">
        <v>5.2</v>
      </c>
    </row>
    <row r="7665" spans="1:2" x14ac:dyDescent="0.2">
      <c r="A7665" s="13" t="s">
        <v>7984</v>
      </c>
      <c r="B7665">
        <v>5.1100000000000003</v>
      </c>
    </row>
    <row r="7666" spans="1:2" x14ac:dyDescent="0.2">
      <c r="A7666" s="13" t="s">
        <v>7985</v>
      </c>
      <c r="B7666">
        <v>4.84</v>
      </c>
    </row>
    <row r="7667" spans="1:2" x14ac:dyDescent="0.2">
      <c r="A7667" s="13" t="s">
        <v>7986</v>
      </c>
      <c r="B7667">
        <v>5.14</v>
      </c>
    </row>
    <row r="7668" spans="1:2" x14ac:dyDescent="0.2">
      <c r="A7668" s="13" t="s">
        <v>7987</v>
      </c>
      <c r="B7668">
        <v>4.95</v>
      </c>
    </row>
    <row r="7669" spans="1:2" x14ac:dyDescent="0.2">
      <c r="A7669" s="13" t="s">
        <v>7988</v>
      </c>
      <c r="B7669">
        <v>4.95</v>
      </c>
    </row>
    <row r="7670" spans="1:2" x14ac:dyDescent="0.2">
      <c r="A7670" s="13" t="s">
        <v>7989</v>
      </c>
      <c r="B7670">
        <v>5.84</v>
      </c>
    </row>
    <row r="7671" spans="1:2" x14ac:dyDescent="0.2">
      <c r="A7671" s="13" t="s">
        <v>7990</v>
      </c>
      <c r="B7671">
        <v>6.05</v>
      </c>
    </row>
    <row r="7672" spans="1:2" x14ac:dyDescent="0.2">
      <c r="A7672" s="13" t="s">
        <v>7991</v>
      </c>
      <c r="B7672">
        <v>5.32</v>
      </c>
    </row>
    <row r="7673" spans="1:2" x14ac:dyDescent="0.2">
      <c r="A7673" s="13" t="s">
        <v>7992</v>
      </c>
      <c r="B7673">
        <v>5.5</v>
      </c>
    </row>
    <row r="7674" spans="1:2" x14ac:dyDescent="0.2">
      <c r="A7674" s="13" t="s">
        <v>7993</v>
      </c>
      <c r="B7674">
        <v>5.6</v>
      </c>
    </row>
    <row r="7675" spans="1:2" x14ac:dyDescent="0.2">
      <c r="A7675" s="13" t="s">
        <v>7994</v>
      </c>
      <c r="B7675">
        <v>5.53</v>
      </c>
    </row>
    <row r="7676" spans="1:2" x14ac:dyDescent="0.2">
      <c r="A7676" s="13" t="s">
        <v>7995</v>
      </c>
      <c r="B7676">
        <v>5.1100000000000003</v>
      </c>
    </row>
    <row r="7677" spans="1:2" x14ac:dyDescent="0.2">
      <c r="A7677" s="13" t="s">
        <v>7996</v>
      </c>
      <c r="B7677">
        <v>6.33</v>
      </c>
    </row>
    <row r="7678" spans="1:2" x14ac:dyDescent="0.2">
      <c r="A7678" s="13" t="s">
        <v>7997</v>
      </c>
      <c r="B7678">
        <v>5.24</v>
      </c>
    </row>
    <row r="7679" spans="1:2" x14ac:dyDescent="0.2">
      <c r="A7679" s="13" t="s">
        <v>7998</v>
      </c>
      <c r="B7679">
        <v>5.25</v>
      </c>
    </row>
    <row r="7680" spans="1:2" x14ac:dyDescent="0.2">
      <c r="A7680" s="13" t="s">
        <v>7999</v>
      </c>
      <c r="B7680">
        <v>5.21</v>
      </c>
    </row>
    <row r="7681" spans="1:2" x14ac:dyDescent="0.2">
      <c r="A7681" s="13" t="s">
        <v>8000</v>
      </c>
      <c r="B7681">
        <v>5</v>
      </c>
    </row>
    <row r="7682" spans="1:2" x14ac:dyDescent="0.2">
      <c r="A7682" s="13" t="s">
        <v>8001</v>
      </c>
      <c r="B7682">
        <v>5.37</v>
      </c>
    </row>
    <row r="7683" spans="1:2" x14ac:dyDescent="0.2">
      <c r="A7683" s="13" t="s">
        <v>8002</v>
      </c>
      <c r="B7683">
        <v>5.22</v>
      </c>
    </row>
    <row r="7684" spans="1:2" x14ac:dyDescent="0.2">
      <c r="A7684" s="13" t="s">
        <v>8003</v>
      </c>
      <c r="B7684">
        <v>4.24</v>
      </c>
    </row>
    <row r="7685" spans="1:2" x14ac:dyDescent="0.2">
      <c r="A7685" s="13" t="s">
        <v>8004</v>
      </c>
      <c r="B7685">
        <v>4.0999999999999996</v>
      </c>
    </row>
    <row r="7686" spans="1:2" x14ac:dyDescent="0.2">
      <c r="A7686" s="13" t="s">
        <v>8005</v>
      </c>
      <c r="B7686">
        <v>4.58</v>
      </c>
    </row>
    <row r="7687" spans="1:2" x14ac:dyDescent="0.2">
      <c r="A7687" s="13" t="s">
        <v>8006</v>
      </c>
      <c r="B7687">
        <v>4.71</v>
      </c>
    </row>
    <row r="7688" spans="1:2" x14ac:dyDescent="0.2">
      <c r="A7688" s="13" t="s">
        <v>8007</v>
      </c>
      <c r="B7688">
        <v>4.79</v>
      </c>
    </row>
    <row r="7689" spans="1:2" x14ac:dyDescent="0.2">
      <c r="A7689" s="13" t="s">
        <v>8008</v>
      </c>
      <c r="B7689">
        <v>6.18</v>
      </c>
    </row>
    <row r="7690" spans="1:2" x14ac:dyDescent="0.2">
      <c r="A7690" s="13" t="s">
        <v>8009</v>
      </c>
      <c r="B7690">
        <v>4.75</v>
      </c>
    </row>
    <row r="7691" spans="1:2" x14ac:dyDescent="0.2">
      <c r="A7691" s="13" t="s">
        <v>8010</v>
      </c>
      <c r="B7691">
        <v>5.25</v>
      </c>
    </row>
    <row r="7692" spans="1:2" x14ac:dyDescent="0.2">
      <c r="A7692" s="13" t="s">
        <v>8011</v>
      </c>
      <c r="B7692">
        <v>6.24</v>
      </c>
    </row>
    <row r="7693" spans="1:2" x14ac:dyDescent="0.2">
      <c r="A7693" s="13" t="s">
        <v>8012</v>
      </c>
      <c r="B7693">
        <v>4.1399999999999997</v>
      </c>
    </row>
    <row r="7694" spans="1:2" x14ac:dyDescent="0.2">
      <c r="A7694" s="13" t="s">
        <v>8013</v>
      </c>
      <c r="B7694">
        <v>5.83</v>
      </c>
    </row>
    <row r="7695" spans="1:2" x14ac:dyDescent="0.2">
      <c r="A7695" s="13" t="s">
        <v>8014</v>
      </c>
      <c r="B7695">
        <v>5.65</v>
      </c>
    </row>
    <row r="7696" spans="1:2" x14ac:dyDescent="0.2">
      <c r="A7696" s="13" t="s">
        <v>8015</v>
      </c>
      <c r="B7696">
        <v>6.45</v>
      </c>
    </row>
    <row r="7697" spans="1:2" x14ac:dyDescent="0.2">
      <c r="A7697" s="13" t="s">
        <v>8016</v>
      </c>
      <c r="B7697">
        <v>5.57</v>
      </c>
    </row>
    <row r="7698" spans="1:2" x14ac:dyDescent="0.2">
      <c r="A7698" s="13" t="s">
        <v>8017</v>
      </c>
      <c r="B7698">
        <v>2.68</v>
      </c>
    </row>
    <row r="7699" spans="1:2" x14ac:dyDescent="0.2">
      <c r="A7699" s="13" t="s">
        <v>8018</v>
      </c>
      <c r="B7699">
        <v>4.57</v>
      </c>
    </row>
    <row r="7700" spans="1:2" x14ac:dyDescent="0.2">
      <c r="A7700" s="13" t="s">
        <v>8019</v>
      </c>
      <c r="B7700">
        <v>4.5199999999999996</v>
      </c>
    </row>
    <row r="7701" spans="1:2" x14ac:dyDescent="0.2">
      <c r="A7701" s="13" t="s">
        <v>8020</v>
      </c>
      <c r="B7701">
        <v>4.8499999999999996</v>
      </c>
    </row>
    <row r="7702" spans="1:2" x14ac:dyDescent="0.2">
      <c r="A7702" s="13" t="s">
        <v>8021</v>
      </c>
      <c r="B7702">
        <v>5.9</v>
      </c>
    </row>
    <row r="7703" spans="1:2" x14ac:dyDescent="0.2">
      <c r="A7703" s="13" t="s">
        <v>8022</v>
      </c>
      <c r="B7703">
        <v>2.61</v>
      </c>
    </row>
    <row r="7704" spans="1:2" x14ac:dyDescent="0.2">
      <c r="A7704" s="13" t="s">
        <v>246</v>
      </c>
      <c r="B7704">
        <v>4.78</v>
      </c>
    </row>
    <row r="7705" spans="1:2" x14ac:dyDescent="0.2">
      <c r="A7705" s="13" t="s">
        <v>8023</v>
      </c>
      <c r="B7705">
        <v>5.9</v>
      </c>
    </row>
    <row r="7706" spans="1:2" x14ac:dyDescent="0.2">
      <c r="A7706" s="13" t="s">
        <v>8024</v>
      </c>
      <c r="B7706">
        <v>6.85</v>
      </c>
    </row>
    <row r="7707" spans="1:2" x14ac:dyDescent="0.2">
      <c r="A7707" s="13" t="s">
        <v>8025</v>
      </c>
      <c r="B7707">
        <v>3.95</v>
      </c>
    </row>
    <row r="7708" spans="1:2" x14ac:dyDescent="0.2">
      <c r="A7708" s="13" t="s">
        <v>8026</v>
      </c>
      <c r="B7708">
        <v>4.9000000000000004</v>
      </c>
    </row>
    <row r="7709" spans="1:2" x14ac:dyDescent="0.2">
      <c r="A7709" s="13" t="s">
        <v>8027</v>
      </c>
      <c r="B7709">
        <v>4.21</v>
      </c>
    </row>
    <row r="7710" spans="1:2" x14ac:dyDescent="0.2">
      <c r="A7710" s="13" t="s">
        <v>8028</v>
      </c>
      <c r="B7710">
        <v>6.74</v>
      </c>
    </row>
    <row r="7711" spans="1:2" x14ac:dyDescent="0.2">
      <c r="A7711" s="13" t="s">
        <v>8029</v>
      </c>
      <c r="B7711">
        <v>5.75</v>
      </c>
    </row>
    <row r="7712" spans="1:2" x14ac:dyDescent="0.2">
      <c r="A7712" s="13" t="s">
        <v>8030</v>
      </c>
      <c r="B7712">
        <v>7.26</v>
      </c>
    </row>
    <row r="7713" spans="1:2" x14ac:dyDescent="0.2">
      <c r="A7713" s="13" t="s">
        <v>8031</v>
      </c>
      <c r="B7713">
        <v>5</v>
      </c>
    </row>
    <row r="7714" spans="1:2" x14ac:dyDescent="0.2">
      <c r="A7714" s="13" t="s">
        <v>8032</v>
      </c>
      <c r="B7714">
        <v>5.39</v>
      </c>
    </row>
    <row r="7715" spans="1:2" x14ac:dyDescent="0.2">
      <c r="A7715" s="13" t="s">
        <v>8033</v>
      </c>
      <c r="B7715">
        <v>4.8499999999999996</v>
      </c>
    </row>
    <row r="7716" spans="1:2" x14ac:dyDescent="0.2">
      <c r="A7716" s="13" t="s">
        <v>8034</v>
      </c>
      <c r="B7716">
        <v>5.28</v>
      </c>
    </row>
    <row r="7717" spans="1:2" x14ac:dyDescent="0.2">
      <c r="A7717" s="13" t="s">
        <v>8035</v>
      </c>
      <c r="B7717">
        <v>4.8600000000000003</v>
      </c>
    </row>
    <row r="7718" spans="1:2" x14ac:dyDescent="0.2">
      <c r="A7718" s="13" t="s">
        <v>8036</v>
      </c>
      <c r="B7718">
        <v>7.55</v>
      </c>
    </row>
    <row r="7719" spans="1:2" x14ac:dyDescent="0.2">
      <c r="A7719" s="13" t="s">
        <v>8037</v>
      </c>
      <c r="B7719">
        <v>7.32</v>
      </c>
    </row>
    <row r="7720" spans="1:2" x14ac:dyDescent="0.2">
      <c r="A7720" s="13" t="s">
        <v>8038</v>
      </c>
      <c r="B7720">
        <v>5.42</v>
      </c>
    </row>
    <row r="7721" spans="1:2" x14ac:dyDescent="0.2">
      <c r="A7721" s="13" t="s">
        <v>8039</v>
      </c>
      <c r="B7721">
        <v>4.8600000000000003</v>
      </c>
    </row>
    <row r="7722" spans="1:2" x14ac:dyDescent="0.2">
      <c r="A7722" s="13" t="s">
        <v>8040</v>
      </c>
      <c r="B7722">
        <v>4.58</v>
      </c>
    </row>
    <row r="7723" spans="1:2" x14ac:dyDescent="0.2">
      <c r="A7723" s="13" t="s">
        <v>111</v>
      </c>
      <c r="B7723">
        <v>4.67</v>
      </c>
    </row>
    <row r="7724" spans="1:2" x14ac:dyDescent="0.2">
      <c r="A7724" s="13" t="s">
        <v>8041</v>
      </c>
      <c r="B7724">
        <v>5.23</v>
      </c>
    </row>
    <row r="7725" spans="1:2" x14ac:dyDescent="0.2">
      <c r="A7725" s="13" t="s">
        <v>8042</v>
      </c>
      <c r="B7725">
        <v>4.05</v>
      </c>
    </row>
    <row r="7726" spans="1:2" x14ac:dyDescent="0.2">
      <c r="A7726" s="13" t="s">
        <v>8043</v>
      </c>
      <c r="B7726">
        <v>6.7</v>
      </c>
    </row>
    <row r="7727" spans="1:2" x14ac:dyDescent="0.2">
      <c r="A7727" s="13" t="s">
        <v>8044</v>
      </c>
      <c r="B7727">
        <v>6.7</v>
      </c>
    </row>
    <row r="7728" spans="1:2" x14ac:dyDescent="0.2">
      <c r="A7728" s="13" t="s">
        <v>8045</v>
      </c>
      <c r="B7728">
        <v>3</v>
      </c>
    </row>
    <row r="7729" spans="1:2" x14ac:dyDescent="0.2">
      <c r="A7729" s="13" t="s">
        <v>8046</v>
      </c>
      <c r="B7729">
        <v>3.65</v>
      </c>
    </row>
    <row r="7730" spans="1:2" x14ac:dyDescent="0.2">
      <c r="A7730" s="13" t="s">
        <v>8047</v>
      </c>
      <c r="B7730">
        <v>4.8099999999999996</v>
      </c>
    </row>
    <row r="7731" spans="1:2" x14ac:dyDescent="0.2">
      <c r="A7731" s="13" t="s">
        <v>8048</v>
      </c>
      <c r="B7731">
        <v>6.05</v>
      </c>
    </row>
    <row r="7732" spans="1:2" x14ac:dyDescent="0.2">
      <c r="A7732" s="13" t="s">
        <v>8049</v>
      </c>
      <c r="B7732">
        <v>5.21</v>
      </c>
    </row>
    <row r="7733" spans="1:2" x14ac:dyDescent="0.2">
      <c r="A7733" s="13" t="s">
        <v>8050</v>
      </c>
      <c r="B7733">
        <v>5.86</v>
      </c>
    </row>
    <row r="7734" spans="1:2" x14ac:dyDescent="0.2">
      <c r="A7734" s="13" t="s">
        <v>8051</v>
      </c>
      <c r="B7734">
        <v>6.11</v>
      </c>
    </row>
    <row r="7735" spans="1:2" x14ac:dyDescent="0.2">
      <c r="A7735" s="13" t="s">
        <v>8052</v>
      </c>
      <c r="B7735">
        <v>4.8899999999999997</v>
      </c>
    </row>
    <row r="7736" spans="1:2" x14ac:dyDescent="0.2">
      <c r="A7736" s="13" t="s">
        <v>8053</v>
      </c>
      <c r="B7736">
        <v>4.62</v>
      </c>
    </row>
    <row r="7737" spans="1:2" x14ac:dyDescent="0.2">
      <c r="A7737" s="13" t="s">
        <v>8054</v>
      </c>
      <c r="B7737">
        <v>5.16</v>
      </c>
    </row>
    <row r="7738" spans="1:2" x14ac:dyDescent="0.2">
      <c r="A7738" s="13" t="s">
        <v>8055</v>
      </c>
      <c r="B7738">
        <v>4.8</v>
      </c>
    </row>
    <row r="7739" spans="1:2" x14ac:dyDescent="0.2">
      <c r="A7739" s="13" t="s">
        <v>8056</v>
      </c>
      <c r="B7739">
        <v>4.5</v>
      </c>
    </row>
    <row r="7740" spans="1:2" x14ac:dyDescent="0.2">
      <c r="A7740" s="13" t="s">
        <v>8057</v>
      </c>
      <c r="B7740">
        <v>5.33</v>
      </c>
    </row>
    <row r="7741" spans="1:2" x14ac:dyDescent="0.2">
      <c r="A7741" s="13" t="s">
        <v>8058</v>
      </c>
      <c r="B7741">
        <v>5</v>
      </c>
    </row>
    <row r="7742" spans="1:2" x14ac:dyDescent="0.2">
      <c r="A7742" s="13" t="s">
        <v>8059</v>
      </c>
      <c r="B7742">
        <v>5.08</v>
      </c>
    </row>
    <row r="7743" spans="1:2" x14ac:dyDescent="0.2">
      <c r="A7743" s="13" t="s">
        <v>8060</v>
      </c>
      <c r="B7743">
        <v>4.4000000000000004</v>
      </c>
    </row>
    <row r="7744" spans="1:2" x14ac:dyDescent="0.2">
      <c r="A7744" s="13" t="s">
        <v>8061</v>
      </c>
      <c r="B7744">
        <v>5.86</v>
      </c>
    </row>
    <row r="7745" spans="1:2" x14ac:dyDescent="0.2">
      <c r="A7745" s="13" t="s">
        <v>270</v>
      </c>
      <c r="B7745">
        <v>4.8099999999999996</v>
      </c>
    </row>
    <row r="7746" spans="1:2" x14ac:dyDescent="0.2">
      <c r="A7746" s="13" t="s">
        <v>8062</v>
      </c>
      <c r="B7746">
        <v>4.75</v>
      </c>
    </row>
    <row r="7747" spans="1:2" x14ac:dyDescent="0.2">
      <c r="A7747" s="13" t="s">
        <v>8063</v>
      </c>
      <c r="B7747">
        <v>6.55</v>
      </c>
    </row>
    <row r="7748" spans="1:2" x14ac:dyDescent="0.2">
      <c r="A7748" s="13" t="s">
        <v>8064</v>
      </c>
      <c r="B7748">
        <v>7</v>
      </c>
    </row>
    <row r="7749" spans="1:2" x14ac:dyDescent="0.2">
      <c r="A7749" s="13" t="s">
        <v>8065</v>
      </c>
      <c r="B7749">
        <v>5.5</v>
      </c>
    </row>
    <row r="7750" spans="1:2" x14ac:dyDescent="0.2">
      <c r="A7750" s="13" t="s">
        <v>8066</v>
      </c>
      <c r="B7750">
        <v>6.63</v>
      </c>
    </row>
    <row r="7751" spans="1:2" x14ac:dyDescent="0.2">
      <c r="A7751" s="13" t="s">
        <v>8067</v>
      </c>
      <c r="B7751">
        <v>7.3</v>
      </c>
    </row>
    <row r="7752" spans="1:2" x14ac:dyDescent="0.2">
      <c r="A7752" s="13" t="s">
        <v>8068</v>
      </c>
      <c r="B7752">
        <v>6.37</v>
      </c>
    </row>
    <row r="7753" spans="1:2" x14ac:dyDescent="0.2">
      <c r="A7753" s="13" t="s">
        <v>8069</v>
      </c>
      <c r="B7753">
        <v>4.47</v>
      </c>
    </row>
    <row r="7754" spans="1:2" x14ac:dyDescent="0.2">
      <c r="A7754" s="13" t="s">
        <v>8070</v>
      </c>
      <c r="B7754">
        <v>4.2</v>
      </c>
    </row>
    <row r="7755" spans="1:2" x14ac:dyDescent="0.2">
      <c r="A7755" s="13" t="s">
        <v>8071</v>
      </c>
      <c r="B7755">
        <v>5.9</v>
      </c>
    </row>
    <row r="7756" spans="1:2" x14ac:dyDescent="0.2">
      <c r="A7756" s="13" t="s">
        <v>8072</v>
      </c>
      <c r="B7756">
        <v>3.79</v>
      </c>
    </row>
    <row r="7757" spans="1:2" x14ac:dyDescent="0.2">
      <c r="A7757" s="13" t="s">
        <v>8073</v>
      </c>
      <c r="B7757">
        <v>3.21</v>
      </c>
    </row>
    <row r="7758" spans="1:2" x14ac:dyDescent="0.2">
      <c r="A7758" s="13" t="s">
        <v>8074</v>
      </c>
      <c r="B7758">
        <v>2.48</v>
      </c>
    </row>
    <row r="7759" spans="1:2" x14ac:dyDescent="0.2">
      <c r="A7759" s="13" t="s">
        <v>8075</v>
      </c>
      <c r="B7759">
        <v>5.38</v>
      </c>
    </row>
    <row r="7760" spans="1:2" x14ac:dyDescent="0.2">
      <c r="A7760" s="13" t="s">
        <v>8076</v>
      </c>
      <c r="B7760">
        <v>4.78</v>
      </c>
    </row>
    <row r="7761" spans="1:2" x14ac:dyDescent="0.2">
      <c r="A7761" s="13" t="s">
        <v>8077</v>
      </c>
      <c r="B7761">
        <v>4.4800000000000004</v>
      </c>
    </row>
    <row r="7762" spans="1:2" x14ac:dyDescent="0.2">
      <c r="A7762" s="13" t="s">
        <v>8078</v>
      </c>
      <c r="B7762">
        <v>3.65</v>
      </c>
    </row>
    <row r="7763" spans="1:2" x14ac:dyDescent="0.2">
      <c r="A7763" s="13" t="s">
        <v>8079</v>
      </c>
      <c r="B7763">
        <v>3.55</v>
      </c>
    </row>
    <row r="7764" spans="1:2" x14ac:dyDescent="0.2">
      <c r="A7764" s="13" t="s">
        <v>8080</v>
      </c>
      <c r="B7764">
        <v>2.76</v>
      </c>
    </row>
    <row r="7765" spans="1:2" x14ac:dyDescent="0.2">
      <c r="A7765" s="13" t="s">
        <v>8081</v>
      </c>
      <c r="B7765">
        <v>3.7</v>
      </c>
    </row>
    <row r="7766" spans="1:2" x14ac:dyDescent="0.2">
      <c r="A7766" s="13" t="s">
        <v>8082</v>
      </c>
      <c r="B7766">
        <v>3.45</v>
      </c>
    </row>
    <row r="7767" spans="1:2" x14ac:dyDescent="0.2">
      <c r="A7767" s="13" t="s">
        <v>8083</v>
      </c>
      <c r="B7767">
        <v>2.6</v>
      </c>
    </row>
    <row r="7768" spans="1:2" x14ac:dyDescent="0.2">
      <c r="A7768" s="13" t="s">
        <v>8084</v>
      </c>
      <c r="B7768">
        <v>2.2000000000000002</v>
      </c>
    </row>
    <row r="7769" spans="1:2" x14ac:dyDescent="0.2">
      <c r="A7769" s="13" t="s">
        <v>8085</v>
      </c>
      <c r="B7769">
        <v>2.63</v>
      </c>
    </row>
    <row r="7770" spans="1:2" x14ac:dyDescent="0.2">
      <c r="A7770" s="13" t="s">
        <v>8086</v>
      </c>
      <c r="B7770">
        <v>4.1900000000000004</v>
      </c>
    </row>
    <row r="7771" spans="1:2" x14ac:dyDescent="0.2">
      <c r="A7771" s="13" t="s">
        <v>8087</v>
      </c>
      <c r="B7771">
        <v>2.4</v>
      </c>
    </row>
    <row r="7772" spans="1:2" x14ac:dyDescent="0.2">
      <c r="A7772" s="13" t="s">
        <v>8088</v>
      </c>
      <c r="B7772">
        <v>3.58</v>
      </c>
    </row>
    <row r="7773" spans="1:2" x14ac:dyDescent="0.2">
      <c r="A7773" s="13" t="s">
        <v>8089</v>
      </c>
      <c r="B7773">
        <v>3.5</v>
      </c>
    </row>
    <row r="7774" spans="1:2" x14ac:dyDescent="0.2">
      <c r="A7774" s="13" t="s">
        <v>8090</v>
      </c>
      <c r="B7774">
        <v>3.2</v>
      </c>
    </row>
    <row r="7775" spans="1:2" x14ac:dyDescent="0.2">
      <c r="A7775" s="13" t="s">
        <v>8091</v>
      </c>
      <c r="B7775">
        <v>3.14</v>
      </c>
    </row>
    <row r="7776" spans="1:2" x14ac:dyDescent="0.2">
      <c r="A7776" s="13" t="s">
        <v>8092</v>
      </c>
      <c r="B7776">
        <v>3.15</v>
      </c>
    </row>
    <row r="7777" spans="1:2" x14ac:dyDescent="0.2">
      <c r="A7777" s="13" t="s">
        <v>8093</v>
      </c>
      <c r="B7777">
        <v>3.59</v>
      </c>
    </row>
    <row r="7778" spans="1:2" x14ac:dyDescent="0.2">
      <c r="A7778" s="13" t="s">
        <v>8094</v>
      </c>
      <c r="B7778">
        <v>4.0999999999999996</v>
      </c>
    </row>
    <row r="7779" spans="1:2" x14ac:dyDescent="0.2">
      <c r="A7779" s="13" t="s">
        <v>8095</v>
      </c>
      <c r="B7779">
        <v>2.85</v>
      </c>
    </row>
    <row r="7780" spans="1:2" x14ac:dyDescent="0.2">
      <c r="A7780" s="13" t="s">
        <v>8096</v>
      </c>
      <c r="B7780">
        <v>6.39</v>
      </c>
    </row>
    <row r="7781" spans="1:2" x14ac:dyDescent="0.2">
      <c r="A7781" s="13" t="s">
        <v>8097</v>
      </c>
      <c r="B7781">
        <v>5.33</v>
      </c>
    </row>
    <row r="7782" spans="1:2" x14ac:dyDescent="0.2">
      <c r="A7782" s="13" t="s">
        <v>8098</v>
      </c>
      <c r="B7782">
        <v>5.4</v>
      </c>
    </row>
    <row r="7783" spans="1:2" x14ac:dyDescent="0.2">
      <c r="A7783" s="13" t="s">
        <v>8099</v>
      </c>
      <c r="B7783">
        <v>6.47</v>
      </c>
    </row>
    <row r="7784" spans="1:2" x14ac:dyDescent="0.2">
      <c r="A7784" s="13" t="s">
        <v>8100</v>
      </c>
      <c r="B7784">
        <v>2.89</v>
      </c>
    </row>
    <row r="7785" spans="1:2" x14ac:dyDescent="0.2">
      <c r="A7785" s="13" t="s">
        <v>8101</v>
      </c>
      <c r="B7785">
        <v>5.56</v>
      </c>
    </row>
    <row r="7786" spans="1:2" x14ac:dyDescent="0.2">
      <c r="A7786" s="13" t="s">
        <v>8102</v>
      </c>
      <c r="B7786">
        <v>7.1</v>
      </c>
    </row>
    <row r="7787" spans="1:2" x14ac:dyDescent="0.2">
      <c r="A7787" s="13" t="s">
        <v>8103</v>
      </c>
      <c r="B7787">
        <v>3.86</v>
      </c>
    </row>
    <row r="7788" spans="1:2" x14ac:dyDescent="0.2">
      <c r="A7788" s="13" t="s">
        <v>8104</v>
      </c>
      <c r="B7788">
        <v>4.1500000000000004</v>
      </c>
    </row>
    <row r="7789" spans="1:2" x14ac:dyDescent="0.2">
      <c r="A7789" s="13" t="s">
        <v>8105</v>
      </c>
      <c r="B7789">
        <v>2</v>
      </c>
    </row>
    <row r="7790" spans="1:2" x14ac:dyDescent="0.2">
      <c r="A7790" s="13" t="s">
        <v>8106</v>
      </c>
      <c r="B7790">
        <v>5.14</v>
      </c>
    </row>
    <row r="7791" spans="1:2" x14ac:dyDescent="0.2">
      <c r="A7791" s="13" t="s">
        <v>8107</v>
      </c>
      <c r="B7791">
        <v>4.05</v>
      </c>
    </row>
    <row r="7792" spans="1:2" x14ac:dyDescent="0.2">
      <c r="A7792" s="13" t="s">
        <v>8108</v>
      </c>
      <c r="B7792">
        <v>2.86</v>
      </c>
    </row>
    <row r="7793" spans="1:2" x14ac:dyDescent="0.2">
      <c r="A7793" s="13" t="s">
        <v>8109</v>
      </c>
      <c r="B7793">
        <v>3.25</v>
      </c>
    </row>
    <row r="7794" spans="1:2" x14ac:dyDescent="0.2">
      <c r="A7794" s="13" t="s">
        <v>8110</v>
      </c>
      <c r="B7794">
        <v>3.9</v>
      </c>
    </row>
    <row r="7795" spans="1:2" x14ac:dyDescent="0.2">
      <c r="A7795" s="13" t="s">
        <v>8111</v>
      </c>
      <c r="B7795">
        <v>4.53</v>
      </c>
    </row>
    <row r="7796" spans="1:2" x14ac:dyDescent="0.2">
      <c r="A7796" s="13" t="s">
        <v>8112</v>
      </c>
      <c r="B7796">
        <v>5.38</v>
      </c>
    </row>
    <row r="7797" spans="1:2" x14ac:dyDescent="0.2">
      <c r="A7797" s="13" t="s">
        <v>8113</v>
      </c>
      <c r="B7797">
        <v>4.47</v>
      </c>
    </row>
    <row r="7798" spans="1:2" x14ac:dyDescent="0.2">
      <c r="A7798" s="13" t="s">
        <v>8114</v>
      </c>
      <c r="B7798">
        <v>5.48</v>
      </c>
    </row>
    <row r="7799" spans="1:2" x14ac:dyDescent="0.2">
      <c r="A7799" s="13" t="s">
        <v>8115</v>
      </c>
      <c r="B7799">
        <v>5.6</v>
      </c>
    </row>
    <row r="7800" spans="1:2" x14ac:dyDescent="0.2">
      <c r="A7800" s="13" t="s">
        <v>8116</v>
      </c>
      <c r="B7800">
        <v>4.47</v>
      </c>
    </row>
    <row r="7801" spans="1:2" x14ac:dyDescent="0.2">
      <c r="A7801" s="13" t="s">
        <v>8117</v>
      </c>
      <c r="B7801">
        <v>5.71</v>
      </c>
    </row>
    <row r="7802" spans="1:2" x14ac:dyDescent="0.2">
      <c r="A7802" s="13" t="s">
        <v>8118</v>
      </c>
      <c r="B7802">
        <v>4.9000000000000004</v>
      </c>
    </row>
    <row r="7803" spans="1:2" x14ac:dyDescent="0.2">
      <c r="A7803" s="13" t="s">
        <v>8119</v>
      </c>
      <c r="B7803">
        <v>5.9</v>
      </c>
    </row>
    <row r="7804" spans="1:2" x14ac:dyDescent="0.2">
      <c r="A7804" s="13" t="s">
        <v>8120</v>
      </c>
      <c r="B7804">
        <v>5.0999999999999996</v>
      </c>
    </row>
    <row r="7805" spans="1:2" x14ac:dyDescent="0.2">
      <c r="A7805" s="13" t="s">
        <v>8121</v>
      </c>
      <c r="B7805">
        <v>4.05</v>
      </c>
    </row>
    <row r="7806" spans="1:2" x14ac:dyDescent="0.2">
      <c r="A7806" s="13" t="s">
        <v>8122</v>
      </c>
      <c r="B7806">
        <v>5.19</v>
      </c>
    </row>
    <row r="7807" spans="1:2" x14ac:dyDescent="0.2">
      <c r="A7807" s="13" t="s">
        <v>8123</v>
      </c>
      <c r="B7807">
        <v>3.7</v>
      </c>
    </row>
    <row r="7808" spans="1:2" x14ac:dyDescent="0.2">
      <c r="A7808" s="13" t="s">
        <v>8124</v>
      </c>
      <c r="B7808">
        <v>5.81</v>
      </c>
    </row>
    <row r="7809" spans="1:2" x14ac:dyDescent="0.2">
      <c r="A7809" s="13" t="s">
        <v>8125</v>
      </c>
      <c r="B7809">
        <v>5.53</v>
      </c>
    </row>
    <row r="7810" spans="1:2" x14ac:dyDescent="0.2">
      <c r="A7810" s="13" t="s">
        <v>8126</v>
      </c>
      <c r="B7810">
        <v>5.95</v>
      </c>
    </row>
    <row r="7811" spans="1:2" x14ac:dyDescent="0.2">
      <c r="A7811" s="13" t="s">
        <v>8127</v>
      </c>
      <c r="B7811">
        <v>3.05</v>
      </c>
    </row>
    <row r="7812" spans="1:2" x14ac:dyDescent="0.2">
      <c r="A7812" s="13" t="s">
        <v>8128</v>
      </c>
      <c r="B7812">
        <v>6.53</v>
      </c>
    </row>
    <row r="7813" spans="1:2" x14ac:dyDescent="0.2">
      <c r="A7813" s="13" t="s">
        <v>8129</v>
      </c>
      <c r="B7813">
        <v>3.81</v>
      </c>
    </row>
    <row r="7814" spans="1:2" x14ac:dyDescent="0.2">
      <c r="A7814" s="13" t="s">
        <v>8130</v>
      </c>
      <c r="B7814">
        <v>2.95</v>
      </c>
    </row>
    <row r="7815" spans="1:2" x14ac:dyDescent="0.2">
      <c r="A7815" s="13" t="s">
        <v>8131</v>
      </c>
      <c r="B7815">
        <v>6.37</v>
      </c>
    </row>
    <row r="7816" spans="1:2" x14ac:dyDescent="0.2">
      <c r="A7816" s="13" t="s">
        <v>8132</v>
      </c>
      <c r="B7816">
        <v>5.57</v>
      </c>
    </row>
    <row r="7817" spans="1:2" x14ac:dyDescent="0.2">
      <c r="A7817" s="13" t="s">
        <v>8133</v>
      </c>
      <c r="B7817">
        <v>5.25</v>
      </c>
    </row>
    <row r="7818" spans="1:2" x14ac:dyDescent="0.2">
      <c r="A7818" s="13" t="s">
        <v>8134</v>
      </c>
      <c r="B7818">
        <v>6.38</v>
      </c>
    </row>
    <row r="7819" spans="1:2" x14ac:dyDescent="0.2">
      <c r="A7819" s="13" t="s">
        <v>8135</v>
      </c>
      <c r="B7819">
        <v>5.67</v>
      </c>
    </row>
    <row r="7820" spans="1:2" x14ac:dyDescent="0.2">
      <c r="A7820" s="13" t="s">
        <v>8136</v>
      </c>
      <c r="B7820">
        <v>5.29</v>
      </c>
    </row>
    <row r="7821" spans="1:2" x14ac:dyDescent="0.2">
      <c r="A7821" s="13" t="s">
        <v>8137</v>
      </c>
      <c r="B7821">
        <v>5.52</v>
      </c>
    </row>
    <row r="7822" spans="1:2" x14ac:dyDescent="0.2">
      <c r="A7822" s="13" t="s">
        <v>8138</v>
      </c>
      <c r="B7822">
        <v>5.3</v>
      </c>
    </row>
    <row r="7823" spans="1:2" x14ac:dyDescent="0.2">
      <c r="A7823" s="13" t="s">
        <v>8139</v>
      </c>
      <c r="B7823">
        <v>6.05</v>
      </c>
    </row>
    <row r="7824" spans="1:2" x14ac:dyDescent="0.2">
      <c r="A7824" s="13" t="s">
        <v>8140</v>
      </c>
      <c r="B7824">
        <v>6.42</v>
      </c>
    </row>
    <row r="7825" spans="1:2" x14ac:dyDescent="0.2">
      <c r="A7825" s="13" t="s">
        <v>8141</v>
      </c>
      <c r="B7825">
        <v>6.19</v>
      </c>
    </row>
    <row r="7826" spans="1:2" x14ac:dyDescent="0.2">
      <c r="A7826" s="13" t="s">
        <v>8142</v>
      </c>
      <c r="B7826">
        <v>4.95</v>
      </c>
    </row>
    <row r="7827" spans="1:2" x14ac:dyDescent="0.2">
      <c r="A7827" s="13" t="s">
        <v>8143</v>
      </c>
      <c r="B7827">
        <v>5.05</v>
      </c>
    </row>
    <row r="7828" spans="1:2" x14ac:dyDescent="0.2">
      <c r="A7828" s="13" t="s">
        <v>8144</v>
      </c>
      <c r="B7828">
        <v>5.0999999999999996</v>
      </c>
    </row>
    <row r="7829" spans="1:2" x14ac:dyDescent="0.2">
      <c r="A7829" s="13" t="s">
        <v>8145</v>
      </c>
      <c r="B7829">
        <v>4.9000000000000004</v>
      </c>
    </row>
    <row r="7830" spans="1:2" x14ac:dyDescent="0.2">
      <c r="A7830" s="13" t="s">
        <v>8146</v>
      </c>
      <c r="B7830">
        <v>5.42</v>
      </c>
    </row>
    <row r="7831" spans="1:2" x14ac:dyDescent="0.2">
      <c r="A7831" s="13" t="s">
        <v>8147</v>
      </c>
      <c r="B7831">
        <v>5.53</v>
      </c>
    </row>
    <row r="7832" spans="1:2" x14ac:dyDescent="0.2">
      <c r="A7832" s="13" t="s">
        <v>8148</v>
      </c>
      <c r="B7832">
        <v>5.5</v>
      </c>
    </row>
    <row r="7833" spans="1:2" x14ac:dyDescent="0.2">
      <c r="A7833" s="13" t="s">
        <v>8149</v>
      </c>
      <c r="B7833">
        <v>6.35</v>
      </c>
    </row>
    <row r="7834" spans="1:2" x14ac:dyDescent="0.2">
      <c r="A7834" s="13" t="s">
        <v>8150</v>
      </c>
      <c r="B7834">
        <v>4.7300000000000004</v>
      </c>
    </row>
    <row r="7835" spans="1:2" x14ac:dyDescent="0.2">
      <c r="A7835" s="13" t="s">
        <v>8151</v>
      </c>
      <c r="B7835">
        <v>5.9</v>
      </c>
    </row>
    <row r="7836" spans="1:2" x14ac:dyDescent="0.2">
      <c r="A7836" s="13" t="s">
        <v>8152</v>
      </c>
      <c r="B7836">
        <v>2.71</v>
      </c>
    </row>
    <row r="7837" spans="1:2" x14ac:dyDescent="0.2">
      <c r="A7837" s="13" t="s">
        <v>8153</v>
      </c>
      <c r="B7837">
        <v>1.95</v>
      </c>
    </row>
    <row r="7838" spans="1:2" x14ac:dyDescent="0.2">
      <c r="A7838" s="13" t="s">
        <v>8154</v>
      </c>
      <c r="B7838">
        <v>4.2300000000000004</v>
      </c>
    </row>
    <row r="7839" spans="1:2" x14ac:dyDescent="0.2">
      <c r="A7839" s="13" t="s">
        <v>8155</v>
      </c>
      <c r="B7839">
        <v>5.5</v>
      </c>
    </row>
    <row r="7840" spans="1:2" x14ac:dyDescent="0.2">
      <c r="A7840" s="13" t="s">
        <v>8156</v>
      </c>
      <c r="B7840">
        <v>5.37</v>
      </c>
    </row>
    <row r="7841" spans="1:2" x14ac:dyDescent="0.2">
      <c r="A7841" s="13" t="s">
        <v>8157</v>
      </c>
      <c r="B7841">
        <v>1.89</v>
      </c>
    </row>
    <row r="7842" spans="1:2" x14ac:dyDescent="0.2">
      <c r="A7842" s="13" t="s">
        <v>8158</v>
      </c>
      <c r="B7842">
        <v>1.48</v>
      </c>
    </row>
    <row r="7843" spans="1:2" x14ac:dyDescent="0.2">
      <c r="A7843" s="13" t="s">
        <v>8159</v>
      </c>
      <c r="B7843">
        <v>4.75</v>
      </c>
    </row>
    <row r="7844" spans="1:2" x14ac:dyDescent="0.2">
      <c r="A7844" s="13" t="s">
        <v>8160</v>
      </c>
      <c r="B7844">
        <v>7.64</v>
      </c>
    </row>
    <row r="7845" spans="1:2" x14ac:dyDescent="0.2">
      <c r="A7845" s="13" t="s">
        <v>8161</v>
      </c>
      <c r="B7845">
        <v>6.1</v>
      </c>
    </row>
    <row r="7846" spans="1:2" x14ac:dyDescent="0.2">
      <c r="A7846" s="13" t="s">
        <v>8162</v>
      </c>
      <c r="B7846">
        <v>4.95</v>
      </c>
    </row>
    <row r="7847" spans="1:2" x14ac:dyDescent="0.2">
      <c r="A7847" s="13" t="s">
        <v>8163</v>
      </c>
      <c r="B7847">
        <v>6.35</v>
      </c>
    </row>
    <row r="7848" spans="1:2" x14ac:dyDescent="0.2">
      <c r="A7848" s="13" t="s">
        <v>8164</v>
      </c>
      <c r="B7848">
        <v>6.1</v>
      </c>
    </row>
    <row r="7849" spans="1:2" x14ac:dyDescent="0.2">
      <c r="A7849" s="13" t="s">
        <v>8165</v>
      </c>
      <c r="B7849">
        <v>7.45</v>
      </c>
    </row>
    <row r="7850" spans="1:2" x14ac:dyDescent="0.2">
      <c r="A7850" s="13" t="s">
        <v>8166</v>
      </c>
      <c r="B7850">
        <v>7.39</v>
      </c>
    </row>
    <row r="7851" spans="1:2" x14ac:dyDescent="0.2">
      <c r="A7851" s="13" t="s">
        <v>8167</v>
      </c>
      <c r="B7851">
        <v>4.33</v>
      </c>
    </row>
    <row r="7852" spans="1:2" x14ac:dyDescent="0.2">
      <c r="A7852" s="13" t="s">
        <v>8168</v>
      </c>
      <c r="B7852">
        <v>3.29</v>
      </c>
    </row>
    <row r="7853" spans="1:2" x14ac:dyDescent="0.2">
      <c r="A7853" s="13" t="s">
        <v>8169</v>
      </c>
      <c r="B7853">
        <v>4.75</v>
      </c>
    </row>
    <row r="7854" spans="1:2" x14ac:dyDescent="0.2">
      <c r="A7854" s="13" t="s">
        <v>8170</v>
      </c>
      <c r="B7854">
        <v>6.32</v>
      </c>
    </row>
    <row r="7855" spans="1:2" x14ac:dyDescent="0.2">
      <c r="A7855" s="13" t="s">
        <v>8171</v>
      </c>
      <c r="B7855">
        <v>7.1</v>
      </c>
    </row>
    <row r="7856" spans="1:2" x14ac:dyDescent="0.2">
      <c r="A7856" s="13" t="s">
        <v>8172</v>
      </c>
      <c r="B7856">
        <v>4.2300000000000004</v>
      </c>
    </row>
    <row r="7857" spans="1:2" x14ac:dyDescent="0.2">
      <c r="A7857" s="13" t="s">
        <v>8173</v>
      </c>
      <c r="B7857">
        <v>4.95</v>
      </c>
    </row>
    <row r="7858" spans="1:2" x14ac:dyDescent="0.2">
      <c r="A7858" s="13" t="s">
        <v>8174</v>
      </c>
      <c r="B7858">
        <v>3.47</v>
      </c>
    </row>
    <row r="7859" spans="1:2" x14ac:dyDescent="0.2">
      <c r="A7859" s="13" t="s">
        <v>8175</v>
      </c>
      <c r="B7859">
        <v>5.05</v>
      </c>
    </row>
    <row r="7860" spans="1:2" x14ac:dyDescent="0.2">
      <c r="A7860" s="13" t="s">
        <v>8176</v>
      </c>
      <c r="B7860">
        <v>4.9000000000000004</v>
      </c>
    </row>
    <row r="7861" spans="1:2" x14ac:dyDescent="0.2">
      <c r="A7861" s="13" t="s">
        <v>8177</v>
      </c>
      <c r="B7861">
        <v>5.82</v>
      </c>
    </row>
    <row r="7862" spans="1:2" x14ac:dyDescent="0.2">
      <c r="A7862" s="13" t="s">
        <v>8178</v>
      </c>
      <c r="B7862">
        <v>3.85</v>
      </c>
    </row>
    <row r="7863" spans="1:2" x14ac:dyDescent="0.2">
      <c r="A7863" s="13" t="s">
        <v>8179</v>
      </c>
      <c r="B7863">
        <v>7.05</v>
      </c>
    </row>
    <row r="7864" spans="1:2" x14ac:dyDescent="0.2">
      <c r="A7864" s="13" t="s">
        <v>8180</v>
      </c>
      <c r="B7864">
        <v>6.43</v>
      </c>
    </row>
    <row r="7865" spans="1:2" x14ac:dyDescent="0.2">
      <c r="A7865" s="13" t="s">
        <v>8181</v>
      </c>
      <c r="B7865">
        <v>4.79</v>
      </c>
    </row>
    <row r="7866" spans="1:2" x14ac:dyDescent="0.2">
      <c r="A7866" s="13" t="s">
        <v>8182</v>
      </c>
      <c r="B7866">
        <v>5.24</v>
      </c>
    </row>
    <row r="7867" spans="1:2" x14ac:dyDescent="0.2">
      <c r="A7867" s="13" t="s">
        <v>8183</v>
      </c>
      <c r="B7867">
        <v>5.43</v>
      </c>
    </row>
    <row r="7868" spans="1:2" x14ac:dyDescent="0.2">
      <c r="A7868" s="13" t="s">
        <v>8184</v>
      </c>
      <c r="B7868">
        <v>5.29</v>
      </c>
    </row>
    <row r="7869" spans="1:2" x14ac:dyDescent="0.2">
      <c r="A7869" s="13" t="s">
        <v>8185</v>
      </c>
      <c r="B7869">
        <v>3.05</v>
      </c>
    </row>
    <row r="7870" spans="1:2" x14ac:dyDescent="0.2">
      <c r="A7870" s="13" t="s">
        <v>8186</v>
      </c>
      <c r="B7870">
        <v>3</v>
      </c>
    </row>
    <row r="7871" spans="1:2" x14ac:dyDescent="0.2">
      <c r="A7871" s="13" t="s">
        <v>8187</v>
      </c>
      <c r="B7871">
        <v>5.5</v>
      </c>
    </row>
    <row r="7872" spans="1:2" x14ac:dyDescent="0.2">
      <c r="A7872" s="13" t="s">
        <v>8188</v>
      </c>
      <c r="B7872">
        <v>2.85</v>
      </c>
    </row>
    <row r="7873" spans="1:2" x14ac:dyDescent="0.2">
      <c r="A7873" s="13" t="s">
        <v>8189</v>
      </c>
      <c r="B7873">
        <v>2.5499999999999998</v>
      </c>
    </row>
    <row r="7874" spans="1:2" x14ac:dyDescent="0.2">
      <c r="A7874" s="13" t="s">
        <v>8190</v>
      </c>
      <c r="B7874">
        <v>3.84</v>
      </c>
    </row>
    <row r="7875" spans="1:2" x14ac:dyDescent="0.2">
      <c r="A7875" s="13" t="s">
        <v>8191</v>
      </c>
      <c r="B7875">
        <v>3.43</v>
      </c>
    </row>
    <row r="7876" spans="1:2" x14ac:dyDescent="0.2">
      <c r="A7876" s="13" t="s">
        <v>8192</v>
      </c>
      <c r="B7876">
        <v>5.48</v>
      </c>
    </row>
    <row r="7877" spans="1:2" x14ac:dyDescent="0.2">
      <c r="A7877" s="13" t="s">
        <v>8193</v>
      </c>
      <c r="B7877">
        <v>5.78</v>
      </c>
    </row>
    <row r="7878" spans="1:2" x14ac:dyDescent="0.2">
      <c r="A7878" s="13" t="s">
        <v>8194</v>
      </c>
      <c r="B7878">
        <v>5.32</v>
      </c>
    </row>
    <row r="7879" spans="1:2" x14ac:dyDescent="0.2">
      <c r="A7879" s="13" t="s">
        <v>8195</v>
      </c>
      <c r="B7879">
        <v>6.24</v>
      </c>
    </row>
    <row r="7880" spans="1:2" x14ac:dyDescent="0.2">
      <c r="A7880" s="13" t="s">
        <v>8196</v>
      </c>
      <c r="B7880">
        <v>5.74</v>
      </c>
    </row>
    <row r="7881" spans="1:2" x14ac:dyDescent="0.2">
      <c r="A7881" s="13" t="s">
        <v>8197</v>
      </c>
      <c r="B7881">
        <v>5.48</v>
      </c>
    </row>
    <row r="7882" spans="1:2" x14ac:dyDescent="0.2">
      <c r="A7882" s="13" t="s">
        <v>8198</v>
      </c>
      <c r="B7882">
        <v>3.71</v>
      </c>
    </row>
    <row r="7883" spans="1:2" x14ac:dyDescent="0.2">
      <c r="A7883" s="13" t="s">
        <v>8199</v>
      </c>
      <c r="B7883">
        <v>5.29</v>
      </c>
    </row>
    <row r="7884" spans="1:2" x14ac:dyDescent="0.2">
      <c r="A7884" s="13" t="s">
        <v>8200</v>
      </c>
      <c r="B7884">
        <v>3.71</v>
      </c>
    </row>
    <row r="7885" spans="1:2" x14ac:dyDescent="0.2">
      <c r="A7885" s="13" t="s">
        <v>8201</v>
      </c>
      <c r="B7885">
        <v>7</v>
      </c>
    </row>
    <row r="7886" spans="1:2" x14ac:dyDescent="0.2">
      <c r="A7886" s="13" t="s">
        <v>8202</v>
      </c>
      <c r="B7886">
        <v>7.17</v>
      </c>
    </row>
    <row r="7887" spans="1:2" x14ac:dyDescent="0.2">
      <c r="A7887" s="13" t="s">
        <v>8203</v>
      </c>
      <c r="B7887">
        <v>7.05</v>
      </c>
    </row>
    <row r="7888" spans="1:2" x14ac:dyDescent="0.2">
      <c r="A7888" s="13" t="s">
        <v>8204</v>
      </c>
      <c r="B7888">
        <v>7.24</v>
      </c>
    </row>
    <row r="7889" spans="1:2" x14ac:dyDescent="0.2">
      <c r="A7889" s="13" t="s">
        <v>8205</v>
      </c>
      <c r="B7889">
        <v>5.5</v>
      </c>
    </row>
    <row r="7890" spans="1:2" x14ac:dyDescent="0.2">
      <c r="A7890" s="13" t="s">
        <v>8206</v>
      </c>
      <c r="B7890">
        <v>6.18</v>
      </c>
    </row>
    <row r="7891" spans="1:2" x14ac:dyDescent="0.2">
      <c r="A7891" s="13" t="s">
        <v>8207</v>
      </c>
      <c r="B7891">
        <v>4.95</v>
      </c>
    </row>
    <row r="7892" spans="1:2" x14ac:dyDescent="0.2">
      <c r="A7892" s="13" t="s">
        <v>8208</v>
      </c>
      <c r="B7892">
        <v>6.71</v>
      </c>
    </row>
    <row r="7893" spans="1:2" x14ac:dyDescent="0.2">
      <c r="A7893" s="13" t="s">
        <v>8209</v>
      </c>
      <c r="B7893">
        <v>4.62</v>
      </c>
    </row>
    <row r="7894" spans="1:2" x14ac:dyDescent="0.2">
      <c r="A7894" s="13" t="s">
        <v>8210</v>
      </c>
      <c r="B7894">
        <v>4.53</v>
      </c>
    </row>
    <row r="7895" spans="1:2" x14ac:dyDescent="0.2">
      <c r="A7895" s="13" t="s">
        <v>8211</v>
      </c>
      <c r="B7895">
        <v>3.27</v>
      </c>
    </row>
    <row r="7896" spans="1:2" x14ac:dyDescent="0.2">
      <c r="A7896" s="13" t="s">
        <v>8212</v>
      </c>
      <c r="B7896">
        <v>5</v>
      </c>
    </row>
    <row r="7897" spans="1:2" x14ac:dyDescent="0.2">
      <c r="A7897" s="13" t="s">
        <v>8213</v>
      </c>
      <c r="B7897">
        <v>6.85</v>
      </c>
    </row>
    <row r="7898" spans="1:2" x14ac:dyDescent="0.2">
      <c r="A7898" s="13" t="s">
        <v>8214</v>
      </c>
      <c r="B7898">
        <v>5.95</v>
      </c>
    </row>
    <row r="7899" spans="1:2" x14ac:dyDescent="0.2">
      <c r="A7899" s="13" t="s">
        <v>8215</v>
      </c>
      <c r="B7899">
        <v>6.48</v>
      </c>
    </row>
    <row r="7900" spans="1:2" x14ac:dyDescent="0.2">
      <c r="A7900" s="13" t="s">
        <v>8216</v>
      </c>
      <c r="B7900">
        <v>4.74</v>
      </c>
    </row>
    <row r="7901" spans="1:2" x14ac:dyDescent="0.2">
      <c r="A7901" s="13" t="s">
        <v>8217</v>
      </c>
      <c r="B7901">
        <v>2.73</v>
      </c>
    </row>
    <row r="7902" spans="1:2" x14ac:dyDescent="0.2">
      <c r="A7902" s="13" t="s">
        <v>8218</v>
      </c>
      <c r="B7902">
        <v>5.17</v>
      </c>
    </row>
    <row r="7903" spans="1:2" x14ac:dyDescent="0.2">
      <c r="A7903" s="13" t="s">
        <v>8219</v>
      </c>
      <c r="B7903">
        <v>1.79</v>
      </c>
    </row>
    <row r="7904" spans="1:2" x14ac:dyDescent="0.2">
      <c r="A7904" s="13" t="s">
        <v>8220</v>
      </c>
      <c r="B7904">
        <v>3.62</v>
      </c>
    </row>
    <row r="7905" spans="1:2" x14ac:dyDescent="0.2">
      <c r="A7905" s="13" t="s">
        <v>8221</v>
      </c>
      <c r="B7905">
        <v>6.41</v>
      </c>
    </row>
    <row r="7906" spans="1:2" x14ac:dyDescent="0.2">
      <c r="A7906" s="13" t="s">
        <v>8222</v>
      </c>
      <c r="B7906">
        <v>4.3</v>
      </c>
    </row>
    <row r="7907" spans="1:2" x14ac:dyDescent="0.2">
      <c r="A7907" s="13" t="s">
        <v>8223</v>
      </c>
      <c r="B7907">
        <v>3.25</v>
      </c>
    </row>
    <row r="7908" spans="1:2" x14ac:dyDescent="0.2">
      <c r="A7908" s="13" t="s">
        <v>8224</v>
      </c>
      <c r="B7908">
        <v>5.5</v>
      </c>
    </row>
    <row r="7909" spans="1:2" x14ac:dyDescent="0.2">
      <c r="A7909" s="13" t="s">
        <v>8225</v>
      </c>
      <c r="B7909">
        <v>4.58</v>
      </c>
    </row>
    <row r="7910" spans="1:2" x14ac:dyDescent="0.2">
      <c r="A7910" s="13" t="s">
        <v>8226</v>
      </c>
      <c r="B7910">
        <v>5.3</v>
      </c>
    </row>
    <row r="7911" spans="1:2" x14ac:dyDescent="0.2">
      <c r="A7911" s="13" t="s">
        <v>8227</v>
      </c>
      <c r="B7911">
        <v>4.3899999999999997</v>
      </c>
    </row>
    <row r="7912" spans="1:2" x14ac:dyDescent="0.2">
      <c r="A7912" s="13" t="s">
        <v>208</v>
      </c>
      <c r="B7912">
        <v>5.15</v>
      </c>
    </row>
    <row r="7913" spans="1:2" x14ac:dyDescent="0.2">
      <c r="A7913" s="13" t="s">
        <v>8228</v>
      </c>
      <c r="B7913">
        <v>4.1399999999999997</v>
      </c>
    </row>
    <row r="7914" spans="1:2" x14ac:dyDescent="0.2">
      <c r="A7914" s="13" t="s">
        <v>8229</v>
      </c>
      <c r="B7914">
        <v>3.45</v>
      </c>
    </row>
    <row r="7915" spans="1:2" x14ac:dyDescent="0.2">
      <c r="A7915" s="13" t="s">
        <v>8230</v>
      </c>
      <c r="B7915">
        <v>3.56</v>
      </c>
    </row>
    <row r="7916" spans="1:2" x14ac:dyDescent="0.2">
      <c r="A7916" s="13" t="s">
        <v>8231</v>
      </c>
      <c r="B7916">
        <v>2.21</v>
      </c>
    </row>
    <row r="7917" spans="1:2" x14ac:dyDescent="0.2">
      <c r="A7917" s="13" t="s">
        <v>8232</v>
      </c>
      <c r="B7917">
        <v>6.33</v>
      </c>
    </row>
    <row r="7918" spans="1:2" x14ac:dyDescent="0.2">
      <c r="A7918" s="13" t="s">
        <v>8233</v>
      </c>
      <c r="B7918">
        <v>5.85</v>
      </c>
    </row>
    <row r="7919" spans="1:2" x14ac:dyDescent="0.2">
      <c r="A7919" s="13" t="s">
        <v>8234</v>
      </c>
      <c r="B7919">
        <v>4.1100000000000003</v>
      </c>
    </row>
    <row r="7920" spans="1:2" x14ac:dyDescent="0.2">
      <c r="A7920" s="13" t="s">
        <v>8235</v>
      </c>
      <c r="B7920">
        <v>3.12</v>
      </c>
    </row>
    <row r="7921" spans="1:2" x14ac:dyDescent="0.2">
      <c r="A7921" s="13" t="s">
        <v>8236</v>
      </c>
      <c r="B7921">
        <v>5.3</v>
      </c>
    </row>
    <row r="7922" spans="1:2" x14ac:dyDescent="0.2">
      <c r="A7922" s="13" t="s">
        <v>8237</v>
      </c>
      <c r="B7922">
        <v>4.47</v>
      </c>
    </row>
    <row r="7923" spans="1:2" x14ac:dyDescent="0.2">
      <c r="A7923" s="13" t="s">
        <v>8238</v>
      </c>
      <c r="B7923">
        <v>7.53</v>
      </c>
    </row>
    <row r="7924" spans="1:2" x14ac:dyDescent="0.2">
      <c r="A7924" s="13" t="s">
        <v>8239</v>
      </c>
      <c r="B7924">
        <v>1.61</v>
      </c>
    </row>
    <row r="7925" spans="1:2" x14ac:dyDescent="0.2">
      <c r="A7925" s="13" t="s">
        <v>8240</v>
      </c>
      <c r="B7925">
        <v>3.95</v>
      </c>
    </row>
    <row r="7926" spans="1:2" x14ac:dyDescent="0.2">
      <c r="A7926" s="13" t="s">
        <v>8241</v>
      </c>
      <c r="B7926">
        <v>6.8</v>
      </c>
    </row>
    <row r="7927" spans="1:2" x14ac:dyDescent="0.2">
      <c r="A7927" s="13" t="s">
        <v>8242</v>
      </c>
      <c r="B7927">
        <v>5.8</v>
      </c>
    </row>
    <row r="7928" spans="1:2" x14ac:dyDescent="0.2">
      <c r="A7928" s="13" t="s">
        <v>8243</v>
      </c>
      <c r="B7928">
        <v>1.9</v>
      </c>
    </row>
    <row r="7929" spans="1:2" x14ac:dyDescent="0.2">
      <c r="A7929" s="13" t="s">
        <v>8244</v>
      </c>
      <c r="B7929">
        <v>7.67</v>
      </c>
    </row>
    <row r="7930" spans="1:2" x14ac:dyDescent="0.2">
      <c r="A7930" s="13" t="s">
        <v>8245</v>
      </c>
      <c r="B7930">
        <v>5.27</v>
      </c>
    </row>
    <row r="7931" spans="1:2" x14ac:dyDescent="0.2">
      <c r="A7931" s="13" t="s">
        <v>8246</v>
      </c>
      <c r="B7931">
        <v>5.8</v>
      </c>
    </row>
    <row r="7932" spans="1:2" x14ac:dyDescent="0.2">
      <c r="A7932" s="13" t="s">
        <v>8247</v>
      </c>
      <c r="B7932">
        <v>6.05</v>
      </c>
    </row>
    <row r="7933" spans="1:2" x14ac:dyDescent="0.2">
      <c r="A7933" s="13" t="s">
        <v>8248</v>
      </c>
      <c r="B7933">
        <v>6.24</v>
      </c>
    </row>
    <row r="7934" spans="1:2" x14ac:dyDescent="0.2">
      <c r="A7934" s="13" t="s">
        <v>8249</v>
      </c>
      <c r="B7934">
        <v>6.76</v>
      </c>
    </row>
    <row r="7935" spans="1:2" x14ac:dyDescent="0.2">
      <c r="A7935" s="13" t="s">
        <v>8250</v>
      </c>
      <c r="B7935">
        <v>5.32</v>
      </c>
    </row>
    <row r="7936" spans="1:2" x14ac:dyDescent="0.2">
      <c r="A7936" s="13" t="s">
        <v>8251</v>
      </c>
      <c r="B7936">
        <v>4.8899999999999997</v>
      </c>
    </row>
    <row r="7937" spans="1:2" x14ac:dyDescent="0.2">
      <c r="A7937" s="13" t="s">
        <v>8252</v>
      </c>
      <c r="B7937">
        <v>5.64</v>
      </c>
    </row>
    <row r="7938" spans="1:2" x14ac:dyDescent="0.2">
      <c r="A7938" s="13" t="s">
        <v>8253</v>
      </c>
      <c r="B7938">
        <v>5.95</v>
      </c>
    </row>
    <row r="7939" spans="1:2" x14ac:dyDescent="0.2">
      <c r="A7939" s="13" t="s">
        <v>8254</v>
      </c>
      <c r="B7939">
        <v>6.2</v>
      </c>
    </row>
    <row r="7940" spans="1:2" x14ac:dyDescent="0.2">
      <c r="A7940" s="13" t="s">
        <v>8255</v>
      </c>
      <c r="B7940">
        <v>4.6399999999999997</v>
      </c>
    </row>
    <row r="7941" spans="1:2" x14ac:dyDescent="0.2">
      <c r="A7941" s="13" t="s">
        <v>8256</v>
      </c>
      <c r="B7941">
        <v>5.7</v>
      </c>
    </row>
    <row r="7942" spans="1:2" x14ac:dyDescent="0.2">
      <c r="A7942" s="13" t="s">
        <v>8257</v>
      </c>
      <c r="B7942">
        <v>5.8</v>
      </c>
    </row>
    <row r="7943" spans="1:2" x14ac:dyDescent="0.2">
      <c r="A7943" s="13" t="s">
        <v>8258</v>
      </c>
      <c r="B7943">
        <v>5.47</v>
      </c>
    </row>
    <row r="7944" spans="1:2" x14ac:dyDescent="0.2">
      <c r="A7944" s="13" t="s">
        <v>8259</v>
      </c>
      <c r="B7944">
        <v>5.95</v>
      </c>
    </row>
    <row r="7945" spans="1:2" x14ac:dyDescent="0.2">
      <c r="A7945" s="13" t="s">
        <v>8260</v>
      </c>
      <c r="B7945">
        <v>3.57</v>
      </c>
    </row>
    <row r="7946" spans="1:2" x14ac:dyDescent="0.2">
      <c r="A7946" s="13" t="s">
        <v>8261</v>
      </c>
      <c r="B7946">
        <v>5.43</v>
      </c>
    </row>
    <row r="7947" spans="1:2" x14ac:dyDescent="0.2">
      <c r="A7947" s="13" t="s">
        <v>370</v>
      </c>
      <c r="B7947">
        <v>5.38</v>
      </c>
    </row>
    <row r="7948" spans="1:2" x14ac:dyDescent="0.2">
      <c r="A7948" s="13" t="s">
        <v>8262</v>
      </c>
      <c r="B7948">
        <v>6.65</v>
      </c>
    </row>
    <row r="7949" spans="1:2" x14ac:dyDescent="0.2">
      <c r="A7949" s="13" t="s">
        <v>8263</v>
      </c>
      <c r="B7949">
        <v>5.47</v>
      </c>
    </row>
    <row r="7950" spans="1:2" x14ac:dyDescent="0.2">
      <c r="A7950" s="13" t="s">
        <v>8264</v>
      </c>
      <c r="B7950">
        <v>6.5</v>
      </c>
    </row>
    <row r="7951" spans="1:2" x14ac:dyDescent="0.2">
      <c r="A7951" s="13" t="s">
        <v>8265</v>
      </c>
      <c r="B7951">
        <v>2.4</v>
      </c>
    </row>
    <row r="7952" spans="1:2" x14ac:dyDescent="0.2">
      <c r="A7952" s="13" t="s">
        <v>8266</v>
      </c>
      <c r="B7952">
        <v>3.32</v>
      </c>
    </row>
    <row r="7953" spans="1:2" x14ac:dyDescent="0.2">
      <c r="A7953" s="13" t="s">
        <v>8267</v>
      </c>
      <c r="B7953">
        <v>1.71</v>
      </c>
    </row>
    <row r="7954" spans="1:2" x14ac:dyDescent="0.2">
      <c r="A7954" s="13" t="s">
        <v>8268</v>
      </c>
      <c r="B7954">
        <v>4.8</v>
      </c>
    </row>
    <row r="7955" spans="1:2" x14ac:dyDescent="0.2">
      <c r="A7955" s="13" t="s">
        <v>8269</v>
      </c>
      <c r="B7955">
        <v>4.82</v>
      </c>
    </row>
    <row r="7956" spans="1:2" x14ac:dyDescent="0.2">
      <c r="A7956" s="13" t="s">
        <v>8270</v>
      </c>
      <c r="B7956">
        <v>6</v>
      </c>
    </row>
    <row r="7957" spans="1:2" x14ac:dyDescent="0.2">
      <c r="A7957" s="13" t="s">
        <v>8271</v>
      </c>
      <c r="B7957">
        <v>5.35</v>
      </c>
    </row>
    <row r="7958" spans="1:2" x14ac:dyDescent="0.2">
      <c r="A7958" s="13" t="s">
        <v>8272</v>
      </c>
      <c r="B7958">
        <v>3.74</v>
      </c>
    </row>
    <row r="7959" spans="1:2" x14ac:dyDescent="0.2">
      <c r="A7959" s="13" t="s">
        <v>8273</v>
      </c>
      <c r="B7959">
        <v>5.59</v>
      </c>
    </row>
    <row r="7960" spans="1:2" x14ac:dyDescent="0.2">
      <c r="A7960" s="13" t="s">
        <v>8274</v>
      </c>
      <c r="B7960">
        <v>4.88</v>
      </c>
    </row>
    <row r="7961" spans="1:2" x14ac:dyDescent="0.2">
      <c r="A7961" s="13" t="s">
        <v>8275</v>
      </c>
      <c r="B7961">
        <v>4.6500000000000004</v>
      </c>
    </row>
    <row r="7962" spans="1:2" x14ac:dyDescent="0.2">
      <c r="A7962" s="13" t="s">
        <v>8276</v>
      </c>
      <c r="B7962">
        <v>5.7</v>
      </c>
    </row>
    <row r="7963" spans="1:2" x14ac:dyDescent="0.2">
      <c r="A7963" s="13" t="s">
        <v>320</v>
      </c>
      <c r="B7963">
        <v>4.95</v>
      </c>
    </row>
    <row r="7964" spans="1:2" x14ac:dyDescent="0.2">
      <c r="A7964" s="13" t="s">
        <v>8277</v>
      </c>
      <c r="B7964">
        <v>6.58</v>
      </c>
    </row>
    <row r="7965" spans="1:2" x14ac:dyDescent="0.2">
      <c r="A7965" s="13" t="s">
        <v>8278</v>
      </c>
      <c r="B7965">
        <v>4.55</v>
      </c>
    </row>
    <row r="7966" spans="1:2" x14ac:dyDescent="0.2">
      <c r="A7966" s="13" t="s">
        <v>8279</v>
      </c>
      <c r="B7966">
        <v>7.24</v>
      </c>
    </row>
    <row r="7967" spans="1:2" x14ac:dyDescent="0.2">
      <c r="A7967" s="13" t="s">
        <v>8280</v>
      </c>
      <c r="B7967">
        <v>4.9400000000000004</v>
      </c>
    </row>
    <row r="7968" spans="1:2" x14ac:dyDescent="0.2">
      <c r="A7968" s="13" t="s">
        <v>8281</v>
      </c>
      <c r="B7968">
        <v>4.76</v>
      </c>
    </row>
    <row r="7969" spans="1:2" x14ac:dyDescent="0.2">
      <c r="A7969" s="13" t="s">
        <v>8282</v>
      </c>
      <c r="B7969">
        <v>6.1</v>
      </c>
    </row>
    <row r="7970" spans="1:2" x14ac:dyDescent="0.2">
      <c r="A7970" s="13" t="s">
        <v>8283</v>
      </c>
      <c r="B7970">
        <v>7.19</v>
      </c>
    </row>
    <row r="7971" spans="1:2" x14ac:dyDescent="0.2">
      <c r="A7971" s="13" t="s">
        <v>8284</v>
      </c>
      <c r="B7971">
        <v>3.14</v>
      </c>
    </row>
    <row r="7972" spans="1:2" x14ac:dyDescent="0.2">
      <c r="A7972" s="13" t="s">
        <v>8285</v>
      </c>
      <c r="B7972">
        <v>2.95</v>
      </c>
    </row>
    <row r="7973" spans="1:2" x14ac:dyDescent="0.2">
      <c r="A7973" s="13" t="s">
        <v>8286</v>
      </c>
      <c r="B7973">
        <v>2.84</v>
      </c>
    </row>
    <row r="7974" spans="1:2" x14ac:dyDescent="0.2">
      <c r="A7974" s="13" t="s">
        <v>8287</v>
      </c>
      <c r="B7974">
        <v>5.0599999999999996</v>
      </c>
    </row>
    <row r="7975" spans="1:2" x14ac:dyDescent="0.2">
      <c r="A7975" s="13" t="s">
        <v>8288</v>
      </c>
      <c r="B7975">
        <v>4.47</v>
      </c>
    </row>
    <row r="7976" spans="1:2" x14ac:dyDescent="0.2">
      <c r="A7976" s="13" t="s">
        <v>8289</v>
      </c>
      <c r="B7976">
        <v>4.1399999999999997</v>
      </c>
    </row>
    <row r="7977" spans="1:2" x14ac:dyDescent="0.2">
      <c r="A7977" s="13" t="s">
        <v>8290</v>
      </c>
      <c r="B7977">
        <v>5.63</v>
      </c>
    </row>
    <row r="7978" spans="1:2" x14ac:dyDescent="0.2">
      <c r="A7978" s="13" t="s">
        <v>8291</v>
      </c>
      <c r="B7978">
        <v>7.1</v>
      </c>
    </row>
    <row r="7979" spans="1:2" x14ac:dyDescent="0.2">
      <c r="A7979" s="13" t="s">
        <v>8292</v>
      </c>
      <c r="B7979">
        <v>4.74</v>
      </c>
    </row>
    <row r="7980" spans="1:2" x14ac:dyDescent="0.2">
      <c r="A7980" s="13" t="s">
        <v>8293</v>
      </c>
      <c r="B7980">
        <v>3.63</v>
      </c>
    </row>
    <row r="7981" spans="1:2" x14ac:dyDescent="0.2">
      <c r="A7981" s="13" t="s">
        <v>8294</v>
      </c>
      <c r="B7981">
        <v>4.16</v>
      </c>
    </row>
    <row r="7982" spans="1:2" x14ac:dyDescent="0.2">
      <c r="A7982" s="13" t="s">
        <v>8295</v>
      </c>
      <c r="B7982">
        <v>1.9</v>
      </c>
    </row>
    <row r="7983" spans="1:2" x14ac:dyDescent="0.2">
      <c r="A7983" s="13" t="s">
        <v>8296</v>
      </c>
      <c r="B7983">
        <v>5.74</v>
      </c>
    </row>
    <row r="7984" spans="1:2" x14ac:dyDescent="0.2">
      <c r="A7984" s="13" t="s">
        <v>8297</v>
      </c>
      <c r="B7984">
        <v>5.33</v>
      </c>
    </row>
    <row r="7985" spans="1:2" x14ac:dyDescent="0.2">
      <c r="A7985" s="13" t="s">
        <v>8298</v>
      </c>
      <c r="B7985">
        <v>4.26</v>
      </c>
    </row>
    <row r="7986" spans="1:2" x14ac:dyDescent="0.2">
      <c r="A7986" s="13" t="s">
        <v>8299</v>
      </c>
      <c r="B7986">
        <v>4.38</v>
      </c>
    </row>
    <row r="7987" spans="1:2" x14ac:dyDescent="0.2">
      <c r="A7987" s="13" t="s">
        <v>8300</v>
      </c>
      <c r="B7987">
        <v>3.86</v>
      </c>
    </row>
    <row r="7988" spans="1:2" x14ac:dyDescent="0.2">
      <c r="A7988" s="13" t="s">
        <v>8301</v>
      </c>
      <c r="B7988">
        <v>6.53</v>
      </c>
    </row>
    <row r="7989" spans="1:2" x14ac:dyDescent="0.2">
      <c r="A7989" s="13" t="s">
        <v>8302</v>
      </c>
      <c r="B7989">
        <v>5.3</v>
      </c>
    </row>
    <row r="7990" spans="1:2" x14ac:dyDescent="0.2">
      <c r="A7990" s="13" t="s">
        <v>8303</v>
      </c>
      <c r="B7990">
        <v>5</v>
      </c>
    </row>
    <row r="7991" spans="1:2" x14ac:dyDescent="0.2">
      <c r="A7991" s="13" t="s">
        <v>8304</v>
      </c>
      <c r="B7991">
        <v>2.4500000000000002</v>
      </c>
    </row>
    <row r="7992" spans="1:2" x14ac:dyDescent="0.2">
      <c r="A7992" s="13" t="s">
        <v>8305</v>
      </c>
      <c r="B7992">
        <v>5.09</v>
      </c>
    </row>
    <row r="7993" spans="1:2" x14ac:dyDescent="0.2">
      <c r="A7993" s="13" t="s">
        <v>8306</v>
      </c>
      <c r="B7993">
        <v>5.43</v>
      </c>
    </row>
    <row r="7994" spans="1:2" x14ac:dyDescent="0.2">
      <c r="A7994" s="13" t="s">
        <v>8307</v>
      </c>
      <c r="B7994">
        <v>5</v>
      </c>
    </row>
    <row r="7995" spans="1:2" x14ac:dyDescent="0.2">
      <c r="A7995" s="13" t="s">
        <v>8308</v>
      </c>
      <c r="B7995">
        <v>5.43</v>
      </c>
    </row>
    <row r="7996" spans="1:2" x14ac:dyDescent="0.2">
      <c r="A7996" s="13" t="s">
        <v>8309</v>
      </c>
      <c r="B7996">
        <v>4.4000000000000004</v>
      </c>
    </row>
    <row r="7997" spans="1:2" x14ac:dyDescent="0.2">
      <c r="A7997" s="13" t="s">
        <v>8310</v>
      </c>
      <c r="B7997">
        <v>4.76</v>
      </c>
    </row>
    <row r="7998" spans="1:2" x14ac:dyDescent="0.2">
      <c r="A7998" s="13" t="s">
        <v>8311</v>
      </c>
      <c r="B7998">
        <v>4.8099999999999996</v>
      </c>
    </row>
    <row r="7999" spans="1:2" x14ac:dyDescent="0.2">
      <c r="A7999" s="13" t="s">
        <v>8312</v>
      </c>
      <c r="B7999">
        <v>2.61</v>
      </c>
    </row>
    <row r="8000" spans="1:2" x14ac:dyDescent="0.2">
      <c r="A8000" s="13" t="s">
        <v>8313</v>
      </c>
      <c r="B8000">
        <v>6.32</v>
      </c>
    </row>
    <row r="8001" spans="1:2" x14ac:dyDescent="0.2">
      <c r="A8001" s="13" t="s">
        <v>8314</v>
      </c>
      <c r="B8001">
        <v>6.95</v>
      </c>
    </row>
    <row r="8002" spans="1:2" x14ac:dyDescent="0.2">
      <c r="A8002" s="13" t="s">
        <v>8315</v>
      </c>
      <c r="B8002">
        <v>3.63</v>
      </c>
    </row>
    <row r="8003" spans="1:2" x14ac:dyDescent="0.2">
      <c r="A8003" s="13" t="s">
        <v>8316</v>
      </c>
      <c r="B8003">
        <v>4.8899999999999997</v>
      </c>
    </row>
    <row r="8004" spans="1:2" x14ac:dyDescent="0.2">
      <c r="A8004" s="13" t="s">
        <v>8317</v>
      </c>
      <c r="B8004">
        <v>6.67</v>
      </c>
    </row>
    <row r="8005" spans="1:2" x14ac:dyDescent="0.2">
      <c r="A8005" s="13" t="s">
        <v>8318</v>
      </c>
      <c r="B8005">
        <v>1.48</v>
      </c>
    </row>
    <row r="8006" spans="1:2" x14ac:dyDescent="0.2">
      <c r="A8006" s="13" t="s">
        <v>8319</v>
      </c>
      <c r="B8006">
        <v>1.92</v>
      </c>
    </row>
    <row r="8007" spans="1:2" x14ac:dyDescent="0.2">
      <c r="A8007" s="13" t="s">
        <v>8320</v>
      </c>
      <c r="B8007">
        <v>2.56</v>
      </c>
    </row>
    <row r="8008" spans="1:2" x14ac:dyDescent="0.2">
      <c r="A8008" s="13" t="s">
        <v>8321</v>
      </c>
      <c r="B8008">
        <v>2.0499999999999998</v>
      </c>
    </row>
    <row r="8009" spans="1:2" x14ac:dyDescent="0.2">
      <c r="A8009" s="13" t="s">
        <v>8322</v>
      </c>
      <c r="B8009">
        <v>3.4</v>
      </c>
    </row>
    <row r="8010" spans="1:2" x14ac:dyDescent="0.2">
      <c r="A8010" s="13" t="s">
        <v>8323</v>
      </c>
      <c r="B8010">
        <v>4.57</v>
      </c>
    </row>
    <row r="8011" spans="1:2" x14ac:dyDescent="0.2">
      <c r="A8011" s="13" t="s">
        <v>8324</v>
      </c>
      <c r="B8011">
        <v>6.15</v>
      </c>
    </row>
    <row r="8012" spans="1:2" x14ac:dyDescent="0.2">
      <c r="A8012" s="13" t="s">
        <v>8325</v>
      </c>
      <c r="B8012">
        <v>6.32</v>
      </c>
    </row>
    <row r="8013" spans="1:2" x14ac:dyDescent="0.2">
      <c r="A8013" s="13" t="s">
        <v>8326</v>
      </c>
      <c r="B8013">
        <v>6.3</v>
      </c>
    </row>
    <row r="8014" spans="1:2" x14ac:dyDescent="0.2">
      <c r="A8014" s="13" t="s">
        <v>8327</v>
      </c>
      <c r="B8014">
        <v>6.67</v>
      </c>
    </row>
    <row r="8015" spans="1:2" x14ac:dyDescent="0.2">
      <c r="A8015" s="13" t="s">
        <v>8328</v>
      </c>
      <c r="B8015">
        <v>4.05</v>
      </c>
    </row>
    <row r="8016" spans="1:2" x14ac:dyDescent="0.2">
      <c r="A8016" s="13" t="s">
        <v>8329</v>
      </c>
      <c r="B8016">
        <v>5.61</v>
      </c>
    </row>
    <row r="8017" spans="1:2" x14ac:dyDescent="0.2">
      <c r="A8017" s="13" t="s">
        <v>8330</v>
      </c>
      <c r="B8017">
        <v>4.5999999999999996</v>
      </c>
    </row>
    <row r="8018" spans="1:2" x14ac:dyDescent="0.2">
      <c r="A8018" s="13" t="s">
        <v>8331</v>
      </c>
      <c r="B8018">
        <v>7.67</v>
      </c>
    </row>
    <row r="8019" spans="1:2" x14ac:dyDescent="0.2">
      <c r="A8019" s="13" t="s">
        <v>8332</v>
      </c>
      <c r="B8019">
        <v>7.68</v>
      </c>
    </row>
    <row r="8020" spans="1:2" x14ac:dyDescent="0.2">
      <c r="A8020" s="13" t="s">
        <v>8333</v>
      </c>
      <c r="B8020">
        <v>6.79</v>
      </c>
    </row>
    <row r="8021" spans="1:2" x14ac:dyDescent="0.2">
      <c r="A8021" s="13" t="s">
        <v>8334</v>
      </c>
      <c r="B8021">
        <v>4.5</v>
      </c>
    </row>
    <row r="8022" spans="1:2" x14ac:dyDescent="0.2">
      <c r="A8022" s="13" t="s">
        <v>8335</v>
      </c>
      <c r="B8022">
        <v>4.13</v>
      </c>
    </row>
    <row r="8023" spans="1:2" x14ac:dyDescent="0.2">
      <c r="A8023" s="13" t="s">
        <v>8336</v>
      </c>
      <c r="B8023">
        <v>4.76</v>
      </c>
    </row>
    <row r="8024" spans="1:2" x14ac:dyDescent="0.2">
      <c r="A8024" s="13" t="s">
        <v>8337</v>
      </c>
      <c r="B8024">
        <v>4.1500000000000004</v>
      </c>
    </row>
    <row r="8025" spans="1:2" x14ac:dyDescent="0.2">
      <c r="A8025" s="13" t="s">
        <v>8338</v>
      </c>
      <c r="B8025">
        <v>5.45</v>
      </c>
    </row>
    <row r="8026" spans="1:2" x14ac:dyDescent="0.2">
      <c r="A8026" s="13" t="s">
        <v>8339</v>
      </c>
      <c r="B8026">
        <v>6.32</v>
      </c>
    </row>
    <row r="8027" spans="1:2" x14ac:dyDescent="0.2">
      <c r="A8027" s="13" t="s">
        <v>8340</v>
      </c>
      <c r="B8027">
        <v>4.74</v>
      </c>
    </row>
    <row r="8028" spans="1:2" x14ac:dyDescent="0.2">
      <c r="A8028" s="13" t="s">
        <v>8341</v>
      </c>
      <c r="B8028">
        <v>4.67</v>
      </c>
    </row>
    <row r="8029" spans="1:2" x14ac:dyDescent="0.2">
      <c r="A8029" s="13" t="s">
        <v>8342</v>
      </c>
      <c r="B8029">
        <v>3.37</v>
      </c>
    </row>
    <row r="8030" spans="1:2" x14ac:dyDescent="0.2">
      <c r="A8030" s="13" t="s">
        <v>8343</v>
      </c>
      <c r="B8030">
        <v>5.0599999999999996</v>
      </c>
    </row>
    <row r="8031" spans="1:2" x14ac:dyDescent="0.2">
      <c r="A8031" s="13" t="s">
        <v>8344</v>
      </c>
      <c r="B8031">
        <v>4.16</v>
      </c>
    </row>
    <row r="8032" spans="1:2" x14ac:dyDescent="0.2">
      <c r="A8032" s="13" t="s">
        <v>8345</v>
      </c>
      <c r="B8032">
        <v>4.1399999999999997</v>
      </c>
    </row>
    <row r="8033" spans="1:2" x14ac:dyDescent="0.2">
      <c r="A8033" s="13" t="s">
        <v>8346</v>
      </c>
      <c r="B8033">
        <v>3.95</v>
      </c>
    </row>
    <row r="8034" spans="1:2" x14ac:dyDescent="0.2">
      <c r="A8034" s="13" t="s">
        <v>8347</v>
      </c>
      <c r="B8034">
        <v>3.63</v>
      </c>
    </row>
    <row r="8035" spans="1:2" x14ac:dyDescent="0.2">
      <c r="A8035" s="13" t="s">
        <v>8348</v>
      </c>
      <c r="B8035">
        <v>2</v>
      </c>
    </row>
    <row r="8036" spans="1:2" x14ac:dyDescent="0.2">
      <c r="A8036" s="13" t="s">
        <v>8349</v>
      </c>
      <c r="B8036">
        <v>2.73</v>
      </c>
    </row>
    <row r="8037" spans="1:2" x14ac:dyDescent="0.2">
      <c r="A8037" s="13" t="s">
        <v>8350</v>
      </c>
      <c r="B8037">
        <v>2.27</v>
      </c>
    </row>
    <row r="8038" spans="1:2" x14ac:dyDescent="0.2">
      <c r="A8038" s="13" t="s">
        <v>8351</v>
      </c>
      <c r="B8038">
        <v>4.2</v>
      </c>
    </row>
    <row r="8039" spans="1:2" x14ac:dyDescent="0.2">
      <c r="A8039" s="13" t="s">
        <v>8352</v>
      </c>
      <c r="B8039">
        <v>4.84</v>
      </c>
    </row>
    <row r="8040" spans="1:2" x14ac:dyDescent="0.2">
      <c r="A8040" s="13" t="s">
        <v>8353</v>
      </c>
      <c r="B8040">
        <v>4.4000000000000004</v>
      </c>
    </row>
    <row r="8041" spans="1:2" x14ac:dyDescent="0.2">
      <c r="A8041" s="13" t="s">
        <v>8354</v>
      </c>
      <c r="B8041">
        <v>6.48</v>
      </c>
    </row>
    <row r="8042" spans="1:2" x14ac:dyDescent="0.2">
      <c r="A8042" s="13" t="s">
        <v>8355</v>
      </c>
      <c r="B8042">
        <v>3.95</v>
      </c>
    </row>
    <row r="8043" spans="1:2" x14ac:dyDescent="0.2">
      <c r="A8043" s="13" t="s">
        <v>8356</v>
      </c>
      <c r="B8043">
        <v>5.52</v>
      </c>
    </row>
    <row r="8044" spans="1:2" x14ac:dyDescent="0.2">
      <c r="A8044" s="13" t="s">
        <v>8357</v>
      </c>
      <c r="B8044">
        <v>6.05</v>
      </c>
    </row>
    <row r="8045" spans="1:2" x14ac:dyDescent="0.2">
      <c r="A8045" s="13" t="s">
        <v>8358</v>
      </c>
      <c r="B8045">
        <v>5.29</v>
      </c>
    </row>
    <row r="8046" spans="1:2" x14ac:dyDescent="0.2">
      <c r="A8046" s="13" t="s">
        <v>8359</v>
      </c>
      <c r="B8046">
        <v>6.12</v>
      </c>
    </row>
    <row r="8047" spans="1:2" x14ac:dyDescent="0.2">
      <c r="A8047" s="13" t="s">
        <v>8360</v>
      </c>
      <c r="B8047">
        <v>6.57</v>
      </c>
    </row>
    <row r="8048" spans="1:2" x14ac:dyDescent="0.2">
      <c r="A8048" s="13" t="s">
        <v>8361</v>
      </c>
      <c r="B8048">
        <v>6</v>
      </c>
    </row>
    <row r="8049" spans="1:2" x14ac:dyDescent="0.2">
      <c r="A8049" s="13" t="s">
        <v>8362</v>
      </c>
      <c r="B8049">
        <v>6.05</v>
      </c>
    </row>
    <row r="8050" spans="1:2" x14ac:dyDescent="0.2">
      <c r="A8050" s="13" t="s">
        <v>8363</v>
      </c>
      <c r="B8050">
        <v>6.52</v>
      </c>
    </row>
    <row r="8051" spans="1:2" x14ac:dyDescent="0.2">
      <c r="A8051" s="13" t="s">
        <v>8364</v>
      </c>
      <c r="B8051">
        <v>6.11</v>
      </c>
    </row>
    <row r="8052" spans="1:2" x14ac:dyDescent="0.2">
      <c r="A8052" s="13" t="s">
        <v>8365</v>
      </c>
      <c r="B8052">
        <v>6.11</v>
      </c>
    </row>
    <row r="8053" spans="1:2" x14ac:dyDescent="0.2">
      <c r="A8053" s="13" t="s">
        <v>193</v>
      </c>
      <c r="B8053">
        <v>6.1</v>
      </c>
    </row>
    <row r="8054" spans="1:2" x14ac:dyDescent="0.2">
      <c r="A8054" s="13" t="s">
        <v>8366</v>
      </c>
      <c r="B8054">
        <v>3.65</v>
      </c>
    </row>
    <row r="8055" spans="1:2" x14ac:dyDescent="0.2">
      <c r="A8055" s="13" t="s">
        <v>8367</v>
      </c>
      <c r="B8055">
        <v>7.05</v>
      </c>
    </row>
    <row r="8056" spans="1:2" x14ac:dyDescent="0.2">
      <c r="A8056" s="13" t="s">
        <v>8368</v>
      </c>
      <c r="B8056">
        <v>4.57</v>
      </c>
    </row>
    <row r="8057" spans="1:2" x14ac:dyDescent="0.2">
      <c r="A8057" s="13" t="s">
        <v>8369</v>
      </c>
      <c r="B8057">
        <v>2.2999999999999998</v>
      </c>
    </row>
    <row r="8058" spans="1:2" x14ac:dyDescent="0.2">
      <c r="A8058" s="13" t="s">
        <v>8370</v>
      </c>
      <c r="B8058">
        <v>4.5999999999999996</v>
      </c>
    </row>
    <row r="8059" spans="1:2" x14ac:dyDescent="0.2">
      <c r="A8059" s="13" t="s">
        <v>8371</v>
      </c>
      <c r="B8059">
        <v>4.09</v>
      </c>
    </row>
    <row r="8060" spans="1:2" x14ac:dyDescent="0.2">
      <c r="A8060" s="13" t="s">
        <v>8372</v>
      </c>
      <c r="B8060">
        <v>4.22</v>
      </c>
    </row>
    <row r="8061" spans="1:2" x14ac:dyDescent="0.2">
      <c r="A8061" s="13" t="s">
        <v>8373</v>
      </c>
      <c r="B8061">
        <v>6.21</v>
      </c>
    </row>
    <row r="8062" spans="1:2" x14ac:dyDescent="0.2">
      <c r="A8062" s="13" t="s">
        <v>8374</v>
      </c>
      <c r="B8062">
        <v>6.67</v>
      </c>
    </row>
    <row r="8063" spans="1:2" x14ac:dyDescent="0.2">
      <c r="A8063" s="13" t="s">
        <v>8375</v>
      </c>
      <c r="B8063">
        <v>5.62</v>
      </c>
    </row>
    <row r="8064" spans="1:2" x14ac:dyDescent="0.2">
      <c r="A8064" s="13" t="s">
        <v>8376</v>
      </c>
      <c r="B8064">
        <v>2.79</v>
      </c>
    </row>
    <row r="8065" spans="1:2" x14ac:dyDescent="0.2">
      <c r="A8065" s="13" t="s">
        <v>8377</v>
      </c>
      <c r="B8065">
        <v>5.79</v>
      </c>
    </row>
    <row r="8066" spans="1:2" x14ac:dyDescent="0.2">
      <c r="A8066" s="13" t="s">
        <v>8378</v>
      </c>
      <c r="B8066">
        <v>5.86</v>
      </c>
    </row>
    <row r="8067" spans="1:2" x14ac:dyDescent="0.2">
      <c r="A8067" s="13" t="s">
        <v>8379</v>
      </c>
      <c r="B8067">
        <v>5.15</v>
      </c>
    </row>
    <row r="8068" spans="1:2" x14ac:dyDescent="0.2">
      <c r="A8068" s="13" t="s">
        <v>8380</v>
      </c>
      <c r="B8068">
        <v>6.53</v>
      </c>
    </row>
    <row r="8069" spans="1:2" x14ac:dyDescent="0.2">
      <c r="A8069" s="13" t="s">
        <v>8381</v>
      </c>
      <c r="B8069">
        <v>2.7</v>
      </c>
    </row>
    <row r="8070" spans="1:2" x14ac:dyDescent="0.2">
      <c r="A8070" s="13" t="s">
        <v>8382</v>
      </c>
      <c r="B8070">
        <v>5.63</v>
      </c>
    </row>
    <row r="8071" spans="1:2" x14ac:dyDescent="0.2">
      <c r="A8071" s="13" t="s">
        <v>8383</v>
      </c>
      <c r="B8071">
        <v>3.1</v>
      </c>
    </row>
    <row r="8072" spans="1:2" x14ac:dyDescent="0.2">
      <c r="A8072" s="13" t="s">
        <v>8384</v>
      </c>
      <c r="B8072">
        <v>3.25</v>
      </c>
    </row>
    <row r="8073" spans="1:2" x14ac:dyDescent="0.2">
      <c r="A8073" s="13" t="s">
        <v>8385</v>
      </c>
      <c r="B8073">
        <v>3.11</v>
      </c>
    </row>
    <row r="8074" spans="1:2" x14ac:dyDescent="0.2">
      <c r="A8074" s="13" t="s">
        <v>8386</v>
      </c>
      <c r="B8074">
        <v>3</v>
      </c>
    </row>
    <row r="8075" spans="1:2" x14ac:dyDescent="0.2">
      <c r="A8075" s="13" t="s">
        <v>8387</v>
      </c>
      <c r="B8075">
        <v>3.52</v>
      </c>
    </row>
    <row r="8076" spans="1:2" x14ac:dyDescent="0.2">
      <c r="A8076" s="13" t="s">
        <v>8388</v>
      </c>
      <c r="B8076">
        <v>6.32</v>
      </c>
    </row>
    <row r="8077" spans="1:2" x14ac:dyDescent="0.2">
      <c r="A8077" s="13" t="s">
        <v>8389</v>
      </c>
      <c r="B8077">
        <v>6.48</v>
      </c>
    </row>
    <row r="8078" spans="1:2" x14ac:dyDescent="0.2">
      <c r="A8078" s="13" t="s">
        <v>8390</v>
      </c>
      <c r="B8078">
        <v>4.95</v>
      </c>
    </row>
    <row r="8079" spans="1:2" x14ac:dyDescent="0.2">
      <c r="A8079" s="13" t="s">
        <v>8391</v>
      </c>
      <c r="B8079">
        <v>4.26</v>
      </c>
    </row>
    <row r="8080" spans="1:2" x14ac:dyDescent="0.2">
      <c r="A8080" s="13" t="s">
        <v>8392</v>
      </c>
      <c r="B8080">
        <v>2.95</v>
      </c>
    </row>
    <row r="8081" spans="1:2" x14ac:dyDescent="0.2">
      <c r="A8081" s="13" t="s">
        <v>247</v>
      </c>
      <c r="B8081">
        <v>6</v>
      </c>
    </row>
    <row r="8082" spans="1:2" x14ac:dyDescent="0.2">
      <c r="A8082" s="13" t="s">
        <v>8393</v>
      </c>
      <c r="B8082">
        <v>5.62</v>
      </c>
    </row>
    <row r="8083" spans="1:2" x14ac:dyDescent="0.2">
      <c r="A8083" s="13" t="s">
        <v>8394</v>
      </c>
      <c r="B8083">
        <v>5.6</v>
      </c>
    </row>
    <row r="8084" spans="1:2" x14ac:dyDescent="0.2">
      <c r="A8084" s="13" t="s">
        <v>8395</v>
      </c>
      <c r="B8084">
        <v>5.2</v>
      </c>
    </row>
    <row r="8085" spans="1:2" x14ac:dyDescent="0.2">
      <c r="A8085" s="13" t="s">
        <v>8396</v>
      </c>
      <c r="B8085">
        <v>5.85</v>
      </c>
    </row>
    <row r="8086" spans="1:2" x14ac:dyDescent="0.2">
      <c r="A8086" s="13" t="s">
        <v>8397</v>
      </c>
      <c r="B8086">
        <v>6.42</v>
      </c>
    </row>
    <row r="8087" spans="1:2" x14ac:dyDescent="0.2">
      <c r="A8087" s="13" t="s">
        <v>8398</v>
      </c>
      <c r="B8087">
        <v>4.47</v>
      </c>
    </row>
    <row r="8088" spans="1:2" x14ac:dyDescent="0.2">
      <c r="A8088" s="13" t="s">
        <v>8399</v>
      </c>
      <c r="B8088">
        <v>6.88</v>
      </c>
    </row>
    <row r="8089" spans="1:2" x14ac:dyDescent="0.2">
      <c r="A8089" s="13" t="s">
        <v>8400</v>
      </c>
      <c r="B8089">
        <v>6.04</v>
      </c>
    </row>
    <row r="8090" spans="1:2" x14ac:dyDescent="0.2">
      <c r="A8090" s="13" t="s">
        <v>8401</v>
      </c>
      <c r="B8090">
        <v>1.68</v>
      </c>
    </row>
    <row r="8091" spans="1:2" x14ac:dyDescent="0.2">
      <c r="A8091" s="13" t="s">
        <v>8402</v>
      </c>
      <c r="B8091">
        <v>2.73</v>
      </c>
    </row>
    <row r="8092" spans="1:2" x14ac:dyDescent="0.2">
      <c r="A8092" s="13" t="s">
        <v>8403</v>
      </c>
      <c r="B8092">
        <v>1.95</v>
      </c>
    </row>
    <row r="8093" spans="1:2" x14ac:dyDescent="0.2">
      <c r="A8093" s="13" t="s">
        <v>8404</v>
      </c>
      <c r="B8093">
        <v>6.15</v>
      </c>
    </row>
    <row r="8094" spans="1:2" x14ac:dyDescent="0.2">
      <c r="A8094" s="13" t="s">
        <v>8405</v>
      </c>
      <c r="B8094">
        <v>5.29</v>
      </c>
    </row>
    <row r="8095" spans="1:2" x14ac:dyDescent="0.2">
      <c r="A8095" s="13" t="s">
        <v>17</v>
      </c>
      <c r="B8095">
        <v>5.19</v>
      </c>
    </row>
    <row r="8096" spans="1:2" x14ac:dyDescent="0.2">
      <c r="A8096" s="13" t="s">
        <v>8406</v>
      </c>
      <c r="B8096">
        <v>3.9</v>
      </c>
    </row>
    <row r="8097" spans="1:2" x14ac:dyDescent="0.2">
      <c r="A8097" s="13" t="s">
        <v>8407</v>
      </c>
      <c r="B8097">
        <v>4.8899999999999997</v>
      </c>
    </row>
    <row r="8098" spans="1:2" x14ac:dyDescent="0.2">
      <c r="A8098" s="13" t="s">
        <v>90</v>
      </c>
      <c r="B8098">
        <v>5.05</v>
      </c>
    </row>
    <row r="8099" spans="1:2" x14ac:dyDescent="0.2">
      <c r="A8099" s="13" t="s">
        <v>8408</v>
      </c>
      <c r="B8099">
        <v>5.84</v>
      </c>
    </row>
    <row r="8100" spans="1:2" x14ac:dyDescent="0.2">
      <c r="A8100" s="13" t="s">
        <v>8409</v>
      </c>
      <c r="B8100">
        <v>5.0999999999999996</v>
      </c>
    </row>
    <row r="8101" spans="1:2" x14ac:dyDescent="0.2">
      <c r="A8101" s="13" t="s">
        <v>8410</v>
      </c>
      <c r="B8101">
        <v>5.47</v>
      </c>
    </row>
    <row r="8102" spans="1:2" x14ac:dyDescent="0.2">
      <c r="A8102" s="13" t="s">
        <v>8411</v>
      </c>
      <c r="B8102">
        <v>5.38</v>
      </c>
    </row>
    <row r="8103" spans="1:2" x14ac:dyDescent="0.2">
      <c r="A8103" s="13" t="s">
        <v>8412</v>
      </c>
      <c r="B8103">
        <v>4.5</v>
      </c>
    </row>
    <row r="8104" spans="1:2" x14ac:dyDescent="0.2">
      <c r="A8104" s="13" t="s">
        <v>8413</v>
      </c>
      <c r="B8104">
        <v>6.95</v>
      </c>
    </row>
    <row r="8105" spans="1:2" x14ac:dyDescent="0.2">
      <c r="A8105" s="13" t="s">
        <v>8414</v>
      </c>
      <c r="B8105">
        <v>7</v>
      </c>
    </row>
    <row r="8106" spans="1:2" x14ac:dyDescent="0.2">
      <c r="A8106" s="13" t="s">
        <v>8415</v>
      </c>
      <c r="B8106">
        <v>5.39</v>
      </c>
    </row>
    <row r="8107" spans="1:2" x14ac:dyDescent="0.2">
      <c r="A8107" s="13" t="s">
        <v>8416</v>
      </c>
      <c r="B8107">
        <v>5.32</v>
      </c>
    </row>
    <row r="8108" spans="1:2" x14ac:dyDescent="0.2">
      <c r="A8108" s="13" t="s">
        <v>8417</v>
      </c>
      <c r="B8108">
        <v>5.44</v>
      </c>
    </row>
    <row r="8109" spans="1:2" x14ac:dyDescent="0.2">
      <c r="A8109" s="13" t="s">
        <v>8418</v>
      </c>
      <c r="B8109">
        <v>6.85</v>
      </c>
    </row>
    <row r="8110" spans="1:2" x14ac:dyDescent="0.2">
      <c r="A8110" s="13" t="s">
        <v>8419</v>
      </c>
      <c r="B8110">
        <v>4.84</v>
      </c>
    </row>
    <row r="8111" spans="1:2" x14ac:dyDescent="0.2">
      <c r="A8111" s="13" t="s">
        <v>8420</v>
      </c>
      <c r="B8111">
        <v>4.1100000000000003</v>
      </c>
    </row>
    <row r="8112" spans="1:2" x14ac:dyDescent="0.2">
      <c r="A8112" s="13" t="s">
        <v>8421</v>
      </c>
      <c r="B8112">
        <v>6.8</v>
      </c>
    </row>
    <row r="8113" spans="1:2" x14ac:dyDescent="0.2">
      <c r="A8113" s="13" t="s">
        <v>307</v>
      </c>
      <c r="B8113">
        <v>5.45</v>
      </c>
    </row>
    <row r="8114" spans="1:2" x14ac:dyDescent="0.2">
      <c r="A8114" s="13" t="s">
        <v>8422</v>
      </c>
      <c r="B8114">
        <v>3.97</v>
      </c>
    </row>
    <row r="8115" spans="1:2" x14ac:dyDescent="0.2">
      <c r="A8115" s="13" t="s">
        <v>8423</v>
      </c>
      <c r="B8115">
        <v>5.55</v>
      </c>
    </row>
    <row r="8116" spans="1:2" x14ac:dyDescent="0.2">
      <c r="A8116" s="13" t="s">
        <v>8424</v>
      </c>
      <c r="B8116">
        <v>4.25</v>
      </c>
    </row>
    <row r="8117" spans="1:2" x14ac:dyDescent="0.2">
      <c r="A8117" s="13" t="s">
        <v>8425</v>
      </c>
      <c r="B8117">
        <v>2.9</v>
      </c>
    </row>
    <row r="8118" spans="1:2" x14ac:dyDescent="0.2">
      <c r="A8118" s="13" t="s">
        <v>8426</v>
      </c>
      <c r="B8118">
        <v>3.79</v>
      </c>
    </row>
    <row r="8119" spans="1:2" x14ac:dyDescent="0.2">
      <c r="A8119" s="13" t="s">
        <v>8427</v>
      </c>
      <c r="B8119">
        <v>2.52</v>
      </c>
    </row>
    <row r="8120" spans="1:2" x14ac:dyDescent="0.2">
      <c r="A8120" s="13" t="s">
        <v>8428</v>
      </c>
      <c r="B8120">
        <v>2.74</v>
      </c>
    </row>
    <row r="8121" spans="1:2" x14ac:dyDescent="0.2">
      <c r="A8121" s="13" t="s">
        <v>8429</v>
      </c>
      <c r="B8121">
        <v>2.16</v>
      </c>
    </row>
    <row r="8122" spans="1:2" x14ac:dyDescent="0.2">
      <c r="A8122" s="13" t="s">
        <v>8430</v>
      </c>
      <c r="B8122">
        <v>6.2</v>
      </c>
    </row>
    <row r="8123" spans="1:2" x14ac:dyDescent="0.2">
      <c r="A8123" s="13" t="s">
        <v>8431</v>
      </c>
      <c r="B8123">
        <v>2.7</v>
      </c>
    </row>
    <row r="8124" spans="1:2" x14ac:dyDescent="0.2">
      <c r="A8124" s="13" t="s">
        <v>8432</v>
      </c>
      <c r="B8124">
        <v>2.0499999999999998</v>
      </c>
    </row>
    <row r="8125" spans="1:2" x14ac:dyDescent="0.2">
      <c r="A8125" s="13" t="s">
        <v>8433</v>
      </c>
      <c r="B8125">
        <v>3.81</v>
      </c>
    </row>
    <row r="8126" spans="1:2" x14ac:dyDescent="0.2">
      <c r="A8126" s="13" t="s">
        <v>8434</v>
      </c>
      <c r="B8126">
        <v>6</v>
      </c>
    </row>
    <row r="8127" spans="1:2" x14ac:dyDescent="0.2">
      <c r="A8127" s="13" t="s">
        <v>8435</v>
      </c>
      <c r="B8127">
        <v>5.57</v>
      </c>
    </row>
    <row r="8128" spans="1:2" x14ac:dyDescent="0.2">
      <c r="A8128" s="13" t="s">
        <v>8436</v>
      </c>
      <c r="B8128">
        <v>6.05</v>
      </c>
    </row>
    <row r="8129" spans="1:2" x14ac:dyDescent="0.2">
      <c r="A8129" s="13" t="s">
        <v>8437</v>
      </c>
      <c r="B8129">
        <v>5.0999999999999996</v>
      </c>
    </row>
    <row r="8130" spans="1:2" x14ac:dyDescent="0.2">
      <c r="A8130" s="13" t="s">
        <v>8438</v>
      </c>
      <c r="B8130">
        <v>3.83</v>
      </c>
    </row>
    <row r="8131" spans="1:2" x14ac:dyDescent="0.2">
      <c r="A8131" s="13" t="s">
        <v>8439</v>
      </c>
      <c r="B8131">
        <v>5.6</v>
      </c>
    </row>
    <row r="8132" spans="1:2" x14ac:dyDescent="0.2">
      <c r="A8132" s="13" t="s">
        <v>8440</v>
      </c>
      <c r="B8132">
        <v>6.09</v>
      </c>
    </row>
    <row r="8133" spans="1:2" x14ac:dyDescent="0.2">
      <c r="A8133" s="13" t="s">
        <v>8441</v>
      </c>
      <c r="B8133">
        <v>5.95</v>
      </c>
    </row>
    <row r="8134" spans="1:2" x14ac:dyDescent="0.2">
      <c r="A8134" s="13" t="s">
        <v>8442</v>
      </c>
      <c r="B8134">
        <v>2.44</v>
      </c>
    </row>
    <row r="8135" spans="1:2" x14ac:dyDescent="0.2">
      <c r="A8135" s="13" t="s">
        <v>8443</v>
      </c>
      <c r="B8135">
        <v>6.48</v>
      </c>
    </row>
    <row r="8136" spans="1:2" x14ac:dyDescent="0.2">
      <c r="A8136" s="13" t="s">
        <v>8444</v>
      </c>
      <c r="B8136">
        <v>6.75</v>
      </c>
    </row>
    <row r="8137" spans="1:2" x14ac:dyDescent="0.2">
      <c r="A8137" s="13" t="s">
        <v>8445</v>
      </c>
      <c r="B8137">
        <v>5.18</v>
      </c>
    </row>
    <row r="8138" spans="1:2" x14ac:dyDescent="0.2">
      <c r="A8138" s="13" t="s">
        <v>8446</v>
      </c>
      <c r="B8138">
        <v>4.68</v>
      </c>
    </row>
    <row r="8139" spans="1:2" x14ac:dyDescent="0.2">
      <c r="A8139" s="13" t="s">
        <v>8447</v>
      </c>
      <c r="B8139">
        <v>4.45</v>
      </c>
    </row>
    <row r="8140" spans="1:2" x14ac:dyDescent="0.2">
      <c r="A8140" s="13" t="s">
        <v>8448</v>
      </c>
      <c r="B8140">
        <v>3.56</v>
      </c>
    </row>
    <row r="8141" spans="1:2" x14ac:dyDescent="0.2">
      <c r="A8141" s="13" t="s">
        <v>8449</v>
      </c>
      <c r="B8141">
        <v>3.1</v>
      </c>
    </row>
    <row r="8142" spans="1:2" x14ac:dyDescent="0.2">
      <c r="A8142" s="13" t="s">
        <v>8450</v>
      </c>
      <c r="B8142">
        <v>5.65</v>
      </c>
    </row>
    <row r="8143" spans="1:2" x14ac:dyDescent="0.2">
      <c r="A8143" s="13" t="s">
        <v>248</v>
      </c>
      <c r="B8143">
        <v>5</v>
      </c>
    </row>
    <row r="8144" spans="1:2" x14ac:dyDescent="0.2">
      <c r="A8144" s="13" t="s">
        <v>8451</v>
      </c>
      <c r="B8144">
        <v>4.8099999999999996</v>
      </c>
    </row>
    <row r="8145" spans="1:2" x14ac:dyDescent="0.2">
      <c r="A8145" s="13" t="s">
        <v>8452</v>
      </c>
      <c r="B8145">
        <v>5.05</v>
      </c>
    </row>
    <row r="8146" spans="1:2" x14ac:dyDescent="0.2">
      <c r="A8146" s="13" t="s">
        <v>8453</v>
      </c>
      <c r="B8146">
        <v>5.6</v>
      </c>
    </row>
    <row r="8147" spans="1:2" x14ac:dyDescent="0.2">
      <c r="A8147" s="13" t="s">
        <v>8454</v>
      </c>
      <c r="B8147">
        <v>6.05</v>
      </c>
    </row>
    <row r="8148" spans="1:2" x14ac:dyDescent="0.2">
      <c r="A8148" s="13" t="s">
        <v>8455</v>
      </c>
      <c r="B8148">
        <v>3.89</v>
      </c>
    </row>
    <row r="8149" spans="1:2" x14ac:dyDescent="0.2">
      <c r="A8149" s="13" t="s">
        <v>8456</v>
      </c>
      <c r="B8149">
        <v>5.05</v>
      </c>
    </row>
    <row r="8150" spans="1:2" x14ac:dyDescent="0.2">
      <c r="A8150" s="13" t="s">
        <v>8457</v>
      </c>
      <c r="B8150">
        <v>4.95</v>
      </c>
    </row>
    <row r="8151" spans="1:2" x14ac:dyDescent="0.2">
      <c r="A8151" s="13" t="s">
        <v>8458</v>
      </c>
      <c r="B8151">
        <v>3.15</v>
      </c>
    </row>
    <row r="8152" spans="1:2" x14ac:dyDescent="0.2">
      <c r="A8152" s="13" t="s">
        <v>8459</v>
      </c>
      <c r="B8152">
        <v>4.67</v>
      </c>
    </row>
    <row r="8153" spans="1:2" x14ac:dyDescent="0.2">
      <c r="A8153" s="13" t="s">
        <v>8460</v>
      </c>
      <c r="B8153">
        <v>4.25</v>
      </c>
    </row>
    <row r="8154" spans="1:2" x14ac:dyDescent="0.2">
      <c r="A8154" s="13" t="s">
        <v>8461</v>
      </c>
      <c r="B8154">
        <v>3.84</v>
      </c>
    </row>
    <row r="8155" spans="1:2" x14ac:dyDescent="0.2">
      <c r="A8155" s="13" t="s">
        <v>8462</v>
      </c>
      <c r="B8155">
        <v>4.1100000000000003</v>
      </c>
    </row>
    <row r="8156" spans="1:2" x14ac:dyDescent="0.2">
      <c r="A8156" s="13" t="s">
        <v>8463</v>
      </c>
      <c r="B8156">
        <v>5.5</v>
      </c>
    </row>
    <row r="8157" spans="1:2" x14ac:dyDescent="0.2">
      <c r="A8157" s="13" t="s">
        <v>8464</v>
      </c>
      <c r="B8157">
        <v>5.19</v>
      </c>
    </row>
    <row r="8158" spans="1:2" x14ac:dyDescent="0.2">
      <c r="A8158" s="13" t="s">
        <v>8465</v>
      </c>
      <c r="B8158">
        <v>6.62</v>
      </c>
    </row>
    <row r="8159" spans="1:2" x14ac:dyDescent="0.2">
      <c r="A8159" s="13" t="s">
        <v>474</v>
      </c>
      <c r="B8159">
        <v>7.68</v>
      </c>
    </row>
    <row r="8160" spans="1:2" x14ac:dyDescent="0.2">
      <c r="A8160" s="13" t="s">
        <v>8466</v>
      </c>
      <c r="B8160">
        <v>5.05</v>
      </c>
    </row>
    <row r="8161" spans="1:2" x14ac:dyDescent="0.2">
      <c r="A8161" s="13" t="s">
        <v>8467</v>
      </c>
      <c r="B8161">
        <v>7.48</v>
      </c>
    </row>
    <row r="8162" spans="1:2" x14ac:dyDescent="0.2">
      <c r="A8162" s="13" t="s">
        <v>8468</v>
      </c>
      <c r="B8162">
        <v>5.8</v>
      </c>
    </row>
    <row r="8163" spans="1:2" x14ac:dyDescent="0.2">
      <c r="A8163" s="13" t="s">
        <v>8469</v>
      </c>
      <c r="B8163">
        <v>5.89</v>
      </c>
    </row>
    <row r="8164" spans="1:2" x14ac:dyDescent="0.2">
      <c r="A8164" s="13" t="s">
        <v>8470</v>
      </c>
      <c r="B8164">
        <v>6.9</v>
      </c>
    </row>
    <row r="8165" spans="1:2" x14ac:dyDescent="0.2">
      <c r="A8165" s="13" t="s">
        <v>8471</v>
      </c>
      <c r="B8165">
        <v>4.96</v>
      </c>
    </row>
    <row r="8166" spans="1:2" x14ac:dyDescent="0.2">
      <c r="A8166" s="13" t="s">
        <v>8472</v>
      </c>
      <c r="B8166">
        <v>5.43</v>
      </c>
    </row>
    <row r="8167" spans="1:2" x14ac:dyDescent="0.2">
      <c r="A8167" s="13" t="s">
        <v>8473</v>
      </c>
      <c r="B8167">
        <v>4.8899999999999997</v>
      </c>
    </row>
    <row r="8168" spans="1:2" x14ac:dyDescent="0.2">
      <c r="A8168" s="13" t="s">
        <v>8474</v>
      </c>
      <c r="B8168">
        <v>5.26</v>
      </c>
    </row>
    <row r="8169" spans="1:2" x14ac:dyDescent="0.2">
      <c r="A8169" s="13" t="s">
        <v>8475</v>
      </c>
      <c r="B8169">
        <v>5.19</v>
      </c>
    </row>
    <row r="8170" spans="1:2" x14ac:dyDescent="0.2">
      <c r="A8170" s="13" t="s">
        <v>8476</v>
      </c>
      <c r="B8170">
        <v>5.52</v>
      </c>
    </row>
    <row r="8171" spans="1:2" x14ac:dyDescent="0.2">
      <c r="A8171" s="13" t="s">
        <v>8477</v>
      </c>
      <c r="B8171">
        <v>5.1100000000000003</v>
      </c>
    </row>
    <row r="8172" spans="1:2" x14ac:dyDescent="0.2">
      <c r="A8172" s="13" t="s">
        <v>8478</v>
      </c>
      <c r="B8172">
        <v>5.63</v>
      </c>
    </row>
    <row r="8173" spans="1:2" x14ac:dyDescent="0.2">
      <c r="A8173" s="13" t="s">
        <v>8479</v>
      </c>
      <c r="B8173">
        <v>5.47</v>
      </c>
    </row>
    <row r="8174" spans="1:2" x14ac:dyDescent="0.2">
      <c r="A8174" s="13" t="s">
        <v>8480</v>
      </c>
      <c r="B8174">
        <v>4.83</v>
      </c>
    </row>
    <row r="8175" spans="1:2" x14ac:dyDescent="0.2">
      <c r="A8175" s="13" t="s">
        <v>8481</v>
      </c>
      <c r="B8175">
        <v>5.79</v>
      </c>
    </row>
    <row r="8176" spans="1:2" x14ac:dyDescent="0.2">
      <c r="A8176" s="13" t="s">
        <v>8482</v>
      </c>
      <c r="B8176">
        <v>4.6500000000000004</v>
      </c>
    </row>
    <row r="8177" spans="1:2" x14ac:dyDescent="0.2">
      <c r="A8177" s="13" t="s">
        <v>8483</v>
      </c>
      <c r="B8177">
        <v>5.57</v>
      </c>
    </row>
    <row r="8178" spans="1:2" x14ac:dyDescent="0.2">
      <c r="A8178" s="13" t="s">
        <v>8484</v>
      </c>
      <c r="B8178">
        <v>6.3</v>
      </c>
    </row>
    <row r="8179" spans="1:2" x14ac:dyDescent="0.2">
      <c r="A8179" s="13" t="s">
        <v>8485</v>
      </c>
      <c r="B8179">
        <v>6.95</v>
      </c>
    </row>
    <row r="8180" spans="1:2" x14ac:dyDescent="0.2">
      <c r="A8180" s="13" t="s">
        <v>8486</v>
      </c>
      <c r="B8180">
        <v>5.75</v>
      </c>
    </row>
    <row r="8181" spans="1:2" x14ac:dyDescent="0.2">
      <c r="A8181" s="13" t="s">
        <v>8487</v>
      </c>
      <c r="B8181">
        <v>5.62</v>
      </c>
    </row>
    <row r="8182" spans="1:2" x14ac:dyDescent="0.2">
      <c r="A8182" s="13" t="s">
        <v>8488</v>
      </c>
      <c r="B8182">
        <v>6.14</v>
      </c>
    </row>
    <row r="8183" spans="1:2" x14ac:dyDescent="0.2">
      <c r="A8183" s="13" t="s">
        <v>8489</v>
      </c>
      <c r="B8183">
        <v>3.05</v>
      </c>
    </row>
    <row r="8184" spans="1:2" x14ac:dyDescent="0.2">
      <c r="A8184" s="13" t="s">
        <v>8490</v>
      </c>
      <c r="B8184">
        <v>6.52</v>
      </c>
    </row>
    <row r="8185" spans="1:2" x14ac:dyDescent="0.2">
      <c r="A8185" s="13" t="s">
        <v>8491</v>
      </c>
      <c r="B8185">
        <v>6.3</v>
      </c>
    </row>
    <row r="8186" spans="1:2" x14ac:dyDescent="0.2">
      <c r="A8186" s="13" t="s">
        <v>8492</v>
      </c>
      <c r="B8186">
        <v>1.67</v>
      </c>
    </row>
    <row r="8187" spans="1:2" x14ac:dyDescent="0.2">
      <c r="A8187" s="13" t="s">
        <v>8493</v>
      </c>
      <c r="B8187">
        <v>6.68</v>
      </c>
    </row>
    <row r="8188" spans="1:2" x14ac:dyDescent="0.2">
      <c r="A8188" s="13" t="s">
        <v>8494</v>
      </c>
      <c r="B8188">
        <v>5.22</v>
      </c>
    </row>
    <row r="8189" spans="1:2" x14ac:dyDescent="0.2">
      <c r="A8189" s="13" t="s">
        <v>8495</v>
      </c>
      <c r="B8189">
        <v>5.32</v>
      </c>
    </row>
    <row r="8190" spans="1:2" x14ac:dyDescent="0.2">
      <c r="A8190" s="13" t="s">
        <v>8496</v>
      </c>
      <c r="B8190">
        <v>6.63</v>
      </c>
    </row>
    <row r="8191" spans="1:2" x14ac:dyDescent="0.2">
      <c r="A8191" s="13" t="s">
        <v>8497</v>
      </c>
      <c r="B8191">
        <v>5.85</v>
      </c>
    </row>
    <row r="8192" spans="1:2" x14ac:dyDescent="0.2">
      <c r="A8192" s="13" t="s">
        <v>8498</v>
      </c>
      <c r="B8192">
        <v>7.11</v>
      </c>
    </row>
    <row r="8193" spans="1:2" x14ac:dyDescent="0.2">
      <c r="A8193" s="13" t="s">
        <v>8499</v>
      </c>
      <c r="B8193">
        <v>5.95</v>
      </c>
    </row>
    <row r="8194" spans="1:2" x14ac:dyDescent="0.2">
      <c r="A8194" s="13" t="s">
        <v>8500</v>
      </c>
      <c r="B8194">
        <v>5.38</v>
      </c>
    </row>
    <row r="8195" spans="1:2" x14ac:dyDescent="0.2">
      <c r="A8195" s="13" t="s">
        <v>8501</v>
      </c>
      <c r="B8195">
        <v>1.79</v>
      </c>
    </row>
    <row r="8196" spans="1:2" x14ac:dyDescent="0.2">
      <c r="A8196" s="13" t="s">
        <v>8502</v>
      </c>
      <c r="B8196">
        <v>5.62</v>
      </c>
    </row>
    <row r="8197" spans="1:2" x14ac:dyDescent="0.2">
      <c r="A8197" s="13" t="s">
        <v>8503</v>
      </c>
      <c r="B8197">
        <v>3.79</v>
      </c>
    </row>
    <row r="8198" spans="1:2" x14ac:dyDescent="0.2">
      <c r="A8198" s="13" t="s">
        <v>8504</v>
      </c>
      <c r="B8198">
        <v>6.18</v>
      </c>
    </row>
    <row r="8199" spans="1:2" x14ac:dyDescent="0.2">
      <c r="A8199" s="13" t="s">
        <v>8505</v>
      </c>
      <c r="B8199">
        <v>5.86</v>
      </c>
    </row>
    <row r="8200" spans="1:2" x14ac:dyDescent="0.2">
      <c r="A8200" s="13" t="s">
        <v>8506</v>
      </c>
      <c r="B8200">
        <v>6.25</v>
      </c>
    </row>
    <row r="8201" spans="1:2" x14ac:dyDescent="0.2">
      <c r="A8201" s="13" t="s">
        <v>8507</v>
      </c>
      <c r="B8201">
        <v>4.21</v>
      </c>
    </row>
    <row r="8202" spans="1:2" x14ac:dyDescent="0.2">
      <c r="A8202" s="13" t="s">
        <v>8508</v>
      </c>
      <c r="B8202">
        <v>5</v>
      </c>
    </row>
    <row r="8203" spans="1:2" x14ac:dyDescent="0.2">
      <c r="A8203" s="13" t="s">
        <v>8509</v>
      </c>
      <c r="B8203">
        <v>5.0999999999999996</v>
      </c>
    </row>
    <row r="8204" spans="1:2" x14ac:dyDescent="0.2">
      <c r="A8204" s="13" t="s">
        <v>226</v>
      </c>
      <c r="B8204">
        <v>5.63</v>
      </c>
    </row>
    <row r="8205" spans="1:2" x14ac:dyDescent="0.2">
      <c r="A8205" s="13" t="s">
        <v>8510</v>
      </c>
      <c r="B8205">
        <v>4.6500000000000004</v>
      </c>
    </row>
    <row r="8206" spans="1:2" x14ac:dyDescent="0.2">
      <c r="A8206" s="13" t="s">
        <v>8511</v>
      </c>
      <c r="B8206">
        <v>5.14</v>
      </c>
    </row>
    <row r="8207" spans="1:2" x14ac:dyDescent="0.2">
      <c r="A8207" s="13" t="s">
        <v>8512</v>
      </c>
      <c r="B8207">
        <v>4.33</v>
      </c>
    </row>
    <row r="8208" spans="1:2" x14ac:dyDescent="0.2">
      <c r="A8208" s="13" t="s">
        <v>8513</v>
      </c>
      <c r="B8208">
        <v>6.8</v>
      </c>
    </row>
    <row r="8209" spans="1:2" x14ac:dyDescent="0.2">
      <c r="A8209" s="13" t="s">
        <v>8514</v>
      </c>
      <c r="B8209">
        <v>5.25</v>
      </c>
    </row>
    <row r="8210" spans="1:2" x14ac:dyDescent="0.2">
      <c r="A8210" s="13" t="s">
        <v>8515</v>
      </c>
      <c r="B8210">
        <v>5.43</v>
      </c>
    </row>
    <row r="8211" spans="1:2" x14ac:dyDescent="0.2">
      <c r="A8211" s="13" t="s">
        <v>8516</v>
      </c>
      <c r="B8211">
        <v>5.73</v>
      </c>
    </row>
    <row r="8212" spans="1:2" x14ac:dyDescent="0.2">
      <c r="A8212" s="13" t="s">
        <v>8517</v>
      </c>
      <c r="B8212">
        <v>4.79</v>
      </c>
    </row>
    <row r="8213" spans="1:2" x14ac:dyDescent="0.2">
      <c r="A8213" s="13" t="s">
        <v>8518</v>
      </c>
      <c r="B8213">
        <v>5</v>
      </c>
    </row>
    <row r="8214" spans="1:2" x14ac:dyDescent="0.2">
      <c r="A8214" s="13" t="s">
        <v>8519</v>
      </c>
      <c r="B8214">
        <v>5</v>
      </c>
    </row>
    <row r="8215" spans="1:2" x14ac:dyDescent="0.2">
      <c r="A8215" s="13" t="s">
        <v>43</v>
      </c>
      <c r="B8215">
        <v>4.5999999999999996</v>
      </c>
    </row>
    <row r="8216" spans="1:2" x14ac:dyDescent="0.2">
      <c r="A8216" s="13" t="s">
        <v>8520</v>
      </c>
      <c r="B8216">
        <v>5.0999999999999996</v>
      </c>
    </row>
    <row r="8217" spans="1:2" x14ac:dyDescent="0.2">
      <c r="A8217" s="13" t="s">
        <v>8521</v>
      </c>
      <c r="B8217">
        <v>3.75</v>
      </c>
    </row>
    <row r="8218" spans="1:2" x14ac:dyDescent="0.2">
      <c r="A8218" s="13" t="s">
        <v>8522</v>
      </c>
      <c r="B8218">
        <v>4</v>
      </c>
    </row>
    <row r="8219" spans="1:2" x14ac:dyDescent="0.2">
      <c r="A8219" s="13" t="s">
        <v>8523</v>
      </c>
      <c r="B8219">
        <v>5.83</v>
      </c>
    </row>
    <row r="8220" spans="1:2" x14ac:dyDescent="0.2">
      <c r="A8220" s="13" t="s">
        <v>8524</v>
      </c>
      <c r="B8220">
        <v>7.16</v>
      </c>
    </row>
    <row r="8221" spans="1:2" x14ac:dyDescent="0.2">
      <c r="A8221" s="13" t="s">
        <v>8525</v>
      </c>
      <c r="B8221">
        <v>6.86</v>
      </c>
    </row>
    <row r="8222" spans="1:2" x14ac:dyDescent="0.2">
      <c r="A8222" s="13" t="s">
        <v>8526</v>
      </c>
      <c r="B8222">
        <v>5.29</v>
      </c>
    </row>
    <row r="8223" spans="1:2" x14ac:dyDescent="0.2">
      <c r="A8223" s="13" t="s">
        <v>8527</v>
      </c>
      <c r="B8223">
        <v>5.05</v>
      </c>
    </row>
    <row r="8224" spans="1:2" x14ac:dyDescent="0.2">
      <c r="A8224" s="13" t="s">
        <v>8528</v>
      </c>
      <c r="B8224">
        <v>4.84</v>
      </c>
    </row>
    <row r="8225" spans="1:2" x14ac:dyDescent="0.2">
      <c r="A8225" s="13" t="s">
        <v>8529</v>
      </c>
      <c r="B8225">
        <v>5.63</v>
      </c>
    </row>
    <row r="8226" spans="1:2" x14ac:dyDescent="0.2">
      <c r="A8226" s="13" t="s">
        <v>8530</v>
      </c>
      <c r="B8226">
        <v>5.37</v>
      </c>
    </row>
    <row r="8227" spans="1:2" x14ac:dyDescent="0.2">
      <c r="A8227" s="13" t="s">
        <v>22</v>
      </c>
      <c r="B8227">
        <v>3.36</v>
      </c>
    </row>
    <row r="8228" spans="1:2" x14ac:dyDescent="0.2">
      <c r="A8228" s="13" t="s">
        <v>8531</v>
      </c>
      <c r="B8228">
        <v>3.21</v>
      </c>
    </row>
    <row r="8229" spans="1:2" x14ac:dyDescent="0.2">
      <c r="A8229" s="13" t="s">
        <v>8532</v>
      </c>
      <c r="B8229">
        <v>4.71</v>
      </c>
    </row>
    <row r="8230" spans="1:2" x14ac:dyDescent="0.2">
      <c r="A8230" s="13" t="s">
        <v>8533</v>
      </c>
      <c r="B8230">
        <v>5.0999999999999996</v>
      </c>
    </row>
    <row r="8231" spans="1:2" x14ac:dyDescent="0.2">
      <c r="A8231" s="13" t="s">
        <v>8534</v>
      </c>
      <c r="B8231">
        <v>5.86</v>
      </c>
    </row>
    <row r="8232" spans="1:2" x14ac:dyDescent="0.2">
      <c r="A8232" s="13" t="s">
        <v>8535</v>
      </c>
      <c r="B8232">
        <v>5.63</v>
      </c>
    </row>
    <row r="8233" spans="1:2" x14ac:dyDescent="0.2">
      <c r="A8233" s="13" t="s">
        <v>8536</v>
      </c>
      <c r="B8233">
        <v>5.5</v>
      </c>
    </row>
    <row r="8234" spans="1:2" x14ac:dyDescent="0.2">
      <c r="A8234" s="13" t="s">
        <v>8537</v>
      </c>
      <c r="B8234">
        <v>4.58</v>
      </c>
    </row>
    <row r="8235" spans="1:2" x14ac:dyDescent="0.2">
      <c r="A8235" s="13" t="s">
        <v>8538</v>
      </c>
      <c r="B8235">
        <v>3.89</v>
      </c>
    </row>
    <row r="8236" spans="1:2" x14ac:dyDescent="0.2">
      <c r="A8236" s="13" t="s">
        <v>8539</v>
      </c>
      <c r="B8236">
        <v>5.74</v>
      </c>
    </row>
    <row r="8237" spans="1:2" x14ac:dyDescent="0.2">
      <c r="A8237" s="13" t="s">
        <v>8540</v>
      </c>
      <c r="B8237">
        <v>5.95</v>
      </c>
    </row>
    <row r="8238" spans="1:2" x14ac:dyDescent="0.2">
      <c r="A8238" s="13" t="s">
        <v>8541</v>
      </c>
      <c r="B8238">
        <v>4</v>
      </c>
    </row>
    <row r="8239" spans="1:2" x14ac:dyDescent="0.2">
      <c r="A8239" s="13" t="s">
        <v>8542</v>
      </c>
      <c r="B8239">
        <v>6.84</v>
      </c>
    </row>
    <row r="8240" spans="1:2" x14ac:dyDescent="0.2">
      <c r="A8240" s="13" t="s">
        <v>8543</v>
      </c>
      <c r="B8240">
        <v>6.48</v>
      </c>
    </row>
    <row r="8241" spans="1:2" x14ac:dyDescent="0.2">
      <c r="A8241" s="13" t="s">
        <v>8544</v>
      </c>
      <c r="B8241">
        <v>6.33</v>
      </c>
    </row>
    <row r="8242" spans="1:2" x14ac:dyDescent="0.2">
      <c r="A8242" s="13" t="s">
        <v>8545</v>
      </c>
      <c r="B8242">
        <v>5.38</v>
      </c>
    </row>
    <row r="8243" spans="1:2" x14ac:dyDescent="0.2">
      <c r="A8243" s="13" t="s">
        <v>8546</v>
      </c>
      <c r="B8243">
        <v>2.4300000000000002</v>
      </c>
    </row>
    <row r="8244" spans="1:2" x14ac:dyDescent="0.2">
      <c r="A8244" s="13" t="s">
        <v>8547</v>
      </c>
      <c r="B8244">
        <v>5.56</v>
      </c>
    </row>
    <row r="8245" spans="1:2" x14ac:dyDescent="0.2">
      <c r="A8245" s="13" t="s">
        <v>8548</v>
      </c>
      <c r="B8245">
        <v>6.17</v>
      </c>
    </row>
    <row r="8246" spans="1:2" x14ac:dyDescent="0.2">
      <c r="A8246" s="13" t="s">
        <v>8549</v>
      </c>
      <c r="B8246">
        <v>4.84</v>
      </c>
    </row>
    <row r="8247" spans="1:2" x14ac:dyDescent="0.2">
      <c r="A8247" s="13" t="s">
        <v>8550</v>
      </c>
      <c r="B8247">
        <v>5.72</v>
      </c>
    </row>
    <row r="8248" spans="1:2" x14ac:dyDescent="0.2">
      <c r="A8248" s="13" t="s">
        <v>8551</v>
      </c>
      <c r="B8248">
        <v>5.45</v>
      </c>
    </row>
    <row r="8249" spans="1:2" x14ac:dyDescent="0.2">
      <c r="A8249" s="13" t="s">
        <v>8552</v>
      </c>
      <c r="B8249">
        <v>5.5</v>
      </c>
    </row>
    <row r="8250" spans="1:2" x14ac:dyDescent="0.2">
      <c r="A8250" s="13" t="s">
        <v>8553</v>
      </c>
      <c r="B8250">
        <v>5.65</v>
      </c>
    </row>
    <row r="8251" spans="1:2" x14ac:dyDescent="0.2">
      <c r="A8251" s="13" t="s">
        <v>8554</v>
      </c>
      <c r="B8251">
        <v>5.81</v>
      </c>
    </row>
    <row r="8252" spans="1:2" x14ac:dyDescent="0.2">
      <c r="A8252" s="13" t="s">
        <v>8555</v>
      </c>
      <c r="B8252">
        <v>5.39</v>
      </c>
    </row>
    <row r="8253" spans="1:2" x14ac:dyDescent="0.2">
      <c r="A8253" s="13" t="s">
        <v>8556</v>
      </c>
      <c r="B8253">
        <v>5.5</v>
      </c>
    </row>
    <row r="8254" spans="1:2" x14ac:dyDescent="0.2">
      <c r="A8254" s="13" t="s">
        <v>8557</v>
      </c>
      <c r="B8254">
        <v>3.16</v>
      </c>
    </row>
    <row r="8255" spans="1:2" x14ac:dyDescent="0.2">
      <c r="A8255" s="13" t="s">
        <v>8558</v>
      </c>
      <c r="B8255">
        <v>6.65</v>
      </c>
    </row>
    <row r="8256" spans="1:2" x14ac:dyDescent="0.2">
      <c r="A8256" s="13" t="s">
        <v>8559</v>
      </c>
      <c r="B8256">
        <v>6.68</v>
      </c>
    </row>
    <row r="8257" spans="1:2" x14ac:dyDescent="0.2">
      <c r="A8257" s="13" t="s">
        <v>8560</v>
      </c>
      <c r="B8257">
        <v>3.58</v>
      </c>
    </row>
    <row r="8258" spans="1:2" x14ac:dyDescent="0.2">
      <c r="A8258" s="13" t="s">
        <v>8561</v>
      </c>
      <c r="B8258">
        <v>3.1</v>
      </c>
    </row>
    <row r="8259" spans="1:2" x14ac:dyDescent="0.2">
      <c r="A8259" s="13" t="s">
        <v>8562</v>
      </c>
      <c r="B8259">
        <v>5.95</v>
      </c>
    </row>
    <row r="8260" spans="1:2" x14ac:dyDescent="0.2">
      <c r="A8260" s="13" t="s">
        <v>8563</v>
      </c>
      <c r="B8260">
        <v>5.43</v>
      </c>
    </row>
    <row r="8261" spans="1:2" x14ac:dyDescent="0.2">
      <c r="A8261" s="13" t="s">
        <v>8564</v>
      </c>
      <c r="B8261">
        <v>5.32</v>
      </c>
    </row>
    <row r="8262" spans="1:2" x14ac:dyDescent="0.2">
      <c r="A8262" s="13" t="s">
        <v>8565</v>
      </c>
      <c r="B8262">
        <v>5.78</v>
      </c>
    </row>
    <row r="8263" spans="1:2" x14ac:dyDescent="0.2">
      <c r="A8263" s="13" t="s">
        <v>8566</v>
      </c>
      <c r="B8263">
        <v>6.05</v>
      </c>
    </row>
    <row r="8264" spans="1:2" x14ac:dyDescent="0.2">
      <c r="A8264" s="13" t="s">
        <v>8567</v>
      </c>
      <c r="B8264">
        <v>2.79</v>
      </c>
    </row>
    <row r="8265" spans="1:2" x14ac:dyDescent="0.2">
      <c r="A8265" s="13" t="s">
        <v>8568</v>
      </c>
      <c r="B8265">
        <v>5.94</v>
      </c>
    </row>
    <row r="8266" spans="1:2" x14ac:dyDescent="0.2">
      <c r="A8266" s="13" t="s">
        <v>8569</v>
      </c>
      <c r="B8266">
        <v>5.86</v>
      </c>
    </row>
    <row r="8267" spans="1:2" x14ac:dyDescent="0.2">
      <c r="A8267" s="13" t="s">
        <v>8570</v>
      </c>
      <c r="B8267">
        <v>5.24</v>
      </c>
    </row>
    <row r="8268" spans="1:2" x14ac:dyDescent="0.2">
      <c r="A8268" s="13" t="s">
        <v>8571</v>
      </c>
      <c r="B8268">
        <v>4.9000000000000004</v>
      </c>
    </row>
    <row r="8269" spans="1:2" x14ac:dyDescent="0.2">
      <c r="A8269" s="13" t="s">
        <v>8572</v>
      </c>
      <c r="B8269">
        <v>5.86</v>
      </c>
    </row>
    <row r="8270" spans="1:2" x14ac:dyDescent="0.2">
      <c r="A8270" s="13" t="s">
        <v>8573</v>
      </c>
      <c r="B8270">
        <v>5.68</v>
      </c>
    </row>
    <row r="8271" spans="1:2" x14ac:dyDescent="0.2">
      <c r="A8271" s="13" t="s">
        <v>8574</v>
      </c>
      <c r="B8271">
        <v>4.1900000000000004</v>
      </c>
    </row>
    <row r="8272" spans="1:2" x14ac:dyDescent="0.2">
      <c r="A8272" s="13" t="s">
        <v>8575</v>
      </c>
      <c r="B8272">
        <v>5.22</v>
      </c>
    </row>
    <row r="8273" spans="1:2" x14ac:dyDescent="0.2">
      <c r="A8273" s="13" t="s">
        <v>8576</v>
      </c>
      <c r="B8273">
        <v>7.5</v>
      </c>
    </row>
    <row r="8274" spans="1:2" x14ac:dyDescent="0.2">
      <c r="A8274" s="13" t="s">
        <v>8577</v>
      </c>
      <c r="B8274">
        <v>7.44</v>
      </c>
    </row>
    <row r="8275" spans="1:2" x14ac:dyDescent="0.2">
      <c r="A8275" s="13" t="s">
        <v>8578</v>
      </c>
      <c r="B8275">
        <v>5.9</v>
      </c>
    </row>
    <row r="8276" spans="1:2" x14ac:dyDescent="0.2">
      <c r="A8276" s="13" t="s">
        <v>8579</v>
      </c>
      <c r="B8276">
        <v>5.74</v>
      </c>
    </row>
    <row r="8277" spans="1:2" x14ac:dyDescent="0.2">
      <c r="A8277" s="13" t="s">
        <v>8580</v>
      </c>
      <c r="B8277">
        <v>6.1</v>
      </c>
    </row>
    <row r="8278" spans="1:2" x14ac:dyDescent="0.2">
      <c r="A8278" s="13" t="s">
        <v>8581</v>
      </c>
      <c r="B8278">
        <v>5.82</v>
      </c>
    </row>
    <row r="8279" spans="1:2" x14ac:dyDescent="0.2">
      <c r="A8279" s="13" t="s">
        <v>8582</v>
      </c>
      <c r="B8279">
        <v>5.0999999999999996</v>
      </c>
    </row>
    <row r="8280" spans="1:2" x14ac:dyDescent="0.2">
      <c r="A8280" s="13" t="s">
        <v>8583</v>
      </c>
      <c r="B8280">
        <v>5.47</v>
      </c>
    </row>
    <row r="8281" spans="1:2" x14ac:dyDescent="0.2">
      <c r="A8281" s="13" t="s">
        <v>8584</v>
      </c>
      <c r="B8281">
        <v>4.3</v>
      </c>
    </row>
    <row r="8282" spans="1:2" x14ac:dyDescent="0.2">
      <c r="A8282" s="13" t="s">
        <v>8585</v>
      </c>
      <c r="B8282">
        <v>5.59</v>
      </c>
    </row>
    <row r="8283" spans="1:2" x14ac:dyDescent="0.2">
      <c r="A8283" s="13" t="s">
        <v>8586</v>
      </c>
      <c r="B8283">
        <v>6.1</v>
      </c>
    </row>
    <row r="8284" spans="1:2" x14ac:dyDescent="0.2">
      <c r="A8284" s="13" t="s">
        <v>8587</v>
      </c>
      <c r="B8284">
        <v>5.67</v>
      </c>
    </row>
    <row r="8285" spans="1:2" x14ac:dyDescent="0.2">
      <c r="A8285" s="13" t="s">
        <v>8588</v>
      </c>
      <c r="B8285">
        <v>4.5</v>
      </c>
    </row>
    <row r="8286" spans="1:2" x14ac:dyDescent="0.2">
      <c r="A8286" s="13" t="s">
        <v>8589</v>
      </c>
      <c r="B8286">
        <v>6</v>
      </c>
    </row>
    <row r="8287" spans="1:2" x14ac:dyDescent="0.2">
      <c r="A8287" s="13" t="s">
        <v>8590</v>
      </c>
      <c r="B8287">
        <v>6.48</v>
      </c>
    </row>
    <row r="8288" spans="1:2" x14ac:dyDescent="0.2">
      <c r="A8288" s="13" t="s">
        <v>8591</v>
      </c>
      <c r="B8288">
        <v>6.29</v>
      </c>
    </row>
    <row r="8289" spans="1:2" x14ac:dyDescent="0.2">
      <c r="A8289" s="13" t="s">
        <v>8592</v>
      </c>
      <c r="B8289">
        <v>3</v>
      </c>
    </row>
    <row r="8290" spans="1:2" x14ac:dyDescent="0.2">
      <c r="A8290" s="13" t="s">
        <v>8593</v>
      </c>
      <c r="B8290">
        <v>3.67</v>
      </c>
    </row>
    <row r="8291" spans="1:2" x14ac:dyDescent="0.2">
      <c r="A8291" s="13" t="s">
        <v>8594</v>
      </c>
      <c r="B8291">
        <v>4.32</v>
      </c>
    </row>
    <row r="8292" spans="1:2" x14ac:dyDescent="0.2">
      <c r="A8292" s="13" t="s">
        <v>8595</v>
      </c>
      <c r="B8292">
        <v>3.79</v>
      </c>
    </row>
    <row r="8293" spans="1:2" x14ac:dyDescent="0.2">
      <c r="A8293" s="13" t="s">
        <v>206</v>
      </c>
      <c r="B8293">
        <v>5.59</v>
      </c>
    </row>
    <row r="8294" spans="1:2" x14ac:dyDescent="0.2">
      <c r="A8294" s="13" t="s">
        <v>8596</v>
      </c>
      <c r="B8294">
        <v>3.65</v>
      </c>
    </row>
    <row r="8295" spans="1:2" x14ac:dyDescent="0.2">
      <c r="A8295" s="13" t="s">
        <v>8597</v>
      </c>
      <c r="B8295">
        <v>5</v>
      </c>
    </row>
    <row r="8296" spans="1:2" x14ac:dyDescent="0.2">
      <c r="A8296" s="13" t="s">
        <v>8598</v>
      </c>
      <c r="B8296">
        <v>5.35</v>
      </c>
    </row>
    <row r="8297" spans="1:2" x14ac:dyDescent="0.2">
      <c r="A8297" s="13" t="s">
        <v>8599</v>
      </c>
      <c r="B8297">
        <v>5.79</v>
      </c>
    </row>
    <row r="8298" spans="1:2" x14ac:dyDescent="0.2">
      <c r="A8298" s="13" t="s">
        <v>8600</v>
      </c>
      <c r="B8298">
        <v>5.7</v>
      </c>
    </row>
    <row r="8299" spans="1:2" x14ac:dyDescent="0.2">
      <c r="A8299" s="13" t="s">
        <v>8601</v>
      </c>
      <c r="B8299">
        <v>4.25</v>
      </c>
    </row>
    <row r="8300" spans="1:2" x14ac:dyDescent="0.2">
      <c r="A8300" s="13" t="s">
        <v>8602</v>
      </c>
      <c r="B8300">
        <v>5.63</v>
      </c>
    </row>
    <row r="8301" spans="1:2" x14ac:dyDescent="0.2">
      <c r="A8301" s="13" t="s">
        <v>8603</v>
      </c>
      <c r="B8301">
        <v>5.41</v>
      </c>
    </row>
    <row r="8302" spans="1:2" x14ac:dyDescent="0.2">
      <c r="A8302" s="13" t="s">
        <v>8604</v>
      </c>
      <c r="B8302">
        <v>5.38</v>
      </c>
    </row>
    <row r="8303" spans="1:2" x14ac:dyDescent="0.2">
      <c r="A8303" s="13" t="s">
        <v>8605</v>
      </c>
      <c r="B8303">
        <v>6.1</v>
      </c>
    </row>
    <row r="8304" spans="1:2" x14ac:dyDescent="0.2">
      <c r="A8304" s="13" t="s">
        <v>8606</v>
      </c>
      <c r="B8304">
        <v>6.39</v>
      </c>
    </row>
    <row r="8305" spans="1:2" x14ac:dyDescent="0.2">
      <c r="A8305" s="13" t="s">
        <v>8607</v>
      </c>
      <c r="B8305">
        <v>7.14</v>
      </c>
    </row>
    <row r="8306" spans="1:2" x14ac:dyDescent="0.2">
      <c r="A8306" s="13" t="s">
        <v>8608</v>
      </c>
      <c r="B8306">
        <v>5.44</v>
      </c>
    </row>
    <row r="8307" spans="1:2" x14ac:dyDescent="0.2">
      <c r="A8307" s="13" t="s">
        <v>8609</v>
      </c>
      <c r="B8307">
        <v>2.81</v>
      </c>
    </row>
    <row r="8308" spans="1:2" x14ac:dyDescent="0.2">
      <c r="A8308" s="13" t="s">
        <v>8610</v>
      </c>
      <c r="B8308">
        <v>5.45</v>
      </c>
    </row>
    <row r="8309" spans="1:2" x14ac:dyDescent="0.2">
      <c r="A8309" s="13" t="s">
        <v>8611</v>
      </c>
      <c r="B8309">
        <v>3.4</v>
      </c>
    </row>
    <row r="8310" spans="1:2" x14ac:dyDescent="0.2">
      <c r="A8310" s="13" t="s">
        <v>8612</v>
      </c>
      <c r="B8310">
        <v>5.76</v>
      </c>
    </row>
    <row r="8311" spans="1:2" x14ac:dyDescent="0.2">
      <c r="A8311" s="13" t="s">
        <v>8613</v>
      </c>
      <c r="B8311">
        <v>6.86</v>
      </c>
    </row>
    <row r="8312" spans="1:2" x14ac:dyDescent="0.2">
      <c r="A8312" s="13" t="s">
        <v>8614</v>
      </c>
      <c r="B8312">
        <v>6.83</v>
      </c>
    </row>
    <row r="8313" spans="1:2" x14ac:dyDescent="0.2">
      <c r="A8313" s="13" t="s">
        <v>8615</v>
      </c>
      <c r="B8313">
        <v>7.09</v>
      </c>
    </row>
    <row r="8314" spans="1:2" x14ac:dyDescent="0.2">
      <c r="A8314" s="13" t="s">
        <v>8616</v>
      </c>
      <c r="B8314">
        <v>5.05</v>
      </c>
    </row>
    <row r="8315" spans="1:2" x14ac:dyDescent="0.2">
      <c r="A8315" s="13" t="s">
        <v>8617</v>
      </c>
      <c r="B8315">
        <v>5.35</v>
      </c>
    </row>
    <row r="8316" spans="1:2" x14ac:dyDescent="0.2">
      <c r="A8316" s="13" t="s">
        <v>8618</v>
      </c>
      <c r="B8316">
        <v>4.9000000000000004</v>
      </c>
    </row>
    <row r="8317" spans="1:2" x14ac:dyDescent="0.2">
      <c r="A8317" s="13" t="s">
        <v>8619</v>
      </c>
      <c r="B8317">
        <v>4.95</v>
      </c>
    </row>
    <row r="8318" spans="1:2" x14ac:dyDescent="0.2">
      <c r="A8318" s="13" t="s">
        <v>8620</v>
      </c>
      <c r="B8318">
        <v>5.52</v>
      </c>
    </row>
    <row r="8319" spans="1:2" x14ac:dyDescent="0.2">
      <c r="A8319" s="13" t="s">
        <v>8621</v>
      </c>
      <c r="B8319">
        <v>5.42</v>
      </c>
    </row>
    <row r="8320" spans="1:2" x14ac:dyDescent="0.2">
      <c r="A8320" s="13" t="s">
        <v>8622</v>
      </c>
      <c r="B8320">
        <v>4.95</v>
      </c>
    </row>
    <row r="8321" spans="1:2" x14ac:dyDescent="0.2">
      <c r="A8321" s="13" t="s">
        <v>8623</v>
      </c>
      <c r="B8321">
        <v>4.5</v>
      </c>
    </row>
    <row r="8322" spans="1:2" x14ac:dyDescent="0.2">
      <c r="A8322" s="13" t="s">
        <v>8624</v>
      </c>
      <c r="B8322">
        <v>3.5</v>
      </c>
    </row>
    <row r="8323" spans="1:2" x14ac:dyDescent="0.2">
      <c r="A8323" s="13" t="s">
        <v>8625</v>
      </c>
      <c r="B8323">
        <v>6.47</v>
      </c>
    </row>
    <row r="8324" spans="1:2" x14ac:dyDescent="0.2">
      <c r="A8324" s="13" t="s">
        <v>8626</v>
      </c>
      <c r="B8324">
        <v>5.15</v>
      </c>
    </row>
    <row r="8325" spans="1:2" x14ac:dyDescent="0.2">
      <c r="A8325" s="13" t="s">
        <v>8627</v>
      </c>
      <c r="B8325">
        <v>8</v>
      </c>
    </row>
    <row r="8326" spans="1:2" x14ac:dyDescent="0.2">
      <c r="A8326" s="13" t="s">
        <v>8628</v>
      </c>
      <c r="B8326">
        <v>5.67</v>
      </c>
    </row>
    <row r="8327" spans="1:2" x14ac:dyDescent="0.2">
      <c r="A8327" s="13" t="s">
        <v>8629</v>
      </c>
      <c r="B8327">
        <v>6.4</v>
      </c>
    </row>
    <row r="8328" spans="1:2" x14ac:dyDescent="0.2">
      <c r="A8328" s="13" t="s">
        <v>8630</v>
      </c>
      <c r="B8328">
        <v>5.47</v>
      </c>
    </row>
    <row r="8329" spans="1:2" x14ac:dyDescent="0.2">
      <c r="A8329" s="13" t="s">
        <v>8631</v>
      </c>
      <c r="B8329">
        <v>4.63</v>
      </c>
    </row>
    <row r="8330" spans="1:2" x14ac:dyDescent="0.2">
      <c r="A8330" s="13" t="s">
        <v>8632</v>
      </c>
      <c r="B8330">
        <v>6.05</v>
      </c>
    </row>
    <row r="8331" spans="1:2" x14ac:dyDescent="0.2">
      <c r="A8331" s="13" t="s">
        <v>8633</v>
      </c>
      <c r="B8331">
        <v>2.3199999999999998</v>
      </c>
    </row>
    <row r="8332" spans="1:2" x14ac:dyDescent="0.2">
      <c r="A8332" s="13" t="s">
        <v>8634</v>
      </c>
      <c r="B8332">
        <v>2.81</v>
      </c>
    </row>
    <row r="8333" spans="1:2" x14ac:dyDescent="0.2">
      <c r="A8333" s="13" t="s">
        <v>8635</v>
      </c>
      <c r="B8333">
        <v>5.13</v>
      </c>
    </row>
    <row r="8334" spans="1:2" x14ac:dyDescent="0.2">
      <c r="A8334" s="13" t="s">
        <v>8636</v>
      </c>
      <c r="B8334">
        <v>3.1</v>
      </c>
    </row>
    <row r="8335" spans="1:2" x14ac:dyDescent="0.2">
      <c r="A8335" s="13" t="s">
        <v>8637</v>
      </c>
      <c r="B8335">
        <v>5.52</v>
      </c>
    </row>
    <row r="8336" spans="1:2" x14ac:dyDescent="0.2">
      <c r="A8336" s="13" t="s">
        <v>8638</v>
      </c>
      <c r="B8336">
        <v>3.83</v>
      </c>
    </row>
    <row r="8337" spans="1:2" x14ac:dyDescent="0.2">
      <c r="A8337" s="13" t="s">
        <v>8639</v>
      </c>
      <c r="B8337">
        <v>5.55</v>
      </c>
    </row>
    <row r="8338" spans="1:2" x14ac:dyDescent="0.2">
      <c r="A8338" s="13" t="s">
        <v>8640</v>
      </c>
      <c r="B8338">
        <v>5.63</v>
      </c>
    </row>
    <row r="8339" spans="1:2" x14ac:dyDescent="0.2">
      <c r="A8339" s="13" t="s">
        <v>8641</v>
      </c>
      <c r="B8339">
        <v>4.68</v>
      </c>
    </row>
    <row r="8340" spans="1:2" x14ac:dyDescent="0.2">
      <c r="A8340" s="13" t="s">
        <v>8642</v>
      </c>
      <c r="B8340">
        <v>3.94</v>
      </c>
    </row>
    <row r="8341" spans="1:2" x14ac:dyDescent="0.2">
      <c r="A8341" s="13" t="s">
        <v>8643</v>
      </c>
      <c r="B8341">
        <v>5.19</v>
      </c>
    </row>
    <row r="8342" spans="1:2" x14ac:dyDescent="0.2">
      <c r="A8342" s="13" t="s">
        <v>8644</v>
      </c>
      <c r="B8342">
        <v>4.57</v>
      </c>
    </row>
    <row r="8343" spans="1:2" x14ac:dyDescent="0.2">
      <c r="A8343" s="13" t="s">
        <v>8645</v>
      </c>
      <c r="B8343">
        <v>3.95</v>
      </c>
    </row>
    <row r="8344" spans="1:2" x14ac:dyDescent="0.2">
      <c r="A8344" s="13" t="s">
        <v>8646</v>
      </c>
      <c r="B8344">
        <v>4.5</v>
      </c>
    </row>
    <row r="8345" spans="1:2" x14ac:dyDescent="0.2">
      <c r="A8345" s="13" t="s">
        <v>8647</v>
      </c>
      <c r="B8345">
        <v>2.76</v>
      </c>
    </row>
    <row r="8346" spans="1:2" x14ac:dyDescent="0.2">
      <c r="A8346" s="13" t="s">
        <v>8648</v>
      </c>
      <c r="B8346">
        <v>3.1</v>
      </c>
    </row>
    <row r="8347" spans="1:2" x14ac:dyDescent="0.2">
      <c r="A8347" s="13" t="s">
        <v>8649</v>
      </c>
      <c r="B8347">
        <v>3.41</v>
      </c>
    </row>
    <row r="8348" spans="1:2" x14ac:dyDescent="0.2">
      <c r="A8348" s="13" t="s">
        <v>8650</v>
      </c>
      <c r="B8348">
        <v>5.15</v>
      </c>
    </row>
    <row r="8349" spans="1:2" x14ac:dyDescent="0.2">
      <c r="A8349" s="13" t="s">
        <v>8651</v>
      </c>
      <c r="B8349">
        <v>4.6399999999999997</v>
      </c>
    </row>
    <row r="8350" spans="1:2" x14ac:dyDescent="0.2">
      <c r="A8350" s="13" t="s">
        <v>8652</v>
      </c>
      <c r="B8350">
        <v>6.37</v>
      </c>
    </row>
    <row r="8351" spans="1:2" x14ac:dyDescent="0.2">
      <c r="A8351" s="13" t="s">
        <v>8653</v>
      </c>
      <c r="B8351">
        <v>5.61</v>
      </c>
    </row>
    <row r="8352" spans="1:2" x14ac:dyDescent="0.2">
      <c r="A8352" s="13" t="s">
        <v>8654</v>
      </c>
      <c r="B8352">
        <v>5.36</v>
      </c>
    </row>
    <row r="8353" spans="1:2" x14ac:dyDescent="0.2">
      <c r="A8353" s="13" t="s">
        <v>8655</v>
      </c>
      <c r="B8353">
        <v>5.3</v>
      </c>
    </row>
    <row r="8354" spans="1:2" x14ac:dyDescent="0.2">
      <c r="A8354" s="13" t="s">
        <v>8656</v>
      </c>
      <c r="B8354">
        <v>5</v>
      </c>
    </row>
    <row r="8355" spans="1:2" x14ac:dyDescent="0.2">
      <c r="A8355" s="13" t="s">
        <v>8657</v>
      </c>
      <c r="B8355">
        <v>3.23</v>
      </c>
    </row>
    <row r="8356" spans="1:2" x14ac:dyDescent="0.2">
      <c r="A8356" s="13" t="s">
        <v>8658</v>
      </c>
      <c r="B8356">
        <v>4.8600000000000003</v>
      </c>
    </row>
    <row r="8357" spans="1:2" x14ac:dyDescent="0.2">
      <c r="A8357" s="13" t="s">
        <v>8659</v>
      </c>
      <c r="B8357">
        <v>4.38</v>
      </c>
    </row>
    <row r="8358" spans="1:2" x14ac:dyDescent="0.2">
      <c r="A8358" s="13" t="s">
        <v>8660</v>
      </c>
      <c r="B8358">
        <v>3.35</v>
      </c>
    </row>
    <row r="8359" spans="1:2" x14ac:dyDescent="0.2">
      <c r="A8359" s="13" t="s">
        <v>8661</v>
      </c>
      <c r="B8359">
        <v>3.53</v>
      </c>
    </row>
    <row r="8360" spans="1:2" x14ac:dyDescent="0.2">
      <c r="A8360" s="13" t="s">
        <v>8662</v>
      </c>
      <c r="B8360">
        <v>4.38</v>
      </c>
    </row>
    <row r="8361" spans="1:2" x14ac:dyDescent="0.2">
      <c r="A8361" s="13" t="s">
        <v>8663</v>
      </c>
      <c r="B8361">
        <v>3.81</v>
      </c>
    </row>
    <row r="8362" spans="1:2" x14ac:dyDescent="0.2">
      <c r="A8362" s="13" t="s">
        <v>8664</v>
      </c>
      <c r="B8362">
        <v>3.61</v>
      </c>
    </row>
    <row r="8363" spans="1:2" x14ac:dyDescent="0.2">
      <c r="A8363" s="13" t="s">
        <v>8665</v>
      </c>
      <c r="B8363">
        <v>3.75</v>
      </c>
    </row>
    <row r="8364" spans="1:2" x14ac:dyDescent="0.2">
      <c r="A8364" s="13" t="s">
        <v>8666</v>
      </c>
      <c r="B8364">
        <v>5.1100000000000003</v>
      </c>
    </row>
    <row r="8365" spans="1:2" x14ac:dyDescent="0.2">
      <c r="A8365" s="13" t="s">
        <v>8667</v>
      </c>
      <c r="B8365">
        <v>5.33</v>
      </c>
    </row>
    <row r="8366" spans="1:2" x14ac:dyDescent="0.2">
      <c r="A8366" s="13" t="s">
        <v>8668</v>
      </c>
      <c r="B8366">
        <v>6.45</v>
      </c>
    </row>
    <row r="8367" spans="1:2" x14ac:dyDescent="0.2">
      <c r="A8367" s="13" t="s">
        <v>8669</v>
      </c>
      <c r="B8367">
        <v>5.5</v>
      </c>
    </row>
    <row r="8368" spans="1:2" x14ac:dyDescent="0.2">
      <c r="A8368" s="13" t="s">
        <v>8670</v>
      </c>
      <c r="B8368">
        <v>4.45</v>
      </c>
    </row>
    <row r="8369" spans="1:2" x14ac:dyDescent="0.2">
      <c r="A8369" s="13" t="s">
        <v>8671</v>
      </c>
      <c r="B8369">
        <v>3.5</v>
      </c>
    </row>
    <row r="8370" spans="1:2" x14ac:dyDescent="0.2">
      <c r="A8370" s="13" t="s">
        <v>8672</v>
      </c>
      <c r="B8370">
        <v>5.19</v>
      </c>
    </row>
    <row r="8371" spans="1:2" x14ac:dyDescent="0.2">
      <c r="A8371" s="13" t="s">
        <v>8673</v>
      </c>
      <c r="B8371">
        <v>4.7699999999999996</v>
      </c>
    </row>
    <row r="8372" spans="1:2" x14ac:dyDescent="0.2">
      <c r="A8372" s="13" t="s">
        <v>8674</v>
      </c>
      <c r="B8372">
        <v>6.18</v>
      </c>
    </row>
    <row r="8373" spans="1:2" x14ac:dyDescent="0.2">
      <c r="A8373" s="13" t="s">
        <v>450</v>
      </c>
      <c r="B8373">
        <v>4.8600000000000003</v>
      </c>
    </row>
    <row r="8374" spans="1:2" x14ac:dyDescent="0.2">
      <c r="A8374" s="13" t="s">
        <v>8675</v>
      </c>
      <c r="B8374">
        <v>6.26</v>
      </c>
    </row>
    <row r="8375" spans="1:2" x14ac:dyDescent="0.2">
      <c r="A8375" s="13" t="s">
        <v>8676</v>
      </c>
      <c r="B8375">
        <v>4.9400000000000004</v>
      </c>
    </row>
    <row r="8376" spans="1:2" x14ac:dyDescent="0.2">
      <c r="A8376" s="13" t="s">
        <v>222</v>
      </c>
      <c r="B8376">
        <v>7.39</v>
      </c>
    </row>
    <row r="8377" spans="1:2" x14ac:dyDescent="0.2">
      <c r="A8377" s="13" t="s">
        <v>8677</v>
      </c>
      <c r="B8377">
        <v>7.45</v>
      </c>
    </row>
    <row r="8378" spans="1:2" x14ac:dyDescent="0.2">
      <c r="A8378" s="13" t="s">
        <v>8678</v>
      </c>
      <c r="B8378">
        <v>6</v>
      </c>
    </row>
    <row r="8379" spans="1:2" x14ac:dyDescent="0.2">
      <c r="A8379" s="13" t="s">
        <v>8679</v>
      </c>
      <c r="B8379">
        <v>4.8600000000000003</v>
      </c>
    </row>
    <row r="8380" spans="1:2" x14ac:dyDescent="0.2">
      <c r="A8380" s="13" t="s">
        <v>8680</v>
      </c>
      <c r="B8380">
        <v>4.5599999999999996</v>
      </c>
    </row>
    <row r="8381" spans="1:2" x14ac:dyDescent="0.2">
      <c r="A8381" s="13" t="s">
        <v>8681</v>
      </c>
      <c r="B8381">
        <v>6.17</v>
      </c>
    </row>
    <row r="8382" spans="1:2" x14ac:dyDescent="0.2">
      <c r="A8382" s="13" t="s">
        <v>8682</v>
      </c>
      <c r="B8382">
        <v>5.32</v>
      </c>
    </row>
    <row r="8383" spans="1:2" x14ac:dyDescent="0.2">
      <c r="A8383" s="13" t="s">
        <v>8683</v>
      </c>
      <c r="B8383">
        <v>5.75</v>
      </c>
    </row>
    <row r="8384" spans="1:2" x14ac:dyDescent="0.2">
      <c r="A8384" s="13" t="s">
        <v>8684</v>
      </c>
      <c r="B8384">
        <v>3</v>
      </c>
    </row>
    <row r="8385" spans="1:2" x14ac:dyDescent="0.2">
      <c r="A8385" s="13" t="s">
        <v>8685</v>
      </c>
      <c r="B8385">
        <v>5.7</v>
      </c>
    </row>
    <row r="8386" spans="1:2" x14ac:dyDescent="0.2">
      <c r="A8386" s="13" t="s">
        <v>8686</v>
      </c>
      <c r="B8386">
        <v>3.95</v>
      </c>
    </row>
    <row r="8387" spans="1:2" x14ac:dyDescent="0.2">
      <c r="A8387" s="13" t="s">
        <v>8687</v>
      </c>
      <c r="B8387">
        <v>3.4</v>
      </c>
    </row>
    <row r="8388" spans="1:2" x14ac:dyDescent="0.2">
      <c r="A8388" s="13" t="s">
        <v>8688</v>
      </c>
      <c r="B8388">
        <v>3.29</v>
      </c>
    </row>
    <row r="8389" spans="1:2" x14ac:dyDescent="0.2">
      <c r="A8389" s="13" t="s">
        <v>8689</v>
      </c>
      <c r="B8389">
        <v>3.25</v>
      </c>
    </row>
    <row r="8390" spans="1:2" x14ac:dyDescent="0.2">
      <c r="A8390" s="13" t="s">
        <v>8690</v>
      </c>
      <c r="B8390">
        <v>4.05</v>
      </c>
    </row>
    <row r="8391" spans="1:2" x14ac:dyDescent="0.2">
      <c r="A8391" s="13" t="s">
        <v>8691</v>
      </c>
      <c r="B8391">
        <v>3.8</v>
      </c>
    </row>
    <row r="8392" spans="1:2" x14ac:dyDescent="0.2">
      <c r="A8392" s="13" t="s">
        <v>8692</v>
      </c>
      <c r="B8392">
        <v>5.67</v>
      </c>
    </row>
    <row r="8393" spans="1:2" x14ac:dyDescent="0.2">
      <c r="A8393" s="13" t="s">
        <v>8693</v>
      </c>
      <c r="B8393">
        <v>4.54</v>
      </c>
    </row>
    <row r="8394" spans="1:2" x14ac:dyDescent="0.2">
      <c r="A8394" s="13" t="s">
        <v>8694</v>
      </c>
      <c r="B8394">
        <v>4.91</v>
      </c>
    </row>
    <row r="8395" spans="1:2" x14ac:dyDescent="0.2">
      <c r="A8395" s="13" t="s">
        <v>8695</v>
      </c>
      <c r="B8395">
        <v>5.75</v>
      </c>
    </row>
    <row r="8396" spans="1:2" x14ac:dyDescent="0.2">
      <c r="A8396" s="13" t="s">
        <v>8696</v>
      </c>
      <c r="B8396">
        <v>4.79</v>
      </c>
    </row>
    <row r="8397" spans="1:2" x14ac:dyDescent="0.2">
      <c r="A8397" s="13" t="s">
        <v>20</v>
      </c>
      <c r="B8397">
        <v>4.95</v>
      </c>
    </row>
    <row r="8398" spans="1:2" x14ac:dyDescent="0.2">
      <c r="A8398" s="13" t="s">
        <v>8697</v>
      </c>
      <c r="B8398">
        <v>5.89</v>
      </c>
    </row>
    <row r="8399" spans="1:2" x14ac:dyDescent="0.2">
      <c r="A8399" s="13" t="s">
        <v>8698</v>
      </c>
      <c r="B8399">
        <v>3.57</v>
      </c>
    </row>
    <row r="8400" spans="1:2" x14ac:dyDescent="0.2">
      <c r="A8400" s="13" t="s">
        <v>8699</v>
      </c>
      <c r="B8400">
        <v>3.91</v>
      </c>
    </row>
    <row r="8401" spans="1:2" x14ac:dyDescent="0.2">
      <c r="A8401" s="13" t="s">
        <v>8700</v>
      </c>
      <c r="B8401">
        <v>4.1399999999999997</v>
      </c>
    </row>
    <row r="8402" spans="1:2" x14ac:dyDescent="0.2">
      <c r="A8402" s="13" t="s">
        <v>8701</v>
      </c>
      <c r="B8402">
        <v>5.21</v>
      </c>
    </row>
    <row r="8403" spans="1:2" x14ac:dyDescent="0.2">
      <c r="A8403" s="13" t="s">
        <v>8702</v>
      </c>
      <c r="B8403">
        <v>4.8099999999999996</v>
      </c>
    </row>
    <row r="8404" spans="1:2" x14ac:dyDescent="0.2">
      <c r="A8404" s="13" t="s">
        <v>8703</v>
      </c>
      <c r="B8404">
        <v>5.55</v>
      </c>
    </row>
    <row r="8405" spans="1:2" x14ac:dyDescent="0.2">
      <c r="A8405" s="13" t="s">
        <v>8704</v>
      </c>
      <c r="B8405">
        <v>3.19</v>
      </c>
    </row>
    <row r="8406" spans="1:2" x14ac:dyDescent="0.2">
      <c r="A8406" s="13" t="s">
        <v>8705</v>
      </c>
      <c r="B8406">
        <v>5.25</v>
      </c>
    </row>
    <row r="8407" spans="1:2" x14ac:dyDescent="0.2">
      <c r="A8407" s="13" t="s">
        <v>8706</v>
      </c>
      <c r="B8407">
        <v>5.41</v>
      </c>
    </row>
    <row r="8408" spans="1:2" x14ac:dyDescent="0.2">
      <c r="A8408" s="13" t="s">
        <v>8707</v>
      </c>
      <c r="B8408">
        <v>5.53</v>
      </c>
    </row>
    <row r="8409" spans="1:2" x14ac:dyDescent="0.2">
      <c r="A8409" s="13" t="s">
        <v>8708</v>
      </c>
      <c r="B8409">
        <v>6.05</v>
      </c>
    </row>
    <row r="8410" spans="1:2" x14ac:dyDescent="0.2">
      <c r="A8410" s="13" t="s">
        <v>8709</v>
      </c>
      <c r="B8410">
        <v>5.5</v>
      </c>
    </row>
    <row r="8411" spans="1:2" x14ac:dyDescent="0.2">
      <c r="A8411" s="13" t="s">
        <v>8710</v>
      </c>
      <c r="B8411">
        <v>6.25</v>
      </c>
    </row>
    <row r="8412" spans="1:2" x14ac:dyDescent="0.2">
      <c r="A8412" s="13" t="s">
        <v>174</v>
      </c>
      <c r="B8412">
        <v>3.77</v>
      </c>
    </row>
    <row r="8413" spans="1:2" x14ac:dyDescent="0.2">
      <c r="A8413" s="13" t="s">
        <v>8711</v>
      </c>
      <c r="B8413">
        <v>3.95</v>
      </c>
    </row>
    <row r="8414" spans="1:2" x14ac:dyDescent="0.2">
      <c r="A8414" s="13" t="s">
        <v>8712</v>
      </c>
      <c r="B8414">
        <v>4.71</v>
      </c>
    </row>
    <row r="8415" spans="1:2" x14ac:dyDescent="0.2">
      <c r="A8415" s="13" t="s">
        <v>8713</v>
      </c>
      <c r="B8415">
        <v>5.0999999999999996</v>
      </c>
    </row>
    <row r="8416" spans="1:2" x14ac:dyDescent="0.2">
      <c r="A8416" s="13" t="s">
        <v>8714</v>
      </c>
      <c r="B8416">
        <v>3.45</v>
      </c>
    </row>
    <row r="8417" spans="1:2" x14ac:dyDescent="0.2">
      <c r="A8417" s="13" t="s">
        <v>8715</v>
      </c>
      <c r="B8417">
        <v>3.32</v>
      </c>
    </row>
    <row r="8418" spans="1:2" x14ac:dyDescent="0.2">
      <c r="A8418" s="13" t="s">
        <v>8716</v>
      </c>
      <c r="B8418">
        <v>4.68</v>
      </c>
    </row>
    <row r="8419" spans="1:2" x14ac:dyDescent="0.2">
      <c r="A8419" s="13" t="s">
        <v>10</v>
      </c>
      <c r="B8419">
        <v>6.09</v>
      </c>
    </row>
    <row r="8420" spans="1:2" x14ac:dyDescent="0.2">
      <c r="A8420" s="13" t="s">
        <v>8717</v>
      </c>
      <c r="B8420">
        <v>6.4</v>
      </c>
    </row>
    <row r="8421" spans="1:2" x14ac:dyDescent="0.2">
      <c r="A8421" s="13" t="s">
        <v>8718</v>
      </c>
      <c r="B8421">
        <v>4.79</v>
      </c>
    </row>
    <row r="8422" spans="1:2" x14ac:dyDescent="0.2">
      <c r="A8422" s="13" t="s">
        <v>8719</v>
      </c>
      <c r="B8422">
        <v>5.37</v>
      </c>
    </row>
    <row r="8423" spans="1:2" x14ac:dyDescent="0.2">
      <c r="A8423" s="13" t="s">
        <v>8720</v>
      </c>
      <c r="B8423">
        <v>4.3499999999999996</v>
      </c>
    </row>
    <row r="8424" spans="1:2" x14ac:dyDescent="0.2">
      <c r="A8424" s="13" t="s">
        <v>8721</v>
      </c>
      <c r="B8424">
        <v>5.48</v>
      </c>
    </row>
    <row r="8425" spans="1:2" x14ac:dyDescent="0.2">
      <c r="A8425" s="13" t="s">
        <v>8722</v>
      </c>
      <c r="B8425">
        <v>5.74</v>
      </c>
    </row>
    <row r="8426" spans="1:2" x14ac:dyDescent="0.2">
      <c r="A8426" s="13" t="s">
        <v>8723</v>
      </c>
      <c r="B8426">
        <v>5.52</v>
      </c>
    </row>
    <row r="8427" spans="1:2" x14ac:dyDescent="0.2">
      <c r="A8427" s="13" t="s">
        <v>8724</v>
      </c>
      <c r="B8427">
        <v>3.57</v>
      </c>
    </row>
    <row r="8428" spans="1:2" x14ac:dyDescent="0.2">
      <c r="A8428" s="13" t="s">
        <v>8725</v>
      </c>
      <c r="B8428">
        <v>5.21</v>
      </c>
    </row>
    <row r="8429" spans="1:2" x14ac:dyDescent="0.2">
      <c r="A8429" s="13" t="s">
        <v>8726</v>
      </c>
      <c r="B8429">
        <v>6</v>
      </c>
    </row>
    <row r="8430" spans="1:2" x14ac:dyDescent="0.2">
      <c r="A8430" s="13" t="s">
        <v>8727</v>
      </c>
      <c r="B8430">
        <v>6.14</v>
      </c>
    </row>
    <row r="8431" spans="1:2" x14ac:dyDescent="0.2">
      <c r="A8431" s="13" t="s">
        <v>8728</v>
      </c>
      <c r="B8431">
        <v>6</v>
      </c>
    </row>
    <row r="8432" spans="1:2" x14ac:dyDescent="0.2">
      <c r="A8432" s="13" t="s">
        <v>8729</v>
      </c>
      <c r="B8432">
        <v>5.95</v>
      </c>
    </row>
    <row r="8433" spans="1:2" x14ac:dyDescent="0.2">
      <c r="A8433" s="13" t="s">
        <v>8730</v>
      </c>
      <c r="B8433">
        <v>6.52</v>
      </c>
    </row>
    <row r="8434" spans="1:2" x14ac:dyDescent="0.2">
      <c r="A8434" s="13" t="s">
        <v>8731</v>
      </c>
      <c r="B8434">
        <v>5.68</v>
      </c>
    </row>
    <row r="8435" spans="1:2" x14ac:dyDescent="0.2">
      <c r="A8435" s="13" t="s">
        <v>8732</v>
      </c>
      <c r="B8435">
        <v>5.37</v>
      </c>
    </row>
    <row r="8436" spans="1:2" x14ac:dyDescent="0.2">
      <c r="A8436" s="13" t="s">
        <v>8733</v>
      </c>
      <c r="B8436">
        <v>2.94</v>
      </c>
    </row>
    <row r="8437" spans="1:2" x14ac:dyDescent="0.2">
      <c r="A8437" s="13" t="s">
        <v>8734</v>
      </c>
      <c r="B8437">
        <v>5.6</v>
      </c>
    </row>
    <row r="8438" spans="1:2" x14ac:dyDescent="0.2">
      <c r="A8438" s="13" t="s">
        <v>8735</v>
      </c>
      <c r="B8438">
        <v>5.9</v>
      </c>
    </row>
    <row r="8439" spans="1:2" x14ac:dyDescent="0.2">
      <c r="A8439" s="13" t="s">
        <v>8736</v>
      </c>
      <c r="B8439">
        <v>4.8499999999999996</v>
      </c>
    </row>
    <row r="8440" spans="1:2" x14ac:dyDescent="0.2">
      <c r="A8440" s="13" t="s">
        <v>8737</v>
      </c>
      <c r="B8440">
        <v>5.35</v>
      </c>
    </row>
    <row r="8441" spans="1:2" x14ac:dyDescent="0.2">
      <c r="A8441" s="13" t="s">
        <v>8738</v>
      </c>
      <c r="B8441">
        <v>6.38</v>
      </c>
    </row>
    <row r="8442" spans="1:2" x14ac:dyDescent="0.2">
      <c r="A8442" s="13" t="s">
        <v>8739</v>
      </c>
      <c r="B8442">
        <v>5.57</v>
      </c>
    </row>
    <row r="8443" spans="1:2" x14ac:dyDescent="0.2">
      <c r="A8443" s="13" t="s">
        <v>8740</v>
      </c>
      <c r="B8443">
        <v>3.42</v>
      </c>
    </row>
    <row r="8444" spans="1:2" x14ac:dyDescent="0.2">
      <c r="A8444" s="13" t="s">
        <v>8741</v>
      </c>
      <c r="B8444">
        <v>4.42</v>
      </c>
    </row>
    <row r="8445" spans="1:2" x14ac:dyDescent="0.2">
      <c r="A8445" s="13" t="s">
        <v>8742</v>
      </c>
      <c r="B8445">
        <v>7.1</v>
      </c>
    </row>
    <row r="8446" spans="1:2" x14ac:dyDescent="0.2">
      <c r="A8446" s="13" t="s">
        <v>8743</v>
      </c>
      <c r="B8446">
        <v>4.21</v>
      </c>
    </row>
    <row r="8447" spans="1:2" x14ac:dyDescent="0.2">
      <c r="A8447" s="13" t="s">
        <v>8744</v>
      </c>
      <c r="B8447">
        <v>3.85</v>
      </c>
    </row>
    <row r="8448" spans="1:2" x14ac:dyDescent="0.2">
      <c r="A8448" s="13" t="s">
        <v>8745</v>
      </c>
      <c r="B8448">
        <v>4.7699999999999996</v>
      </c>
    </row>
    <row r="8449" spans="1:2" x14ac:dyDescent="0.2">
      <c r="A8449" s="13" t="s">
        <v>8746</v>
      </c>
      <c r="B8449">
        <v>3.21</v>
      </c>
    </row>
    <row r="8450" spans="1:2" x14ac:dyDescent="0.2">
      <c r="A8450" s="13" t="s">
        <v>8747</v>
      </c>
      <c r="B8450">
        <v>3.1</v>
      </c>
    </row>
    <row r="8451" spans="1:2" x14ac:dyDescent="0.2">
      <c r="A8451" s="13" t="s">
        <v>8748</v>
      </c>
      <c r="B8451">
        <v>2.67</v>
      </c>
    </row>
    <row r="8452" spans="1:2" x14ac:dyDescent="0.2">
      <c r="A8452" s="13" t="s">
        <v>8749</v>
      </c>
      <c r="B8452">
        <v>3.05</v>
      </c>
    </row>
    <row r="8453" spans="1:2" x14ac:dyDescent="0.2">
      <c r="A8453" s="13" t="s">
        <v>8750</v>
      </c>
      <c r="B8453">
        <v>2.81</v>
      </c>
    </row>
    <row r="8454" spans="1:2" x14ac:dyDescent="0.2">
      <c r="A8454" s="13" t="s">
        <v>8751</v>
      </c>
      <c r="B8454">
        <v>5.05</v>
      </c>
    </row>
    <row r="8455" spans="1:2" x14ac:dyDescent="0.2">
      <c r="A8455" s="13" t="s">
        <v>8752</v>
      </c>
      <c r="B8455">
        <v>4.8499999999999996</v>
      </c>
    </row>
    <row r="8456" spans="1:2" x14ac:dyDescent="0.2">
      <c r="A8456" s="13" t="s">
        <v>8753</v>
      </c>
      <c r="B8456">
        <v>5.6</v>
      </c>
    </row>
    <row r="8457" spans="1:2" x14ac:dyDescent="0.2">
      <c r="A8457" s="13" t="s">
        <v>8754</v>
      </c>
      <c r="B8457">
        <v>5.15</v>
      </c>
    </row>
    <row r="8458" spans="1:2" x14ac:dyDescent="0.2">
      <c r="A8458" s="13" t="s">
        <v>8755</v>
      </c>
      <c r="B8458">
        <v>6.37</v>
      </c>
    </row>
    <row r="8459" spans="1:2" x14ac:dyDescent="0.2">
      <c r="A8459" s="13" t="s">
        <v>8756</v>
      </c>
      <c r="B8459">
        <v>7.21</v>
      </c>
    </row>
    <row r="8460" spans="1:2" x14ac:dyDescent="0.2">
      <c r="A8460" s="13" t="s">
        <v>8757</v>
      </c>
      <c r="B8460">
        <v>7.19</v>
      </c>
    </row>
    <row r="8461" spans="1:2" x14ac:dyDescent="0.2">
      <c r="A8461" s="13" t="s">
        <v>8758</v>
      </c>
      <c r="B8461">
        <v>7.45</v>
      </c>
    </row>
    <row r="8462" spans="1:2" x14ac:dyDescent="0.2">
      <c r="A8462" s="13" t="s">
        <v>8759</v>
      </c>
      <c r="B8462">
        <v>7.38</v>
      </c>
    </row>
    <row r="8463" spans="1:2" x14ac:dyDescent="0.2">
      <c r="A8463" s="13" t="s">
        <v>8760</v>
      </c>
      <c r="B8463">
        <v>6.37</v>
      </c>
    </row>
    <row r="8464" spans="1:2" x14ac:dyDescent="0.2">
      <c r="A8464" s="13" t="s">
        <v>8761</v>
      </c>
      <c r="B8464">
        <v>5.76</v>
      </c>
    </row>
    <row r="8465" spans="1:2" x14ac:dyDescent="0.2">
      <c r="A8465" s="13" t="s">
        <v>8762</v>
      </c>
      <c r="B8465">
        <v>6.16</v>
      </c>
    </row>
    <row r="8466" spans="1:2" x14ac:dyDescent="0.2">
      <c r="A8466" s="13" t="s">
        <v>8763</v>
      </c>
      <c r="B8466">
        <v>4.95</v>
      </c>
    </row>
    <row r="8467" spans="1:2" x14ac:dyDescent="0.2">
      <c r="A8467" s="13" t="s">
        <v>8764</v>
      </c>
      <c r="B8467">
        <v>6.81</v>
      </c>
    </row>
    <row r="8468" spans="1:2" x14ac:dyDescent="0.2">
      <c r="A8468" s="13" t="s">
        <v>8765</v>
      </c>
      <c r="B8468">
        <v>6.62</v>
      </c>
    </row>
    <row r="8469" spans="1:2" x14ac:dyDescent="0.2">
      <c r="A8469" s="13" t="s">
        <v>8766</v>
      </c>
      <c r="B8469">
        <v>5.74</v>
      </c>
    </row>
    <row r="8470" spans="1:2" x14ac:dyDescent="0.2">
      <c r="A8470" s="13" t="s">
        <v>8767</v>
      </c>
      <c r="B8470">
        <v>5</v>
      </c>
    </row>
    <row r="8471" spans="1:2" x14ac:dyDescent="0.2">
      <c r="A8471" s="13" t="s">
        <v>8768</v>
      </c>
      <c r="B8471">
        <v>5.95</v>
      </c>
    </row>
    <row r="8472" spans="1:2" x14ac:dyDescent="0.2">
      <c r="A8472" s="13" t="s">
        <v>8769</v>
      </c>
      <c r="B8472">
        <v>5.5</v>
      </c>
    </row>
    <row r="8473" spans="1:2" x14ac:dyDescent="0.2">
      <c r="A8473" s="13" t="s">
        <v>8770</v>
      </c>
      <c r="B8473">
        <v>6.15</v>
      </c>
    </row>
    <row r="8474" spans="1:2" x14ac:dyDescent="0.2">
      <c r="A8474" s="13" t="s">
        <v>8771</v>
      </c>
      <c r="B8474">
        <v>6.5</v>
      </c>
    </row>
    <row r="8475" spans="1:2" x14ac:dyDescent="0.2">
      <c r="A8475" s="13" t="s">
        <v>8772</v>
      </c>
      <c r="B8475">
        <v>7</v>
      </c>
    </row>
    <row r="8476" spans="1:2" x14ac:dyDescent="0.2">
      <c r="A8476" s="13" t="s">
        <v>8773</v>
      </c>
      <c r="B8476">
        <v>3.84</v>
      </c>
    </row>
    <row r="8477" spans="1:2" x14ac:dyDescent="0.2">
      <c r="A8477" s="13" t="s">
        <v>8774</v>
      </c>
      <c r="B8477">
        <v>5.82</v>
      </c>
    </row>
    <row r="8478" spans="1:2" x14ac:dyDescent="0.2">
      <c r="A8478" s="13" t="s">
        <v>8775</v>
      </c>
      <c r="B8478">
        <v>6.36</v>
      </c>
    </row>
    <row r="8479" spans="1:2" x14ac:dyDescent="0.2">
      <c r="A8479" s="13" t="s">
        <v>8776</v>
      </c>
      <c r="B8479">
        <v>4.75</v>
      </c>
    </row>
    <row r="8480" spans="1:2" x14ac:dyDescent="0.2">
      <c r="A8480" s="13" t="s">
        <v>8777</v>
      </c>
      <c r="B8480">
        <v>5.05</v>
      </c>
    </row>
    <row r="8481" spans="1:2" x14ac:dyDescent="0.2">
      <c r="A8481" s="13" t="s">
        <v>8778</v>
      </c>
      <c r="B8481">
        <v>4.5199999999999996</v>
      </c>
    </row>
    <row r="8482" spans="1:2" x14ac:dyDescent="0.2">
      <c r="A8482" s="13" t="s">
        <v>8779</v>
      </c>
      <c r="B8482">
        <v>5.78</v>
      </c>
    </row>
    <row r="8483" spans="1:2" x14ac:dyDescent="0.2">
      <c r="A8483" s="13" t="s">
        <v>8780</v>
      </c>
      <c r="B8483">
        <v>6.11</v>
      </c>
    </row>
    <row r="8484" spans="1:2" x14ac:dyDescent="0.2">
      <c r="A8484" s="13" t="s">
        <v>58</v>
      </c>
      <c r="B8484">
        <v>4.95</v>
      </c>
    </row>
    <row r="8485" spans="1:2" x14ac:dyDescent="0.2">
      <c r="A8485" s="13" t="s">
        <v>8781</v>
      </c>
      <c r="B8485">
        <v>5.55</v>
      </c>
    </row>
    <row r="8486" spans="1:2" x14ac:dyDescent="0.2">
      <c r="A8486" s="13" t="s">
        <v>8782</v>
      </c>
      <c r="B8486">
        <v>6</v>
      </c>
    </row>
    <row r="8487" spans="1:2" x14ac:dyDescent="0.2">
      <c r="A8487" s="13" t="s">
        <v>8783</v>
      </c>
      <c r="B8487">
        <v>5.67</v>
      </c>
    </row>
    <row r="8488" spans="1:2" x14ac:dyDescent="0.2">
      <c r="A8488" s="13" t="s">
        <v>8784</v>
      </c>
      <c r="B8488">
        <v>5.71</v>
      </c>
    </row>
    <row r="8489" spans="1:2" x14ac:dyDescent="0.2">
      <c r="A8489" s="13" t="s">
        <v>8785</v>
      </c>
      <c r="B8489">
        <v>6.75</v>
      </c>
    </row>
    <row r="8490" spans="1:2" x14ac:dyDescent="0.2">
      <c r="A8490" s="13" t="s">
        <v>8786</v>
      </c>
      <c r="B8490">
        <v>6.35</v>
      </c>
    </row>
    <row r="8491" spans="1:2" x14ac:dyDescent="0.2">
      <c r="A8491" s="13" t="s">
        <v>8787</v>
      </c>
      <c r="B8491">
        <v>8.01</v>
      </c>
    </row>
    <row r="8492" spans="1:2" x14ac:dyDescent="0.2">
      <c r="A8492" s="13" t="s">
        <v>8788</v>
      </c>
      <c r="B8492">
        <v>5.37</v>
      </c>
    </row>
    <row r="8493" spans="1:2" x14ac:dyDescent="0.2">
      <c r="A8493" s="13" t="s">
        <v>8789</v>
      </c>
      <c r="B8493">
        <v>6.26</v>
      </c>
    </row>
    <row r="8494" spans="1:2" x14ac:dyDescent="0.2">
      <c r="A8494" s="13" t="s">
        <v>8790</v>
      </c>
      <c r="B8494">
        <v>6</v>
      </c>
    </row>
    <row r="8495" spans="1:2" x14ac:dyDescent="0.2">
      <c r="A8495" s="13" t="s">
        <v>8791</v>
      </c>
      <c r="B8495">
        <v>4.4800000000000004</v>
      </c>
    </row>
    <row r="8496" spans="1:2" x14ac:dyDescent="0.2">
      <c r="A8496" s="13" t="s">
        <v>8792</v>
      </c>
      <c r="B8496">
        <v>5.95</v>
      </c>
    </row>
    <row r="8497" spans="1:2" x14ac:dyDescent="0.2">
      <c r="A8497" s="13" t="s">
        <v>311</v>
      </c>
      <c r="B8497">
        <v>5.19</v>
      </c>
    </row>
    <row r="8498" spans="1:2" x14ac:dyDescent="0.2">
      <c r="A8498" s="13" t="s">
        <v>8793</v>
      </c>
      <c r="B8498">
        <v>7.5</v>
      </c>
    </row>
    <row r="8499" spans="1:2" x14ac:dyDescent="0.2">
      <c r="A8499" s="13" t="s">
        <v>8794</v>
      </c>
      <c r="B8499">
        <v>6.94</v>
      </c>
    </row>
    <row r="8500" spans="1:2" x14ac:dyDescent="0.2">
      <c r="A8500" s="13" t="s">
        <v>8795</v>
      </c>
      <c r="B8500">
        <v>6.63</v>
      </c>
    </row>
    <row r="8501" spans="1:2" x14ac:dyDescent="0.2">
      <c r="A8501" s="13" t="s">
        <v>8796</v>
      </c>
      <c r="B8501">
        <v>3.85</v>
      </c>
    </row>
    <row r="8502" spans="1:2" x14ac:dyDescent="0.2">
      <c r="A8502" s="13" t="s">
        <v>8797</v>
      </c>
      <c r="B8502">
        <v>2.9</v>
      </c>
    </row>
    <row r="8503" spans="1:2" x14ac:dyDescent="0.2">
      <c r="A8503" s="13" t="s">
        <v>8798</v>
      </c>
      <c r="B8503">
        <v>2.95</v>
      </c>
    </row>
    <row r="8504" spans="1:2" x14ac:dyDescent="0.2">
      <c r="A8504" s="13" t="s">
        <v>8799</v>
      </c>
      <c r="B8504">
        <v>2.5499999999999998</v>
      </c>
    </row>
    <row r="8505" spans="1:2" x14ac:dyDescent="0.2">
      <c r="A8505" s="13" t="s">
        <v>8800</v>
      </c>
      <c r="B8505">
        <v>4.38</v>
      </c>
    </row>
    <row r="8506" spans="1:2" x14ac:dyDescent="0.2">
      <c r="A8506" s="13" t="s">
        <v>8801</v>
      </c>
      <c r="B8506">
        <v>3.95</v>
      </c>
    </row>
    <row r="8507" spans="1:2" x14ac:dyDescent="0.2">
      <c r="A8507" s="13" t="s">
        <v>8802</v>
      </c>
      <c r="B8507">
        <v>4.32</v>
      </c>
    </row>
    <row r="8508" spans="1:2" x14ac:dyDescent="0.2">
      <c r="A8508" s="13" t="s">
        <v>8803</v>
      </c>
      <c r="B8508">
        <v>5.05</v>
      </c>
    </row>
    <row r="8509" spans="1:2" x14ac:dyDescent="0.2">
      <c r="A8509" s="13" t="s">
        <v>8804</v>
      </c>
      <c r="B8509">
        <v>5.16</v>
      </c>
    </row>
    <row r="8510" spans="1:2" x14ac:dyDescent="0.2">
      <c r="A8510" s="13" t="s">
        <v>112</v>
      </c>
      <c r="B8510">
        <v>5.41</v>
      </c>
    </row>
    <row r="8511" spans="1:2" x14ac:dyDescent="0.2">
      <c r="A8511" s="13" t="s">
        <v>8805</v>
      </c>
      <c r="B8511">
        <v>6.95</v>
      </c>
    </row>
    <row r="8512" spans="1:2" x14ac:dyDescent="0.2">
      <c r="A8512" s="13" t="s">
        <v>8806</v>
      </c>
      <c r="B8512">
        <v>5</v>
      </c>
    </row>
    <row r="8513" spans="1:2" x14ac:dyDescent="0.2">
      <c r="A8513" s="13" t="s">
        <v>8807</v>
      </c>
      <c r="B8513">
        <v>5.65</v>
      </c>
    </row>
    <row r="8514" spans="1:2" x14ac:dyDescent="0.2">
      <c r="A8514" s="13" t="s">
        <v>8808</v>
      </c>
      <c r="B8514">
        <v>3.86</v>
      </c>
    </row>
    <row r="8515" spans="1:2" x14ac:dyDescent="0.2">
      <c r="A8515" s="13" t="s">
        <v>8809</v>
      </c>
      <c r="B8515">
        <v>5.3</v>
      </c>
    </row>
    <row r="8516" spans="1:2" x14ac:dyDescent="0.2">
      <c r="A8516" s="13" t="s">
        <v>8810</v>
      </c>
      <c r="B8516">
        <v>4.8600000000000003</v>
      </c>
    </row>
    <row r="8517" spans="1:2" x14ac:dyDescent="0.2">
      <c r="A8517" s="13" t="s">
        <v>8811</v>
      </c>
      <c r="B8517">
        <v>5.15</v>
      </c>
    </row>
    <row r="8518" spans="1:2" x14ac:dyDescent="0.2">
      <c r="A8518" s="13" t="s">
        <v>8812</v>
      </c>
      <c r="B8518">
        <v>2.4700000000000002</v>
      </c>
    </row>
    <row r="8519" spans="1:2" x14ac:dyDescent="0.2">
      <c r="A8519" s="13" t="s">
        <v>8813</v>
      </c>
      <c r="B8519">
        <v>4.1500000000000004</v>
      </c>
    </row>
    <row r="8520" spans="1:2" x14ac:dyDescent="0.2">
      <c r="A8520" s="13" t="s">
        <v>8814</v>
      </c>
      <c r="B8520">
        <v>2.86</v>
      </c>
    </row>
    <row r="8521" spans="1:2" x14ac:dyDescent="0.2">
      <c r="A8521" s="13" t="s">
        <v>8815</v>
      </c>
      <c r="B8521">
        <v>5.62</v>
      </c>
    </row>
    <row r="8522" spans="1:2" x14ac:dyDescent="0.2">
      <c r="A8522" s="13" t="s">
        <v>8816</v>
      </c>
      <c r="B8522">
        <v>3.63</v>
      </c>
    </row>
    <row r="8523" spans="1:2" x14ac:dyDescent="0.2">
      <c r="A8523" s="13" t="s">
        <v>8817</v>
      </c>
      <c r="B8523">
        <v>4.95</v>
      </c>
    </row>
    <row r="8524" spans="1:2" x14ac:dyDescent="0.2">
      <c r="A8524" s="13" t="s">
        <v>8818</v>
      </c>
      <c r="B8524">
        <v>7.33</v>
      </c>
    </row>
    <row r="8525" spans="1:2" x14ac:dyDescent="0.2">
      <c r="A8525" s="13" t="s">
        <v>8819</v>
      </c>
      <c r="B8525">
        <v>6.91</v>
      </c>
    </row>
    <row r="8526" spans="1:2" x14ac:dyDescent="0.2">
      <c r="A8526" s="13" t="s">
        <v>8820</v>
      </c>
      <c r="B8526">
        <v>5.19</v>
      </c>
    </row>
    <row r="8527" spans="1:2" x14ac:dyDescent="0.2">
      <c r="A8527" s="13" t="s">
        <v>8821</v>
      </c>
      <c r="B8527">
        <v>6.05</v>
      </c>
    </row>
    <row r="8528" spans="1:2" x14ac:dyDescent="0.2">
      <c r="A8528" s="13" t="s">
        <v>8822</v>
      </c>
      <c r="B8528">
        <v>6.89</v>
      </c>
    </row>
    <row r="8529" spans="1:2" x14ac:dyDescent="0.2">
      <c r="A8529" s="13" t="s">
        <v>8823</v>
      </c>
      <c r="B8529">
        <v>4.4000000000000004</v>
      </c>
    </row>
    <row r="8530" spans="1:2" x14ac:dyDescent="0.2">
      <c r="A8530" s="13" t="s">
        <v>8824</v>
      </c>
      <c r="B8530">
        <v>4.1900000000000004</v>
      </c>
    </row>
    <row r="8531" spans="1:2" x14ac:dyDescent="0.2">
      <c r="A8531" s="13" t="s">
        <v>8825</v>
      </c>
      <c r="B8531">
        <v>6.09</v>
      </c>
    </row>
    <row r="8532" spans="1:2" x14ac:dyDescent="0.2">
      <c r="A8532" s="13" t="s">
        <v>8826</v>
      </c>
      <c r="B8532">
        <v>4.0999999999999996</v>
      </c>
    </row>
    <row r="8533" spans="1:2" x14ac:dyDescent="0.2">
      <c r="A8533" s="13" t="s">
        <v>8827</v>
      </c>
      <c r="B8533">
        <v>5.45</v>
      </c>
    </row>
    <row r="8534" spans="1:2" x14ac:dyDescent="0.2">
      <c r="A8534" s="13" t="s">
        <v>8828</v>
      </c>
      <c r="B8534">
        <v>5.0999999999999996</v>
      </c>
    </row>
    <row r="8535" spans="1:2" x14ac:dyDescent="0.2">
      <c r="A8535" s="13" t="s">
        <v>8829</v>
      </c>
      <c r="B8535">
        <v>5.52</v>
      </c>
    </row>
    <row r="8536" spans="1:2" x14ac:dyDescent="0.2">
      <c r="A8536" s="13" t="s">
        <v>8830</v>
      </c>
      <c r="B8536">
        <v>6.15</v>
      </c>
    </row>
    <row r="8537" spans="1:2" x14ac:dyDescent="0.2">
      <c r="A8537" s="13" t="s">
        <v>8831</v>
      </c>
      <c r="B8537">
        <v>3.86</v>
      </c>
    </row>
    <row r="8538" spans="1:2" x14ac:dyDescent="0.2">
      <c r="A8538" s="13" t="s">
        <v>8832</v>
      </c>
      <c r="B8538">
        <v>4.1399999999999997</v>
      </c>
    </row>
    <row r="8539" spans="1:2" x14ac:dyDescent="0.2">
      <c r="A8539" s="13" t="s">
        <v>8833</v>
      </c>
      <c r="B8539">
        <v>4.67</v>
      </c>
    </row>
    <row r="8540" spans="1:2" x14ac:dyDescent="0.2">
      <c r="A8540" s="13" t="s">
        <v>8834</v>
      </c>
      <c r="B8540">
        <v>4.8499999999999996</v>
      </c>
    </row>
    <row r="8541" spans="1:2" x14ac:dyDescent="0.2">
      <c r="A8541" s="13" t="s">
        <v>8835</v>
      </c>
      <c r="B8541">
        <v>2.97</v>
      </c>
    </row>
    <row r="8542" spans="1:2" x14ac:dyDescent="0.2">
      <c r="A8542" s="13" t="s">
        <v>8836</v>
      </c>
      <c r="B8542">
        <v>3.21</v>
      </c>
    </row>
    <row r="8543" spans="1:2" x14ac:dyDescent="0.2">
      <c r="A8543" s="13" t="s">
        <v>8837</v>
      </c>
      <c r="B8543">
        <v>4.1900000000000004</v>
      </c>
    </row>
    <row r="8544" spans="1:2" x14ac:dyDescent="0.2">
      <c r="A8544" s="13" t="s">
        <v>8838</v>
      </c>
      <c r="B8544">
        <v>4.4000000000000004</v>
      </c>
    </row>
    <row r="8545" spans="1:2" x14ac:dyDescent="0.2">
      <c r="A8545" s="13" t="s">
        <v>8839</v>
      </c>
      <c r="B8545">
        <v>4.9400000000000004</v>
      </c>
    </row>
    <row r="8546" spans="1:2" x14ac:dyDescent="0.2">
      <c r="A8546" s="13" t="s">
        <v>8840</v>
      </c>
      <c r="B8546">
        <v>6.26</v>
      </c>
    </row>
    <row r="8547" spans="1:2" x14ac:dyDescent="0.2">
      <c r="A8547" s="13" t="s">
        <v>8841</v>
      </c>
      <c r="B8547">
        <v>4.3</v>
      </c>
    </row>
    <row r="8548" spans="1:2" x14ac:dyDescent="0.2">
      <c r="A8548" s="13" t="s">
        <v>8842</v>
      </c>
      <c r="B8548">
        <v>5</v>
      </c>
    </row>
    <row r="8549" spans="1:2" x14ac:dyDescent="0.2">
      <c r="A8549" s="13" t="s">
        <v>8843</v>
      </c>
      <c r="B8549">
        <v>5.8</v>
      </c>
    </row>
    <row r="8550" spans="1:2" x14ac:dyDescent="0.2">
      <c r="A8550" s="13" t="s">
        <v>8844</v>
      </c>
      <c r="B8550">
        <v>6.16</v>
      </c>
    </row>
    <row r="8551" spans="1:2" x14ac:dyDescent="0.2">
      <c r="A8551" s="13" t="s">
        <v>8845</v>
      </c>
      <c r="B8551">
        <v>7.1</v>
      </c>
    </row>
    <row r="8552" spans="1:2" x14ac:dyDescent="0.2">
      <c r="A8552" s="13" t="s">
        <v>8846</v>
      </c>
      <c r="B8552">
        <v>5.19</v>
      </c>
    </row>
    <row r="8553" spans="1:2" x14ac:dyDescent="0.2">
      <c r="A8553" s="13" t="s">
        <v>465</v>
      </c>
      <c r="B8553">
        <v>4.1900000000000004</v>
      </c>
    </row>
    <row r="8554" spans="1:2" x14ac:dyDescent="0.2">
      <c r="A8554" s="13" t="s">
        <v>8847</v>
      </c>
      <c r="B8554">
        <v>5.3</v>
      </c>
    </row>
    <row r="8555" spans="1:2" x14ac:dyDescent="0.2">
      <c r="A8555" s="13" t="s">
        <v>8848</v>
      </c>
      <c r="B8555">
        <v>5.14</v>
      </c>
    </row>
    <row r="8556" spans="1:2" x14ac:dyDescent="0.2">
      <c r="A8556" s="13" t="s">
        <v>8849</v>
      </c>
      <c r="B8556">
        <v>5.23</v>
      </c>
    </row>
    <row r="8557" spans="1:2" x14ac:dyDescent="0.2">
      <c r="A8557" s="13" t="s">
        <v>8850</v>
      </c>
      <c r="B8557">
        <v>5.21</v>
      </c>
    </row>
    <row r="8558" spans="1:2" x14ac:dyDescent="0.2">
      <c r="A8558" s="13" t="s">
        <v>8851</v>
      </c>
      <c r="B8558">
        <v>6.16</v>
      </c>
    </row>
    <row r="8559" spans="1:2" x14ac:dyDescent="0.2">
      <c r="A8559" s="13" t="s">
        <v>8852</v>
      </c>
      <c r="B8559">
        <v>5.19</v>
      </c>
    </row>
    <row r="8560" spans="1:2" x14ac:dyDescent="0.2">
      <c r="A8560" s="13" t="s">
        <v>8853</v>
      </c>
      <c r="B8560">
        <v>5.17</v>
      </c>
    </row>
    <row r="8561" spans="1:2" x14ac:dyDescent="0.2">
      <c r="A8561" s="13" t="s">
        <v>8854</v>
      </c>
      <c r="B8561">
        <v>3.65</v>
      </c>
    </row>
    <row r="8562" spans="1:2" x14ac:dyDescent="0.2">
      <c r="A8562" s="13" t="s">
        <v>8855</v>
      </c>
      <c r="B8562">
        <v>4.3499999999999996</v>
      </c>
    </row>
    <row r="8563" spans="1:2" x14ac:dyDescent="0.2">
      <c r="A8563" s="13" t="s">
        <v>8856</v>
      </c>
      <c r="B8563">
        <v>5.43</v>
      </c>
    </row>
    <row r="8564" spans="1:2" x14ac:dyDescent="0.2">
      <c r="A8564" s="13" t="s">
        <v>8857</v>
      </c>
      <c r="B8564">
        <v>6.81</v>
      </c>
    </row>
    <row r="8565" spans="1:2" x14ac:dyDescent="0.2">
      <c r="A8565" s="13" t="s">
        <v>8858</v>
      </c>
      <c r="B8565">
        <v>2.5499999999999998</v>
      </c>
    </row>
    <row r="8566" spans="1:2" x14ac:dyDescent="0.2">
      <c r="A8566" s="13" t="s">
        <v>8859</v>
      </c>
      <c r="B8566">
        <v>3.61</v>
      </c>
    </row>
    <row r="8567" spans="1:2" x14ac:dyDescent="0.2">
      <c r="A8567" s="13" t="s">
        <v>8860</v>
      </c>
      <c r="B8567">
        <v>2.67</v>
      </c>
    </row>
    <row r="8568" spans="1:2" x14ac:dyDescent="0.2">
      <c r="A8568" s="13" t="s">
        <v>8861</v>
      </c>
      <c r="B8568">
        <v>5.43</v>
      </c>
    </row>
    <row r="8569" spans="1:2" x14ac:dyDescent="0.2">
      <c r="A8569" s="13" t="s">
        <v>8862</v>
      </c>
      <c r="B8569">
        <v>3.39</v>
      </c>
    </row>
    <row r="8570" spans="1:2" x14ac:dyDescent="0.2">
      <c r="A8570" s="13" t="s">
        <v>8863</v>
      </c>
      <c r="B8570">
        <v>5.33</v>
      </c>
    </row>
    <row r="8571" spans="1:2" x14ac:dyDescent="0.2">
      <c r="A8571" s="13" t="s">
        <v>8864</v>
      </c>
      <c r="B8571">
        <v>4.76</v>
      </c>
    </row>
    <row r="8572" spans="1:2" x14ac:dyDescent="0.2">
      <c r="A8572" s="13" t="s">
        <v>8865</v>
      </c>
      <c r="B8572">
        <v>3.29</v>
      </c>
    </row>
    <row r="8573" spans="1:2" x14ac:dyDescent="0.2">
      <c r="A8573" s="13" t="s">
        <v>8866</v>
      </c>
      <c r="B8573">
        <v>5.23</v>
      </c>
    </row>
    <row r="8574" spans="1:2" x14ac:dyDescent="0.2">
      <c r="A8574" s="13" t="s">
        <v>8867</v>
      </c>
      <c r="B8574">
        <v>3.89</v>
      </c>
    </row>
    <row r="8575" spans="1:2" x14ac:dyDescent="0.2">
      <c r="A8575" s="13" t="s">
        <v>8868</v>
      </c>
      <c r="B8575">
        <v>3.63</v>
      </c>
    </row>
    <row r="8576" spans="1:2" x14ac:dyDescent="0.2">
      <c r="A8576" s="13" t="s">
        <v>8869</v>
      </c>
      <c r="B8576">
        <v>7.17</v>
      </c>
    </row>
    <row r="8577" spans="1:2" x14ac:dyDescent="0.2">
      <c r="A8577" s="13" t="s">
        <v>8870</v>
      </c>
      <c r="B8577">
        <v>3.35</v>
      </c>
    </row>
    <row r="8578" spans="1:2" x14ac:dyDescent="0.2">
      <c r="A8578" s="13" t="s">
        <v>8871</v>
      </c>
      <c r="B8578">
        <v>3.95</v>
      </c>
    </row>
    <row r="8579" spans="1:2" x14ac:dyDescent="0.2">
      <c r="A8579" s="13" t="s">
        <v>8872</v>
      </c>
      <c r="B8579">
        <v>4.9000000000000004</v>
      </c>
    </row>
    <row r="8580" spans="1:2" x14ac:dyDescent="0.2">
      <c r="A8580" s="13" t="s">
        <v>8873</v>
      </c>
      <c r="B8580">
        <v>4.58</v>
      </c>
    </row>
    <row r="8581" spans="1:2" x14ac:dyDescent="0.2">
      <c r="A8581" s="13" t="s">
        <v>8874</v>
      </c>
      <c r="B8581">
        <v>3.64</v>
      </c>
    </row>
    <row r="8582" spans="1:2" x14ac:dyDescent="0.2">
      <c r="A8582" s="13" t="s">
        <v>8875</v>
      </c>
      <c r="B8582">
        <v>4.3</v>
      </c>
    </row>
    <row r="8583" spans="1:2" x14ac:dyDescent="0.2">
      <c r="A8583" s="13" t="s">
        <v>8876</v>
      </c>
      <c r="B8583">
        <v>3.73</v>
      </c>
    </row>
    <row r="8584" spans="1:2" x14ac:dyDescent="0.2">
      <c r="A8584" s="13" t="s">
        <v>8877</v>
      </c>
      <c r="B8584">
        <v>4.7699999999999996</v>
      </c>
    </row>
    <row r="8585" spans="1:2" x14ac:dyDescent="0.2">
      <c r="A8585" s="13" t="s">
        <v>8878</v>
      </c>
      <c r="B8585">
        <v>4.1399999999999997</v>
      </c>
    </row>
    <row r="8586" spans="1:2" x14ac:dyDescent="0.2">
      <c r="A8586" s="13" t="s">
        <v>8879</v>
      </c>
      <c r="B8586">
        <v>3.05</v>
      </c>
    </row>
    <row r="8587" spans="1:2" x14ac:dyDescent="0.2">
      <c r="A8587" s="13" t="s">
        <v>8880</v>
      </c>
      <c r="B8587">
        <v>3.16</v>
      </c>
    </row>
    <row r="8588" spans="1:2" x14ac:dyDescent="0.2">
      <c r="A8588" s="13" t="s">
        <v>8881</v>
      </c>
      <c r="B8588">
        <v>3.65</v>
      </c>
    </row>
    <row r="8589" spans="1:2" x14ac:dyDescent="0.2">
      <c r="A8589" s="13" t="s">
        <v>8882</v>
      </c>
      <c r="B8589">
        <v>3.59</v>
      </c>
    </row>
    <row r="8590" spans="1:2" x14ac:dyDescent="0.2">
      <c r="A8590" s="13" t="s">
        <v>8883</v>
      </c>
      <c r="B8590">
        <v>4.33</v>
      </c>
    </row>
    <row r="8591" spans="1:2" x14ac:dyDescent="0.2">
      <c r="A8591" s="13" t="s">
        <v>8884</v>
      </c>
      <c r="B8591">
        <v>4.38</v>
      </c>
    </row>
    <row r="8592" spans="1:2" x14ac:dyDescent="0.2">
      <c r="A8592" s="13" t="s">
        <v>8885</v>
      </c>
      <c r="B8592">
        <v>3.14</v>
      </c>
    </row>
    <row r="8593" spans="1:2" x14ac:dyDescent="0.2">
      <c r="A8593" s="13" t="s">
        <v>8886</v>
      </c>
      <c r="B8593">
        <v>5.68</v>
      </c>
    </row>
    <row r="8594" spans="1:2" x14ac:dyDescent="0.2">
      <c r="A8594" s="13" t="s">
        <v>8887</v>
      </c>
      <c r="B8594">
        <v>4.71</v>
      </c>
    </row>
    <row r="8595" spans="1:2" x14ac:dyDescent="0.2">
      <c r="A8595" s="13" t="s">
        <v>8888</v>
      </c>
      <c r="B8595">
        <v>3.6</v>
      </c>
    </row>
    <row r="8596" spans="1:2" x14ac:dyDescent="0.2">
      <c r="A8596" s="13" t="s">
        <v>8889</v>
      </c>
      <c r="B8596">
        <v>4.4000000000000004</v>
      </c>
    </row>
    <row r="8597" spans="1:2" x14ac:dyDescent="0.2">
      <c r="A8597" s="13" t="s">
        <v>8890</v>
      </c>
      <c r="B8597">
        <v>3.95</v>
      </c>
    </row>
    <row r="8598" spans="1:2" x14ac:dyDescent="0.2">
      <c r="A8598" s="13" t="s">
        <v>8891</v>
      </c>
      <c r="B8598">
        <v>3.71</v>
      </c>
    </row>
    <row r="8599" spans="1:2" x14ac:dyDescent="0.2">
      <c r="A8599" s="13" t="s">
        <v>8892</v>
      </c>
      <c r="B8599">
        <v>4.8</v>
      </c>
    </row>
    <row r="8600" spans="1:2" x14ac:dyDescent="0.2">
      <c r="A8600" s="13" t="s">
        <v>8893</v>
      </c>
      <c r="B8600">
        <v>5.33</v>
      </c>
    </row>
    <row r="8601" spans="1:2" x14ac:dyDescent="0.2">
      <c r="A8601" s="13" t="s">
        <v>8894</v>
      </c>
      <c r="B8601">
        <v>4.8499999999999996</v>
      </c>
    </row>
    <row r="8602" spans="1:2" x14ac:dyDescent="0.2">
      <c r="A8602" s="13" t="s">
        <v>8895</v>
      </c>
      <c r="B8602">
        <v>3.14</v>
      </c>
    </row>
    <row r="8603" spans="1:2" x14ac:dyDescent="0.2">
      <c r="A8603" s="13" t="s">
        <v>8896</v>
      </c>
      <c r="B8603">
        <v>3.3</v>
      </c>
    </row>
    <row r="8604" spans="1:2" x14ac:dyDescent="0.2">
      <c r="A8604" s="13" t="s">
        <v>8897</v>
      </c>
      <c r="B8604">
        <v>2.8</v>
      </c>
    </row>
    <row r="8605" spans="1:2" x14ac:dyDescent="0.2">
      <c r="A8605" s="13" t="s">
        <v>8898</v>
      </c>
      <c r="B8605">
        <v>3.89</v>
      </c>
    </row>
    <row r="8606" spans="1:2" x14ac:dyDescent="0.2">
      <c r="A8606" s="13" t="s">
        <v>8899</v>
      </c>
      <c r="B8606">
        <v>1.9</v>
      </c>
    </row>
    <row r="8607" spans="1:2" x14ac:dyDescent="0.2">
      <c r="A8607" s="13" t="s">
        <v>8900</v>
      </c>
      <c r="B8607">
        <v>3.52</v>
      </c>
    </row>
    <row r="8608" spans="1:2" x14ac:dyDescent="0.2">
      <c r="A8608" s="13" t="s">
        <v>8901</v>
      </c>
      <c r="B8608">
        <v>5.16</v>
      </c>
    </row>
    <row r="8609" spans="1:2" x14ac:dyDescent="0.2">
      <c r="A8609" s="13" t="s">
        <v>8902</v>
      </c>
      <c r="B8609">
        <v>3.56</v>
      </c>
    </row>
    <row r="8610" spans="1:2" x14ac:dyDescent="0.2">
      <c r="A8610" s="13" t="s">
        <v>8903</v>
      </c>
      <c r="B8610">
        <v>6.3</v>
      </c>
    </row>
    <row r="8611" spans="1:2" x14ac:dyDescent="0.2">
      <c r="A8611" s="13" t="s">
        <v>8904</v>
      </c>
      <c r="B8611">
        <v>6.38</v>
      </c>
    </row>
    <row r="8612" spans="1:2" x14ac:dyDescent="0.2">
      <c r="A8612" s="13" t="s">
        <v>8905</v>
      </c>
      <c r="B8612">
        <v>5.85</v>
      </c>
    </row>
    <row r="8613" spans="1:2" x14ac:dyDescent="0.2">
      <c r="A8613" s="13" t="s">
        <v>8906</v>
      </c>
      <c r="B8613">
        <v>4.95</v>
      </c>
    </row>
    <row r="8614" spans="1:2" x14ac:dyDescent="0.2">
      <c r="A8614" s="13" t="s">
        <v>8907</v>
      </c>
      <c r="B8614">
        <v>5.53</v>
      </c>
    </row>
    <row r="8615" spans="1:2" x14ac:dyDescent="0.2">
      <c r="A8615" s="13" t="s">
        <v>8908</v>
      </c>
      <c r="B8615">
        <v>7.25</v>
      </c>
    </row>
    <row r="8616" spans="1:2" x14ac:dyDescent="0.2">
      <c r="A8616" s="13" t="s">
        <v>8909</v>
      </c>
      <c r="B8616">
        <v>4.8099999999999996</v>
      </c>
    </row>
    <row r="8617" spans="1:2" x14ac:dyDescent="0.2">
      <c r="A8617" s="13" t="s">
        <v>8910</v>
      </c>
      <c r="B8617">
        <v>5.05</v>
      </c>
    </row>
    <row r="8618" spans="1:2" x14ac:dyDescent="0.2">
      <c r="A8618" s="13" t="s">
        <v>8911</v>
      </c>
      <c r="B8618">
        <v>5</v>
      </c>
    </row>
    <row r="8619" spans="1:2" x14ac:dyDescent="0.2">
      <c r="A8619" s="13" t="s">
        <v>8912</v>
      </c>
      <c r="B8619">
        <v>4.9000000000000004</v>
      </c>
    </row>
    <row r="8620" spans="1:2" x14ac:dyDescent="0.2">
      <c r="A8620" s="13" t="s">
        <v>8913</v>
      </c>
      <c r="B8620">
        <v>5.52</v>
      </c>
    </row>
    <row r="8621" spans="1:2" x14ac:dyDescent="0.2">
      <c r="A8621" s="13" t="s">
        <v>8914</v>
      </c>
      <c r="B8621">
        <v>4.78</v>
      </c>
    </row>
    <row r="8622" spans="1:2" x14ac:dyDescent="0.2">
      <c r="A8622" s="13" t="s">
        <v>8915</v>
      </c>
      <c r="B8622">
        <v>5.67</v>
      </c>
    </row>
    <row r="8623" spans="1:2" x14ac:dyDescent="0.2">
      <c r="A8623" s="13" t="s">
        <v>8916</v>
      </c>
      <c r="B8623">
        <v>5.55</v>
      </c>
    </row>
    <row r="8624" spans="1:2" x14ac:dyDescent="0.2">
      <c r="A8624" s="13" t="s">
        <v>8917</v>
      </c>
      <c r="B8624">
        <v>5.17</v>
      </c>
    </row>
    <row r="8625" spans="1:2" x14ac:dyDescent="0.2">
      <c r="A8625" s="13" t="s">
        <v>8918</v>
      </c>
      <c r="B8625">
        <v>5.15</v>
      </c>
    </row>
    <row r="8626" spans="1:2" x14ac:dyDescent="0.2">
      <c r="A8626" s="13" t="s">
        <v>8919</v>
      </c>
      <c r="B8626">
        <v>4.9000000000000004</v>
      </c>
    </row>
    <row r="8627" spans="1:2" x14ac:dyDescent="0.2">
      <c r="A8627" s="13" t="s">
        <v>8920</v>
      </c>
      <c r="B8627">
        <v>5.16</v>
      </c>
    </row>
    <row r="8628" spans="1:2" x14ac:dyDescent="0.2">
      <c r="A8628" s="13" t="s">
        <v>8921</v>
      </c>
      <c r="B8628">
        <v>5</v>
      </c>
    </row>
    <row r="8629" spans="1:2" x14ac:dyDescent="0.2">
      <c r="A8629" s="13" t="s">
        <v>8922</v>
      </c>
      <c r="B8629">
        <v>5.14</v>
      </c>
    </row>
    <row r="8630" spans="1:2" x14ac:dyDescent="0.2">
      <c r="A8630" s="13" t="s">
        <v>8923</v>
      </c>
      <c r="B8630">
        <v>5.14</v>
      </c>
    </row>
    <row r="8631" spans="1:2" x14ac:dyDescent="0.2">
      <c r="A8631" s="13" t="s">
        <v>8924</v>
      </c>
      <c r="B8631">
        <v>5.25</v>
      </c>
    </row>
    <row r="8632" spans="1:2" x14ac:dyDescent="0.2">
      <c r="A8632" s="13" t="s">
        <v>8925</v>
      </c>
      <c r="B8632">
        <v>5.38</v>
      </c>
    </row>
    <row r="8633" spans="1:2" x14ac:dyDescent="0.2">
      <c r="A8633" s="13" t="s">
        <v>8926</v>
      </c>
      <c r="B8633">
        <v>5.85</v>
      </c>
    </row>
    <row r="8634" spans="1:2" x14ac:dyDescent="0.2">
      <c r="A8634" s="13" t="s">
        <v>8927</v>
      </c>
      <c r="B8634">
        <v>4.8</v>
      </c>
    </row>
    <row r="8635" spans="1:2" x14ac:dyDescent="0.2">
      <c r="A8635" s="13" t="s">
        <v>8928</v>
      </c>
      <c r="B8635">
        <v>5.84</v>
      </c>
    </row>
    <row r="8636" spans="1:2" x14ac:dyDescent="0.2">
      <c r="A8636" s="13" t="s">
        <v>8929</v>
      </c>
      <c r="B8636">
        <v>5</v>
      </c>
    </row>
    <row r="8637" spans="1:2" x14ac:dyDescent="0.2">
      <c r="A8637" s="13" t="s">
        <v>8930</v>
      </c>
      <c r="B8637">
        <v>6.09</v>
      </c>
    </row>
    <row r="8638" spans="1:2" x14ac:dyDescent="0.2">
      <c r="A8638" s="13" t="s">
        <v>8931</v>
      </c>
      <c r="B8638">
        <v>5</v>
      </c>
    </row>
    <row r="8639" spans="1:2" x14ac:dyDescent="0.2">
      <c r="A8639" s="13" t="s">
        <v>8932</v>
      </c>
      <c r="B8639">
        <v>3.8</v>
      </c>
    </row>
    <row r="8640" spans="1:2" x14ac:dyDescent="0.2">
      <c r="A8640" s="13" t="s">
        <v>8933</v>
      </c>
      <c r="B8640">
        <v>4.71</v>
      </c>
    </row>
    <row r="8641" spans="1:2" x14ac:dyDescent="0.2">
      <c r="A8641" s="13" t="s">
        <v>8934</v>
      </c>
      <c r="B8641">
        <v>5.6</v>
      </c>
    </row>
    <row r="8642" spans="1:2" x14ac:dyDescent="0.2">
      <c r="A8642" s="13" t="s">
        <v>8935</v>
      </c>
      <c r="B8642">
        <v>4.5</v>
      </c>
    </row>
    <row r="8643" spans="1:2" x14ac:dyDescent="0.2">
      <c r="A8643" s="13" t="s">
        <v>8936</v>
      </c>
      <c r="B8643">
        <v>2</v>
      </c>
    </row>
    <row r="8644" spans="1:2" x14ac:dyDescent="0.2">
      <c r="A8644" s="13" t="s">
        <v>8937</v>
      </c>
      <c r="B8644">
        <v>2.58</v>
      </c>
    </row>
    <row r="8645" spans="1:2" x14ac:dyDescent="0.2">
      <c r="A8645" s="13" t="s">
        <v>8938</v>
      </c>
      <c r="B8645">
        <v>5.43</v>
      </c>
    </row>
    <row r="8646" spans="1:2" x14ac:dyDescent="0.2">
      <c r="A8646" s="13" t="s">
        <v>8939</v>
      </c>
      <c r="B8646">
        <v>7.4</v>
      </c>
    </row>
    <row r="8647" spans="1:2" x14ac:dyDescent="0.2">
      <c r="A8647" s="13" t="s">
        <v>8940</v>
      </c>
      <c r="B8647">
        <v>5.74</v>
      </c>
    </row>
    <row r="8648" spans="1:2" x14ac:dyDescent="0.2">
      <c r="A8648" s="13" t="s">
        <v>8941</v>
      </c>
      <c r="B8648">
        <v>5.22</v>
      </c>
    </row>
    <row r="8649" spans="1:2" x14ac:dyDescent="0.2">
      <c r="A8649" s="13" t="s">
        <v>8942</v>
      </c>
      <c r="B8649">
        <v>6.18</v>
      </c>
    </row>
    <row r="8650" spans="1:2" x14ac:dyDescent="0.2">
      <c r="A8650" s="13" t="s">
        <v>8943</v>
      </c>
      <c r="B8650">
        <v>6.6</v>
      </c>
    </row>
    <row r="8651" spans="1:2" x14ac:dyDescent="0.2">
      <c r="A8651" s="13" t="s">
        <v>8944</v>
      </c>
      <c r="B8651">
        <v>6.9</v>
      </c>
    </row>
    <row r="8652" spans="1:2" x14ac:dyDescent="0.2">
      <c r="A8652" s="13" t="s">
        <v>8945</v>
      </c>
      <c r="B8652">
        <v>5.95</v>
      </c>
    </row>
    <row r="8653" spans="1:2" x14ac:dyDescent="0.2">
      <c r="A8653" s="13" t="s">
        <v>8946</v>
      </c>
      <c r="B8653">
        <v>5.6</v>
      </c>
    </row>
    <row r="8654" spans="1:2" x14ac:dyDescent="0.2">
      <c r="A8654" s="13" t="s">
        <v>8947</v>
      </c>
      <c r="B8654">
        <v>6.86</v>
      </c>
    </row>
    <row r="8655" spans="1:2" x14ac:dyDescent="0.2">
      <c r="A8655" s="13" t="s">
        <v>8948</v>
      </c>
      <c r="B8655">
        <v>6.67</v>
      </c>
    </row>
    <row r="8656" spans="1:2" x14ac:dyDescent="0.2">
      <c r="A8656" s="13" t="s">
        <v>8949</v>
      </c>
      <c r="B8656">
        <v>6.1</v>
      </c>
    </row>
    <row r="8657" spans="1:2" x14ac:dyDescent="0.2">
      <c r="A8657" s="13" t="s">
        <v>8950</v>
      </c>
      <c r="B8657">
        <v>5.89</v>
      </c>
    </row>
    <row r="8658" spans="1:2" x14ac:dyDescent="0.2">
      <c r="A8658" s="13" t="s">
        <v>8951</v>
      </c>
      <c r="B8658">
        <v>4.1100000000000003</v>
      </c>
    </row>
    <row r="8659" spans="1:2" x14ac:dyDescent="0.2">
      <c r="A8659" s="13" t="s">
        <v>8952</v>
      </c>
      <c r="B8659">
        <v>5.82</v>
      </c>
    </row>
    <row r="8660" spans="1:2" x14ac:dyDescent="0.2">
      <c r="A8660" s="13" t="s">
        <v>8953</v>
      </c>
      <c r="B8660">
        <v>5.14</v>
      </c>
    </row>
    <row r="8661" spans="1:2" x14ac:dyDescent="0.2">
      <c r="A8661" s="13" t="s">
        <v>8954</v>
      </c>
      <c r="B8661">
        <v>4.7300000000000004</v>
      </c>
    </row>
    <row r="8662" spans="1:2" x14ac:dyDescent="0.2">
      <c r="A8662" s="13" t="s">
        <v>8955</v>
      </c>
      <c r="B8662">
        <v>6.05</v>
      </c>
    </row>
    <row r="8663" spans="1:2" x14ac:dyDescent="0.2">
      <c r="A8663" s="13" t="s">
        <v>8956</v>
      </c>
      <c r="B8663">
        <v>5.64</v>
      </c>
    </row>
    <row r="8664" spans="1:2" x14ac:dyDescent="0.2">
      <c r="A8664" s="13" t="s">
        <v>8957</v>
      </c>
      <c r="B8664">
        <v>4.8499999999999996</v>
      </c>
    </row>
    <row r="8665" spans="1:2" x14ac:dyDescent="0.2">
      <c r="A8665" s="13" t="s">
        <v>8958</v>
      </c>
      <c r="B8665">
        <v>7.11</v>
      </c>
    </row>
    <row r="8666" spans="1:2" x14ac:dyDescent="0.2">
      <c r="A8666" s="13" t="s">
        <v>8959</v>
      </c>
      <c r="B8666">
        <v>4.37</v>
      </c>
    </row>
    <row r="8667" spans="1:2" x14ac:dyDescent="0.2">
      <c r="A8667" s="13" t="s">
        <v>8960</v>
      </c>
      <c r="B8667">
        <v>5.15</v>
      </c>
    </row>
    <row r="8668" spans="1:2" x14ac:dyDescent="0.2">
      <c r="A8668" s="13" t="s">
        <v>8961</v>
      </c>
      <c r="B8668">
        <v>7.71</v>
      </c>
    </row>
    <row r="8669" spans="1:2" x14ac:dyDescent="0.2">
      <c r="A8669" s="13" t="s">
        <v>8962</v>
      </c>
      <c r="B8669">
        <v>7.43</v>
      </c>
    </row>
    <row r="8670" spans="1:2" x14ac:dyDescent="0.2">
      <c r="A8670" s="13" t="s">
        <v>8963</v>
      </c>
      <c r="B8670">
        <v>4.1399999999999997</v>
      </c>
    </row>
    <row r="8671" spans="1:2" x14ac:dyDescent="0.2">
      <c r="A8671" s="13" t="s">
        <v>8964</v>
      </c>
      <c r="B8671">
        <v>7.55</v>
      </c>
    </row>
    <row r="8672" spans="1:2" x14ac:dyDescent="0.2">
      <c r="A8672" s="13" t="s">
        <v>8965</v>
      </c>
      <c r="B8672">
        <v>4.4000000000000004</v>
      </c>
    </row>
    <row r="8673" spans="1:2" x14ac:dyDescent="0.2">
      <c r="A8673" s="13" t="s">
        <v>8966</v>
      </c>
      <c r="B8673">
        <v>4.95</v>
      </c>
    </row>
    <row r="8674" spans="1:2" x14ac:dyDescent="0.2">
      <c r="A8674" s="13" t="s">
        <v>8967</v>
      </c>
      <c r="B8674">
        <v>4.8099999999999996</v>
      </c>
    </row>
    <row r="8675" spans="1:2" x14ac:dyDescent="0.2">
      <c r="A8675" s="13" t="s">
        <v>8968</v>
      </c>
      <c r="B8675">
        <v>4.9400000000000004</v>
      </c>
    </row>
    <row r="8676" spans="1:2" x14ac:dyDescent="0.2">
      <c r="A8676" s="13" t="s">
        <v>8969</v>
      </c>
      <c r="B8676">
        <v>4.05</v>
      </c>
    </row>
    <row r="8677" spans="1:2" x14ac:dyDescent="0.2">
      <c r="A8677" s="13" t="s">
        <v>8970</v>
      </c>
      <c r="B8677">
        <v>2.56</v>
      </c>
    </row>
    <row r="8678" spans="1:2" x14ac:dyDescent="0.2">
      <c r="A8678" s="13" t="s">
        <v>8971</v>
      </c>
      <c r="B8678">
        <v>3.84</v>
      </c>
    </row>
    <row r="8679" spans="1:2" x14ac:dyDescent="0.2">
      <c r="A8679" s="13" t="s">
        <v>8972</v>
      </c>
      <c r="B8679">
        <v>4.0999999999999996</v>
      </c>
    </row>
    <row r="8680" spans="1:2" x14ac:dyDescent="0.2">
      <c r="A8680" s="13" t="s">
        <v>8973</v>
      </c>
      <c r="B8680">
        <v>5.33</v>
      </c>
    </row>
    <row r="8681" spans="1:2" x14ac:dyDescent="0.2">
      <c r="A8681" s="13" t="s">
        <v>8974</v>
      </c>
      <c r="B8681">
        <v>5.9</v>
      </c>
    </row>
    <row r="8682" spans="1:2" x14ac:dyDescent="0.2">
      <c r="A8682" s="13" t="s">
        <v>8975</v>
      </c>
      <c r="B8682">
        <v>6.1</v>
      </c>
    </row>
    <row r="8683" spans="1:2" x14ac:dyDescent="0.2">
      <c r="A8683" s="13" t="s">
        <v>8976</v>
      </c>
      <c r="B8683">
        <v>6.38</v>
      </c>
    </row>
    <row r="8684" spans="1:2" x14ac:dyDescent="0.2">
      <c r="A8684" s="13" t="s">
        <v>8977</v>
      </c>
      <c r="B8684">
        <v>5.38</v>
      </c>
    </row>
    <row r="8685" spans="1:2" x14ac:dyDescent="0.2">
      <c r="A8685" s="13" t="s">
        <v>8978</v>
      </c>
      <c r="B8685">
        <v>5.62</v>
      </c>
    </row>
    <row r="8686" spans="1:2" x14ac:dyDescent="0.2">
      <c r="A8686" s="13" t="s">
        <v>8979</v>
      </c>
      <c r="B8686">
        <v>5.94</v>
      </c>
    </row>
    <row r="8687" spans="1:2" x14ac:dyDescent="0.2">
      <c r="A8687" s="13" t="s">
        <v>8980</v>
      </c>
      <c r="B8687">
        <v>5.5</v>
      </c>
    </row>
    <row r="8688" spans="1:2" x14ac:dyDescent="0.2">
      <c r="A8688" s="13" t="s">
        <v>8981</v>
      </c>
      <c r="B8688">
        <v>4.71</v>
      </c>
    </row>
    <row r="8689" spans="1:2" x14ac:dyDescent="0.2">
      <c r="A8689" s="13" t="s">
        <v>8982</v>
      </c>
      <c r="B8689">
        <v>7</v>
      </c>
    </row>
    <row r="8690" spans="1:2" x14ac:dyDescent="0.2">
      <c r="A8690" s="13" t="s">
        <v>8983</v>
      </c>
      <c r="B8690">
        <v>6.43</v>
      </c>
    </row>
    <row r="8691" spans="1:2" x14ac:dyDescent="0.2">
      <c r="A8691" s="13" t="s">
        <v>8984</v>
      </c>
      <c r="B8691">
        <v>5.42</v>
      </c>
    </row>
    <row r="8692" spans="1:2" x14ac:dyDescent="0.2">
      <c r="A8692" s="13" t="s">
        <v>8985</v>
      </c>
      <c r="B8692">
        <v>6.5</v>
      </c>
    </row>
    <row r="8693" spans="1:2" x14ac:dyDescent="0.2">
      <c r="A8693" s="13" t="s">
        <v>8986</v>
      </c>
      <c r="B8693">
        <v>5.41</v>
      </c>
    </row>
    <row r="8694" spans="1:2" x14ac:dyDescent="0.2">
      <c r="A8694" s="13" t="s">
        <v>8987</v>
      </c>
      <c r="B8694">
        <v>5.05</v>
      </c>
    </row>
    <row r="8695" spans="1:2" x14ac:dyDescent="0.2">
      <c r="A8695" s="13" t="s">
        <v>8988</v>
      </c>
      <c r="B8695">
        <v>4.25</v>
      </c>
    </row>
    <row r="8696" spans="1:2" x14ac:dyDescent="0.2">
      <c r="A8696" s="13" t="s">
        <v>8989</v>
      </c>
      <c r="B8696">
        <v>6.4</v>
      </c>
    </row>
    <row r="8697" spans="1:2" x14ac:dyDescent="0.2">
      <c r="A8697" s="13" t="s">
        <v>8990</v>
      </c>
      <c r="B8697">
        <v>4.8499999999999996</v>
      </c>
    </row>
    <row r="8698" spans="1:2" x14ac:dyDescent="0.2">
      <c r="A8698" s="13" t="s">
        <v>8991</v>
      </c>
      <c r="B8698">
        <v>5.2</v>
      </c>
    </row>
    <row r="8699" spans="1:2" x14ac:dyDescent="0.2">
      <c r="A8699" s="13" t="s">
        <v>8992</v>
      </c>
      <c r="B8699">
        <v>6.37</v>
      </c>
    </row>
    <row r="8700" spans="1:2" x14ac:dyDescent="0.2">
      <c r="A8700" s="13" t="s">
        <v>8993</v>
      </c>
      <c r="B8700">
        <v>5.55</v>
      </c>
    </row>
    <row r="8701" spans="1:2" x14ac:dyDescent="0.2">
      <c r="A8701" s="13" t="s">
        <v>8994</v>
      </c>
      <c r="B8701">
        <v>7</v>
      </c>
    </row>
    <row r="8702" spans="1:2" x14ac:dyDescent="0.2">
      <c r="A8702" s="13" t="s">
        <v>8995</v>
      </c>
      <c r="B8702">
        <v>5.4</v>
      </c>
    </row>
    <row r="8703" spans="1:2" x14ac:dyDescent="0.2">
      <c r="A8703" s="13" t="s">
        <v>8996</v>
      </c>
      <c r="B8703">
        <v>5.0999999999999996</v>
      </c>
    </row>
    <row r="8704" spans="1:2" x14ac:dyDescent="0.2">
      <c r="A8704" s="13" t="s">
        <v>8997</v>
      </c>
      <c r="B8704">
        <v>5.4</v>
      </c>
    </row>
    <row r="8705" spans="1:2" x14ac:dyDescent="0.2">
      <c r="A8705" s="13" t="s">
        <v>8998</v>
      </c>
      <c r="B8705">
        <v>6.65</v>
      </c>
    </row>
    <row r="8706" spans="1:2" x14ac:dyDescent="0.2">
      <c r="A8706" s="13" t="s">
        <v>8999</v>
      </c>
      <c r="B8706">
        <v>4.5199999999999996</v>
      </c>
    </row>
    <row r="8707" spans="1:2" x14ac:dyDescent="0.2">
      <c r="A8707" s="13" t="s">
        <v>9000</v>
      </c>
      <c r="B8707">
        <v>5.29</v>
      </c>
    </row>
    <row r="8708" spans="1:2" x14ac:dyDescent="0.2">
      <c r="A8708" s="13" t="s">
        <v>96</v>
      </c>
      <c r="B8708">
        <v>2.9</v>
      </c>
    </row>
    <row r="8709" spans="1:2" x14ac:dyDescent="0.2">
      <c r="A8709" s="13" t="s">
        <v>9001</v>
      </c>
      <c r="B8709">
        <v>2.52</v>
      </c>
    </row>
    <row r="8710" spans="1:2" x14ac:dyDescent="0.2">
      <c r="A8710" s="13" t="s">
        <v>9002</v>
      </c>
      <c r="B8710">
        <v>5.16</v>
      </c>
    </row>
    <row r="8711" spans="1:2" x14ac:dyDescent="0.2">
      <c r="A8711" s="13" t="s">
        <v>9003</v>
      </c>
      <c r="B8711">
        <v>5.05</v>
      </c>
    </row>
    <row r="8712" spans="1:2" x14ac:dyDescent="0.2">
      <c r="A8712" s="13" t="s">
        <v>9004</v>
      </c>
      <c r="B8712">
        <v>3.82</v>
      </c>
    </row>
    <row r="8713" spans="1:2" x14ac:dyDescent="0.2">
      <c r="A8713" s="13" t="s">
        <v>9005</v>
      </c>
      <c r="B8713">
        <v>2.6</v>
      </c>
    </row>
    <row r="8714" spans="1:2" x14ac:dyDescent="0.2">
      <c r="A8714" s="13" t="s">
        <v>9006</v>
      </c>
      <c r="B8714">
        <v>2.9</v>
      </c>
    </row>
    <row r="8715" spans="1:2" x14ac:dyDescent="0.2">
      <c r="A8715" s="13" t="s">
        <v>9007</v>
      </c>
      <c r="B8715">
        <v>4.05</v>
      </c>
    </row>
    <row r="8716" spans="1:2" x14ac:dyDescent="0.2">
      <c r="A8716" s="13" t="s">
        <v>9008</v>
      </c>
      <c r="B8716">
        <v>5.1100000000000003</v>
      </c>
    </row>
    <row r="8717" spans="1:2" x14ac:dyDescent="0.2">
      <c r="A8717" s="13" t="s">
        <v>9009</v>
      </c>
      <c r="B8717">
        <v>2.85</v>
      </c>
    </row>
    <row r="8718" spans="1:2" x14ac:dyDescent="0.2">
      <c r="A8718" s="13" t="s">
        <v>9010</v>
      </c>
      <c r="B8718">
        <v>1.9</v>
      </c>
    </row>
    <row r="8719" spans="1:2" x14ac:dyDescent="0.2">
      <c r="A8719" s="13" t="s">
        <v>9011</v>
      </c>
      <c r="B8719">
        <v>1.95</v>
      </c>
    </row>
    <row r="8720" spans="1:2" x14ac:dyDescent="0.2">
      <c r="A8720" s="13" t="s">
        <v>9012</v>
      </c>
      <c r="B8720">
        <v>5.57</v>
      </c>
    </row>
    <row r="8721" spans="1:2" x14ac:dyDescent="0.2">
      <c r="A8721" s="13" t="s">
        <v>9013</v>
      </c>
      <c r="B8721">
        <v>5.45</v>
      </c>
    </row>
    <row r="8722" spans="1:2" x14ac:dyDescent="0.2">
      <c r="A8722" s="13" t="s">
        <v>9014</v>
      </c>
      <c r="B8722">
        <v>3.3</v>
      </c>
    </row>
    <row r="8723" spans="1:2" x14ac:dyDescent="0.2">
      <c r="A8723" s="13" t="s">
        <v>9015</v>
      </c>
      <c r="B8723">
        <v>5.48</v>
      </c>
    </row>
    <row r="8724" spans="1:2" x14ac:dyDescent="0.2">
      <c r="A8724" s="13" t="s">
        <v>9016</v>
      </c>
      <c r="B8724">
        <v>5.5</v>
      </c>
    </row>
    <row r="8725" spans="1:2" x14ac:dyDescent="0.2">
      <c r="A8725" s="13" t="s">
        <v>9017</v>
      </c>
      <c r="B8725">
        <v>6.73</v>
      </c>
    </row>
    <row r="8726" spans="1:2" x14ac:dyDescent="0.2">
      <c r="A8726" s="13" t="s">
        <v>9018</v>
      </c>
      <c r="B8726">
        <v>6.21</v>
      </c>
    </row>
    <row r="8727" spans="1:2" x14ac:dyDescent="0.2">
      <c r="A8727" s="13" t="s">
        <v>9019</v>
      </c>
      <c r="B8727">
        <v>6.05</v>
      </c>
    </row>
    <row r="8728" spans="1:2" x14ac:dyDescent="0.2">
      <c r="A8728" s="13" t="s">
        <v>9020</v>
      </c>
      <c r="B8728">
        <v>7.24</v>
      </c>
    </row>
    <row r="8729" spans="1:2" x14ac:dyDescent="0.2">
      <c r="A8729" s="13" t="s">
        <v>9021</v>
      </c>
      <c r="B8729">
        <v>3.71</v>
      </c>
    </row>
    <row r="8730" spans="1:2" x14ac:dyDescent="0.2">
      <c r="A8730" s="13" t="s">
        <v>9022</v>
      </c>
      <c r="B8730">
        <v>4</v>
      </c>
    </row>
    <row r="8731" spans="1:2" x14ac:dyDescent="0.2">
      <c r="A8731" s="13" t="s">
        <v>9023</v>
      </c>
      <c r="B8731">
        <v>7</v>
      </c>
    </row>
    <row r="8732" spans="1:2" x14ac:dyDescent="0.2">
      <c r="A8732" s="13" t="s">
        <v>9024</v>
      </c>
      <c r="B8732">
        <v>5.84</v>
      </c>
    </row>
    <row r="8733" spans="1:2" x14ac:dyDescent="0.2">
      <c r="A8733" s="13" t="s">
        <v>9025</v>
      </c>
      <c r="B8733">
        <v>4.57</v>
      </c>
    </row>
    <row r="8734" spans="1:2" x14ac:dyDescent="0.2">
      <c r="A8734" s="13" t="s">
        <v>9026</v>
      </c>
      <c r="B8734">
        <v>2.09</v>
      </c>
    </row>
    <row r="8735" spans="1:2" x14ac:dyDescent="0.2">
      <c r="A8735" s="13" t="s">
        <v>9027</v>
      </c>
      <c r="B8735">
        <v>5.15</v>
      </c>
    </row>
    <row r="8736" spans="1:2" x14ac:dyDescent="0.2">
      <c r="A8736" s="13" t="s">
        <v>9028</v>
      </c>
      <c r="B8736">
        <v>4.9000000000000004</v>
      </c>
    </row>
    <row r="8737" spans="1:2" x14ac:dyDescent="0.2">
      <c r="A8737" s="13" t="s">
        <v>9029</v>
      </c>
      <c r="B8737">
        <v>5.85</v>
      </c>
    </row>
    <row r="8738" spans="1:2" x14ac:dyDescent="0.2">
      <c r="A8738" s="13" t="s">
        <v>9030</v>
      </c>
      <c r="B8738">
        <v>7</v>
      </c>
    </row>
    <row r="8739" spans="1:2" x14ac:dyDescent="0.2">
      <c r="A8739" s="13" t="s">
        <v>9031</v>
      </c>
      <c r="B8739">
        <v>5.75</v>
      </c>
    </row>
    <row r="8740" spans="1:2" x14ac:dyDescent="0.2">
      <c r="A8740" s="13" t="s">
        <v>9032</v>
      </c>
      <c r="B8740">
        <v>3.25</v>
      </c>
    </row>
    <row r="8741" spans="1:2" x14ac:dyDescent="0.2">
      <c r="A8741" s="13" t="s">
        <v>9033</v>
      </c>
      <c r="B8741">
        <v>6.79</v>
      </c>
    </row>
    <row r="8742" spans="1:2" x14ac:dyDescent="0.2">
      <c r="A8742" s="13" t="s">
        <v>9034</v>
      </c>
      <c r="B8742">
        <v>6.26</v>
      </c>
    </row>
    <row r="8743" spans="1:2" x14ac:dyDescent="0.2">
      <c r="A8743" s="13" t="s">
        <v>456</v>
      </c>
      <c r="B8743">
        <v>4.7699999999999996</v>
      </c>
    </row>
    <row r="8744" spans="1:2" x14ac:dyDescent="0.2">
      <c r="A8744" s="13" t="s">
        <v>9035</v>
      </c>
      <c r="B8744">
        <v>5.79</v>
      </c>
    </row>
    <row r="8745" spans="1:2" x14ac:dyDescent="0.2">
      <c r="A8745" s="13" t="s">
        <v>9036</v>
      </c>
      <c r="B8745">
        <v>5.29</v>
      </c>
    </row>
    <row r="8746" spans="1:2" x14ac:dyDescent="0.2">
      <c r="A8746" s="13" t="s">
        <v>9037</v>
      </c>
      <c r="B8746">
        <v>5.32</v>
      </c>
    </row>
    <row r="8747" spans="1:2" x14ac:dyDescent="0.2">
      <c r="A8747" s="13" t="s">
        <v>9038</v>
      </c>
      <c r="B8747">
        <v>5.5</v>
      </c>
    </row>
    <row r="8748" spans="1:2" x14ac:dyDescent="0.2">
      <c r="A8748" s="13" t="s">
        <v>9039</v>
      </c>
      <c r="B8748">
        <v>6.15</v>
      </c>
    </row>
    <row r="8749" spans="1:2" x14ac:dyDescent="0.2">
      <c r="A8749" s="13" t="s">
        <v>9040</v>
      </c>
      <c r="B8749">
        <v>5.24</v>
      </c>
    </row>
    <row r="8750" spans="1:2" x14ac:dyDescent="0.2">
      <c r="A8750" s="13" t="s">
        <v>9041</v>
      </c>
      <c r="B8750">
        <v>5.05</v>
      </c>
    </row>
    <row r="8751" spans="1:2" x14ac:dyDescent="0.2">
      <c r="A8751" s="13" t="s">
        <v>9042</v>
      </c>
      <c r="B8751">
        <v>3.95</v>
      </c>
    </row>
    <row r="8752" spans="1:2" x14ac:dyDescent="0.2">
      <c r="A8752" s="13" t="s">
        <v>9043</v>
      </c>
      <c r="B8752">
        <v>4</v>
      </c>
    </row>
    <row r="8753" spans="1:2" x14ac:dyDescent="0.2">
      <c r="A8753" s="13" t="s">
        <v>9044</v>
      </c>
      <c r="B8753">
        <v>7.11</v>
      </c>
    </row>
    <row r="8754" spans="1:2" x14ac:dyDescent="0.2">
      <c r="A8754" s="13" t="s">
        <v>9045</v>
      </c>
      <c r="B8754">
        <v>6.5</v>
      </c>
    </row>
    <row r="8755" spans="1:2" x14ac:dyDescent="0.2">
      <c r="A8755" s="13" t="s">
        <v>9046</v>
      </c>
      <c r="B8755">
        <v>5.95</v>
      </c>
    </row>
    <row r="8756" spans="1:2" x14ac:dyDescent="0.2">
      <c r="A8756" s="13" t="s">
        <v>9047</v>
      </c>
      <c r="B8756">
        <v>7.18</v>
      </c>
    </row>
    <row r="8757" spans="1:2" x14ac:dyDescent="0.2">
      <c r="A8757" s="13" t="s">
        <v>9048</v>
      </c>
      <c r="B8757">
        <v>5.73</v>
      </c>
    </row>
    <row r="8758" spans="1:2" x14ac:dyDescent="0.2">
      <c r="A8758" s="13" t="s">
        <v>235</v>
      </c>
      <c r="B8758">
        <v>5.88</v>
      </c>
    </row>
    <row r="8759" spans="1:2" x14ac:dyDescent="0.2">
      <c r="A8759" s="13" t="s">
        <v>9049</v>
      </c>
      <c r="B8759">
        <v>5.58</v>
      </c>
    </row>
    <row r="8760" spans="1:2" x14ac:dyDescent="0.2">
      <c r="A8760" s="13" t="s">
        <v>9050</v>
      </c>
      <c r="B8760">
        <v>4.55</v>
      </c>
    </row>
    <row r="8761" spans="1:2" x14ac:dyDescent="0.2">
      <c r="A8761" s="13" t="s">
        <v>9051</v>
      </c>
      <c r="B8761">
        <v>7.53</v>
      </c>
    </row>
    <row r="8762" spans="1:2" x14ac:dyDescent="0.2">
      <c r="A8762" s="13" t="s">
        <v>9052</v>
      </c>
      <c r="B8762">
        <v>7.17</v>
      </c>
    </row>
    <row r="8763" spans="1:2" x14ac:dyDescent="0.2">
      <c r="A8763" s="13" t="s">
        <v>9053</v>
      </c>
      <c r="B8763">
        <v>4.84</v>
      </c>
    </row>
    <row r="8764" spans="1:2" x14ac:dyDescent="0.2">
      <c r="A8764" s="13" t="s">
        <v>9054</v>
      </c>
      <c r="B8764">
        <v>5.37</v>
      </c>
    </row>
    <row r="8765" spans="1:2" x14ac:dyDescent="0.2">
      <c r="A8765" s="13" t="s">
        <v>9055</v>
      </c>
      <c r="B8765">
        <v>6</v>
      </c>
    </row>
    <row r="8766" spans="1:2" x14ac:dyDescent="0.2">
      <c r="A8766" s="13" t="s">
        <v>9056</v>
      </c>
      <c r="B8766">
        <v>5.5</v>
      </c>
    </row>
    <row r="8767" spans="1:2" x14ac:dyDescent="0.2">
      <c r="A8767" s="13" t="s">
        <v>200</v>
      </c>
      <c r="B8767">
        <v>5.09</v>
      </c>
    </row>
    <row r="8768" spans="1:2" x14ac:dyDescent="0.2">
      <c r="A8768" s="13" t="s">
        <v>9057</v>
      </c>
      <c r="B8768">
        <v>7.08</v>
      </c>
    </row>
    <row r="8769" spans="1:2" x14ac:dyDescent="0.2">
      <c r="A8769" s="13" t="s">
        <v>9058</v>
      </c>
      <c r="B8769">
        <v>4.95</v>
      </c>
    </row>
    <row r="8770" spans="1:2" x14ac:dyDescent="0.2">
      <c r="A8770" s="13" t="s">
        <v>9059</v>
      </c>
      <c r="B8770">
        <v>5.94</v>
      </c>
    </row>
    <row r="8771" spans="1:2" x14ac:dyDescent="0.2">
      <c r="A8771" s="13" t="s">
        <v>9060</v>
      </c>
      <c r="B8771">
        <v>5.35</v>
      </c>
    </row>
    <row r="8772" spans="1:2" x14ac:dyDescent="0.2">
      <c r="A8772" s="13" t="s">
        <v>9061</v>
      </c>
      <c r="B8772">
        <v>6.38</v>
      </c>
    </row>
    <row r="8773" spans="1:2" x14ac:dyDescent="0.2">
      <c r="A8773" s="13" t="s">
        <v>9062</v>
      </c>
      <c r="B8773">
        <v>6.9</v>
      </c>
    </row>
    <row r="8774" spans="1:2" x14ac:dyDescent="0.2">
      <c r="A8774" s="13" t="s">
        <v>9063</v>
      </c>
      <c r="B8774">
        <v>6.15</v>
      </c>
    </row>
    <row r="8775" spans="1:2" x14ac:dyDescent="0.2">
      <c r="A8775" s="13" t="s">
        <v>9064</v>
      </c>
      <c r="B8775">
        <v>3.94</v>
      </c>
    </row>
    <row r="8776" spans="1:2" x14ac:dyDescent="0.2">
      <c r="A8776" s="13" t="s">
        <v>9065</v>
      </c>
      <c r="B8776">
        <v>5.1100000000000003</v>
      </c>
    </row>
    <row r="8777" spans="1:2" x14ac:dyDescent="0.2">
      <c r="A8777" s="13" t="s">
        <v>9066</v>
      </c>
      <c r="B8777">
        <v>5.34</v>
      </c>
    </row>
    <row r="8778" spans="1:2" x14ac:dyDescent="0.2">
      <c r="A8778" s="13" t="s">
        <v>9067</v>
      </c>
      <c r="B8778">
        <v>5.05</v>
      </c>
    </row>
    <row r="8779" spans="1:2" x14ac:dyDescent="0.2">
      <c r="A8779" s="13" t="s">
        <v>9068</v>
      </c>
      <c r="B8779">
        <v>5.86</v>
      </c>
    </row>
    <row r="8780" spans="1:2" x14ac:dyDescent="0.2">
      <c r="A8780" s="13" t="s">
        <v>9069</v>
      </c>
      <c r="B8780">
        <v>5.81</v>
      </c>
    </row>
    <row r="8781" spans="1:2" x14ac:dyDescent="0.2">
      <c r="A8781" s="13" t="s">
        <v>9070</v>
      </c>
      <c r="B8781">
        <v>5.71</v>
      </c>
    </row>
    <row r="8782" spans="1:2" x14ac:dyDescent="0.2">
      <c r="A8782" s="13" t="s">
        <v>9071</v>
      </c>
      <c r="B8782">
        <v>3.11</v>
      </c>
    </row>
    <row r="8783" spans="1:2" x14ac:dyDescent="0.2">
      <c r="A8783" s="13" t="s">
        <v>9072</v>
      </c>
      <c r="B8783">
        <v>2.71</v>
      </c>
    </row>
    <row r="8784" spans="1:2" x14ac:dyDescent="0.2">
      <c r="A8784" s="13" t="s">
        <v>9073</v>
      </c>
      <c r="B8784">
        <v>4.2</v>
      </c>
    </row>
    <row r="8785" spans="1:2" x14ac:dyDescent="0.2">
      <c r="A8785" s="13" t="s">
        <v>9074</v>
      </c>
      <c r="B8785">
        <v>3.91</v>
      </c>
    </row>
    <row r="8786" spans="1:2" x14ac:dyDescent="0.2">
      <c r="A8786" s="13" t="s">
        <v>9075</v>
      </c>
      <c r="B8786">
        <v>6.05</v>
      </c>
    </row>
    <row r="8787" spans="1:2" x14ac:dyDescent="0.2">
      <c r="A8787" s="13" t="s">
        <v>9076</v>
      </c>
      <c r="B8787">
        <v>6.62</v>
      </c>
    </row>
    <row r="8788" spans="1:2" x14ac:dyDescent="0.2">
      <c r="A8788" s="13" t="s">
        <v>9077</v>
      </c>
      <c r="B8788">
        <v>6.71</v>
      </c>
    </row>
    <row r="8789" spans="1:2" x14ac:dyDescent="0.2">
      <c r="A8789" s="13" t="s">
        <v>9078</v>
      </c>
      <c r="B8789">
        <v>6.61</v>
      </c>
    </row>
    <row r="8790" spans="1:2" x14ac:dyDescent="0.2">
      <c r="A8790" s="13" t="s">
        <v>9079</v>
      </c>
      <c r="B8790">
        <v>5.8</v>
      </c>
    </row>
    <row r="8791" spans="1:2" x14ac:dyDescent="0.2">
      <c r="A8791" s="13" t="s">
        <v>9080</v>
      </c>
      <c r="B8791">
        <v>6.6</v>
      </c>
    </row>
    <row r="8792" spans="1:2" x14ac:dyDescent="0.2">
      <c r="A8792" s="13" t="s">
        <v>9081</v>
      </c>
      <c r="B8792">
        <v>6.55</v>
      </c>
    </row>
    <row r="8793" spans="1:2" x14ac:dyDescent="0.2">
      <c r="A8793" s="13" t="s">
        <v>9082</v>
      </c>
      <c r="B8793">
        <v>4.04</v>
      </c>
    </row>
    <row r="8794" spans="1:2" x14ac:dyDescent="0.2">
      <c r="A8794" s="13" t="s">
        <v>9083</v>
      </c>
      <c r="B8794">
        <v>4.63</v>
      </c>
    </row>
    <row r="8795" spans="1:2" x14ac:dyDescent="0.2">
      <c r="A8795" s="13" t="s">
        <v>9084</v>
      </c>
      <c r="B8795">
        <v>5.7</v>
      </c>
    </row>
    <row r="8796" spans="1:2" x14ac:dyDescent="0.2">
      <c r="A8796" s="13" t="s">
        <v>9085</v>
      </c>
      <c r="B8796">
        <v>3.48</v>
      </c>
    </row>
    <row r="8797" spans="1:2" x14ac:dyDescent="0.2">
      <c r="A8797" s="13" t="s">
        <v>9086</v>
      </c>
      <c r="B8797">
        <v>3.11</v>
      </c>
    </row>
    <row r="8798" spans="1:2" x14ac:dyDescent="0.2">
      <c r="A8798" s="13" t="s">
        <v>9087</v>
      </c>
      <c r="B8798">
        <v>5.79</v>
      </c>
    </row>
    <row r="8799" spans="1:2" x14ac:dyDescent="0.2">
      <c r="A8799" s="13" t="s">
        <v>9088</v>
      </c>
      <c r="B8799">
        <v>5.53</v>
      </c>
    </row>
    <row r="8800" spans="1:2" x14ac:dyDescent="0.2">
      <c r="A8800" s="13" t="s">
        <v>9089</v>
      </c>
      <c r="B8800">
        <v>3.95</v>
      </c>
    </row>
    <row r="8801" spans="1:2" x14ac:dyDescent="0.2">
      <c r="A8801" s="13" t="s">
        <v>9090</v>
      </c>
      <c r="B8801">
        <v>5.53</v>
      </c>
    </row>
    <row r="8802" spans="1:2" x14ac:dyDescent="0.2">
      <c r="A8802" s="13" t="s">
        <v>9091</v>
      </c>
      <c r="B8802">
        <v>5.61</v>
      </c>
    </row>
    <row r="8803" spans="1:2" x14ac:dyDescent="0.2">
      <c r="A8803" s="13" t="s">
        <v>9092</v>
      </c>
      <c r="B8803">
        <v>5.5</v>
      </c>
    </row>
    <row r="8804" spans="1:2" x14ac:dyDescent="0.2">
      <c r="A8804" s="13" t="s">
        <v>9093</v>
      </c>
      <c r="B8804">
        <v>6.1</v>
      </c>
    </row>
    <row r="8805" spans="1:2" x14ac:dyDescent="0.2">
      <c r="A8805" s="13" t="s">
        <v>9094</v>
      </c>
      <c r="B8805">
        <v>5.43</v>
      </c>
    </row>
    <row r="8806" spans="1:2" x14ac:dyDescent="0.2">
      <c r="A8806" s="13" t="s">
        <v>9095</v>
      </c>
      <c r="B8806">
        <v>3.9</v>
      </c>
    </row>
    <row r="8807" spans="1:2" x14ac:dyDescent="0.2">
      <c r="A8807" s="13" t="s">
        <v>9096</v>
      </c>
      <c r="B8807">
        <v>4.63</v>
      </c>
    </row>
    <row r="8808" spans="1:2" x14ac:dyDescent="0.2">
      <c r="A8808" s="13" t="s">
        <v>9097</v>
      </c>
      <c r="B8808">
        <v>6.23</v>
      </c>
    </row>
    <row r="8809" spans="1:2" x14ac:dyDescent="0.2">
      <c r="A8809" s="13" t="s">
        <v>9098</v>
      </c>
      <c r="B8809">
        <v>6.75</v>
      </c>
    </row>
    <row r="8810" spans="1:2" x14ac:dyDescent="0.2">
      <c r="A8810" s="13" t="s">
        <v>9099</v>
      </c>
      <c r="B8810">
        <v>5.09</v>
      </c>
    </row>
    <row r="8811" spans="1:2" x14ac:dyDescent="0.2">
      <c r="A8811" s="13" t="s">
        <v>9100</v>
      </c>
      <c r="B8811">
        <v>7.48</v>
      </c>
    </row>
    <row r="8812" spans="1:2" x14ac:dyDescent="0.2">
      <c r="A8812" s="13" t="s">
        <v>9101</v>
      </c>
      <c r="B8812">
        <v>7.95</v>
      </c>
    </row>
    <row r="8813" spans="1:2" x14ac:dyDescent="0.2">
      <c r="A8813" s="13" t="s">
        <v>9102</v>
      </c>
      <c r="B8813">
        <v>5.42</v>
      </c>
    </row>
    <row r="8814" spans="1:2" x14ac:dyDescent="0.2">
      <c r="A8814" s="13" t="s">
        <v>9103</v>
      </c>
      <c r="B8814">
        <v>5.16</v>
      </c>
    </row>
    <row r="8815" spans="1:2" x14ac:dyDescent="0.2">
      <c r="A8815" s="13" t="s">
        <v>9104</v>
      </c>
      <c r="B8815">
        <v>6.5</v>
      </c>
    </row>
    <row r="8816" spans="1:2" x14ac:dyDescent="0.2">
      <c r="A8816" s="13" t="s">
        <v>9105</v>
      </c>
      <c r="B8816">
        <v>6.58</v>
      </c>
    </row>
    <row r="8817" spans="1:2" x14ac:dyDescent="0.2">
      <c r="A8817" s="13" t="s">
        <v>9106</v>
      </c>
      <c r="B8817">
        <v>5.1100000000000003</v>
      </c>
    </row>
    <row r="8818" spans="1:2" x14ac:dyDescent="0.2">
      <c r="A8818" s="13" t="s">
        <v>9107</v>
      </c>
      <c r="B8818">
        <v>6.19</v>
      </c>
    </row>
    <row r="8819" spans="1:2" x14ac:dyDescent="0.2">
      <c r="A8819" s="13" t="s">
        <v>9108</v>
      </c>
      <c r="B8819">
        <v>6</v>
      </c>
    </row>
    <row r="8820" spans="1:2" x14ac:dyDescent="0.2">
      <c r="A8820" s="13" t="s">
        <v>9109</v>
      </c>
      <c r="B8820">
        <v>7.75</v>
      </c>
    </row>
    <row r="8821" spans="1:2" x14ac:dyDescent="0.2">
      <c r="A8821" s="13" t="s">
        <v>9110</v>
      </c>
      <c r="B8821">
        <v>8</v>
      </c>
    </row>
    <row r="8822" spans="1:2" x14ac:dyDescent="0.2">
      <c r="A8822" s="13" t="s">
        <v>9111</v>
      </c>
      <c r="B8822">
        <v>6.79</v>
      </c>
    </row>
    <row r="8823" spans="1:2" x14ac:dyDescent="0.2">
      <c r="A8823" s="13" t="s">
        <v>9112</v>
      </c>
      <c r="B8823">
        <v>6.7</v>
      </c>
    </row>
    <row r="8824" spans="1:2" x14ac:dyDescent="0.2">
      <c r="A8824" s="13" t="s">
        <v>9113</v>
      </c>
      <c r="B8824">
        <v>6.83</v>
      </c>
    </row>
    <row r="8825" spans="1:2" x14ac:dyDescent="0.2">
      <c r="A8825" s="13" t="s">
        <v>9114</v>
      </c>
      <c r="B8825">
        <v>6.47</v>
      </c>
    </row>
    <row r="8826" spans="1:2" x14ac:dyDescent="0.2">
      <c r="A8826" s="13" t="s">
        <v>9115</v>
      </c>
      <c r="B8826">
        <v>6.1</v>
      </c>
    </row>
    <row r="8827" spans="1:2" x14ac:dyDescent="0.2">
      <c r="A8827" s="13" t="s">
        <v>9116</v>
      </c>
      <c r="B8827">
        <v>6.38</v>
      </c>
    </row>
    <row r="8828" spans="1:2" x14ac:dyDescent="0.2">
      <c r="A8828" s="13" t="s">
        <v>9117</v>
      </c>
      <c r="B8828">
        <v>5.63</v>
      </c>
    </row>
    <row r="8829" spans="1:2" x14ac:dyDescent="0.2">
      <c r="A8829" s="13" t="s">
        <v>9118</v>
      </c>
      <c r="B8829">
        <v>6.7</v>
      </c>
    </row>
    <row r="8830" spans="1:2" x14ac:dyDescent="0.2">
      <c r="A8830" s="13" t="s">
        <v>9119</v>
      </c>
      <c r="B8830">
        <v>6.05</v>
      </c>
    </row>
    <row r="8831" spans="1:2" x14ac:dyDescent="0.2">
      <c r="A8831" s="13" t="s">
        <v>9120</v>
      </c>
      <c r="B8831">
        <v>6.43</v>
      </c>
    </row>
    <row r="8832" spans="1:2" x14ac:dyDescent="0.2">
      <c r="A8832" s="13" t="s">
        <v>9121</v>
      </c>
      <c r="B8832">
        <v>6.1</v>
      </c>
    </row>
    <row r="8833" spans="1:2" x14ac:dyDescent="0.2">
      <c r="A8833" s="13" t="s">
        <v>9122</v>
      </c>
      <c r="B8833">
        <v>4.62</v>
      </c>
    </row>
    <row r="8834" spans="1:2" x14ac:dyDescent="0.2">
      <c r="A8834" s="13" t="s">
        <v>9123</v>
      </c>
      <c r="B8834">
        <v>5.72</v>
      </c>
    </row>
    <row r="8835" spans="1:2" x14ac:dyDescent="0.2">
      <c r="A8835" s="13" t="s">
        <v>9124</v>
      </c>
      <c r="B8835">
        <v>6.63</v>
      </c>
    </row>
    <row r="8836" spans="1:2" x14ac:dyDescent="0.2">
      <c r="A8836" s="13" t="s">
        <v>9125</v>
      </c>
      <c r="B8836">
        <v>4.8099999999999996</v>
      </c>
    </row>
    <row r="8837" spans="1:2" x14ac:dyDescent="0.2">
      <c r="A8837" s="13" t="s">
        <v>9126</v>
      </c>
      <c r="B8837">
        <v>4.68</v>
      </c>
    </row>
    <row r="8838" spans="1:2" x14ac:dyDescent="0.2">
      <c r="A8838" s="13" t="s">
        <v>9127</v>
      </c>
      <c r="B8838">
        <v>5.16</v>
      </c>
    </row>
    <row r="8839" spans="1:2" x14ac:dyDescent="0.2">
      <c r="A8839" s="13" t="s">
        <v>9128</v>
      </c>
      <c r="B8839">
        <v>4.8899999999999997</v>
      </c>
    </row>
    <row r="8840" spans="1:2" x14ac:dyDescent="0.2">
      <c r="A8840" s="13" t="s">
        <v>9129</v>
      </c>
      <c r="B8840">
        <v>3.77</v>
      </c>
    </row>
    <row r="8841" spans="1:2" x14ac:dyDescent="0.2">
      <c r="A8841" s="13" t="s">
        <v>9130</v>
      </c>
      <c r="B8841">
        <v>5.81</v>
      </c>
    </row>
    <row r="8842" spans="1:2" x14ac:dyDescent="0.2">
      <c r="A8842" s="13" t="s">
        <v>9131</v>
      </c>
      <c r="B8842">
        <v>5.21</v>
      </c>
    </row>
    <row r="8843" spans="1:2" x14ac:dyDescent="0.2">
      <c r="A8843" s="13" t="s">
        <v>9132</v>
      </c>
      <c r="B8843">
        <v>5.75</v>
      </c>
    </row>
    <row r="8844" spans="1:2" x14ac:dyDescent="0.2">
      <c r="A8844" s="13" t="s">
        <v>9133</v>
      </c>
      <c r="B8844">
        <v>6.95</v>
      </c>
    </row>
    <row r="8845" spans="1:2" x14ac:dyDescent="0.2">
      <c r="A8845" s="13" t="s">
        <v>9134</v>
      </c>
      <c r="B8845">
        <v>5.29</v>
      </c>
    </row>
    <row r="8846" spans="1:2" x14ac:dyDescent="0.2">
      <c r="A8846" s="13" t="s">
        <v>9135</v>
      </c>
      <c r="B8846">
        <v>6.14</v>
      </c>
    </row>
    <row r="8847" spans="1:2" x14ac:dyDescent="0.2">
      <c r="A8847" s="13" t="s">
        <v>9136</v>
      </c>
      <c r="B8847">
        <v>6.33</v>
      </c>
    </row>
    <row r="8848" spans="1:2" x14ac:dyDescent="0.2">
      <c r="A8848" s="13" t="s">
        <v>9137</v>
      </c>
      <c r="B8848">
        <v>1.26</v>
      </c>
    </row>
    <row r="8849" spans="1:2" x14ac:dyDescent="0.2">
      <c r="A8849" s="13" t="s">
        <v>9138</v>
      </c>
      <c r="B8849">
        <v>4.5</v>
      </c>
    </row>
    <row r="8850" spans="1:2" x14ac:dyDescent="0.2">
      <c r="A8850" s="13" t="s">
        <v>9139</v>
      </c>
      <c r="B8850">
        <v>5.37</v>
      </c>
    </row>
    <row r="8851" spans="1:2" x14ac:dyDescent="0.2">
      <c r="A8851" s="13" t="s">
        <v>9140</v>
      </c>
      <c r="B8851">
        <v>6.28</v>
      </c>
    </row>
    <row r="8852" spans="1:2" x14ac:dyDescent="0.2">
      <c r="A8852" s="13" t="s">
        <v>9141</v>
      </c>
      <c r="B8852">
        <v>4.68</v>
      </c>
    </row>
    <row r="8853" spans="1:2" x14ac:dyDescent="0.2">
      <c r="A8853" s="13" t="s">
        <v>9142</v>
      </c>
      <c r="B8853">
        <v>4.42</v>
      </c>
    </row>
    <row r="8854" spans="1:2" x14ac:dyDescent="0.2">
      <c r="A8854" s="13" t="s">
        <v>9143</v>
      </c>
      <c r="B8854">
        <v>2.89</v>
      </c>
    </row>
    <row r="8855" spans="1:2" x14ac:dyDescent="0.2">
      <c r="A8855" s="13" t="s">
        <v>9144</v>
      </c>
      <c r="B8855">
        <v>4.29</v>
      </c>
    </row>
    <row r="8856" spans="1:2" x14ac:dyDescent="0.2">
      <c r="A8856" s="13" t="s">
        <v>9145</v>
      </c>
      <c r="B8856">
        <v>5.64</v>
      </c>
    </row>
    <row r="8857" spans="1:2" x14ac:dyDescent="0.2">
      <c r="A8857" s="13" t="s">
        <v>9146</v>
      </c>
      <c r="B8857">
        <v>3.55</v>
      </c>
    </row>
    <row r="8858" spans="1:2" x14ac:dyDescent="0.2">
      <c r="A8858" s="13" t="s">
        <v>9147</v>
      </c>
      <c r="B8858">
        <v>6.21</v>
      </c>
    </row>
    <row r="8859" spans="1:2" x14ac:dyDescent="0.2">
      <c r="A8859" s="13" t="s">
        <v>9148</v>
      </c>
      <c r="B8859">
        <v>4.6500000000000004</v>
      </c>
    </row>
    <row r="8860" spans="1:2" x14ac:dyDescent="0.2">
      <c r="A8860" s="13" t="s">
        <v>9149</v>
      </c>
      <c r="B8860">
        <v>5.42</v>
      </c>
    </row>
    <row r="8861" spans="1:2" x14ac:dyDescent="0.2">
      <c r="A8861" s="13" t="s">
        <v>9150</v>
      </c>
      <c r="B8861">
        <v>5.33</v>
      </c>
    </row>
    <row r="8862" spans="1:2" x14ac:dyDescent="0.2">
      <c r="A8862" s="13" t="s">
        <v>9151</v>
      </c>
      <c r="B8862">
        <v>5.63</v>
      </c>
    </row>
    <row r="8863" spans="1:2" x14ac:dyDescent="0.2">
      <c r="A8863" s="13" t="s">
        <v>9152</v>
      </c>
      <c r="B8863">
        <v>3.55</v>
      </c>
    </row>
    <row r="8864" spans="1:2" x14ac:dyDescent="0.2">
      <c r="A8864" s="13" t="s">
        <v>9153</v>
      </c>
      <c r="B8864">
        <v>2.8</v>
      </c>
    </row>
    <row r="8865" spans="1:2" x14ac:dyDescent="0.2">
      <c r="A8865" s="13" t="s">
        <v>9154</v>
      </c>
      <c r="B8865">
        <v>4.7699999999999996</v>
      </c>
    </row>
    <row r="8866" spans="1:2" x14ac:dyDescent="0.2">
      <c r="A8866" s="13" t="s">
        <v>9155</v>
      </c>
      <c r="B8866">
        <v>5.47</v>
      </c>
    </row>
    <row r="8867" spans="1:2" x14ac:dyDescent="0.2">
      <c r="A8867" s="13" t="s">
        <v>9156</v>
      </c>
      <c r="B8867">
        <v>5.65</v>
      </c>
    </row>
    <row r="8868" spans="1:2" x14ac:dyDescent="0.2">
      <c r="A8868" s="13" t="s">
        <v>9157</v>
      </c>
      <c r="B8868">
        <v>5.83</v>
      </c>
    </row>
    <row r="8869" spans="1:2" x14ac:dyDescent="0.2">
      <c r="A8869" s="13" t="s">
        <v>9158</v>
      </c>
      <c r="B8869">
        <v>3.79</v>
      </c>
    </row>
    <row r="8870" spans="1:2" x14ac:dyDescent="0.2">
      <c r="A8870" s="13" t="s">
        <v>9159</v>
      </c>
      <c r="B8870">
        <v>5.17</v>
      </c>
    </row>
    <row r="8871" spans="1:2" x14ac:dyDescent="0.2">
      <c r="A8871" s="13" t="s">
        <v>9160</v>
      </c>
      <c r="B8871">
        <v>5.71</v>
      </c>
    </row>
    <row r="8872" spans="1:2" x14ac:dyDescent="0.2">
      <c r="A8872" s="13" t="s">
        <v>9161</v>
      </c>
      <c r="B8872">
        <v>5.81</v>
      </c>
    </row>
    <row r="8873" spans="1:2" x14ac:dyDescent="0.2">
      <c r="A8873" s="13" t="s">
        <v>9162</v>
      </c>
      <c r="B8873">
        <v>6.65</v>
      </c>
    </row>
    <row r="8874" spans="1:2" x14ac:dyDescent="0.2">
      <c r="A8874" s="13" t="s">
        <v>9163</v>
      </c>
      <c r="B8874">
        <v>5.67</v>
      </c>
    </row>
    <row r="8875" spans="1:2" x14ac:dyDescent="0.2">
      <c r="A8875" s="13" t="s">
        <v>9164</v>
      </c>
      <c r="B8875">
        <v>4.1500000000000004</v>
      </c>
    </row>
    <row r="8876" spans="1:2" x14ac:dyDescent="0.2">
      <c r="A8876" s="13" t="s">
        <v>9165</v>
      </c>
      <c r="B8876">
        <v>5.95</v>
      </c>
    </row>
    <row r="8877" spans="1:2" x14ac:dyDescent="0.2">
      <c r="A8877" s="13" t="s">
        <v>9166</v>
      </c>
      <c r="B8877">
        <v>5.3</v>
      </c>
    </row>
    <row r="8878" spans="1:2" x14ac:dyDescent="0.2">
      <c r="A8878" s="13" t="s">
        <v>9167</v>
      </c>
      <c r="B8878">
        <v>4.8099999999999996</v>
      </c>
    </row>
    <row r="8879" spans="1:2" x14ac:dyDescent="0.2">
      <c r="A8879" s="13" t="s">
        <v>9168</v>
      </c>
      <c r="B8879">
        <v>2.0499999999999998</v>
      </c>
    </row>
    <row r="8880" spans="1:2" x14ac:dyDescent="0.2">
      <c r="A8880" s="13" t="s">
        <v>9169</v>
      </c>
      <c r="B8880">
        <v>5.62</v>
      </c>
    </row>
    <row r="8881" spans="1:2" x14ac:dyDescent="0.2">
      <c r="A8881" s="13" t="s">
        <v>9170</v>
      </c>
      <c r="B8881">
        <v>5.42</v>
      </c>
    </row>
    <row r="8882" spans="1:2" x14ac:dyDescent="0.2">
      <c r="A8882" s="13" t="s">
        <v>9171</v>
      </c>
      <c r="B8882">
        <v>2.5499999999999998</v>
      </c>
    </row>
    <row r="8883" spans="1:2" x14ac:dyDescent="0.2">
      <c r="A8883" s="13" t="s">
        <v>9172</v>
      </c>
      <c r="B8883">
        <v>6.29</v>
      </c>
    </row>
    <row r="8884" spans="1:2" x14ac:dyDescent="0.2">
      <c r="A8884" s="13" t="s">
        <v>9173</v>
      </c>
      <c r="B8884">
        <v>6.19</v>
      </c>
    </row>
    <row r="8885" spans="1:2" x14ac:dyDescent="0.2">
      <c r="A8885" s="13" t="s">
        <v>9174</v>
      </c>
      <c r="B8885">
        <v>4.42</v>
      </c>
    </row>
    <row r="8886" spans="1:2" x14ac:dyDescent="0.2">
      <c r="A8886" s="13" t="s">
        <v>9175</v>
      </c>
      <c r="B8886">
        <v>6.42</v>
      </c>
    </row>
    <row r="8887" spans="1:2" x14ac:dyDescent="0.2">
      <c r="A8887" s="13" t="s">
        <v>9176</v>
      </c>
      <c r="B8887">
        <v>5.7</v>
      </c>
    </row>
    <row r="8888" spans="1:2" x14ac:dyDescent="0.2">
      <c r="A8888" s="13" t="s">
        <v>9177</v>
      </c>
      <c r="B8888">
        <v>6.15</v>
      </c>
    </row>
    <row r="8889" spans="1:2" x14ac:dyDescent="0.2">
      <c r="A8889" s="13" t="s">
        <v>9178</v>
      </c>
      <c r="B8889">
        <v>5.63</v>
      </c>
    </row>
    <row r="8890" spans="1:2" x14ac:dyDescent="0.2">
      <c r="A8890" s="13" t="s">
        <v>9179</v>
      </c>
      <c r="B8890">
        <v>6.84</v>
      </c>
    </row>
    <row r="8891" spans="1:2" x14ac:dyDescent="0.2">
      <c r="A8891" s="13" t="s">
        <v>9180</v>
      </c>
      <c r="B8891">
        <v>6.26</v>
      </c>
    </row>
    <row r="8892" spans="1:2" x14ac:dyDescent="0.2">
      <c r="A8892" s="13" t="s">
        <v>9181</v>
      </c>
      <c r="B8892">
        <v>6.19</v>
      </c>
    </row>
    <row r="8893" spans="1:2" x14ac:dyDescent="0.2">
      <c r="A8893" s="13" t="s">
        <v>9182</v>
      </c>
      <c r="B8893">
        <v>6.3</v>
      </c>
    </row>
    <row r="8894" spans="1:2" x14ac:dyDescent="0.2">
      <c r="A8894" s="13" t="s">
        <v>9183</v>
      </c>
      <c r="B8894">
        <v>4.74</v>
      </c>
    </row>
    <row r="8895" spans="1:2" x14ac:dyDescent="0.2">
      <c r="A8895" s="13" t="s">
        <v>331</v>
      </c>
      <c r="B8895">
        <v>5.81</v>
      </c>
    </row>
    <row r="8896" spans="1:2" x14ac:dyDescent="0.2">
      <c r="A8896" s="13" t="s">
        <v>225</v>
      </c>
      <c r="B8896">
        <v>5.67</v>
      </c>
    </row>
    <row r="8897" spans="1:2" x14ac:dyDescent="0.2">
      <c r="A8897" s="13" t="s">
        <v>9184</v>
      </c>
      <c r="B8897">
        <v>4.8099999999999996</v>
      </c>
    </row>
    <row r="8898" spans="1:2" x14ac:dyDescent="0.2">
      <c r="A8898" s="13" t="s">
        <v>9185</v>
      </c>
      <c r="B8898">
        <v>4.55</v>
      </c>
    </row>
    <row r="8899" spans="1:2" x14ac:dyDescent="0.2">
      <c r="A8899" s="13" t="s">
        <v>376</v>
      </c>
      <c r="B8899">
        <v>6.05</v>
      </c>
    </row>
    <row r="8900" spans="1:2" x14ac:dyDescent="0.2">
      <c r="A8900" s="13" t="s">
        <v>9186</v>
      </c>
      <c r="B8900">
        <v>5.95</v>
      </c>
    </row>
    <row r="8901" spans="1:2" x14ac:dyDescent="0.2">
      <c r="A8901" s="13" t="s">
        <v>9187</v>
      </c>
      <c r="B8901">
        <v>5.35</v>
      </c>
    </row>
    <row r="8902" spans="1:2" x14ac:dyDescent="0.2">
      <c r="A8902" s="13" t="s">
        <v>9188</v>
      </c>
      <c r="B8902">
        <v>6.53</v>
      </c>
    </row>
    <row r="8903" spans="1:2" x14ac:dyDescent="0.2">
      <c r="A8903" s="13" t="s">
        <v>9189</v>
      </c>
      <c r="B8903">
        <v>7.19</v>
      </c>
    </row>
    <row r="8904" spans="1:2" x14ac:dyDescent="0.2">
      <c r="A8904" s="13" t="s">
        <v>9190</v>
      </c>
      <c r="B8904">
        <v>6.59</v>
      </c>
    </row>
    <row r="8905" spans="1:2" x14ac:dyDescent="0.2">
      <c r="A8905" s="13" t="s">
        <v>9191</v>
      </c>
      <c r="B8905">
        <v>5.91</v>
      </c>
    </row>
    <row r="8906" spans="1:2" x14ac:dyDescent="0.2">
      <c r="A8906" s="13" t="s">
        <v>9192</v>
      </c>
      <c r="B8906">
        <v>7.3</v>
      </c>
    </row>
    <row r="8907" spans="1:2" x14ac:dyDescent="0.2">
      <c r="A8907" s="13" t="s">
        <v>9193</v>
      </c>
      <c r="B8907">
        <v>6.48</v>
      </c>
    </row>
    <row r="8908" spans="1:2" x14ac:dyDescent="0.2">
      <c r="A8908" s="13" t="s">
        <v>9194</v>
      </c>
      <c r="B8908">
        <v>6.2</v>
      </c>
    </row>
    <row r="8909" spans="1:2" x14ac:dyDescent="0.2">
      <c r="A8909" s="13" t="s">
        <v>9195</v>
      </c>
      <c r="B8909">
        <v>5.75</v>
      </c>
    </row>
    <row r="8910" spans="1:2" x14ac:dyDescent="0.2">
      <c r="A8910" s="13" t="s">
        <v>9196</v>
      </c>
      <c r="B8910">
        <v>6.58</v>
      </c>
    </row>
    <row r="8911" spans="1:2" x14ac:dyDescent="0.2">
      <c r="A8911" s="13" t="s">
        <v>9197</v>
      </c>
      <c r="B8911">
        <v>6.4</v>
      </c>
    </row>
    <row r="8912" spans="1:2" x14ac:dyDescent="0.2">
      <c r="A8912" s="13" t="s">
        <v>9198</v>
      </c>
      <c r="B8912">
        <v>3.19</v>
      </c>
    </row>
    <row r="8913" spans="1:2" x14ac:dyDescent="0.2">
      <c r="A8913" s="13" t="s">
        <v>9199</v>
      </c>
      <c r="B8913">
        <v>4.57</v>
      </c>
    </row>
    <row r="8914" spans="1:2" x14ac:dyDescent="0.2">
      <c r="A8914" s="13" t="s">
        <v>9200</v>
      </c>
      <c r="B8914">
        <v>5.45</v>
      </c>
    </row>
    <row r="8915" spans="1:2" x14ac:dyDescent="0.2">
      <c r="A8915" s="13" t="s">
        <v>9201</v>
      </c>
      <c r="B8915">
        <v>3.33</v>
      </c>
    </row>
    <row r="8916" spans="1:2" x14ac:dyDescent="0.2">
      <c r="A8916" s="13" t="s">
        <v>9202</v>
      </c>
      <c r="B8916">
        <v>4.79</v>
      </c>
    </row>
    <row r="8917" spans="1:2" x14ac:dyDescent="0.2">
      <c r="A8917" s="13" t="s">
        <v>9203</v>
      </c>
      <c r="B8917">
        <v>4.95</v>
      </c>
    </row>
    <row r="8918" spans="1:2" x14ac:dyDescent="0.2">
      <c r="A8918" s="13" t="s">
        <v>9204</v>
      </c>
      <c r="B8918">
        <v>5.21</v>
      </c>
    </row>
    <row r="8919" spans="1:2" x14ac:dyDescent="0.2">
      <c r="A8919" s="13" t="s">
        <v>9205</v>
      </c>
      <c r="B8919">
        <v>2.2200000000000002</v>
      </c>
    </row>
    <row r="8920" spans="1:2" x14ac:dyDescent="0.2">
      <c r="A8920" s="13" t="s">
        <v>9206</v>
      </c>
      <c r="B8920">
        <v>2.95</v>
      </c>
    </row>
    <row r="8921" spans="1:2" x14ac:dyDescent="0.2">
      <c r="A8921" s="13" t="s">
        <v>9207</v>
      </c>
      <c r="B8921">
        <v>7.32</v>
      </c>
    </row>
    <row r="8922" spans="1:2" x14ac:dyDescent="0.2">
      <c r="A8922" s="13" t="s">
        <v>9208</v>
      </c>
      <c r="B8922">
        <v>6</v>
      </c>
    </row>
    <row r="8923" spans="1:2" x14ac:dyDescent="0.2">
      <c r="A8923" s="13" t="s">
        <v>9209</v>
      </c>
      <c r="B8923">
        <v>5.05</v>
      </c>
    </row>
    <row r="8924" spans="1:2" x14ac:dyDescent="0.2">
      <c r="A8924" s="13" t="s">
        <v>9210</v>
      </c>
      <c r="B8924">
        <v>5.0599999999999996</v>
      </c>
    </row>
    <row r="8925" spans="1:2" x14ac:dyDescent="0.2">
      <c r="A8925" s="13" t="s">
        <v>9211</v>
      </c>
      <c r="B8925">
        <v>5.3</v>
      </c>
    </row>
    <row r="8926" spans="1:2" x14ac:dyDescent="0.2">
      <c r="A8926" s="13" t="s">
        <v>9212</v>
      </c>
      <c r="B8926">
        <v>5.14</v>
      </c>
    </row>
    <row r="8927" spans="1:2" x14ac:dyDescent="0.2">
      <c r="A8927" s="13" t="s">
        <v>9213</v>
      </c>
      <c r="B8927">
        <v>5.26</v>
      </c>
    </row>
    <row r="8928" spans="1:2" x14ac:dyDescent="0.2">
      <c r="A8928" s="13" t="s">
        <v>9214</v>
      </c>
      <c r="B8928">
        <v>5.1100000000000003</v>
      </c>
    </row>
    <row r="8929" spans="1:2" x14ac:dyDescent="0.2">
      <c r="A8929" s="13" t="s">
        <v>9215</v>
      </c>
      <c r="B8929">
        <v>3.52</v>
      </c>
    </row>
    <row r="8930" spans="1:2" x14ac:dyDescent="0.2">
      <c r="A8930" s="13" t="s">
        <v>9216</v>
      </c>
      <c r="B8930">
        <v>5.75</v>
      </c>
    </row>
    <row r="8931" spans="1:2" x14ac:dyDescent="0.2">
      <c r="A8931" s="13" t="s">
        <v>9217</v>
      </c>
      <c r="B8931">
        <v>3.11</v>
      </c>
    </row>
    <row r="8932" spans="1:2" x14ac:dyDescent="0.2">
      <c r="A8932" s="13" t="s">
        <v>9218</v>
      </c>
      <c r="B8932">
        <v>3.21</v>
      </c>
    </row>
    <row r="8933" spans="1:2" x14ac:dyDescent="0.2">
      <c r="A8933" s="13" t="s">
        <v>9219</v>
      </c>
      <c r="B8933">
        <v>6.33</v>
      </c>
    </row>
    <row r="8934" spans="1:2" x14ac:dyDescent="0.2">
      <c r="A8934" s="13" t="s">
        <v>9220</v>
      </c>
      <c r="B8934">
        <v>4.74</v>
      </c>
    </row>
    <row r="8935" spans="1:2" x14ac:dyDescent="0.2">
      <c r="A8935" s="13" t="s">
        <v>9221</v>
      </c>
      <c r="B8935">
        <v>6.21</v>
      </c>
    </row>
    <row r="8936" spans="1:2" x14ac:dyDescent="0.2">
      <c r="A8936" s="13" t="s">
        <v>9222</v>
      </c>
      <c r="B8936">
        <v>5.71</v>
      </c>
    </row>
    <row r="8937" spans="1:2" x14ac:dyDescent="0.2">
      <c r="A8937" s="13" t="s">
        <v>9223</v>
      </c>
      <c r="B8937">
        <v>6.1</v>
      </c>
    </row>
    <row r="8938" spans="1:2" x14ac:dyDescent="0.2">
      <c r="A8938" s="13" t="s">
        <v>9224</v>
      </c>
      <c r="B8938">
        <v>5.37</v>
      </c>
    </row>
    <row r="8939" spans="1:2" x14ac:dyDescent="0.2">
      <c r="A8939" s="13" t="s">
        <v>9225</v>
      </c>
      <c r="B8939">
        <v>6.09</v>
      </c>
    </row>
    <row r="8940" spans="1:2" x14ac:dyDescent="0.2">
      <c r="A8940" s="13" t="s">
        <v>9226</v>
      </c>
      <c r="B8940">
        <v>6.14</v>
      </c>
    </row>
    <row r="8941" spans="1:2" x14ac:dyDescent="0.2">
      <c r="A8941" s="13" t="s">
        <v>9227</v>
      </c>
      <c r="B8941">
        <v>5.37</v>
      </c>
    </row>
    <row r="8942" spans="1:2" x14ac:dyDescent="0.2">
      <c r="A8942" s="13" t="s">
        <v>9228</v>
      </c>
      <c r="B8942">
        <v>6.21</v>
      </c>
    </row>
    <row r="8943" spans="1:2" x14ac:dyDescent="0.2">
      <c r="A8943" s="13" t="s">
        <v>9229</v>
      </c>
      <c r="B8943">
        <v>4</v>
      </c>
    </row>
    <row r="8944" spans="1:2" x14ac:dyDescent="0.2">
      <c r="A8944" s="13" t="s">
        <v>9230</v>
      </c>
      <c r="B8944">
        <v>5.67</v>
      </c>
    </row>
    <row r="8945" spans="1:2" x14ac:dyDescent="0.2">
      <c r="A8945" s="13" t="s">
        <v>9231</v>
      </c>
      <c r="B8945">
        <v>5.67</v>
      </c>
    </row>
    <row r="8946" spans="1:2" x14ac:dyDescent="0.2">
      <c r="A8946" s="13" t="s">
        <v>9232</v>
      </c>
      <c r="B8946">
        <v>5.84</v>
      </c>
    </row>
    <row r="8947" spans="1:2" x14ac:dyDescent="0.2">
      <c r="A8947" s="13" t="s">
        <v>9233</v>
      </c>
      <c r="B8947">
        <v>4.95</v>
      </c>
    </row>
    <row r="8948" spans="1:2" x14ac:dyDescent="0.2">
      <c r="A8948" s="13" t="s">
        <v>9234</v>
      </c>
      <c r="B8948">
        <v>5.24</v>
      </c>
    </row>
    <row r="8949" spans="1:2" x14ac:dyDescent="0.2">
      <c r="A8949" s="13" t="s">
        <v>9235</v>
      </c>
      <c r="B8949">
        <v>3.52</v>
      </c>
    </row>
    <row r="8950" spans="1:2" x14ac:dyDescent="0.2">
      <c r="A8950" s="13" t="s">
        <v>9236</v>
      </c>
      <c r="B8950">
        <v>3.55</v>
      </c>
    </row>
    <row r="8951" spans="1:2" x14ac:dyDescent="0.2">
      <c r="A8951" s="13" t="s">
        <v>9237</v>
      </c>
      <c r="B8951">
        <v>2.4500000000000002</v>
      </c>
    </row>
    <row r="8952" spans="1:2" x14ac:dyDescent="0.2">
      <c r="A8952" s="13" t="s">
        <v>9238</v>
      </c>
      <c r="B8952">
        <v>3.26</v>
      </c>
    </row>
    <row r="8953" spans="1:2" x14ac:dyDescent="0.2">
      <c r="A8953" s="13" t="s">
        <v>9239</v>
      </c>
      <c r="B8953">
        <v>4.1500000000000004</v>
      </c>
    </row>
    <row r="8954" spans="1:2" x14ac:dyDescent="0.2">
      <c r="A8954" s="13" t="s">
        <v>9240</v>
      </c>
      <c r="B8954">
        <v>3.81</v>
      </c>
    </row>
    <row r="8955" spans="1:2" x14ac:dyDescent="0.2">
      <c r="A8955" s="13" t="s">
        <v>9241</v>
      </c>
      <c r="B8955">
        <v>3.9</v>
      </c>
    </row>
    <row r="8956" spans="1:2" x14ac:dyDescent="0.2">
      <c r="A8956" s="13" t="s">
        <v>9242</v>
      </c>
      <c r="B8956">
        <v>2.67</v>
      </c>
    </row>
    <row r="8957" spans="1:2" x14ac:dyDescent="0.2">
      <c r="A8957" s="13" t="s">
        <v>9243</v>
      </c>
      <c r="B8957">
        <v>3.26</v>
      </c>
    </row>
    <row r="8958" spans="1:2" x14ac:dyDescent="0.2">
      <c r="A8958" s="13" t="s">
        <v>9244</v>
      </c>
      <c r="B8958">
        <v>2.95</v>
      </c>
    </row>
    <row r="8959" spans="1:2" x14ac:dyDescent="0.2">
      <c r="A8959" s="13" t="s">
        <v>9245</v>
      </c>
      <c r="B8959">
        <v>4.67</v>
      </c>
    </row>
    <row r="8960" spans="1:2" x14ac:dyDescent="0.2">
      <c r="A8960" s="13" t="s">
        <v>9246</v>
      </c>
      <c r="B8960">
        <v>5.91</v>
      </c>
    </row>
    <row r="8961" spans="1:2" x14ac:dyDescent="0.2">
      <c r="A8961" s="13" t="s">
        <v>9247</v>
      </c>
      <c r="B8961">
        <v>7.05</v>
      </c>
    </row>
    <row r="8962" spans="1:2" x14ac:dyDescent="0.2">
      <c r="A8962" s="13" t="s">
        <v>9248</v>
      </c>
      <c r="B8962">
        <v>6.68</v>
      </c>
    </row>
    <row r="8963" spans="1:2" x14ac:dyDescent="0.2">
      <c r="A8963" s="13" t="s">
        <v>9249</v>
      </c>
      <c r="B8963">
        <v>5.86</v>
      </c>
    </row>
    <row r="8964" spans="1:2" x14ac:dyDescent="0.2">
      <c r="A8964" s="13" t="s">
        <v>9250</v>
      </c>
      <c r="B8964">
        <v>4.8</v>
      </c>
    </row>
    <row r="8965" spans="1:2" x14ac:dyDescent="0.2">
      <c r="A8965" s="13" t="s">
        <v>9251</v>
      </c>
      <c r="B8965">
        <v>5.55</v>
      </c>
    </row>
    <row r="8966" spans="1:2" x14ac:dyDescent="0.2">
      <c r="A8966" s="13" t="s">
        <v>9252</v>
      </c>
      <c r="B8966">
        <v>3.37</v>
      </c>
    </row>
    <row r="8967" spans="1:2" x14ac:dyDescent="0.2">
      <c r="A8967" s="13" t="s">
        <v>9253</v>
      </c>
      <c r="B8967">
        <v>4.5199999999999996</v>
      </c>
    </row>
    <row r="8968" spans="1:2" x14ac:dyDescent="0.2">
      <c r="A8968" s="13" t="s">
        <v>9254</v>
      </c>
      <c r="B8968">
        <v>3.95</v>
      </c>
    </row>
    <row r="8969" spans="1:2" x14ac:dyDescent="0.2">
      <c r="A8969" s="13" t="s">
        <v>9255</v>
      </c>
      <c r="B8969">
        <v>5.57</v>
      </c>
    </row>
    <row r="8970" spans="1:2" x14ac:dyDescent="0.2">
      <c r="A8970" s="13" t="s">
        <v>9256</v>
      </c>
      <c r="B8970">
        <v>4.4000000000000004</v>
      </c>
    </row>
    <row r="8971" spans="1:2" x14ac:dyDescent="0.2">
      <c r="A8971" s="13" t="s">
        <v>9257</v>
      </c>
      <c r="B8971">
        <v>6.22</v>
      </c>
    </row>
    <row r="8972" spans="1:2" x14ac:dyDescent="0.2">
      <c r="A8972" s="13" t="s">
        <v>9258</v>
      </c>
      <c r="B8972">
        <v>5.38</v>
      </c>
    </row>
    <row r="8973" spans="1:2" x14ac:dyDescent="0.2">
      <c r="A8973" s="13" t="s">
        <v>9259</v>
      </c>
      <c r="B8973">
        <v>4.7699999999999996</v>
      </c>
    </row>
    <row r="8974" spans="1:2" x14ac:dyDescent="0.2">
      <c r="A8974" s="13" t="s">
        <v>9260</v>
      </c>
      <c r="B8974">
        <v>4.26</v>
      </c>
    </row>
    <row r="8975" spans="1:2" x14ac:dyDescent="0.2">
      <c r="A8975" s="13" t="s">
        <v>9261</v>
      </c>
      <c r="B8975">
        <v>5.45</v>
      </c>
    </row>
    <row r="8976" spans="1:2" x14ac:dyDescent="0.2">
      <c r="A8976" s="13" t="s">
        <v>9262</v>
      </c>
      <c r="B8976">
        <v>4.67</v>
      </c>
    </row>
    <row r="8977" spans="1:2" x14ac:dyDescent="0.2">
      <c r="A8977" s="13" t="s">
        <v>9263</v>
      </c>
      <c r="B8977">
        <v>6.33</v>
      </c>
    </row>
    <row r="8978" spans="1:2" x14ac:dyDescent="0.2">
      <c r="A8978" s="13" t="s">
        <v>9264</v>
      </c>
      <c r="B8978">
        <v>5.05</v>
      </c>
    </row>
    <row r="8979" spans="1:2" x14ac:dyDescent="0.2">
      <c r="A8979" s="13" t="s">
        <v>9265</v>
      </c>
      <c r="B8979">
        <v>5.29</v>
      </c>
    </row>
    <row r="8980" spans="1:2" x14ac:dyDescent="0.2">
      <c r="A8980" s="13" t="s">
        <v>9266</v>
      </c>
      <c r="B8980">
        <v>4.95</v>
      </c>
    </row>
    <row r="8981" spans="1:2" x14ac:dyDescent="0.2">
      <c r="A8981" s="13" t="s">
        <v>9267</v>
      </c>
      <c r="B8981">
        <v>7.11</v>
      </c>
    </row>
    <row r="8982" spans="1:2" x14ac:dyDescent="0.2">
      <c r="A8982" s="13" t="s">
        <v>9268</v>
      </c>
      <c r="B8982">
        <v>6.79</v>
      </c>
    </row>
    <row r="8983" spans="1:2" x14ac:dyDescent="0.2">
      <c r="A8983" s="13" t="s">
        <v>9269</v>
      </c>
      <c r="B8983">
        <v>5.5</v>
      </c>
    </row>
    <row r="8984" spans="1:2" x14ac:dyDescent="0.2">
      <c r="A8984" s="13" t="s">
        <v>9270</v>
      </c>
      <c r="B8984">
        <v>4.33</v>
      </c>
    </row>
    <row r="8985" spans="1:2" x14ac:dyDescent="0.2">
      <c r="A8985" s="13" t="s">
        <v>9271</v>
      </c>
      <c r="B8985">
        <v>6.57</v>
      </c>
    </row>
    <row r="8986" spans="1:2" x14ac:dyDescent="0.2">
      <c r="A8986" s="13" t="s">
        <v>9272</v>
      </c>
      <c r="B8986">
        <v>3.52</v>
      </c>
    </row>
    <row r="8987" spans="1:2" x14ac:dyDescent="0.2">
      <c r="A8987" s="13" t="s">
        <v>9273</v>
      </c>
      <c r="B8987">
        <v>6.63</v>
      </c>
    </row>
    <row r="8988" spans="1:2" x14ac:dyDescent="0.2">
      <c r="A8988" s="13" t="s">
        <v>9274</v>
      </c>
      <c r="B8988">
        <v>6.21</v>
      </c>
    </row>
    <row r="8989" spans="1:2" x14ac:dyDescent="0.2">
      <c r="A8989" s="13" t="s">
        <v>9275</v>
      </c>
      <c r="B8989">
        <v>5.48</v>
      </c>
    </row>
    <row r="8990" spans="1:2" x14ac:dyDescent="0.2">
      <c r="A8990" s="13" t="s">
        <v>9276</v>
      </c>
      <c r="B8990">
        <v>2.52</v>
      </c>
    </row>
    <row r="8991" spans="1:2" x14ac:dyDescent="0.2">
      <c r="A8991" s="13" t="s">
        <v>9277</v>
      </c>
      <c r="B8991">
        <v>3.68</v>
      </c>
    </row>
    <row r="8992" spans="1:2" x14ac:dyDescent="0.2">
      <c r="A8992" s="13" t="s">
        <v>9278</v>
      </c>
      <c r="B8992">
        <v>6.09</v>
      </c>
    </row>
    <row r="8993" spans="1:2" x14ac:dyDescent="0.2">
      <c r="A8993" s="13" t="s">
        <v>9279</v>
      </c>
      <c r="B8993">
        <v>6.14</v>
      </c>
    </row>
    <row r="8994" spans="1:2" x14ac:dyDescent="0.2">
      <c r="A8994" s="13" t="s">
        <v>9280</v>
      </c>
      <c r="B8994">
        <v>2.52</v>
      </c>
    </row>
    <row r="8995" spans="1:2" x14ac:dyDescent="0.2">
      <c r="A8995" s="13" t="s">
        <v>9281</v>
      </c>
      <c r="B8995">
        <v>3.53</v>
      </c>
    </row>
    <row r="8996" spans="1:2" x14ac:dyDescent="0.2">
      <c r="A8996" s="13" t="s">
        <v>9282</v>
      </c>
      <c r="B8996">
        <v>4.74</v>
      </c>
    </row>
    <row r="8997" spans="1:2" x14ac:dyDescent="0.2">
      <c r="A8997" s="13" t="s">
        <v>9283</v>
      </c>
      <c r="B8997">
        <v>4.43</v>
      </c>
    </row>
    <row r="8998" spans="1:2" x14ac:dyDescent="0.2">
      <c r="A8998" s="13" t="s">
        <v>9284</v>
      </c>
      <c r="B8998">
        <v>6.58</v>
      </c>
    </row>
    <row r="8999" spans="1:2" x14ac:dyDescent="0.2">
      <c r="A8999" s="13" t="s">
        <v>9285</v>
      </c>
      <c r="B8999">
        <v>6.74</v>
      </c>
    </row>
    <row r="9000" spans="1:2" x14ac:dyDescent="0.2">
      <c r="A9000" s="13" t="s">
        <v>9286</v>
      </c>
      <c r="B9000">
        <v>6.61</v>
      </c>
    </row>
    <row r="9001" spans="1:2" x14ac:dyDescent="0.2">
      <c r="A9001" s="13" t="s">
        <v>9287</v>
      </c>
      <c r="B9001">
        <v>6.71</v>
      </c>
    </row>
    <row r="9002" spans="1:2" x14ac:dyDescent="0.2">
      <c r="A9002" s="13" t="s">
        <v>9288</v>
      </c>
      <c r="B9002">
        <v>6.81</v>
      </c>
    </row>
    <row r="9003" spans="1:2" x14ac:dyDescent="0.2">
      <c r="A9003" s="13" t="s">
        <v>9289</v>
      </c>
      <c r="B9003">
        <v>6.67</v>
      </c>
    </row>
    <row r="9004" spans="1:2" x14ac:dyDescent="0.2">
      <c r="A9004" s="13" t="s">
        <v>9290</v>
      </c>
      <c r="B9004">
        <v>4.9000000000000004</v>
      </c>
    </row>
    <row r="9005" spans="1:2" x14ac:dyDescent="0.2">
      <c r="A9005" s="13" t="s">
        <v>9291</v>
      </c>
      <c r="B9005">
        <v>5.5</v>
      </c>
    </row>
    <row r="9006" spans="1:2" x14ac:dyDescent="0.2">
      <c r="A9006" s="13" t="s">
        <v>9292</v>
      </c>
      <c r="B9006">
        <v>5.9</v>
      </c>
    </row>
    <row r="9007" spans="1:2" x14ac:dyDescent="0.2">
      <c r="A9007" s="13" t="s">
        <v>9293</v>
      </c>
      <c r="B9007">
        <v>6.25</v>
      </c>
    </row>
    <row r="9008" spans="1:2" x14ac:dyDescent="0.2">
      <c r="A9008" s="13" t="s">
        <v>9294</v>
      </c>
      <c r="B9008">
        <v>5.24</v>
      </c>
    </row>
    <row r="9009" spans="1:2" x14ac:dyDescent="0.2">
      <c r="A9009" s="13" t="s">
        <v>9295</v>
      </c>
      <c r="B9009">
        <v>5.9</v>
      </c>
    </row>
    <row r="9010" spans="1:2" x14ac:dyDescent="0.2">
      <c r="A9010" s="13" t="s">
        <v>9296</v>
      </c>
      <c r="B9010">
        <v>5.53</v>
      </c>
    </row>
    <row r="9011" spans="1:2" x14ac:dyDescent="0.2">
      <c r="A9011" s="13" t="s">
        <v>9297</v>
      </c>
      <c r="B9011">
        <v>4.76</v>
      </c>
    </row>
    <row r="9012" spans="1:2" x14ac:dyDescent="0.2">
      <c r="A9012" s="13" t="s">
        <v>9298</v>
      </c>
      <c r="B9012">
        <v>5.16</v>
      </c>
    </row>
    <row r="9013" spans="1:2" x14ac:dyDescent="0.2">
      <c r="A9013" s="13" t="s">
        <v>9299</v>
      </c>
      <c r="B9013">
        <v>5.74</v>
      </c>
    </row>
    <row r="9014" spans="1:2" x14ac:dyDescent="0.2">
      <c r="A9014" s="13" t="s">
        <v>9300</v>
      </c>
      <c r="B9014">
        <v>5.4</v>
      </c>
    </row>
    <row r="9015" spans="1:2" x14ac:dyDescent="0.2">
      <c r="A9015" s="13" t="s">
        <v>9301</v>
      </c>
      <c r="B9015">
        <v>7.15</v>
      </c>
    </row>
    <row r="9016" spans="1:2" x14ac:dyDescent="0.2">
      <c r="A9016" s="13" t="s">
        <v>9302</v>
      </c>
      <c r="B9016">
        <v>6.4</v>
      </c>
    </row>
    <row r="9017" spans="1:2" x14ac:dyDescent="0.2">
      <c r="A9017" s="13" t="s">
        <v>9303</v>
      </c>
      <c r="B9017">
        <v>6.53</v>
      </c>
    </row>
    <row r="9018" spans="1:2" x14ac:dyDescent="0.2">
      <c r="A9018" s="13" t="s">
        <v>9304</v>
      </c>
      <c r="B9018">
        <v>5.5</v>
      </c>
    </row>
    <row r="9019" spans="1:2" x14ac:dyDescent="0.2">
      <c r="A9019" s="13" t="s">
        <v>9305</v>
      </c>
      <c r="B9019">
        <v>5.91</v>
      </c>
    </row>
    <row r="9020" spans="1:2" x14ac:dyDescent="0.2">
      <c r="A9020" s="13" t="s">
        <v>9306</v>
      </c>
      <c r="B9020">
        <v>4.38</v>
      </c>
    </row>
    <row r="9021" spans="1:2" x14ac:dyDescent="0.2">
      <c r="A9021" s="13" t="s">
        <v>9307</v>
      </c>
      <c r="B9021">
        <v>4.38</v>
      </c>
    </row>
    <row r="9022" spans="1:2" x14ac:dyDescent="0.2">
      <c r="A9022" s="13" t="s">
        <v>9308</v>
      </c>
      <c r="B9022">
        <v>6.52</v>
      </c>
    </row>
    <row r="9023" spans="1:2" x14ac:dyDescent="0.2">
      <c r="A9023" s="13" t="s">
        <v>9309</v>
      </c>
      <c r="B9023">
        <v>5.55</v>
      </c>
    </row>
    <row r="9024" spans="1:2" x14ac:dyDescent="0.2">
      <c r="A9024" s="13" t="s">
        <v>9310</v>
      </c>
      <c r="B9024">
        <v>2.35</v>
      </c>
    </row>
    <row r="9025" spans="1:2" x14ac:dyDescent="0.2">
      <c r="A9025" s="13" t="s">
        <v>9311</v>
      </c>
      <c r="B9025">
        <v>4.84</v>
      </c>
    </row>
    <row r="9026" spans="1:2" x14ac:dyDescent="0.2">
      <c r="A9026" s="13" t="s">
        <v>9312</v>
      </c>
      <c r="B9026">
        <v>3.9</v>
      </c>
    </row>
    <row r="9027" spans="1:2" x14ac:dyDescent="0.2">
      <c r="A9027" s="13" t="s">
        <v>9313</v>
      </c>
      <c r="B9027">
        <v>7.11</v>
      </c>
    </row>
    <row r="9028" spans="1:2" x14ac:dyDescent="0.2">
      <c r="A9028" s="13" t="s">
        <v>249</v>
      </c>
      <c r="B9028">
        <v>6.73</v>
      </c>
    </row>
    <row r="9029" spans="1:2" x14ac:dyDescent="0.2">
      <c r="A9029" s="13" t="s">
        <v>9314</v>
      </c>
      <c r="B9029">
        <v>7.22</v>
      </c>
    </row>
    <row r="9030" spans="1:2" x14ac:dyDescent="0.2">
      <c r="A9030" s="13" t="s">
        <v>9315</v>
      </c>
      <c r="B9030">
        <v>7.35</v>
      </c>
    </row>
    <row r="9031" spans="1:2" x14ac:dyDescent="0.2">
      <c r="A9031" s="13" t="s">
        <v>9316</v>
      </c>
      <c r="B9031">
        <v>6.45</v>
      </c>
    </row>
    <row r="9032" spans="1:2" x14ac:dyDescent="0.2">
      <c r="A9032" s="13" t="s">
        <v>9317</v>
      </c>
      <c r="B9032">
        <v>5.23</v>
      </c>
    </row>
    <row r="9033" spans="1:2" x14ac:dyDescent="0.2">
      <c r="A9033" s="13" t="s">
        <v>9318</v>
      </c>
      <c r="B9033">
        <v>5.86</v>
      </c>
    </row>
    <row r="9034" spans="1:2" x14ac:dyDescent="0.2">
      <c r="A9034" s="13" t="s">
        <v>9319</v>
      </c>
      <c r="B9034">
        <v>5</v>
      </c>
    </row>
    <row r="9035" spans="1:2" x14ac:dyDescent="0.2">
      <c r="A9035" s="13" t="s">
        <v>9320</v>
      </c>
      <c r="B9035">
        <v>4.83</v>
      </c>
    </row>
    <row r="9036" spans="1:2" x14ac:dyDescent="0.2">
      <c r="A9036" s="13" t="s">
        <v>9321</v>
      </c>
      <c r="B9036">
        <v>5.58</v>
      </c>
    </row>
    <row r="9037" spans="1:2" x14ac:dyDescent="0.2">
      <c r="A9037" s="13" t="s">
        <v>9322</v>
      </c>
      <c r="B9037">
        <v>4.71</v>
      </c>
    </row>
    <row r="9038" spans="1:2" x14ac:dyDescent="0.2">
      <c r="A9038" s="13" t="s">
        <v>9323</v>
      </c>
      <c r="B9038">
        <v>5.15</v>
      </c>
    </row>
    <row r="9039" spans="1:2" x14ac:dyDescent="0.2">
      <c r="A9039" s="13" t="s">
        <v>9324</v>
      </c>
      <c r="B9039">
        <v>3.16</v>
      </c>
    </row>
    <row r="9040" spans="1:2" x14ac:dyDescent="0.2">
      <c r="A9040" s="13" t="s">
        <v>9325</v>
      </c>
      <c r="B9040">
        <v>6.13</v>
      </c>
    </row>
    <row r="9041" spans="1:2" x14ac:dyDescent="0.2">
      <c r="A9041" s="13" t="s">
        <v>9326</v>
      </c>
      <c r="B9041">
        <v>4.47</v>
      </c>
    </row>
    <row r="9042" spans="1:2" x14ac:dyDescent="0.2">
      <c r="A9042" s="13" t="s">
        <v>9327</v>
      </c>
      <c r="B9042">
        <v>2.86</v>
      </c>
    </row>
    <row r="9043" spans="1:2" x14ac:dyDescent="0.2">
      <c r="A9043" s="13" t="s">
        <v>9328</v>
      </c>
      <c r="B9043">
        <v>4.7300000000000004</v>
      </c>
    </row>
    <row r="9044" spans="1:2" x14ac:dyDescent="0.2">
      <c r="A9044" s="13" t="s">
        <v>9329</v>
      </c>
      <c r="B9044">
        <v>4.74</v>
      </c>
    </row>
    <row r="9045" spans="1:2" x14ac:dyDescent="0.2">
      <c r="A9045" s="13" t="s">
        <v>9330</v>
      </c>
      <c r="B9045">
        <v>2.76</v>
      </c>
    </row>
    <row r="9046" spans="1:2" x14ac:dyDescent="0.2">
      <c r="A9046" s="13" t="s">
        <v>9331</v>
      </c>
      <c r="B9046">
        <v>5.16</v>
      </c>
    </row>
    <row r="9047" spans="1:2" x14ac:dyDescent="0.2">
      <c r="A9047" s="13" t="s">
        <v>9332</v>
      </c>
      <c r="B9047">
        <v>5.24</v>
      </c>
    </row>
    <row r="9048" spans="1:2" x14ac:dyDescent="0.2">
      <c r="A9048" s="13" t="s">
        <v>9333</v>
      </c>
      <c r="B9048">
        <v>4.16</v>
      </c>
    </row>
    <row r="9049" spans="1:2" x14ac:dyDescent="0.2">
      <c r="A9049" s="13" t="s">
        <v>9334</v>
      </c>
      <c r="B9049">
        <v>3.79</v>
      </c>
    </row>
    <row r="9050" spans="1:2" x14ac:dyDescent="0.2">
      <c r="A9050" s="13" t="s">
        <v>9335</v>
      </c>
      <c r="B9050">
        <v>5.48</v>
      </c>
    </row>
    <row r="9051" spans="1:2" x14ac:dyDescent="0.2">
      <c r="A9051" s="13" t="s">
        <v>9336</v>
      </c>
      <c r="B9051">
        <v>4.7300000000000004</v>
      </c>
    </row>
    <row r="9052" spans="1:2" x14ac:dyDescent="0.2">
      <c r="A9052" s="13" t="s">
        <v>9337</v>
      </c>
      <c r="B9052">
        <v>7</v>
      </c>
    </row>
    <row r="9053" spans="1:2" x14ac:dyDescent="0.2">
      <c r="A9053" s="13" t="s">
        <v>9338</v>
      </c>
      <c r="B9053">
        <v>6.3</v>
      </c>
    </row>
    <row r="9054" spans="1:2" x14ac:dyDescent="0.2">
      <c r="A9054" s="13" t="s">
        <v>9339</v>
      </c>
      <c r="B9054">
        <v>6</v>
      </c>
    </row>
    <row r="9055" spans="1:2" x14ac:dyDescent="0.2">
      <c r="A9055" s="13" t="s">
        <v>9340</v>
      </c>
      <c r="B9055">
        <v>3.05</v>
      </c>
    </row>
    <row r="9056" spans="1:2" x14ac:dyDescent="0.2">
      <c r="A9056" s="13" t="s">
        <v>9341</v>
      </c>
      <c r="B9056">
        <v>2.11</v>
      </c>
    </row>
    <row r="9057" spans="1:2" x14ac:dyDescent="0.2">
      <c r="A9057" s="13" t="s">
        <v>9342</v>
      </c>
      <c r="B9057">
        <v>5.29</v>
      </c>
    </row>
    <row r="9058" spans="1:2" x14ac:dyDescent="0.2">
      <c r="A9058" s="13" t="s">
        <v>9343</v>
      </c>
      <c r="B9058">
        <v>6.1</v>
      </c>
    </row>
    <row r="9059" spans="1:2" x14ac:dyDescent="0.2">
      <c r="A9059" s="13" t="s">
        <v>9344</v>
      </c>
      <c r="B9059">
        <v>3.5</v>
      </c>
    </row>
    <row r="9060" spans="1:2" x14ac:dyDescent="0.2">
      <c r="A9060" s="13" t="s">
        <v>9345</v>
      </c>
      <c r="B9060">
        <v>6.58</v>
      </c>
    </row>
    <row r="9061" spans="1:2" x14ac:dyDescent="0.2">
      <c r="A9061" s="13" t="s">
        <v>9346</v>
      </c>
      <c r="B9061">
        <v>6.9</v>
      </c>
    </row>
    <row r="9062" spans="1:2" x14ac:dyDescent="0.2">
      <c r="A9062" s="13" t="s">
        <v>9347</v>
      </c>
      <c r="B9062">
        <v>5.67</v>
      </c>
    </row>
    <row r="9063" spans="1:2" x14ac:dyDescent="0.2">
      <c r="A9063" s="13" t="s">
        <v>9348</v>
      </c>
      <c r="B9063">
        <v>3.95</v>
      </c>
    </row>
    <row r="9064" spans="1:2" x14ac:dyDescent="0.2">
      <c r="A9064" s="13" t="s">
        <v>9349</v>
      </c>
      <c r="B9064">
        <v>6.68</v>
      </c>
    </row>
    <row r="9065" spans="1:2" x14ac:dyDescent="0.2">
      <c r="A9065" s="13" t="s">
        <v>9350</v>
      </c>
      <c r="B9065">
        <v>5.82</v>
      </c>
    </row>
    <row r="9066" spans="1:2" x14ac:dyDescent="0.2">
      <c r="A9066" s="13" t="s">
        <v>9351</v>
      </c>
      <c r="B9066">
        <v>5.26</v>
      </c>
    </row>
    <row r="9067" spans="1:2" x14ac:dyDescent="0.2">
      <c r="A9067" s="13" t="s">
        <v>9352</v>
      </c>
      <c r="B9067">
        <v>5.71</v>
      </c>
    </row>
    <row r="9068" spans="1:2" x14ac:dyDescent="0.2">
      <c r="A9068" s="13" t="s">
        <v>9353</v>
      </c>
      <c r="B9068">
        <v>5.27</v>
      </c>
    </row>
    <row r="9069" spans="1:2" x14ac:dyDescent="0.2">
      <c r="A9069" s="13" t="s">
        <v>9354</v>
      </c>
      <c r="B9069">
        <v>5.53</v>
      </c>
    </row>
    <row r="9070" spans="1:2" x14ac:dyDescent="0.2">
      <c r="A9070" s="13" t="s">
        <v>9355</v>
      </c>
      <c r="B9070">
        <v>4.05</v>
      </c>
    </row>
    <row r="9071" spans="1:2" x14ac:dyDescent="0.2">
      <c r="A9071" s="13" t="s">
        <v>9356</v>
      </c>
      <c r="B9071">
        <v>5.74</v>
      </c>
    </row>
    <row r="9072" spans="1:2" x14ac:dyDescent="0.2">
      <c r="A9072" s="13" t="s">
        <v>9357</v>
      </c>
      <c r="B9072">
        <v>6</v>
      </c>
    </row>
    <row r="9073" spans="1:2" x14ac:dyDescent="0.2">
      <c r="A9073" s="13" t="s">
        <v>9358</v>
      </c>
      <c r="B9073">
        <v>3.95</v>
      </c>
    </row>
    <row r="9074" spans="1:2" x14ac:dyDescent="0.2">
      <c r="A9074" s="13" t="s">
        <v>9359</v>
      </c>
      <c r="B9074">
        <v>4.75</v>
      </c>
    </row>
    <row r="9075" spans="1:2" x14ac:dyDescent="0.2">
      <c r="A9075" s="13" t="s">
        <v>9360</v>
      </c>
      <c r="B9075">
        <v>5.05</v>
      </c>
    </row>
    <row r="9076" spans="1:2" x14ac:dyDescent="0.2">
      <c r="A9076" s="13" t="s">
        <v>9361</v>
      </c>
      <c r="B9076">
        <v>5.09</v>
      </c>
    </row>
    <row r="9077" spans="1:2" x14ac:dyDescent="0.2">
      <c r="A9077" s="13" t="s">
        <v>9362</v>
      </c>
      <c r="B9077">
        <v>4.1399999999999997</v>
      </c>
    </row>
    <row r="9078" spans="1:2" x14ac:dyDescent="0.2">
      <c r="A9078" s="13" t="s">
        <v>9363</v>
      </c>
      <c r="B9078">
        <v>5.65</v>
      </c>
    </row>
    <row r="9079" spans="1:2" x14ac:dyDescent="0.2">
      <c r="A9079" s="13" t="s">
        <v>9364</v>
      </c>
      <c r="B9079">
        <v>3.5</v>
      </c>
    </row>
    <row r="9080" spans="1:2" x14ac:dyDescent="0.2">
      <c r="A9080" s="13" t="s">
        <v>9365</v>
      </c>
      <c r="B9080">
        <v>4.1900000000000004</v>
      </c>
    </row>
    <row r="9081" spans="1:2" x14ac:dyDescent="0.2">
      <c r="A9081" s="13" t="s">
        <v>9366</v>
      </c>
      <c r="B9081">
        <v>2.73</v>
      </c>
    </row>
    <row r="9082" spans="1:2" x14ac:dyDescent="0.2">
      <c r="A9082" s="13" t="s">
        <v>9367</v>
      </c>
      <c r="B9082">
        <v>4.0999999999999996</v>
      </c>
    </row>
    <row r="9083" spans="1:2" x14ac:dyDescent="0.2">
      <c r="A9083" s="13" t="s">
        <v>9368</v>
      </c>
      <c r="B9083">
        <v>6.09</v>
      </c>
    </row>
    <row r="9084" spans="1:2" x14ac:dyDescent="0.2">
      <c r="A9084" s="13" t="s">
        <v>9369</v>
      </c>
      <c r="B9084">
        <v>3.92</v>
      </c>
    </row>
    <row r="9085" spans="1:2" x14ac:dyDescent="0.2">
      <c r="A9085" s="13" t="s">
        <v>9370</v>
      </c>
      <c r="B9085">
        <v>4.57</v>
      </c>
    </row>
    <row r="9086" spans="1:2" x14ac:dyDescent="0.2">
      <c r="A9086" s="13" t="s">
        <v>9371</v>
      </c>
      <c r="B9086">
        <v>3.85</v>
      </c>
    </row>
    <row r="9087" spans="1:2" x14ac:dyDescent="0.2">
      <c r="A9087" s="13" t="s">
        <v>9372</v>
      </c>
      <c r="B9087">
        <v>5.95</v>
      </c>
    </row>
    <row r="9088" spans="1:2" x14ac:dyDescent="0.2">
      <c r="A9088" s="13" t="s">
        <v>9373</v>
      </c>
      <c r="B9088">
        <v>5.52</v>
      </c>
    </row>
    <row r="9089" spans="1:2" x14ac:dyDescent="0.2">
      <c r="A9089" s="13" t="s">
        <v>9374</v>
      </c>
      <c r="B9089">
        <v>5.7</v>
      </c>
    </row>
    <row r="9090" spans="1:2" x14ac:dyDescent="0.2">
      <c r="A9090" s="13" t="s">
        <v>9375</v>
      </c>
      <c r="B9090">
        <v>3.53</v>
      </c>
    </row>
    <row r="9091" spans="1:2" x14ac:dyDescent="0.2">
      <c r="A9091" s="13" t="s">
        <v>9376</v>
      </c>
      <c r="B9091">
        <v>4.67</v>
      </c>
    </row>
    <row r="9092" spans="1:2" x14ac:dyDescent="0.2">
      <c r="A9092" s="13" t="s">
        <v>9377</v>
      </c>
      <c r="B9092">
        <v>2.89</v>
      </c>
    </row>
    <row r="9093" spans="1:2" x14ac:dyDescent="0.2">
      <c r="A9093" s="13" t="s">
        <v>9378</v>
      </c>
      <c r="B9093">
        <v>4.79</v>
      </c>
    </row>
    <row r="9094" spans="1:2" x14ac:dyDescent="0.2">
      <c r="A9094" s="13" t="s">
        <v>9379</v>
      </c>
      <c r="B9094">
        <v>3.18</v>
      </c>
    </row>
    <row r="9095" spans="1:2" x14ac:dyDescent="0.2">
      <c r="A9095" s="13" t="s">
        <v>9380</v>
      </c>
      <c r="B9095">
        <v>4.95</v>
      </c>
    </row>
    <row r="9096" spans="1:2" x14ac:dyDescent="0.2">
      <c r="A9096" s="13" t="s">
        <v>9381</v>
      </c>
      <c r="B9096">
        <v>5.19</v>
      </c>
    </row>
    <row r="9097" spans="1:2" x14ac:dyDescent="0.2">
      <c r="A9097" s="13" t="s">
        <v>9382</v>
      </c>
      <c r="B9097">
        <v>6.5</v>
      </c>
    </row>
    <row r="9098" spans="1:2" x14ac:dyDescent="0.2">
      <c r="A9098" s="13" t="s">
        <v>9383</v>
      </c>
      <c r="B9098">
        <v>7.89</v>
      </c>
    </row>
    <row r="9099" spans="1:2" x14ac:dyDescent="0.2">
      <c r="A9099" s="13" t="s">
        <v>9384</v>
      </c>
      <c r="B9099">
        <v>6.79</v>
      </c>
    </row>
    <row r="9100" spans="1:2" x14ac:dyDescent="0.2">
      <c r="A9100" s="13" t="s">
        <v>9385</v>
      </c>
      <c r="B9100">
        <v>6.52</v>
      </c>
    </row>
    <row r="9101" spans="1:2" x14ac:dyDescent="0.2">
      <c r="A9101" s="13" t="s">
        <v>9386</v>
      </c>
      <c r="B9101">
        <v>5.86</v>
      </c>
    </row>
    <row r="9102" spans="1:2" x14ac:dyDescent="0.2">
      <c r="A9102" s="13" t="s">
        <v>9387</v>
      </c>
      <c r="B9102">
        <v>4.5999999999999996</v>
      </c>
    </row>
    <row r="9103" spans="1:2" x14ac:dyDescent="0.2">
      <c r="A9103" s="13" t="s">
        <v>9388</v>
      </c>
      <c r="B9103">
        <v>4.96</v>
      </c>
    </row>
    <row r="9104" spans="1:2" x14ac:dyDescent="0.2">
      <c r="A9104" s="13" t="s">
        <v>9389</v>
      </c>
      <c r="B9104">
        <v>5.05</v>
      </c>
    </row>
    <row r="9105" spans="1:2" x14ac:dyDescent="0.2">
      <c r="A9105" s="13" t="s">
        <v>9390</v>
      </c>
      <c r="B9105">
        <v>4.84</v>
      </c>
    </row>
    <row r="9106" spans="1:2" x14ac:dyDescent="0.2">
      <c r="A9106" s="13" t="s">
        <v>9391</v>
      </c>
      <c r="B9106">
        <v>2.42</v>
      </c>
    </row>
    <row r="9107" spans="1:2" x14ac:dyDescent="0.2">
      <c r="A9107" s="13" t="s">
        <v>9392</v>
      </c>
      <c r="B9107">
        <v>5.71</v>
      </c>
    </row>
    <row r="9108" spans="1:2" x14ac:dyDescent="0.2">
      <c r="A9108" s="13" t="s">
        <v>9393</v>
      </c>
      <c r="B9108">
        <v>5.08</v>
      </c>
    </row>
    <row r="9109" spans="1:2" x14ac:dyDescent="0.2">
      <c r="A9109" s="13" t="s">
        <v>9394</v>
      </c>
      <c r="B9109">
        <v>4.9400000000000004</v>
      </c>
    </row>
    <row r="9110" spans="1:2" x14ac:dyDescent="0.2">
      <c r="A9110" s="13" t="s">
        <v>9395</v>
      </c>
      <c r="B9110">
        <v>4</v>
      </c>
    </row>
    <row r="9111" spans="1:2" x14ac:dyDescent="0.2">
      <c r="A9111" s="13" t="s">
        <v>9396</v>
      </c>
      <c r="B9111">
        <v>6.14</v>
      </c>
    </row>
    <row r="9112" spans="1:2" x14ac:dyDescent="0.2">
      <c r="A9112" s="13" t="s">
        <v>9397</v>
      </c>
      <c r="B9112">
        <v>5.72</v>
      </c>
    </row>
    <row r="9113" spans="1:2" x14ac:dyDescent="0.2">
      <c r="A9113" s="13" t="s">
        <v>9398</v>
      </c>
      <c r="B9113">
        <v>6.27</v>
      </c>
    </row>
    <row r="9114" spans="1:2" x14ac:dyDescent="0.2">
      <c r="A9114" s="13" t="s">
        <v>9399</v>
      </c>
      <c r="B9114">
        <v>6.9</v>
      </c>
    </row>
    <row r="9115" spans="1:2" x14ac:dyDescent="0.2">
      <c r="A9115" s="13" t="s">
        <v>9400</v>
      </c>
      <c r="B9115">
        <v>6.67</v>
      </c>
    </row>
    <row r="9116" spans="1:2" x14ac:dyDescent="0.2">
      <c r="A9116" s="13" t="s">
        <v>9401</v>
      </c>
      <c r="B9116">
        <v>4.76</v>
      </c>
    </row>
    <row r="9117" spans="1:2" x14ac:dyDescent="0.2">
      <c r="A9117" s="13" t="s">
        <v>9402</v>
      </c>
      <c r="B9117">
        <v>5.36</v>
      </c>
    </row>
    <row r="9118" spans="1:2" x14ac:dyDescent="0.2">
      <c r="A9118" s="13" t="s">
        <v>9403</v>
      </c>
      <c r="B9118">
        <v>6.32</v>
      </c>
    </row>
    <row r="9119" spans="1:2" x14ac:dyDescent="0.2">
      <c r="A9119" s="13" t="s">
        <v>9404</v>
      </c>
      <c r="B9119">
        <v>7.05</v>
      </c>
    </row>
    <row r="9120" spans="1:2" x14ac:dyDescent="0.2">
      <c r="A9120" s="13" t="s">
        <v>9405</v>
      </c>
      <c r="B9120">
        <v>4.57</v>
      </c>
    </row>
    <row r="9121" spans="1:2" x14ac:dyDescent="0.2">
      <c r="A9121" s="13" t="s">
        <v>9406</v>
      </c>
      <c r="B9121">
        <v>5.85</v>
      </c>
    </row>
    <row r="9122" spans="1:2" x14ac:dyDescent="0.2">
      <c r="A9122" s="13" t="s">
        <v>9407</v>
      </c>
      <c r="B9122">
        <v>3.38</v>
      </c>
    </row>
    <row r="9123" spans="1:2" x14ac:dyDescent="0.2">
      <c r="A9123" s="13" t="s">
        <v>9408</v>
      </c>
      <c r="B9123">
        <v>6.05</v>
      </c>
    </row>
    <row r="9124" spans="1:2" x14ac:dyDescent="0.2">
      <c r="A9124" s="13" t="s">
        <v>9409</v>
      </c>
      <c r="B9124">
        <v>5.24</v>
      </c>
    </row>
    <row r="9125" spans="1:2" x14ac:dyDescent="0.2">
      <c r="A9125" s="13" t="s">
        <v>9410</v>
      </c>
      <c r="B9125">
        <v>4.4800000000000004</v>
      </c>
    </row>
    <row r="9126" spans="1:2" x14ac:dyDescent="0.2">
      <c r="A9126" s="13" t="s">
        <v>9411</v>
      </c>
      <c r="B9126">
        <v>4.8</v>
      </c>
    </row>
    <row r="9127" spans="1:2" x14ac:dyDescent="0.2">
      <c r="A9127" s="13" t="s">
        <v>9412</v>
      </c>
      <c r="B9127">
        <v>5.84</v>
      </c>
    </row>
    <row r="9128" spans="1:2" x14ac:dyDescent="0.2">
      <c r="A9128" s="13" t="s">
        <v>9413</v>
      </c>
      <c r="B9128">
        <v>5</v>
      </c>
    </row>
    <row r="9129" spans="1:2" x14ac:dyDescent="0.2">
      <c r="A9129" s="13" t="s">
        <v>9414</v>
      </c>
      <c r="B9129">
        <v>5.14</v>
      </c>
    </row>
    <row r="9130" spans="1:2" x14ac:dyDescent="0.2">
      <c r="A9130" s="13" t="s">
        <v>9415</v>
      </c>
      <c r="B9130">
        <v>6.2</v>
      </c>
    </row>
    <row r="9131" spans="1:2" x14ac:dyDescent="0.2">
      <c r="A9131" s="13" t="s">
        <v>9416</v>
      </c>
      <c r="B9131">
        <v>4.63</v>
      </c>
    </row>
    <row r="9132" spans="1:2" x14ac:dyDescent="0.2">
      <c r="A9132" s="13" t="s">
        <v>9417</v>
      </c>
      <c r="B9132">
        <v>4.6500000000000004</v>
      </c>
    </row>
    <row r="9133" spans="1:2" x14ac:dyDescent="0.2">
      <c r="A9133" s="13" t="s">
        <v>9418</v>
      </c>
      <c r="B9133">
        <v>5.3</v>
      </c>
    </row>
    <row r="9134" spans="1:2" x14ac:dyDescent="0.2">
      <c r="A9134" s="13" t="s">
        <v>9419</v>
      </c>
      <c r="B9134">
        <v>5.38</v>
      </c>
    </row>
    <row r="9135" spans="1:2" x14ac:dyDescent="0.2">
      <c r="A9135" s="13" t="s">
        <v>9420</v>
      </c>
      <c r="B9135">
        <v>7.55</v>
      </c>
    </row>
    <row r="9136" spans="1:2" x14ac:dyDescent="0.2">
      <c r="A9136" s="13" t="s">
        <v>9421</v>
      </c>
      <c r="B9136">
        <v>4.6399999999999997</v>
      </c>
    </row>
    <row r="9137" spans="1:2" x14ac:dyDescent="0.2">
      <c r="A9137" s="13" t="s">
        <v>9422</v>
      </c>
      <c r="B9137">
        <v>5.76</v>
      </c>
    </row>
    <row r="9138" spans="1:2" x14ac:dyDescent="0.2">
      <c r="A9138" s="13" t="s">
        <v>9423</v>
      </c>
      <c r="B9138">
        <v>6.14</v>
      </c>
    </row>
    <row r="9139" spans="1:2" x14ac:dyDescent="0.2">
      <c r="A9139" s="13" t="s">
        <v>9424</v>
      </c>
      <c r="B9139">
        <v>4.1500000000000004</v>
      </c>
    </row>
    <row r="9140" spans="1:2" x14ac:dyDescent="0.2">
      <c r="A9140" s="13" t="s">
        <v>9425</v>
      </c>
      <c r="B9140">
        <v>5.55</v>
      </c>
    </row>
    <row r="9141" spans="1:2" x14ac:dyDescent="0.2">
      <c r="A9141" s="13" t="s">
        <v>191</v>
      </c>
      <c r="B9141">
        <v>7.63</v>
      </c>
    </row>
    <row r="9142" spans="1:2" x14ac:dyDescent="0.2">
      <c r="A9142" s="13" t="s">
        <v>9426</v>
      </c>
      <c r="B9142">
        <v>7.14</v>
      </c>
    </row>
    <row r="9143" spans="1:2" x14ac:dyDescent="0.2">
      <c r="A9143" s="13" t="s">
        <v>9427</v>
      </c>
      <c r="B9143">
        <v>6.29</v>
      </c>
    </row>
    <row r="9144" spans="1:2" x14ac:dyDescent="0.2">
      <c r="A9144" s="13" t="s">
        <v>9428</v>
      </c>
      <c r="B9144">
        <v>7.3</v>
      </c>
    </row>
    <row r="9145" spans="1:2" x14ac:dyDescent="0.2">
      <c r="A9145" s="13" t="s">
        <v>9429</v>
      </c>
      <c r="B9145">
        <v>5.14</v>
      </c>
    </row>
    <row r="9146" spans="1:2" x14ac:dyDescent="0.2">
      <c r="A9146" s="13" t="s">
        <v>9430</v>
      </c>
      <c r="B9146">
        <v>5.95</v>
      </c>
    </row>
    <row r="9147" spans="1:2" x14ac:dyDescent="0.2">
      <c r="A9147" s="13" t="s">
        <v>9431</v>
      </c>
      <c r="B9147">
        <v>6.05</v>
      </c>
    </row>
    <row r="9148" spans="1:2" x14ac:dyDescent="0.2">
      <c r="A9148" s="13" t="s">
        <v>9432</v>
      </c>
      <c r="B9148">
        <v>6.21</v>
      </c>
    </row>
    <row r="9149" spans="1:2" x14ac:dyDescent="0.2">
      <c r="A9149" s="13" t="s">
        <v>9433</v>
      </c>
      <c r="B9149">
        <v>6.63</v>
      </c>
    </row>
    <row r="9150" spans="1:2" x14ac:dyDescent="0.2">
      <c r="A9150" s="13" t="s">
        <v>9434</v>
      </c>
      <c r="B9150">
        <v>6.1</v>
      </c>
    </row>
    <row r="9151" spans="1:2" x14ac:dyDescent="0.2">
      <c r="A9151" s="13" t="s">
        <v>9435</v>
      </c>
      <c r="B9151">
        <v>6.33</v>
      </c>
    </row>
    <row r="9152" spans="1:2" x14ac:dyDescent="0.2">
      <c r="A9152" s="13" t="s">
        <v>9436</v>
      </c>
      <c r="B9152">
        <v>4.3499999999999996</v>
      </c>
    </row>
    <row r="9153" spans="1:2" x14ac:dyDescent="0.2">
      <c r="A9153" s="13" t="s">
        <v>9437</v>
      </c>
      <c r="B9153">
        <v>3.26</v>
      </c>
    </row>
    <row r="9154" spans="1:2" x14ac:dyDescent="0.2">
      <c r="A9154" s="13" t="s">
        <v>9438</v>
      </c>
      <c r="B9154">
        <v>7.24</v>
      </c>
    </row>
    <row r="9155" spans="1:2" x14ac:dyDescent="0.2">
      <c r="A9155" s="13" t="s">
        <v>9439</v>
      </c>
      <c r="B9155">
        <v>7.82</v>
      </c>
    </row>
    <row r="9156" spans="1:2" x14ac:dyDescent="0.2">
      <c r="A9156" s="13" t="s">
        <v>9440</v>
      </c>
      <c r="B9156">
        <v>7.65</v>
      </c>
    </row>
    <row r="9157" spans="1:2" x14ac:dyDescent="0.2">
      <c r="A9157" s="13" t="s">
        <v>9441</v>
      </c>
      <c r="B9157">
        <v>7.75</v>
      </c>
    </row>
    <row r="9158" spans="1:2" x14ac:dyDescent="0.2">
      <c r="A9158" s="13" t="s">
        <v>9442</v>
      </c>
      <c r="B9158">
        <v>7.8</v>
      </c>
    </row>
    <row r="9159" spans="1:2" x14ac:dyDescent="0.2">
      <c r="A9159" s="13" t="s">
        <v>9443</v>
      </c>
      <c r="B9159">
        <v>5.09</v>
      </c>
    </row>
    <row r="9160" spans="1:2" x14ac:dyDescent="0.2">
      <c r="A9160" s="13" t="s">
        <v>9444</v>
      </c>
      <c r="B9160">
        <v>4.4800000000000004</v>
      </c>
    </row>
    <row r="9161" spans="1:2" x14ac:dyDescent="0.2">
      <c r="A9161" s="13" t="s">
        <v>9445</v>
      </c>
      <c r="B9161">
        <v>4.21</v>
      </c>
    </row>
    <row r="9162" spans="1:2" x14ac:dyDescent="0.2">
      <c r="A9162" s="13" t="s">
        <v>9446</v>
      </c>
      <c r="B9162">
        <v>5.5</v>
      </c>
    </row>
    <row r="9163" spans="1:2" x14ac:dyDescent="0.2">
      <c r="A9163" s="13" t="s">
        <v>9447</v>
      </c>
      <c r="B9163">
        <v>4.9000000000000004</v>
      </c>
    </row>
    <row r="9164" spans="1:2" x14ac:dyDescent="0.2">
      <c r="A9164" s="13" t="s">
        <v>9448</v>
      </c>
      <c r="B9164">
        <v>5.09</v>
      </c>
    </row>
    <row r="9165" spans="1:2" x14ac:dyDescent="0.2">
      <c r="A9165" s="13" t="s">
        <v>9449</v>
      </c>
      <c r="B9165">
        <v>3.9</v>
      </c>
    </row>
    <row r="9166" spans="1:2" x14ac:dyDescent="0.2">
      <c r="A9166" s="13" t="s">
        <v>9450</v>
      </c>
      <c r="B9166">
        <v>3.9</v>
      </c>
    </row>
    <row r="9167" spans="1:2" x14ac:dyDescent="0.2">
      <c r="A9167" s="13" t="s">
        <v>9451</v>
      </c>
      <c r="B9167">
        <v>5.16</v>
      </c>
    </row>
    <row r="9168" spans="1:2" x14ac:dyDescent="0.2">
      <c r="A9168" s="13" t="s">
        <v>9452</v>
      </c>
      <c r="B9168">
        <v>4.42</v>
      </c>
    </row>
    <row r="9169" spans="1:2" x14ac:dyDescent="0.2">
      <c r="A9169" s="13" t="s">
        <v>9453</v>
      </c>
      <c r="B9169">
        <v>6.15</v>
      </c>
    </row>
    <row r="9170" spans="1:2" x14ac:dyDescent="0.2">
      <c r="A9170" s="13" t="s">
        <v>9454</v>
      </c>
      <c r="B9170">
        <v>5.4</v>
      </c>
    </row>
    <row r="9171" spans="1:2" x14ac:dyDescent="0.2">
      <c r="A9171" s="13" t="s">
        <v>9455</v>
      </c>
      <c r="B9171">
        <v>4.45</v>
      </c>
    </row>
    <row r="9172" spans="1:2" x14ac:dyDescent="0.2">
      <c r="A9172" s="13" t="s">
        <v>9456</v>
      </c>
      <c r="B9172">
        <v>5.19</v>
      </c>
    </row>
    <row r="9173" spans="1:2" x14ac:dyDescent="0.2">
      <c r="A9173" s="13" t="s">
        <v>9457</v>
      </c>
      <c r="B9173">
        <v>3.95</v>
      </c>
    </row>
    <row r="9174" spans="1:2" x14ac:dyDescent="0.2">
      <c r="A9174" s="13" t="s">
        <v>9458</v>
      </c>
      <c r="B9174">
        <v>4.95</v>
      </c>
    </row>
    <row r="9175" spans="1:2" x14ac:dyDescent="0.2">
      <c r="A9175" s="13" t="s">
        <v>9459</v>
      </c>
      <c r="B9175">
        <v>4</v>
      </c>
    </row>
    <row r="9176" spans="1:2" x14ac:dyDescent="0.2">
      <c r="A9176" s="13" t="s">
        <v>9460</v>
      </c>
      <c r="B9176">
        <v>4.62</v>
      </c>
    </row>
    <row r="9177" spans="1:2" x14ac:dyDescent="0.2">
      <c r="A9177" s="13" t="s">
        <v>9461</v>
      </c>
      <c r="B9177">
        <v>4.25</v>
      </c>
    </row>
    <row r="9178" spans="1:2" x14ac:dyDescent="0.2">
      <c r="A9178" s="13" t="s">
        <v>9462</v>
      </c>
      <c r="B9178">
        <v>4.8099999999999996</v>
      </c>
    </row>
    <row r="9179" spans="1:2" x14ac:dyDescent="0.2">
      <c r="A9179" s="13" t="s">
        <v>9463</v>
      </c>
      <c r="B9179">
        <v>6.32</v>
      </c>
    </row>
    <row r="9180" spans="1:2" x14ac:dyDescent="0.2">
      <c r="A9180" s="13" t="s">
        <v>9464</v>
      </c>
      <c r="B9180">
        <v>4.05</v>
      </c>
    </row>
    <row r="9181" spans="1:2" x14ac:dyDescent="0.2">
      <c r="A9181" s="13" t="s">
        <v>9465</v>
      </c>
      <c r="B9181">
        <v>4.74</v>
      </c>
    </row>
    <row r="9182" spans="1:2" x14ac:dyDescent="0.2">
      <c r="A9182" s="13" t="s">
        <v>9466</v>
      </c>
      <c r="B9182">
        <v>4.5</v>
      </c>
    </row>
    <row r="9183" spans="1:2" x14ac:dyDescent="0.2">
      <c r="A9183" s="13" t="s">
        <v>9467</v>
      </c>
      <c r="B9183">
        <v>2.65</v>
      </c>
    </row>
    <row r="9184" spans="1:2" x14ac:dyDescent="0.2">
      <c r="A9184" s="13" t="s">
        <v>9468</v>
      </c>
      <c r="B9184">
        <v>3.1</v>
      </c>
    </row>
    <row r="9185" spans="1:2" x14ac:dyDescent="0.2">
      <c r="A9185" s="13" t="s">
        <v>9469</v>
      </c>
      <c r="B9185">
        <v>5.67</v>
      </c>
    </row>
    <row r="9186" spans="1:2" x14ac:dyDescent="0.2">
      <c r="A9186" s="13" t="s">
        <v>9470</v>
      </c>
      <c r="B9186">
        <v>5.6</v>
      </c>
    </row>
    <row r="9187" spans="1:2" x14ac:dyDescent="0.2">
      <c r="A9187" s="13" t="s">
        <v>9471</v>
      </c>
      <c r="B9187">
        <v>6.25</v>
      </c>
    </row>
    <row r="9188" spans="1:2" x14ac:dyDescent="0.2">
      <c r="A9188" s="13" t="s">
        <v>254</v>
      </c>
      <c r="B9188">
        <v>5</v>
      </c>
    </row>
    <row r="9189" spans="1:2" x14ac:dyDescent="0.2">
      <c r="A9189" s="13" t="s">
        <v>9472</v>
      </c>
      <c r="B9189">
        <v>5.05</v>
      </c>
    </row>
    <row r="9190" spans="1:2" x14ac:dyDescent="0.2">
      <c r="A9190" s="13" t="s">
        <v>9473</v>
      </c>
      <c r="B9190">
        <v>6.62</v>
      </c>
    </row>
    <row r="9191" spans="1:2" x14ac:dyDescent="0.2">
      <c r="A9191" s="13" t="s">
        <v>9474</v>
      </c>
      <c r="B9191">
        <v>6.85</v>
      </c>
    </row>
    <row r="9192" spans="1:2" x14ac:dyDescent="0.2">
      <c r="A9192" s="13" t="s">
        <v>9475</v>
      </c>
      <c r="B9192">
        <v>6.83</v>
      </c>
    </row>
    <row r="9193" spans="1:2" x14ac:dyDescent="0.2">
      <c r="A9193" s="13" t="s">
        <v>9476</v>
      </c>
      <c r="B9193">
        <v>6.15</v>
      </c>
    </row>
    <row r="9194" spans="1:2" x14ac:dyDescent="0.2">
      <c r="A9194" s="13" t="s">
        <v>9477</v>
      </c>
      <c r="B9194">
        <v>5.4</v>
      </c>
    </row>
    <row r="9195" spans="1:2" x14ac:dyDescent="0.2">
      <c r="A9195" s="13" t="s">
        <v>9478</v>
      </c>
      <c r="B9195">
        <v>5.0999999999999996</v>
      </c>
    </row>
    <row r="9196" spans="1:2" x14ac:dyDescent="0.2">
      <c r="A9196" s="13" t="s">
        <v>9479</v>
      </c>
      <c r="B9196">
        <v>5.45</v>
      </c>
    </row>
    <row r="9197" spans="1:2" x14ac:dyDescent="0.2">
      <c r="A9197" s="13" t="s">
        <v>9480</v>
      </c>
      <c r="B9197">
        <v>4.57</v>
      </c>
    </row>
    <row r="9198" spans="1:2" x14ac:dyDescent="0.2">
      <c r="A9198" s="13" t="s">
        <v>9481</v>
      </c>
      <c r="B9198">
        <v>3.22</v>
      </c>
    </row>
    <row r="9199" spans="1:2" x14ac:dyDescent="0.2">
      <c r="A9199" s="13" t="s">
        <v>9482</v>
      </c>
      <c r="B9199">
        <v>4.26</v>
      </c>
    </row>
    <row r="9200" spans="1:2" x14ac:dyDescent="0.2">
      <c r="A9200" s="13" t="s">
        <v>9483</v>
      </c>
      <c r="B9200">
        <v>5.5</v>
      </c>
    </row>
    <row r="9201" spans="1:2" x14ac:dyDescent="0.2">
      <c r="A9201" s="13" t="s">
        <v>9484</v>
      </c>
      <c r="B9201">
        <v>2.16</v>
      </c>
    </row>
    <row r="9202" spans="1:2" x14ac:dyDescent="0.2">
      <c r="A9202" s="13" t="s">
        <v>9485</v>
      </c>
      <c r="B9202">
        <v>2.27</v>
      </c>
    </row>
    <row r="9203" spans="1:2" x14ac:dyDescent="0.2">
      <c r="A9203" s="13" t="s">
        <v>9486</v>
      </c>
      <c r="B9203">
        <v>2.52</v>
      </c>
    </row>
    <row r="9204" spans="1:2" x14ac:dyDescent="0.2">
      <c r="A9204" s="13" t="s">
        <v>9487</v>
      </c>
      <c r="B9204">
        <v>4.1399999999999997</v>
      </c>
    </row>
    <row r="9205" spans="1:2" x14ac:dyDescent="0.2">
      <c r="A9205" s="13" t="s">
        <v>9488</v>
      </c>
      <c r="B9205">
        <v>5.79</v>
      </c>
    </row>
    <row r="9206" spans="1:2" x14ac:dyDescent="0.2">
      <c r="A9206" s="13" t="s">
        <v>9489</v>
      </c>
      <c r="B9206">
        <v>5.19</v>
      </c>
    </row>
    <row r="9207" spans="1:2" x14ac:dyDescent="0.2">
      <c r="A9207" s="13" t="s">
        <v>9490</v>
      </c>
      <c r="B9207">
        <v>5.6</v>
      </c>
    </row>
    <row r="9208" spans="1:2" x14ac:dyDescent="0.2">
      <c r="A9208" s="13" t="s">
        <v>9491</v>
      </c>
      <c r="B9208">
        <v>4.59</v>
      </c>
    </row>
    <row r="9209" spans="1:2" x14ac:dyDescent="0.2">
      <c r="A9209" s="13" t="s">
        <v>9492</v>
      </c>
      <c r="B9209">
        <v>4.67</v>
      </c>
    </row>
    <row r="9210" spans="1:2" x14ac:dyDescent="0.2">
      <c r="A9210" s="13" t="s">
        <v>9493</v>
      </c>
      <c r="B9210">
        <v>4.21</v>
      </c>
    </row>
    <row r="9211" spans="1:2" x14ac:dyDescent="0.2">
      <c r="A9211" s="13" t="s">
        <v>9494</v>
      </c>
      <c r="B9211">
        <v>5.05</v>
      </c>
    </row>
    <row r="9212" spans="1:2" x14ac:dyDescent="0.2">
      <c r="A9212" s="13" t="s">
        <v>9495</v>
      </c>
      <c r="B9212">
        <v>3.77</v>
      </c>
    </row>
    <row r="9213" spans="1:2" x14ac:dyDescent="0.2">
      <c r="A9213" s="13" t="s">
        <v>9496</v>
      </c>
      <c r="B9213">
        <v>2.67</v>
      </c>
    </row>
    <row r="9214" spans="1:2" x14ac:dyDescent="0.2">
      <c r="A9214" s="13" t="s">
        <v>9497</v>
      </c>
      <c r="B9214">
        <v>6</v>
      </c>
    </row>
    <row r="9215" spans="1:2" x14ac:dyDescent="0.2">
      <c r="A9215" s="13" t="s">
        <v>9498</v>
      </c>
      <c r="B9215">
        <v>6.57</v>
      </c>
    </row>
    <row r="9216" spans="1:2" x14ac:dyDescent="0.2">
      <c r="A9216" s="13" t="s">
        <v>9499</v>
      </c>
      <c r="B9216">
        <v>7.33</v>
      </c>
    </row>
    <row r="9217" spans="1:2" x14ac:dyDescent="0.2">
      <c r="A9217" s="13" t="s">
        <v>9500</v>
      </c>
      <c r="B9217">
        <v>4.3499999999999996</v>
      </c>
    </row>
    <row r="9218" spans="1:2" x14ac:dyDescent="0.2">
      <c r="A9218" s="13" t="s">
        <v>9501</v>
      </c>
      <c r="B9218">
        <v>3.25</v>
      </c>
    </row>
    <row r="9219" spans="1:2" x14ac:dyDescent="0.2">
      <c r="A9219" s="13" t="s">
        <v>9502</v>
      </c>
      <c r="B9219">
        <v>4</v>
      </c>
    </row>
    <row r="9220" spans="1:2" x14ac:dyDescent="0.2">
      <c r="A9220" s="13" t="s">
        <v>9503</v>
      </c>
      <c r="B9220">
        <v>4.79</v>
      </c>
    </row>
    <row r="9221" spans="1:2" x14ac:dyDescent="0.2">
      <c r="A9221" s="13" t="s">
        <v>9504</v>
      </c>
      <c r="B9221">
        <v>4.63</v>
      </c>
    </row>
    <row r="9222" spans="1:2" x14ac:dyDescent="0.2">
      <c r="A9222" s="13" t="s">
        <v>9505</v>
      </c>
      <c r="B9222">
        <v>3.81</v>
      </c>
    </row>
    <row r="9223" spans="1:2" x14ac:dyDescent="0.2">
      <c r="A9223" s="13" t="s">
        <v>9506</v>
      </c>
      <c r="B9223">
        <v>4.55</v>
      </c>
    </row>
    <row r="9224" spans="1:2" x14ac:dyDescent="0.2">
      <c r="A9224" s="13" t="s">
        <v>9507</v>
      </c>
      <c r="B9224">
        <v>1.88</v>
      </c>
    </row>
    <row r="9225" spans="1:2" x14ac:dyDescent="0.2">
      <c r="A9225" s="13" t="s">
        <v>8</v>
      </c>
      <c r="B9225">
        <v>2</v>
      </c>
    </row>
    <row r="9226" spans="1:2" x14ac:dyDescent="0.2">
      <c r="A9226" s="13" t="s">
        <v>9508</v>
      </c>
      <c r="B9226">
        <v>5.21</v>
      </c>
    </row>
    <row r="9227" spans="1:2" x14ac:dyDescent="0.2">
      <c r="A9227" s="13" t="s">
        <v>9509</v>
      </c>
      <c r="B9227">
        <v>4.4000000000000004</v>
      </c>
    </row>
    <row r="9228" spans="1:2" x14ac:dyDescent="0.2">
      <c r="A9228" s="13" t="s">
        <v>9510</v>
      </c>
      <c r="B9228">
        <v>4.29</v>
      </c>
    </row>
    <row r="9229" spans="1:2" x14ac:dyDescent="0.2">
      <c r="A9229" s="13" t="s">
        <v>9511</v>
      </c>
      <c r="B9229">
        <v>3.95</v>
      </c>
    </row>
    <row r="9230" spans="1:2" x14ac:dyDescent="0.2">
      <c r="A9230" s="13" t="s">
        <v>9512</v>
      </c>
      <c r="B9230">
        <v>5.35</v>
      </c>
    </row>
    <row r="9231" spans="1:2" x14ac:dyDescent="0.2">
      <c r="A9231" s="13" t="s">
        <v>9513</v>
      </c>
      <c r="B9231">
        <v>5.32</v>
      </c>
    </row>
    <row r="9232" spans="1:2" x14ac:dyDescent="0.2">
      <c r="A9232" s="13" t="s">
        <v>9514</v>
      </c>
      <c r="B9232">
        <v>3.26</v>
      </c>
    </row>
    <row r="9233" spans="1:2" x14ac:dyDescent="0.2">
      <c r="A9233" s="13" t="s">
        <v>9515</v>
      </c>
      <c r="B9233">
        <v>5.48</v>
      </c>
    </row>
    <row r="9234" spans="1:2" x14ac:dyDescent="0.2">
      <c r="A9234" s="13" t="s">
        <v>9516</v>
      </c>
      <c r="B9234">
        <v>6.32</v>
      </c>
    </row>
    <row r="9235" spans="1:2" x14ac:dyDescent="0.2">
      <c r="A9235" s="13" t="s">
        <v>9517</v>
      </c>
      <c r="B9235">
        <v>5.65</v>
      </c>
    </row>
    <row r="9236" spans="1:2" x14ac:dyDescent="0.2">
      <c r="A9236" s="13" t="s">
        <v>9518</v>
      </c>
      <c r="B9236">
        <v>5.05</v>
      </c>
    </row>
    <row r="9237" spans="1:2" x14ac:dyDescent="0.2">
      <c r="A9237" s="13" t="s">
        <v>9519</v>
      </c>
      <c r="B9237">
        <v>6.71</v>
      </c>
    </row>
    <row r="9238" spans="1:2" x14ac:dyDescent="0.2">
      <c r="A9238" s="13" t="s">
        <v>9520</v>
      </c>
      <c r="B9238">
        <v>7.05</v>
      </c>
    </row>
    <row r="9239" spans="1:2" x14ac:dyDescent="0.2">
      <c r="A9239" s="13" t="s">
        <v>9521</v>
      </c>
      <c r="B9239">
        <v>6.1</v>
      </c>
    </row>
    <row r="9240" spans="1:2" x14ac:dyDescent="0.2">
      <c r="A9240" s="13" t="s">
        <v>9522</v>
      </c>
      <c r="B9240">
        <v>6.1</v>
      </c>
    </row>
    <row r="9241" spans="1:2" x14ac:dyDescent="0.2">
      <c r="A9241" s="13" t="s">
        <v>9523</v>
      </c>
      <c r="B9241">
        <v>5.7</v>
      </c>
    </row>
    <row r="9242" spans="1:2" x14ac:dyDescent="0.2">
      <c r="A9242" s="13" t="s">
        <v>9524</v>
      </c>
      <c r="B9242">
        <v>6.78</v>
      </c>
    </row>
    <row r="9243" spans="1:2" x14ac:dyDescent="0.2">
      <c r="A9243" s="13" t="s">
        <v>9525</v>
      </c>
      <c r="B9243">
        <v>2.6</v>
      </c>
    </row>
    <row r="9244" spans="1:2" x14ac:dyDescent="0.2">
      <c r="A9244" s="13" t="s">
        <v>299</v>
      </c>
      <c r="B9244">
        <v>3.67</v>
      </c>
    </row>
    <row r="9245" spans="1:2" x14ac:dyDescent="0.2">
      <c r="A9245" s="13" t="s">
        <v>9526</v>
      </c>
      <c r="B9245">
        <v>6.05</v>
      </c>
    </row>
    <row r="9246" spans="1:2" x14ac:dyDescent="0.2">
      <c r="A9246" s="13" t="s">
        <v>9527</v>
      </c>
      <c r="B9246">
        <v>7.26</v>
      </c>
    </row>
    <row r="9247" spans="1:2" x14ac:dyDescent="0.2">
      <c r="A9247" s="13" t="s">
        <v>9528</v>
      </c>
      <c r="B9247">
        <v>5.18</v>
      </c>
    </row>
    <row r="9248" spans="1:2" x14ac:dyDescent="0.2">
      <c r="A9248" s="13" t="s">
        <v>9529</v>
      </c>
      <c r="B9248">
        <v>3.7</v>
      </c>
    </row>
    <row r="9249" spans="1:2" x14ac:dyDescent="0.2">
      <c r="A9249" s="13" t="s">
        <v>9530</v>
      </c>
      <c r="B9249">
        <v>5.05</v>
      </c>
    </row>
    <row r="9250" spans="1:2" x14ac:dyDescent="0.2">
      <c r="A9250" s="13" t="s">
        <v>9531</v>
      </c>
      <c r="B9250">
        <v>5.68</v>
      </c>
    </row>
    <row r="9251" spans="1:2" x14ac:dyDescent="0.2">
      <c r="A9251" s="13" t="s">
        <v>9532</v>
      </c>
      <c r="B9251">
        <v>6.85</v>
      </c>
    </row>
    <row r="9252" spans="1:2" x14ac:dyDescent="0.2">
      <c r="A9252" s="13" t="s">
        <v>9533</v>
      </c>
      <c r="B9252">
        <v>5.71</v>
      </c>
    </row>
    <row r="9253" spans="1:2" x14ac:dyDescent="0.2">
      <c r="A9253" s="13" t="s">
        <v>9534</v>
      </c>
      <c r="B9253">
        <v>5.81</v>
      </c>
    </row>
    <row r="9254" spans="1:2" x14ac:dyDescent="0.2">
      <c r="A9254" s="13" t="s">
        <v>93</v>
      </c>
      <c r="B9254">
        <v>4.8099999999999996</v>
      </c>
    </row>
    <row r="9255" spans="1:2" x14ac:dyDescent="0.2">
      <c r="A9255" s="13" t="s">
        <v>9535</v>
      </c>
      <c r="B9255">
        <v>6.14</v>
      </c>
    </row>
    <row r="9256" spans="1:2" x14ac:dyDescent="0.2">
      <c r="A9256" s="13" t="s">
        <v>9536</v>
      </c>
      <c r="B9256">
        <v>6.4</v>
      </c>
    </row>
    <row r="9257" spans="1:2" x14ac:dyDescent="0.2">
      <c r="A9257" s="13" t="s">
        <v>9537</v>
      </c>
      <c r="B9257">
        <v>6.38</v>
      </c>
    </row>
    <row r="9258" spans="1:2" x14ac:dyDescent="0.2">
      <c r="A9258" s="13" t="s">
        <v>9538</v>
      </c>
      <c r="B9258">
        <v>4.71</v>
      </c>
    </row>
    <row r="9259" spans="1:2" x14ac:dyDescent="0.2">
      <c r="A9259" s="13" t="s">
        <v>9539</v>
      </c>
      <c r="B9259">
        <v>5</v>
      </c>
    </row>
    <row r="9260" spans="1:2" x14ac:dyDescent="0.2">
      <c r="A9260" s="13" t="s">
        <v>9540</v>
      </c>
      <c r="B9260">
        <v>3.63</v>
      </c>
    </row>
    <row r="9261" spans="1:2" x14ac:dyDescent="0.2">
      <c r="A9261" s="13" t="s">
        <v>9541</v>
      </c>
      <c r="B9261">
        <v>3.7</v>
      </c>
    </row>
    <row r="9262" spans="1:2" x14ac:dyDescent="0.2">
      <c r="A9262" s="13" t="s">
        <v>9542</v>
      </c>
      <c r="B9262">
        <v>4.32</v>
      </c>
    </row>
    <row r="9263" spans="1:2" x14ac:dyDescent="0.2">
      <c r="A9263" s="13" t="s">
        <v>9543</v>
      </c>
      <c r="B9263">
        <v>5.53</v>
      </c>
    </row>
    <row r="9264" spans="1:2" x14ac:dyDescent="0.2">
      <c r="A9264" s="13" t="s">
        <v>9544</v>
      </c>
      <c r="B9264">
        <v>4.7699999999999996</v>
      </c>
    </row>
    <row r="9265" spans="1:2" x14ac:dyDescent="0.2">
      <c r="A9265" s="13" t="s">
        <v>9545</v>
      </c>
      <c r="B9265">
        <v>3.85</v>
      </c>
    </row>
    <row r="9266" spans="1:2" x14ac:dyDescent="0.2">
      <c r="A9266" s="13" t="s">
        <v>9546</v>
      </c>
      <c r="B9266">
        <v>5</v>
      </c>
    </row>
    <row r="9267" spans="1:2" x14ac:dyDescent="0.2">
      <c r="A9267" s="13" t="s">
        <v>9547</v>
      </c>
      <c r="B9267">
        <v>5.55</v>
      </c>
    </row>
    <row r="9268" spans="1:2" x14ac:dyDescent="0.2">
      <c r="A9268" s="13" t="s">
        <v>9548</v>
      </c>
      <c r="B9268">
        <v>5.91</v>
      </c>
    </row>
    <row r="9269" spans="1:2" x14ac:dyDescent="0.2">
      <c r="A9269" s="13" t="s">
        <v>9549</v>
      </c>
      <c r="B9269">
        <v>5.37</v>
      </c>
    </row>
    <row r="9270" spans="1:2" x14ac:dyDescent="0.2">
      <c r="A9270" s="13" t="s">
        <v>9550</v>
      </c>
      <c r="B9270">
        <v>5.74</v>
      </c>
    </row>
    <row r="9271" spans="1:2" x14ac:dyDescent="0.2">
      <c r="A9271" s="13" t="s">
        <v>9551</v>
      </c>
      <c r="B9271">
        <v>5.95</v>
      </c>
    </row>
    <row r="9272" spans="1:2" x14ac:dyDescent="0.2">
      <c r="A9272" s="13" t="s">
        <v>9552</v>
      </c>
      <c r="B9272">
        <v>4.8600000000000003</v>
      </c>
    </row>
    <row r="9273" spans="1:2" x14ac:dyDescent="0.2">
      <c r="A9273" s="13" t="s">
        <v>9553</v>
      </c>
      <c r="B9273">
        <v>5.16</v>
      </c>
    </row>
    <row r="9274" spans="1:2" x14ac:dyDescent="0.2">
      <c r="A9274" s="13" t="s">
        <v>9554</v>
      </c>
      <c r="B9274">
        <v>6.05</v>
      </c>
    </row>
    <row r="9275" spans="1:2" x14ac:dyDescent="0.2">
      <c r="A9275" s="13" t="s">
        <v>9555</v>
      </c>
      <c r="B9275">
        <v>5.35</v>
      </c>
    </row>
    <row r="9276" spans="1:2" x14ac:dyDescent="0.2">
      <c r="A9276" s="13" t="s">
        <v>9556</v>
      </c>
      <c r="B9276">
        <v>5.63</v>
      </c>
    </row>
    <row r="9277" spans="1:2" x14ac:dyDescent="0.2">
      <c r="A9277" s="13" t="s">
        <v>9557</v>
      </c>
      <c r="B9277">
        <v>5.58</v>
      </c>
    </row>
    <row r="9278" spans="1:2" x14ac:dyDescent="0.2">
      <c r="A9278" s="13" t="s">
        <v>9558</v>
      </c>
      <c r="B9278">
        <v>5.56</v>
      </c>
    </row>
    <row r="9279" spans="1:2" x14ac:dyDescent="0.2">
      <c r="A9279" s="13" t="s">
        <v>9559</v>
      </c>
      <c r="B9279">
        <v>4.84</v>
      </c>
    </row>
    <row r="9280" spans="1:2" x14ac:dyDescent="0.2">
      <c r="A9280" s="13" t="s">
        <v>9560</v>
      </c>
      <c r="B9280">
        <v>7.57</v>
      </c>
    </row>
    <row r="9281" spans="1:2" x14ac:dyDescent="0.2">
      <c r="A9281" s="13" t="s">
        <v>9561</v>
      </c>
      <c r="B9281">
        <v>4.5199999999999996</v>
      </c>
    </row>
    <row r="9282" spans="1:2" x14ac:dyDescent="0.2">
      <c r="A9282" s="13" t="s">
        <v>9562</v>
      </c>
      <c r="B9282">
        <v>4.67</v>
      </c>
    </row>
    <row r="9283" spans="1:2" x14ac:dyDescent="0.2">
      <c r="A9283" s="13" t="s">
        <v>9563</v>
      </c>
      <c r="B9283">
        <v>5.14</v>
      </c>
    </row>
    <row r="9284" spans="1:2" x14ac:dyDescent="0.2">
      <c r="A9284" s="13" t="s">
        <v>9564</v>
      </c>
      <c r="B9284">
        <v>3.26</v>
      </c>
    </row>
    <row r="9285" spans="1:2" x14ac:dyDescent="0.2">
      <c r="A9285" s="13" t="s">
        <v>9565</v>
      </c>
      <c r="B9285">
        <v>6.55</v>
      </c>
    </row>
    <row r="9286" spans="1:2" x14ac:dyDescent="0.2">
      <c r="A9286" s="13" t="s">
        <v>9566</v>
      </c>
      <c r="B9286">
        <v>7.14</v>
      </c>
    </row>
    <row r="9287" spans="1:2" x14ac:dyDescent="0.2">
      <c r="A9287" s="13" t="s">
        <v>9567</v>
      </c>
      <c r="B9287">
        <v>3.74</v>
      </c>
    </row>
    <row r="9288" spans="1:2" x14ac:dyDescent="0.2">
      <c r="A9288" s="13" t="s">
        <v>9568</v>
      </c>
      <c r="B9288">
        <v>5.05</v>
      </c>
    </row>
    <row r="9289" spans="1:2" x14ac:dyDescent="0.2">
      <c r="A9289" s="13" t="s">
        <v>9569</v>
      </c>
      <c r="B9289">
        <v>5.09</v>
      </c>
    </row>
    <row r="9290" spans="1:2" x14ac:dyDescent="0.2">
      <c r="A9290" s="13" t="s">
        <v>9570</v>
      </c>
      <c r="B9290">
        <v>5.21</v>
      </c>
    </row>
    <row r="9291" spans="1:2" x14ac:dyDescent="0.2">
      <c r="A9291" s="13" t="s">
        <v>9571</v>
      </c>
      <c r="B9291">
        <v>5.68</v>
      </c>
    </row>
    <row r="9292" spans="1:2" x14ac:dyDescent="0.2">
      <c r="A9292" s="13" t="s">
        <v>9572</v>
      </c>
      <c r="B9292">
        <v>5.35</v>
      </c>
    </row>
    <row r="9293" spans="1:2" x14ac:dyDescent="0.2">
      <c r="A9293" s="13" t="s">
        <v>9573</v>
      </c>
      <c r="B9293">
        <v>5.33</v>
      </c>
    </row>
    <row r="9294" spans="1:2" x14ac:dyDescent="0.2">
      <c r="A9294" s="13" t="s">
        <v>9574</v>
      </c>
      <c r="B9294">
        <v>5.89</v>
      </c>
    </row>
    <row r="9295" spans="1:2" x14ac:dyDescent="0.2">
      <c r="A9295" s="13" t="s">
        <v>9575</v>
      </c>
      <c r="B9295">
        <v>5.83</v>
      </c>
    </row>
    <row r="9296" spans="1:2" x14ac:dyDescent="0.2">
      <c r="A9296" s="13" t="s">
        <v>9576</v>
      </c>
      <c r="B9296">
        <v>3.19</v>
      </c>
    </row>
    <row r="9297" spans="1:2" x14ac:dyDescent="0.2">
      <c r="A9297" s="13" t="s">
        <v>9577</v>
      </c>
      <c r="B9297">
        <v>4.32</v>
      </c>
    </row>
    <row r="9298" spans="1:2" x14ac:dyDescent="0.2">
      <c r="A9298" s="13" t="s">
        <v>9578</v>
      </c>
      <c r="B9298">
        <v>4</v>
      </c>
    </row>
    <row r="9299" spans="1:2" x14ac:dyDescent="0.2">
      <c r="A9299" s="13" t="s">
        <v>9579</v>
      </c>
      <c r="B9299">
        <v>4.8899999999999997</v>
      </c>
    </row>
    <row r="9300" spans="1:2" x14ac:dyDescent="0.2">
      <c r="A9300" s="13" t="s">
        <v>9580</v>
      </c>
      <c r="B9300">
        <v>5.81</v>
      </c>
    </row>
    <row r="9301" spans="1:2" x14ac:dyDescent="0.2">
      <c r="A9301" s="13" t="s">
        <v>9581</v>
      </c>
      <c r="B9301">
        <v>6.1</v>
      </c>
    </row>
    <row r="9302" spans="1:2" x14ac:dyDescent="0.2">
      <c r="A9302" s="13" t="s">
        <v>9582</v>
      </c>
      <c r="B9302">
        <v>6.4</v>
      </c>
    </row>
    <row r="9303" spans="1:2" x14ac:dyDescent="0.2">
      <c r="A9303" s="13" t="s">
        <v>9583</v>
      </c>
      <c r="B9303">
        <v>6.11</v>
      </c>
    </row>
    <row r="9304" spans="1:2" x14ac:dyDescent="0.2">
      <c r="A9304" s="13" t="s">
        <v>9584</v>
      </c>
      <c r="B9304">
        <v>5.84</v>
      </c>
    </row>
    <row r="9305" spans="1:2" x14ac:dyDescent="0.2">
      <c r="A9305" s="13" t="s">
        <v>9585</v>
      </c>
      <c r="B9305">
        <v>4.9000000000000004</v>
      </c>
    </row>
    <row r="9306" spans="1:2" x14ac:dyDescent="0.2">
      <c r="A9306" s="13" t="s">
        <v>9586</v>
      </c>
      <c r="B9306">
        <v>6.86</v>
      </c>
    </row>
    <row r="9307" spans="1:2" x14ac:dyDescent="0.2">
      <c r="A9307" s="13" t="s">
        <v>9587</v>
      </c>
      <c r="B9307">
        <v>3.71</v>
      </c>
    </row>
    <row r="9308" spans="1:2" x14ac:dyDescent="0.2">
      <c r="A9308" s="13" t="s">
        <v>9588</v>
      </c>
      <c r="B9308">
        <v>3.54</v>
      </c>
    </row>
    <row r="9309" spans="1:2" x14ac:dyDescent="0.2">
      <c r="A9309" s="13" t="s">
        <v>9589</v>
      </c>
      <c r="B9309">
        <v>5.65</v>
      </c>
    </row>
    <row r="9310" spans="1:2" x14ac:dyDescent="0.2">
      <c r="A9310" s="13" t="s">
        <v>9590</v>
      </c>
      <c r="B9310">
        <v>6.59</v>
      </c>
    </row>
    <row r="9311" spans="1:2" x14ac:dyDescent="0.2">
      <c r="A9311" s="13" t="s">
        <v>9591</v>
      </c>
      <c r="B9311">
        <v>5.5</v>
      </c>
    </row>
    <row r="9312" spans="1:2" x14ac:dyDescent="0.2">
      <c r="A9312" s="13" t="s">
        <v>9592</v>
      </c>
      <c r="B9312">
        <v>5.74</v>
      </c>
    </row>
    <row r="9313" spans="1:2" x14ac:dyDescent="0.2">
      <c r="A9313" s="13" t="s">
        <v>9593</v>
      </c>
      <c r="B9313">
        <v>5.79</v>
      </c>
    </row>
    <row r="9314" spans="1:2" x14ac:dyDescent="0.2">
      <c r="A9314" s="13" t="s">
        <v>9594</v>
      </c>
      <c r="B9314">
        <v>4.29</v>
      </c>
    </row>
    <row r="9315" spans="1:2" x14ac:dyDescent="0.2">
      <c r="A9315" s="13" t="s">
        <v>9595</v>
      </c>
      <c r="B9315">
        <v>5.33</v>
      </c>
    </row>
    <row r="9316" spans="1:2" x14ac:dyDescent="0.2">
      <c r="A9316" s="13" t="s">
        <v>9596</v>
      </c>
      <c r="B9316">
        <v>5.67</v>
      </c>
    </row>
    <row r="9317" spans="1:2" x14ac:dyDescent="0.2">
      <c r="A9317" s="13" t="s">
        <v>9597</v>
      </c>
      <c r="B9317">
        <v>4.67</v>
      </c>
    </row>
    <row r="9318" spans="1:2" x14ac:dyDescent="0.2">
      <c r="A9318" s="13" t="s">
        <v>9598</v>
      </c>
      <c r="B9318">
        <v>4.62</v>
      </c>
    </row>
    <row r="9319" spans="1:2" x14ac:dyDescent="0.2">
      <c r="A9319" s="13" t="s">
        <v>9599</v>
      </c>
      <c r="B9319">
        <v>4.0999999999999996</v>
      </c>
    </row>
    <row r="9320" spans="1:2" x14ac:dyDescent="0.2">
      <c r="A9320" s="13" t="s">
        <v>9600</v>
      </c>
      <c r="B9320">
        <v>5.16</v>
      </c>
    </row>
    <row r="9321" spans="1:2" x14ac:dyDescent="0.2">
      <c r="A9321" s="13" t="s">
        <v>9601</v>
      </c>
      <c r="B9321">
        <v>3.33</v>
      </c>
    </row>
    <row r="9322" spans="1:2" x14ac:dyDescent="0.2">
      <c r="A9322" s="13" t="s">
        <v>9602</v>
      </c>
      <c r="B9322">
        <v>3.71</v>
      </c>
    </row>
    <row r="9323" spans="1:2" x14ac:dyDescent="0.2">
      <c r="A9323" s="13" t="s">
        <v>9603</v>
      </c>
      <c r="B9323">
        <v>2</v>
      </c>
    </row>
    <row r="9324" spans="1:2" x14ac:dyDescent="0.2">
      <c r="A9324" s="13" t="s">
        <v>9604</v>
      </c>
      <c r="B9324">
        <v>5.26</v>
      </c>
    </row>
    <row r="9325" spans="1:2" x14ac:dyDescent="0.2">
      <c r="A9325" s="13" t="s">
        <v>9605</v>
      </c>
      <c r="B9325">
        <v>5.32</v>
      </c>
    </row>
    <row r="9326" spans="1:2" x14ac:dyDescent="0.2">
      <c r="A9326" s="13" t="s">
        <v>113</v>
      </c>
      <c r="B9326">
        <v>5.97</v>
      </c>
    </row>
    <row r="9327" spans="1:2" x14ac:dyDescent="0.2">
      <c r="A9327" s="13" t="s">
        <v>9606</v>
      </c>
      <c r="B9327">
        <v>6.46</v>
      </c>
    </row>
    <row r="9328" spans="1:2" x14ac:dyDescent="0.2">
      <c r="A9328" s="13" t="s">
        <v>9607</v>
      </c>
      <c r="B9328">
        <v>5.3</v>
      </c>
    </row>
    <row r="9329" spans="1:2" x14ac:dyDescent="0.2">
      <c r="A9329" s="13" t="s">
        <v>9608</v>
      </c>
      <c r="B9329">
        <v>2.9</v>
      </c>
    </row>
    <row r="9330" spans="1:2" x14ac:dyDescent="0.2">
      <c r="A9330" s="13" t="s">
        <v>9609</v>
      </c>
      <c r="B9330">
        <v>5.74</v>
      </c>
    </row>
    <row r="9331" spans="1:2" x14ac:dyDescent="0.2">
      <c r="A9331" s="13" t="s">
        <v>9610</v>
      </c>
      <c r="B9331">
        <v>2.62</v>
      </c>
    </row>
    <row r="9332" spans="1:2" x14ac:dyDescent="0.2">
      <c r="A9332" s="13" t="s">
        <v>9611</v>
      </c>
      <c r="B9332">
        <v>5.63</v>
      </c>
    </row>
    <row r="9333" spans="1:2" x14ac:dyDescent="0.2">
      <c r="A9333" s="13" t="s">
        <v>9612</v>
      </c>
      <c r="B9333">
        <v>5.72</v>
      </c>
    </row>
    <row r="9334" spans="1:2" x14ac:dyDescent="0.2">
      <c r="A9334" s="13" t="s">
        <v>9613</v>
      </c>
      <c r="B9334">
        <v>5.05</v>
      </c>
    </row>
    <row r="9335" spans="1:2" x14ac:dyDescent="0.2">
      <c r="A9335" s="13" t="s">
        <v>9614</v>
      </c>
      <c r="B9335">
        <v>4.58</v>
      </c>
    </row>
    <row r="9336" spans="1:2" x14ac:dyDescent="0.2">
      <c r="A9336" s="13" t="s">
        <v>9615</v>
      </c>
      <c r="B9336">
        <v>5.33</v>
      </c>
    </row>
    <row r="9337" spans="1:2" x14ac:dyDescent="0.2">
      <c r="A9337" s="13" t="s">
        <v>9616</v>
      </c>
      <c r="B9337">
        <v>7.65</v>
      </c>
    </row>
    <row r="9338" spans="1:2" x14ac:dyDescent="0.2">
      <c r="A9338" s="13" t="s">
        <v>9617</v>
      </c>
      <c r="B9338">
        <v>6</v>
      </c>
    </row>
    <row r="9339" spans="1:2" x14ac:dyDescent="0.2">
      <c r="A9339" s="13" t="s">
        <v>9618</v>
      </c>
      <c r="B9339">
        <v>4.79</v>
      </c>
    </row>
    <row r="9340" spans="1:2" x14ac:dyDescent="0.2">
      <c r="A9340" s="13" t="s">
        <v>9619</v>
      </c>
      <c r="B9340">
        <v>4.82</v>
      </c>
    </row>
    <row r="9341" spans="1:2" x14ac:dyDescent="0.2">
      <c r="A9341" s="13" t="s">
        <v>9620</v>
      </c>
      <c r="B9341">
        <v>6.57</v>
      </c>
    </row>
    <row r="9342" spans="1:2" x14ac:dyDescent="0.2">
      <c r="A9342" s="13" t="s">
        <v>9621</v>
      </c>
      <c r="B9342">
        <v>5.67</v>
      </c>
    </row>
    <row r="9343" spans="1:2" x14ac:dyDescent="0.2">
      <c r="A9343" s="13" t="s">
        <v>9622</v>
      </c>
      <c r="B9343">
        <v>5.4</v>
      </c>
    </row>
    <row r="9344" spans="1:2" x14ac:dyDescent="0.2">
      <c r="A9344" s="13" t="s">
        <v>9623</v>
      </c>
      <c r="B9344">
        <v>4.1500000000000004</v>
      </c>
    </row>
    <row r="9345" spans="1:2" x14ac:dyDescent="0.2">
      <c r="A9345" s="13" t="s">
        <v>9624</v>
      </c>
      <c r="B9345">
        <v>5.09</v>
      </c>
    </row>
    <row r="9346" spans="1:2" x14ac:dyDescent="0.2">
      <c r="A9346" s="13" t="s">
        <v>9625</v>
      </c>
      <c r="B9346">
        <v>4.5</v>
      </c>
    </row>
    <row r="9347" spans="1:2" x14ac:dyDescent="0.2">
      <c r="A9347" s="13" t="s">
        <v>9626</v>
      </c>
      <c r="B9347">
        <v>4.57</v>
      </c>
    </row>
    <row r="9348" spans="1:2" x14ac:dyDescent="0.2">
      <c r="A9348" s="13" t="s">
        <v>9627</v>
      </c>
      <c r="B9348">
        <v>5.68</v>
      </c>
    </row>
    <row r="9349" spans="1:2" x14ac:dyDescent="0.2">
      <c r="A9349" s="13" t="s">
        <v>9628</v>
      </c>
      <c r="B9349">
        <v>5.38</v>
      </c>
    </row>
    <row r="9350" spans="1:2" x14ac:dyDescent="0.2">
      <c r="A9350" s="13" t="s">
        <v>9629</v>
      </c>
      <c r="B9350">
        <v>5.25</v>
      </c>
    </row>
    <row r="9351" spans="1:2" x14ac:dyDescent="0.2">
      <c r="A9351" s="13" t="s">
        <v>9630</v>
      </c>
      <c r="B9351">
        <v>4.8499999999999996</v>
      </c>
    </row>
    <row r="9352" spans="1:2" x14ac:dyDescent="0.2">
      <c r="A9352" s="13" t="s">
        <v>9631</v>
      </c>
      <c r="B9352">
        <v>6.84</v>
      </c>
    </row>
    <row r="9353" spans="1:2" x14ac:dyDescent="0.2">
      <c r="A9353" s="13" t="s">
        <v>9632</v>
      </c>
      <c r="B9353">
        <v>4.58</v>
      </c>
    </row>
    <row r="9354" spans="1:2" x14ac:dyDescent="0.2">
      <c r="A9354" s="13" t="s">
        <v>9633</v>
      </c>
      <c r="B9354">
        <v>6.1</v>
      </c>
    </row>
    <row r="9355" spans="1:2" x14ac:dyDescent="0.2">
      <c r="A9355" s="13" t="s">
        <v>9634</v>
      </c>
      <c r="B9355">
        <v>6.38</v>
      </c>
    </row>
    <row r="9356" spans="1:2" x14ac:dyDescent="0.2">
      <c r="A9356" s="13" t="s">
        <v>9635</v>
      </c>
      <c r="B9356">
        <v>5.8</v>
      </c>
    </row>
    <row r="9357" spans="1:2" x14ac:dyDescent="0.2">
      <c r="A9357" s="13" t="s">
        <v>9636</v>
      </c>
      <c r="B9357">
        <v>3.24</v>
      </c>
    </row>
    <row r="9358" spans="1:2" x14ac:dyDescent="0.2">
      <c r="A9358" s="13" t="s">
        <v>9637</v>
      </c>
      <c r="B9358">
        <v>3.16</v>
      </c>
    </row>
    <row r="9359" spans="1:2" x14ac:dyDescent="0.2">
      <c r="A9359" s="13" t="s">
        <v>9638</v>
      </c>
      <c r="B9359">
        <v>5.1100000000000003</v>
      </c>
    </row>
    <row r="9360" spans="1:2" x14ac:dyDescent="0.2">
      <c r="A9360" s="13" t="s">
        <v>9639</v>
      </c>
      <c r="B9360">
        <v>4.1100000000000003</v>
      </c>
    </row>
    <row r="9361" spans="1:2" x14ac:dyDescent="0.2">
      <c r="A9361" s="13" t="s">
        <v>9640</v>
      </c>
      <c r="B9361">
        <v>6.29</v>
      </c>
    </row>
    <row r="9362" spans="1:2" x14ac:dyDescent="0.2">
      <c r="A9362" s="13" t="s">
        <v>9641</v>
      </c>
      <c r="B9362">
        <v>5.25</v>
      </c>
    </row>
    <row r="9363" spans="1:2" x14ac:dyDescent="0.2">
      <c r="A9363" s="13" t="s">
        <v>9642</v>
      </c>
      <c r="B9363">
        <v>5.62</v>
      </c>
    </row>
    <row r="9364" spans="1:2" x14ac:dyDescent="0.2">
      <c r="A9364" s="13" t="s">
        <v>9643</v>
      </c>
      <c r="B9364">
        <v>4.26</v>
      </c>
    </row>
    <row r="9365" spans="1:2" x14ac:dyDescent="0.2">
      <c r="A9365" s="13" t="s">
        <v>9644</v>
      </c>
      <c r="B9365">
        <v>5.52</v>
      </c>
    </row>
    <row r="9366" spans="1:2" x14ac:dyDescent="0.2">
      <c r="A9366" s="13" t="s">
        <v>9645</v>
      </c>
      <c r="B9366">
        <v>6.45</v>
      </c>
    </row>
    <row r="9367" spans="1:2" x14ac:dyDescent="0.2">
      <c r="A9367" s="13" t="s">
        <v>143</v>
      </c>
      <c r="B9367">
        <v>5.62</v>
      </c>
    </row>
    <row r="9368" spans="1:2" x14ac:dyDescent="0.2">
      <c r="A9368" s="13" t="s">
        <v>9646</v>
      </c>
      <c r="B9368">
        <v>6.26</v>
      </c>
    </row>
    <row r="9369" spans="1:2" x14ac:dyDescent="0.2">
      <c r="A9369" s="13" t="s">
        <v>9647</v>
      </c>
      <c r="B9369">
        <v>6.16</v>
      </c>
    </row>
    <row r="9370" spans="1:2" x14ac:dyDescent="0.2">
      <c r="A9370" s="13" t="s">
        <v>9648</v>
      </c>
      <c r="B9370">
        <v>5.15</v>
      </c>
    </row>
    <row r="9371" spans="1:2" x14ac:dyDescent="0.2">
      <c r="A9371" s="13" t="s">
        <v>9649</v>
      </c>
      <c r="B9371">
        <v>5.24</v>
      </c>
    </row>
    <row r="9372" spans="1:2" x14ac:dyDescent="0.2">
      <c r="A9372" s="13" t="s">
        <v>9650</v>
      </c>
      <c r="B9372">
        <v>4.79</v>
      </c>
    </row>
    <row r="9373" spans="1:2" x14ac:dyDescent="0.2">
      <c r="A9373" s="13" t="s">
        <v>9651</v>
      </c>
      <c r="B9373">
        <v>7.17</v>
      </c>
    </row>
    <row r="9374" spans="1:2" x14ac:dyDescent="0.2">
      <c r="A9374" s="13" t="s">
        <v>9652</v>
      </c>
      <c r="B9374">
        <v>5.68</v>
      </c>
    </row>
    <row r="9375" spans="1:2" x14ac:dyDescent="0.2">
      <c r="A9375" s="13" t="s">
        <v>9653</v>
      </c>
      <c r="B9375">
        <v>2.71</v>
      </c>
    </row>
    <row r="9376" spans="1:2" x14ac:dyDescent="0.2">
      <c r="A9376" s="13" t="s">
        <v>9654</v>
      </c>
      <c r="B9376">
        <v>2.7</v>
      </c>
    </row>
    <row r="9377" spans="1:2" x14ac:dyDescent="0.2">
      <c r="A9377" s="13" t="s">
        <v>9655</v>
      </c>
      <c r="B9377">
        <v>3.16</v>
      </c>
    </row>
    <row r="9378" spans="1:2" x14ac:dyDescent="0.2">
      <c r="A9378" s="13" t="s">
        <v>9656</v>
      </c>
      <c r="B9378">
        <v>5.2</v>
      </c>
    </row>
    <row r="9379" spans="1:2" x14ac:dyDescent="0.2">
      <c r="A9379" s="13" t="s">
        <v>9657</v>
      </c>
      <c r="B9379">
        <v>4.7300000000000004</v>
      </c>
    </row>
    <row r="9380" spans="1:2" x14ac:dyDescent="0.2">
      <c r="A9380" s="13" t="s">
        <v>9658</v>
      </c>
      <c r="B9380">
        <v>6.05</v>
      </c>
    </row>
    <row r="9381" spans="1:2" x14ac:dyDescent="0.2">
      <c r="A9381" s="13" t="s">
        <v>9659</v>
      </c>
      <c r="B9381">
        <v>5.73</v>
      </c>
    </row>
    <row r="9382" spans="1:2" x14ac:dyDescent="0.2">
      <c r="A9382" s="13" t="s">
        <v>9660</v>
      </c>
      <c r="B9382">
        <v>4.0999999999999996</v>
      </c>
    </row>
    <row r="9383" spans="1:2" x14ac:dyDescent="0.2">
      <c r="A9383" s="13" t="s">
        <v>9661</v>
      </c>
      <c r="B9383">
        <v>4.5999999999999996</v>
      </c>
    </row>
    <row r="9384" spans="1:2" x14ac:dyDescent="0.2">
      <c r="A9384" s="13" t="s">
        <v>9662</v>
      </c>
      <c r="B9384">
        <v>5.37</v>
      </c>
    </row>
    <row r="9385" spans="1:2" x14ac:dyDescent="0.2">
      <c r="A9385" s="13" t="s">
        <v>9663</v>
      </c>
      <c r="B9385">
        <v>6.47</v>
      </c>
    </row>
    <row r="9386" spans="1:2" x14ac:dyDescent="0.2">
      <c r="A9386" s="13" t="s">
        <v>9664</v>
      </c>
      <c r="B9386">
        <v>5.43</v>
      </c>
    </row>
    <row r="9387" spans="1:2" x14ac:dyDescent="0.2">
      <c r="A9387" s="13" t="s">
        <v>9665</v>
      </c>
      <c r="B9387">
        <v>5.05</v>
      </c>
    </row>
    <row r="9388" spans="1:2" x14ac:dyDescent="0.2">
      <c r="A9388" s="13" t="s">
        <v>9666</v>
      </c>
      <c r="B9388">
        <v>6.9</v>
      </c>
    </row>
    <row r="9389" spans="1:2" x14ac:dyDescent="0.2">
      <c r="A9389" s="13" t="s">
        <v>9667</v>
      </c>
      <c r="B9389">
        <v>5.1100000000000003</v>
      </c>
    </row>
    <row r="9390" spans="1:2" x14ac:dyDescent="0.2">
      <c r="A9390" s="13" t="s">
        <v>9668</v>
      </c>
      <c r="B9390">
        <v>5.9</v>
      </c>
    </row>
    <row r="9391" spans="1:2" x14ac:dyDescent="0.2">
      <c r="A9391" s="13" t="s">
        <v>9669</v>
      </c>
      <c r="B9391">
        <v>4.84</v>
      </c>
    </row>
    <row r="9392" spans="1:2" x14ac:dyDescent="0.2">
      <c r="A9392" s="13" t="s">
        <v>9670</v>
      </c>
      <c r="B9392">
        <v>4.24</v>
      </c>
    </row>
    <row r="9393" spans="1:2" x14ac:dyDescent="0.2">
      <c r="A9393" s="13" t="s">
        <v>9671</v>
      </c>
      <c r="B9393">
        <v>5.29</v>
      </c>
    </row>
    <row r="9394" spans="1:2" x14ac:dyDescent="0.2">
      <c r="A9394" s="13" t="s">
        <v>9672</v>
      </c>
      <c r="B9394">
        <v>5.62</v>
      </c>
    </row>
    <row r="9395" spans="1:2" x14ac:dyDescent="0.2">
      <c r="A9395" s="13" t="s">
        <v>9673</v>
      </c>
      <c r="B9395">
        <v>5.32</v>
      </c>
    </row>
    <row r="9396" spans="1:2" x14ac:dyDescent="0.2">
      <c r="A9396" s="13" t="s">
        <v>9674</v>
      </c>
      <c r="B9396">
        <v>5</v>
      </c>
    </row>
    <row r="9397" spans="1:2" x14ac:dyDescent="0.2">
      <c r="A9397" s="13" t="s">
        <v>9675</v>
      </c>
      <c r="B9397">
        <v>4.96</v>
      </c>
    </row>
    <row r="9398" spans="1:2" x14ac:dyDescent="0.2">
      <c r="A9398" s="13" t="s">
        <v>9676</v>
      </c>
      <c r="B9398">
        <v>5.32</v>
      </c>
    </row>
    <row r="9399" spans="1:2" x14ac:dyDescent="0.2">
      <c r="A9399" s="13" t="s">
        <v>9677</v>
      </c>
      <c r="B9399">
        <v>6.05</v>
      </c>
    </row>
    <row r="9400" spans="1:2" x14ac:dyDescent="0.2">
      <c r="A9400" s="13" t="s">
        <v>9678</v>
      </c>
      <c r="B9400">
        <v>5.21</v>
      </c>
    </row>
    <row r="9401" spans="1:2" x14ac:dyDescent="0.2">
      <c r="A9401" s="13" t="s">
        <v>9679</v>
      </c>
      <c r="B9401">
        <v>4.55</v>
      </c>
    </row>
    <row r="9402" spans="1:2" x14ac:dyDescent="0.2">
      <c r="A9402" s="13" t="s">
        <v>9680</v>
      </c>
      <c r="B9402">
        <v>5.75</v>
      </c>
    </row>
    <row r="9403" spans="1:2" x14ac:dyDescent="0.2">
      <c r="A9403" s="13" t="s">
        <v>9681</v>
      </c>
      <c r="B9403">
        <v>6.85</v>
      </c>
    </row>
    <row r="9404" spans="1:2" x14ac:dyDescent="0.2">
      <c r="A9404" s="13" t="s">
        <v>9682</v>
      </c>
      <c r="B9404">
        <v>6.82</v>
      </c>
    </row>
    <row r="9405" spans="1:2" x14ac:dyDescent="0.2">
      <c r="A9405" s="13" t="s">
        <v>9683</v>
      </c>
      <c r="B9405">
        <v>4.9000000000000004</v>
      </c>
    </row>
    <row r="9406" spans="1:2" x14ac:dyDescent="0.2">
      <c r="A9406" s="13" t="s">
        <v>9684</v>
      </c>
      <c r="B9406">
        <v>5.71</v>
      </c>
    </row>
    <row r="9407" spans="1:2" x14ac:dyDescent="0.2">
      <c r="A9407" s="13" t="s">
        <v>9685</v>
      </c>
      <c r="B9407">
        <v>6.68</v>
      </c>
    </row>
    <row r="9408" spans="1:2" x14ac:dyDescent="0.2">
      <c r="A9408" s="13" t="s">
        <v>9686</v>
      </c>
      <c r="B9408">
        <v>4.9000000000000004</v>
      </c>
    </row>
    <row r="9409" spans="1:2" x14ac:dyDescent="0.2">
      <c r="A9409" s="13" t="s">
        <v>9687</v>
      </c>
      <c r="B9409">
        <v>5.65</v>
      </c>
    </row>
    <row r="9410" spans="1:2" x14ac:dyDescent="0.2">
      <c r="A9410" s="13" t="s">
        <v>9688</v>
      </c>
      <c r="B9410">
        <v>5.23</v>
      </c>
    </row>
    <row r="9411" spans="1:2" x14ac:dyDescent="0.2">
      <c r="A9411" s="13" t="s">
        <v>9689</v>
      </c>
      <c r="B9411">
        <v>5.19</v>
      </c>
    </row>
    <row r="9412" spans="1:2" x14ac:dyDescent="0.2">
      <c r="A9412" s="13" t="s">
        <v>9690</v>
      </c>
      <c r="B9412">
        <v>4.95</v>
      </c>
    </row>
    <row r="9413" spans="1:2" x14ac:dyDescent="0.2">
      <c r="A9413" s="13" t="s">
        <v>9691</v>
      </c>
      <c r="B9413">
        <v>5.39</v>
      </c>
    </row>
    <row r="9414" spans="1:2" x14ac:dyDescent="0.2">
      <c r="A9414" s="13" t="s">
        <v>9692</v>
      </c>
      <c r="B9414">
        <v>3.56</v>
      </c>
    </row>
    <row r="9415" spans="1:2" x14ac:dyDescent="0.2">
      <c r="A9415" s="13" t="s">
        <v>9693</v>
      </c>
      <c r="B9415">
        <v>6.23</v>
      </c>
    </row>
    <row r="9416" spans="1:2" x14ac:dyDescent="0.2">
      <c r="A9416" s="13" t="s">
        <v>9694</v>
      </c>
      <c r="B9416">
        <v>6.47</v>
      </c>
    </row>
    <row r="9417" spans="1:2" x14ac:dyDescent="0.2">
      <c r="A9417" s="13" t="s">
        <v>9695</v>
      </c>
      <c r="B9417">
        <v>4</v>
      </c>
    </row>
    <row r="9418" spans="1:2" x14ac:dyDescent="0.2">
      <c r="A9418" s="13" t="s">
        <v>9696</v>
      </c>
      <c r="B9418">
        <v>4.42</v>
      </c>
    </row>
    <row r="9419" spans="1:2" x14ac:dyDescent="0.2">
      <c r="A9419" s="13" t="s">
        <v>9697</v>
      </c>
      <c r="B9419">
        <v>4.0999999999999996</v>
      </c>
    </row>
    <row r="9420" spans="1:2" x14ac:dyDescent="0.2">
      <c r="A9420" s="13" t="s">
        <v>9698</v>
      </c>
      <c r="B9420">
        <v>4.62</v>
      </c>
    </row>
    <row r="9421" spans="1:2" x14ac:dyDescent="0.2">
      <c r="A9421" s="13" t="s">
        <v>9699</v>
      </c>
      <c r="B9421">
        <v>3.6</v>
      </c>
    </row>
    <row r="9422" spans="1:2" x14ac:dyDescent="0.2">
      <c r="A9422" s="13" t="s">
        <v>9700</v>
      </c>
      <c r="B9422">
        <v>4.5999999999999996</v>
      </c>
    </row>
    <row r="9423" spans="1:2" x14ac:dyDescent="0.2">
      <c r="A9423" s="13" t="s">
        <v>9701</v>
      </c>
      <c r="B9423">
        <v>3.76</v>
      </c>
    </row>
    <row r="9424" spans="1:2" x14ac:dyDescent="0.2">
      <c r="A9424" s="13" t="s">
        <v>9702</v>
      </c>
      <c r="B9424">
        <v>4.6100000000000003</v>
      </c>
    </row>
    <row r="9425" spans="1:2" x14ac:dyDescent="0.2">
      <c r="A9425" s="13" t="s">
        <v>9703</v>
      </c>
      <c r="B9425">
        <v>7.7</v>
      </c>
    </row>
    <row r="9426" spans="1:2" x14ac:dyDescent="0.2">
      <c r="A9426" s="13" t="s">
        <v>9704</v>
      </c>
      <c r="B9426">
        <v>6.81</v>
      </c>
    </row>
    <row r="9427" spans="1:2" x14ac:dyDescent="0.2">
      <c r="A9427" s="13" t="s">
        <v>9705</v>
      </c>
      <c r="B9427">
        <v>5.73</v>
      </c>
    </row>
    <row r="9428" spans="1:2" x14ac:dyDescent="0.2">
      <c r="A9428" s="13" t="s">
        <v>9706</v>
      </c>
      <c r="B9428">
        <v>5.09</v>
      </c>
    </row>
    <row r="9429" spans="1:2" x14ac:dyDescent="0.2">
      <c r="A9429" s="13" t="s">
        <v>9707</v>
      </c>
      <c r="B9429">
        <v>5.42</v>
      </c>
    </row>
    <row r="9430" spans="1:2" x14ac:dyDescent="0.2">
      <c r="A9430" s="13" t="s">
        <v>9708</v>
      </c>
      <c r="B9430">
        <v>5.74</v>
      </c>
    </row>
    <row r="9431" spans="1:2" x14ac:dyDescent="0.2">
      <c r="A9431" s="13" t="s">
        <v>9709</v>
      </c>
      <c r="B9431">
        <v>5.74</v>
      </c>
    </row>
    <row r="9432" spans="1:2" x14ac:dyDescent="0.2">
      <c r="A9432" s="13" t="s">
        <v>9710</v>
      </c>
      <c r="B9432">
        <v>4.74</v>
      </c>
    </row>
    <row r="9433" spans="1:2" x14ac:dyDescent="0.2">
      <c r="A9433" s="13" t="s">
        <v>233</v>
      </c>
      <c r="B9433">
        <v>3.74</v>
      </c>
    </row>
    <row r="9434" spans="1:2" x14ac:dyDescent="0.2">
      <c r="A9434" s="13" t="s">
        <v>9711</v>
      </c>
      <c r="B9434">
        <v>4.9400000000000004</v>
      </c>
    </row>
    <row r="9435" spans="1:2" x14ac:dyDescent="0.2">
      <c r="A9435" s="13" t="s">
        <v>9712</v>
      </c>
      <c r="B9435">
        <v>6.95</v>
      </c>
    </row>
    <row r="9436" spans="1:2" x14ac:dyDescent="0.2">
      <c r="A9436" s="13" t="s">
        <v>9713</v>
      </c>
      <c r="B9436">
        <v>4.05</v>
      </c>
    </row>
    <row r="9437" spans="1:2" x14ac:dyDescent="0.2">
      <c r="A9437" s="13" t="s">
        <v>9714</v>
      </c>
      <c r="B9437">
        <v>2.81</v>
      </c>
    </row>
    <row r="9438" spans="1:2" x14ac:dyDescent="0.2">
      <c r="A9438" s="13" t="s">
        <v>9715</v>
      </c>
      <c r="B9438">
        <v>3.59</v>
      </c>
    </row>
    <row r="9439" spans="1:2" x14ac:dyDescent="0.2">
      <c r="A9439" s="13" t="s">
        <v>9716</v>
      </c>
      <c r="B9439">
        <v>6.5</v>
      </c>
    </row>
    <row r="9440" spans="1:2" x14ac:dyDescent="0.2">
      <c r="A9440" s="13" t="s">
        <v>9717</v>
      </c>
      <c r="B9440">
        <v>4.5</v>
      </c>
    </row>
    <row r="9441" spans="1:2" x14ac:dyDescent="0.2">
      <c r="A9441" s="13" t="s">
        <v>9718</v>
      </c>
      <c r="B9441">
        <v>5.42</v>
      </c>
    </row>
    <row r="9442" spans="1:2" x14ac:dyDescent="0.2">
      <c r="A9442" s="13" t="s">
        <v>9719</v>
      </c>
      <c r="B9442">
        <v>5</v>
      </c>
    </row>
    <row r="9443" spans="1:2" x14ac:dyDescent="0.2">
      <c r="A9443" s="13" t="s">
        <v>9720</v>
      </c>
      <c r="B9443">
        <v>3.86</v>
      </c>
    </row>
    <row r="9444" spans="1:2" x14ac:dyDescent="0.2">
      <c r="A9444" s="13" t="s">
        <v>9721</v>
      </c>
      <c r="B9444">
        <v>4.5999999999999996</v>
      </c>
    </row>
    <row r="9445" spans="1:2" x14ac:dyDescent="0.2">
      <c r="A9445" s="13" t="s">
        <v>9722</v>
      </c>
      <c r="B9445">
        <v>4.79</v>
      </c>
    </row>
    <row r="9446" spans="1:2" x14ac:dyDescent="0.2">
      <c r="A9446" s="13" t="s">
        <v>352</v>
      </c>
      <c r="B9446">
        <v>5.32</v>
      </c>
    </row>
    <row r="9447" spans="1:2" x14ac:dyDescent="0.2">
      <c r="A9447" s="13" t="s">
        <v>9723</v>
      </c>
      <c r="B9447">
        <v>5.84</v>
      </c>
    </row>
    <row r="9448" spans="1:2" x14ac:dyDescent="0.2">
      <c r="A9448" s="13" t="s">
        <v>9724</v>
      </c>
      <c r="B9448">
        <v>6</v>
      </c>
    </row>
    <row r="9449" spans="1:2" x14ac:dyDescent="0.2">
      <c r="A9449" s="13" t="s">
        <v>9725</v>
      </c>
      <c r="B9449">
        <v>5.35</v>
      </c>
    </row>
    <row r="9450" spans="1:2" x14ac:dyDescent="0.2">
      <c r="A9450" s="13" t="s">
        <v>9726</v>
      </c>
      <c r="B9450">
        <v>4.0999999999999996</v>
      </c>
    </row>
    <row r="9451" spans="1:2" x14ac:dyDescent="0.2">
      <c r="A9451" s="13" t="s">
        <v>9727</v>
      </c>
      <c r="B9451">
        <v>4.91</v>
      </c>
    </row>
    <row r="9452" spans="1:2" x14ac:dyDescent="0.2">
      <c r="A9452" s="13" t="s">
        <v>9728</v>
      </c>
      <c r="B9452">
        <v>5.33</v>
      </c>
    </row>
    <row r="9453" spans="1:2" x14ac:dyDescent="0.2">
      <c r="A9453" s="13" t="s">
        <v>9729</v>
      </c>
      <c r="B9453">
        <v>5.44</v>
      </c>
    </row>
    <row r="9454" spans="1:2" x14ac:dyDescent="0.2">
      <c r="A9454" s="13" t="s">
        <v>9730</v>
      </c>
      <c r="B9454">
        <v>7.64</v>
      </c>
    </row>
    <row r="9455" spans="1:2" x14ac:dyDescent="0.2">
      <c r="A9455" s="13" t="s">
        <v>9731</v>
      </c>
      <c r="B9455">
        <v>5.3</v>
      </c>
    </row>
    <row r="9456" spans="1:2" x14ac:dyDescent="0.2">
      <c r="A9456" s="13" t="s">
        <v>9732</v>
      </c>
      <c r="B9456">
        <v>5</v>
      </c>
    </row>
    <row r="9457" spans="1:2" x14ac:dyDescent="0.2">
      <c r="A9457" s="13" t="s">
        <v>9733</v>
      </c>
      <c r="B9457">
        <v>5.45</v>
      </c>
    </row>
    <row r="9458" spans="1:2" x14ac:dyDescent="0.2">
      <c r="A9458" s="13" t="s">
        <v>9734</v>
      </c>
      <c r="B9458">
        <v>5.65</v>
      </c>
    </row>
    <row r="9459" spans="1:2" x14ac:dyDescent="0.2">
      <c r="A9459" s="13" t="s">
        <v>9735</v>
      </c>
      <c r="B9459">
        <v>5.65</v>
      </c>
    </row>
    <row r="9460" spans="1:2" x14ac:dyDescent="0.2">
      <c r="A9460" s="13" t="s">
        <v>9736</v>
      </c>
      <c r="B9460">
        <v>5.35</v>
      </c>
    </row>
    <row r="9461" spans="1:2" x14ac:dyDescent="0.2">
      <c r="A9461" s="13" t="s">
        <v>9737</v>
      </c>
      <c r="B9461">
        <v>5.24</v>
      </c>
    </row>
    <row r="9462" spans="1:2" x14ac:dyDescent="0.2">
      <c r="A9462" s="13" t="s">
        <v>9738</v>
      </c>
      <c r="B9462">
        <v>4.32</v>
      </c>
    </row>
    <row r="9463" spans="1:2" x14ac:dyDescent="0.2">
      <c r="A9463" s="13" t="s">
        <v>9739</v>
      </c>
      <c r="B9463">
        <v>5.95</v>
      </c>
    </row>
    <row r="9464" spans="1:2" x14ac:dyDescent="0.2">
      <c r="A9464" s="13" t="s">
        <v>9740</v>
      </c>
      <c r="B9464">
        <v>6.17</v>
      </c>
    </row>
    <row r="9465" spans="1:2" x14ac:dyDescent="0.2">
      <c r="A9465" s="13" t="s">
        <v>9741</v>
      </c>
      <c r="B9465">
        <v>1.94</v>
      </c>
    </row>
    <row r="9466" spans="1:2" x14ac:dyDescent="0.2">
      <c r="A9466" s="13" t="s">
        <v>9742</v>
      </c>
      <c r="B9466">
        <v>2.67</v>
      </c>
    </row>
    <row r="9467" spans="1:2" x14ac:dyDescent="0.2">
      <c r="A9467" s="13" t="s">
        <v>9743</v>
      </c>
      <c r="B9467">
        <v>3.95</v>
      </c>
    </row>
    <row r="9468" spans="1:2" x14ac:dyDescent="0.2">
      <c r="A9468" s="13" t="s">
        <v>9744</v>
      </c>
      <c r="B9468">
        <v>5.81</v>
      </c>
    </row>
    <row r="9469" spans="1:2" x14ac:dyDescent="0.2">
      <c r="A9469" s="13" t="s">
        <v>9745</v>
      </c>
      <c r="B9469">
        <v>6.36</v>
      </c>
    </row>
    <row r="9470" spans="1:2" x14ac:dyDescent="0.2">
      <c r="A9470" s="13" t="s">
        <v>9746</v>
      </c>
      <c r="B9470">
        <v>5.44</v>
      </c>
    </row>
    <row r="9471" spans="1:2" x14ac:dyDescent="0.2">
      <c r="A9471" s="13" t="s">
        <v>9747</v>
      </c>
      <c r="B9471">
        <v>5.81</v>
      </c>
    </row>
    <row r="9472" spans="1:2" x14ac:dyDescent="0.2">
      <c r="A9472" s="13" t="s">
        <v>9748</v>
      </c>
      <c r="B9472">
        <v>5.58</v>
      </c>
    </row>
    <row r="9473" spans="1:2" x14ac:dyDescent="0.2">
      <c r="A9473" s="13" t="s">
        <v>9749</v>
      </c>
      <c r="B9473">
        <v>4.42</v>
      </c>
    </row>
    <row r="9474" spans="1:2" x14ac:dyDescent="0.2">
      <c r="A9474" s="13" t="s">
        <v>9750</v>
      </c>
      <c r="B9474">
        <v>8</v>
      </c>
    </row>
    <row r="9475" spans="1:2" x14ac:dyDescent="0.2">
      <c r="A9475" s="13" t="s">
        <v>340</v>
      </c>
      <c r="B9475">
        <v>6.2</v>
      </c>
    </row>
    <row r="9476" spans="1:2" x14ac:dyDescent="0.2">
      <c r="A9476" s="13" t="s">
        <v>9751</v>
      </c>
      <c r="B9476">
        <v>6.36</v>
      </c>
    </row>
    <row r="9477" spans="1:2" x14ac:dyDescent="0.2">
      <c r="A9477" s="13" t="s">
        <v>9752</v>
      </c>
      <c r="B9477">
        <v>6.06</v>
      </c>
    </row>
    <row r="9478" spans="1:2" x14ac:dyDescent="0.2">
      <c r="A9478" s="13" t="s">
        <v>9753</v>
      </c>
      <c r="B9478">
        <v>5</v>
      </c>
    </row>
    <row r="9479" spans="1:2" x14ac:dyDescent="0.2">
      <c r="A9479" s="13" t="s">
        <v>9754</v>
      </c>
      <c r="B9479">
        <v>5.45</v>
      </c>
    </row>
    <row r="9480" spans="1:2" x14ac:dyDescent="0.2">
      <c r="A9480" s="13" t="s">
        <v>9755</v>
      </c>
      <c r="B9480">
        <v>4.05</v>
      </c>
    </row>
    <row r="9481" spans="1:2" x14ac:dyDescent="0.2">
      <c r="A9481" s="13" t="s">
        <v>9756</v>
      </c>
      <c r="B9481">
        <v>3.6</v>
      </c>
    </row>
    <row r="9482" spans="1:2" x14ac:dyDescent="0.2">
      <c r="A9482" s="13" t="s">
        <v>9757</v>
      </c>
      <c r="B9482">
        <v>3.63</v>
      </c>
    </row>
    <row r="9483" spans="1:2" x14ac:dyDescent="0.2">
      <c r="A9483" s="13" t="s">
        <v>9758</v>
      </c>
      <c r="B9483">
        <v>3.83</v>
      </c>
    </row>
    <row r="9484" spans="1:2" x14ac:dyDescent="0.2">
      <c r="A9484" s="13" t="s">
        <v>9759</v>
      </c>
      <c r="B9484">
        <v>3.52</v>
      </c>
    </row>
    <row r="9485" spans="1:2" x14ac:dyDescent="0.2">
      <c r="A9485" s="13" t="s">
        <v>9760</v>
      </c>
      <c r="B9485">
        <v>2.58</v>
      </c>
    </row>
    <row r="9486" spans="1:2" x14ac:dyDescent="0.2">
      <c r="A9486" s="13" t="s">
        <v>9761</v>
      </c>
      <c r="B9486">
        <v>4.71</v>
      </c>
    </row>
    <row r="9487" spans="1:2" x14ac:dyDescent="0.2">
      <c r="A9487" s="13" t="s">
        <v>9762</v>
      </c>
      <c r="B9487">
        <v>4.28</v>
      </c>
    </row>
    <row r="9488" spans="1:2" x14ac:dyDescent="0.2">
      <c r="A9488" s="13" t="s">
        <v>9763</v>
      </c>
      <c r="B9488">
        <v>5.7</v>
      </c>
    </row>
    <row r="9489" spans="1:2" x14ac:dyDescent="0.2">
      <c r="A9489" s="13" t="s">
        <v>9764</v>
      </c>
      <c r="B9489">
        <v>5.79</v>
      </c>
    </row>
    <row r="9490" spans="1:2" x14ac:dyDescent="0.2">
      <c r="A9490" s="13" t="s">
        <v>9765</v>
      </c>
      <c r="B9490">
        <v>5.62</v>
      </c>
    </row>
    <row r="9491" spans="1:2" x14ac:dyDescent="0.2">
      <c r="A9491" s="13" t="s">
        <v>9766</v>
      </c>
      <c r="B9491">
        <v>5.53</v>
      </c>
    </row>
    <row r="9492" spans="1:2" x14ac:dyDescent="0.2">
      <c r="A9492" s="13" t="s">
        <v>9767</v>
      </c>
      <c r="B9492">
        <v>5.14</v>
      </c>
    </row>
    <row r="9493" spans="1:2" x14ac:dyDescent="0.2">
      <c r="A9493" s="13" t="s">
        <v>9768</v>
      </c>
      <c r="B9493">
        <v>5.26</v>
      </c>
    </row>
    <row r="9494" spans="1:2" x14ac:dyDescent="0.2">
      <c r="A9494" s="13" t="s">
        <v>9769</v>
      </c>
      <c r="B9494">
        <v>5.38</v>
      </c>
    </row>
    <row r="9495" spans="1:2" x14ac:dyDescent="0.2">
      <c r="A9495" s="13" t="s">
        <v>9770</v>
      </c>
      <c r="B9495">
        <v>5.71</v>
      </c>
    </row>
    <row r="9496" spans="1:2" x14ac:dyDescent="0.2">
      <c r="A9496" s="13" t="s">
        <v>9771</v>
      </c>
      <c r="B9496">
        <v>5.33</v>
      </c>
    </row>
    <row r="9497" spans="1:2" x14ac:dyDescent="0.2">
      <c r="A9497" s="13" t="s">
        <v>9772</v>
      </c>
      <c r="B9497">
        <v>5.14</v>
      </c>
    </row>
    <row r="9498" spans="1:2" x14ac:dyDescent="0.2">
      <c r="A9498" s="13" t="s">
        <v>9773</v>
      </c>
      <c r="B9498">
        <v>3.1</v>
      </c>
    </row>
    <row r="9499" spans="1:2" x14ac:dyDescent="0.2">
      <c r="A9499" s="13" t="s">
        <v>9774</v>
      </c>
      <c r="B9499">
        <v>5.42</v>
      </c>
    </row>
    <row r="9500" spans="1:2" x14ac:dyDescent="0.2">
      <c r="A9500" s="13" t="s">
        <v>9775</v>
      </c>
      <c r="B9500">
        <v>4.6500000000000004</v>
      </c>
    </row>
    <row r="9501" spans="1:2" x14ac:dyDescent="0.2">
      <c r="A9501" s="13" t="s">
        <v>9776</v>
      </c>
      <c r="B9501">
        <v>5.53</v>
      </c>
    </row>
    <row r="9502" spans="1:2" x14ac:dyDescent="0.2">
      <c r="A9502" s="13" t="s">
        <v>9777</v>
      </c>
      <c r="B9502">
        <v>5.19</v>
      </c>
    </row>
    <row r="9503" spans="1:2" x14ac:dyDescent="0.2">
      <c r="A9503" s="13" t="s">
        <v>9778</v>
      </c>
      <c r="B9503">
        <v>5.8</v>
      </c>
    </row>
    <row r="9504" spans="1:2" x14ac:dyDescent="0.2">
      <c r="A9504" s="13" t="s">
        <v>51</v>
      </c>
      <c r="B9504">
        <v>6.57</v>
      </c>
    </row>
    <row r="9505" spans="1:2" x14ac:dyDescent="0.2">
      <c r="A9505" s="13" t="s">
        <v>9779</v>
      </c>
      <c r="B9505">
        <v>6.15</v>
      </c>
    </row>
    <row r="9506" spans="1:2" x14ac:dyDescent="0.2">
      <c r="A9506" s="13" t="s">
        <v>9780</v>
      </c>
      <c r="B9506">
        <v>5.5</v>
      </c>
    </row>
    <row r="9507" spans="1:2" x14ac:dyDescent="0.2">
      <c r="A9507" s="13" t="s">
        <v>9781</v>
      </c>
      <c r="B9507">
        <v>6.06</v>
      </c>
    </row>
    <row r="9508" spans="1:2" x14ac:dyDescent="0.2">
      <c r="A9508" s="13" t="s">
        <v>9782</v>
      </c>
      <c r="B9508">
        <v>7.37</v>
      </c>
    </row>
    <row r="9509" spans="1:2" x14ac:dyDescent="0.2">
      <c r="A9509" s="13" t="s">
        <v>9783</v>
      </c>
      <c r="B9509">
        <v>6.55</v>
      </c>
    </row>
    <row r="9510" spans="1:2" x14ac:dyDescent="0.2">
      <c r="A9510" s="13" t="s">
        <v>9784</v>
      </c>
      <c r="B9510">
        <v>2.4700000000000002</v>
      </c>
    </row>
    <row r="9511" spans="1:2" x14ac:dyDescent="0.2">
      <c r="A9511" s="13" t="s">
        <v>9785</v>
      </c>
      <c r="B9511">
        <v>3.43</v>
      </c>
    </row>
    <row r="9512" spans="1:2" x14ac:dyDescent="0.2">
      <c r="A9512" s="13" t="s">
        <v>9786</v>
      </c>
      <c r="B9512">
        <v>5.52</v>
      </c>
    </row>
    <row r="9513" spans="1:2" x14ac:dyDescent="0.2">
      <c r="A9513" s="13" t="s">
        <v>9787</v>
      </c>
      <c r="B9513">
        <v>6.29</v>
      </c>
    </row>
    <row r="9514" spans="1:2" x14ac:dyDescent="0.2">
      <c r="A9514" s="13" t="s">
        <v>9788</v>
      </c>
      <c r="B9514">
        <v>6.16</v>
      </c>
    </row>
    <row r="9515" spans="1:2" x14ac:dyDescent="0.2">
      <c r="A9515" s="13" t="s">
        <v>9789</v>
      </c>
      <c r="B9515">
        <v>5.72</v>
      </c>
    </row>
    <row r="9516" spans="1:2" x14ac:dyDescent="0.2">
      <c r="A9516" s="13" t="s">
        <v>9790</v>
      </c>
      <c r="B9516">
        <v>6.79</v>
      </c>
    </row>
    <row r="9517" spans="1:2" x14ac:dyDescent="0.2">
      <c r="A9517" s="13" t="s">
        <v>9791</v>
      </c>
      <c r="B9517">
        <v>6.44</v>
      </c>
    </row>
    <row r="9518" spans="1:2" x14ac:dyDescent="0.2">
      <c r="A9518" s="13" t="s">
        <v>9792</v>
      </c>
      <c r="B9518">
        <v>5.94</v>
      </c>
    </row>
    <row r="9519" spans="1:2" x14ac:dyDescent="0.2">
      <c r="A9519" s="13" t="s">
        <v>9793</v>
      </c>
      <c r="B9519">
        <v>4.43</v>
      </c>
    </row>
    <row r="9520" spans="1:2" x14ac:dyDescent="0.2">
      <c r="A9520" s="13" t="s">
        <v>9794</v>
      </c>
      <c r="B9520">
        <v>6.95</v>
      </c>
    </row>
    <row r="9521" spans="1:2" x14ac:dyDescent="0.2">
      <c r="A9521" s="13" t="s">
        <v>9795</v>
      </c>
      <c r="B9521">
        <v>6.5</v>
      </c>
    </row>
    <row r="9522" spans="1:2" x14ac:dyDescent="0.2">
      <c r="A9522" s="13" t="s">
        <v>9796</v>
      </c>
      <c r="B9522">
        <v>6.65</v>
      </c>
    </row>
    <row r="9523" spans="1:2" x14ac:dyDescent="0.2">
      <c r="A9523" s="13" t="s">
        <v>9797</v>
      </c>
      <c r="B9523">
        <v>3.83</v>
      </c>
    </row>
    <row r="9524" spans="1:2" x14ac:dyDescent="0.2">
      <c r="A9524" s="13" t="s">
        <v>9798</v>
      </c>
      <c r="B9524">
        <v>5.5</v>
      </c>
    </row>
    <row r="9525" spans="1:2" x14ac:dyDescent="0.2">
      <c r="A9525" s="13" t="s">
        <v>9799</v>
      </c>
      <c r="B9525">
        <v>5.05</v>
      </c>
    </row>
    <row r="9526" spans="1:2" x14ac:dyDescent="0.2">
      <c r="A9526" s="13" t="s">
        <v>9800</v>
      </c>
      <c r="B9526">
        <v>5.1100000000000003</v>
      </c>
    </row>
    <row r="9527" spans="1:2" x14ac:dyDescent="0.2">
      <c r="A9527" s="13" t="s">
        <v>9801</v>
      </c>
      <c r="B9527">
        <v>6.58</v>
      </c>
    </row>
    <row r="9528" spans="1:2" x14ac:dyDescent="0.2">
      <c r="A9528" s="13" t="s">
        <v>9802</v>
      </c>
      <c r="B9528">
        <v>6.21</v>
      </c>
    </row>
    <row r="9529" spans="1:2" x14ac:dyDescent="0.2">
      <c r="A9529" s="13" t="s">
        <v>9803</v>
      </c>
      <c r="B9529">
        <v>6.26</v>
      </c>
    </row>
    <row r="9530" spans="1:2" x14ac:dyDescent="0.2">
      <c r="A9530" s="13" t="s">
        <v>9804</v>
      </c>
      <c r="B9530">
        <v>4.29</v>
      </c>
    </row>
    <row r="9531" spans="1:2" x14ac:dyDescent="0.2">
      <c r="A9531" s="13" t="s">
        <v>9805</v>
      </c>
      <c r="B9531">
        <v>2.84</v>
      </c>
    </row>
    <row r="9532" spans="1:2" x14ac:dyDescent="0.2">
      <c r="A9532" s="13" t="s">
        <v>9806</v>
      </c>
      <c r="B9532">
        <v>5</v>
      </c>
    </row>
    <row r="9533" spans="1:2" x14ac:dyDescent="0.2">
      <c r="A9533" s="13" t="s">
        <v>9807</v>
      </c>
      <c r="B9533">
        <v>3.85</v>
      </c>
    </row>
    <row r="9534" spans="1:2" x14ac:dyDescent="0.2">
      <c r="A9534" s="13" t="s">
        <v>9808</v>
      </c>
      <c r="B9534">
        <v>5.4</v>
      </c>
    </row>
    <row r="9535" spans="1:2" x14ac:dyDescent="0.2">
      <c r="A9535" s="13" t="s">
        <v>9809</v>
      </c>
      <c r="B9535">
        <v>5.2</v>
      </c>
    </row>
    <row r="9536" spans="1:2" x14ac:dyDescent="0.2">
      <c r="A9536" s="13" t="s">
        <v>9810</v>
      </c>
      <c r="B9536">
        <v>5.42</v>
      </c>
    </row>
    <row r="9537" spans="1:2" x14ac:dyDescent="0.2">
      <c r="A9537" s="13" t="s">
        <v>9811</v>
      </c>
      <c r="B9537">
        <v>5.89</v>
      </c>
    </row>
    <row r="9538" spans="1:2" x14ac:dyDescent="0.2">
      <c r="A9538" s="13" t="s">
        <v>9812</v>
      </c>
      <c r="B9538">
        <v>3.89</v>
      </c>
    </row>
    <row r="9539" spans="1:2" x14ac:dyDescent="0.2">
      <c r="A9539" s="13" t="s">
        <v>9813</v>
      </c>
      <c r="B9539">
        <v>4.74</v>
      </c>
    </row>
    <row r="9540" spans="1:2" x14ac:dyDescent="0.2">
      <c r="A9540" s="13" t="s">
        <v>9814</v>
      </c>
      <c r="B9540">
        <v>5.9</v>
      </c>
    </row>
    <row r="9541" spans="1:2" x14ac:dyDescent="0.2">
      <c r="A9541" s="13" t="s">
        <v>9815</v>
      </c>
      <c r="B9541">
        <v>6.19</v>
      </c>
    </row>
    <row r="9542" spans="1:2" x14ac:dyDescent="0.2">
      <c r="A9542" s="13" t="s">
        <v>9816</v>
      </c>
      <c r="B9542">
        <v>5.21</v>
      </c>
    </row>
    <row r="9543" spans="1:2" x14ac:dyDescent="0.2">
      <c r="A9543" s="13" t="s">
        <v>9817</v>
      </c>
      <c r="B9543">
        <v>3.95</v>
      </c>
    </row>
    <row r="9544" spans="1:2" x14ac:dyDescent="0.2">
      <c r="A9544" s="13" t="s">
        <v>9818</v>
      </c>
      <c r="B9544">
        <v>3.32</v>
      </c>
    </row>
    <row r="9545" spans="1:2" x14ac:dyDescent="0.2">
      <c r="A9545" s="13" t="s">
        <v>9819</v>
      </c>
      <c r="B9545">
        <v>6.64</v>
      </c>
    </row>
    <row r="9546" spans="1:2" x14ac:dyDescent="0.2">
      <c r="A9546" s="13" t="s">
        <v>9820</v>
      </c>
      <c r="B9546">
        <v>6.95</v>
      </c>
    </row>
    <row r="9547" spans="1:2" x14ac:dyDescent="0.2">
      <c r="A9547" s="13" t="s">
        <v>9821</v>
      </c>
      <c r="B9547">
        <v>6.15</v>
      </c>
    </row>
    <row r="9548" spans="1:2" x14ac:dyDescent="0.2">
      <c r="A9548" s="13" t="s">
        <v>9822</v>
      </c>
      <c r="B9548">
        <v>6.55</v>
      </c>
    </row>
    <row r="9549" spans="1:2" x14ac:dyDescent="0.2">
      <c r="A9549" s="13" t="s">
        <v>9823</v>
      </c>
      <c r="B9549">
        <v>5.3</v>
      </c>
    </row>
    <row r="9550" spans="1:2" x14ac:dyDescent="0.2">
      <c r="A9550" s="13" t="s">
        <v>9824</v>
      </c>
      <c r="B9550">
        <v>7.1</v>
      </c>
    </row>
    <row r="9551" spans="1:2" x14ac:dyDescent="0.2">
      <c r="A9551" s="13" t="s">
        <v>9825</v>
      </c>
      <c r="B9551">
        <v>5.45</v>
      </c>
    </row>
    <row r="9552" spans="1:2" x14ac:dyDescent="0.2">
      <c r="A9552" s="13" t="s">
        <v>9826</v>
      </c>
      <c r="B9552">
        <v>6.33</v>
      </c>
    </row>
    <row r="9553" spans="1:2" x14ac:dyDescent="0.2">
      <c r="A9553" s="13" t="s">
        <v>9827</v>
      </c>
      <c r="B9553">
        <v>4.7</v>
      </c>
    </row>
    <row r="9554" spans="1:2" x14ac:dyDescent="0.2">
      <c r="A9554" s="13" t="s">
        <v>9828</v>
      </c>
      <c r="B9554">
        <v>5.61</v>
      </c>
    </row>
    <row r="9555" spans="1:2" x14ac:dyDescent="0.2">
      <c r="A9555" s="13" t="s">
        <v>9829</v>
      </c>
      <c r="B9555">
        <v>5.7</v>
      </c>
    </row>
    <row r="9556" spans="1:2" x14ac:dyDescent="0.2">
      <c r="A9556" s="13" t="s">
        <v>9830</v>
      </c>
      <c r="B9556">
        <v>6.2</v>
      </c>
    </row>
    <row r="9557" spans="1:2" x14ac:dyDescent="0.2">
      <c r="A9557" s="13" t="s">
        <v>9831</v>
      </c>
      <c r="B9557">
        <v>6.38</v>
      </c>
    </row>
    <row r="9558" spans="1:2" x14ac:dyDescent="0.2">
      <c r="A9558" s="13" t="s">
        <v>9832</v>
      </c>
      <c r="B9558">
        <v>5.16</v>
      </c>
    </row>
    <row r="9559" spans="1:2" x14ac:dyDescent="0.2">
      <c r="A9559" s="13" t="s">
        <v>9833</v>
      </c>
      <c r="B9559">
        <v>3.36</v>
      </c>
    </row>
    <row r="9560" spans="1:2" x14ac:dyDescent="0.2">
      <c r="A9560" s="13" t="s">
        <v>9834</v>
      </c>
      <c r="B9560">
        <v>4.26</v>
      </c>
    </row>
    <row r="9561" spans="1:2" x14ac:dyDescent="0.2">
      <c r="A9561" s="13" t="s">
        <v>9835</v>
      </c>
      <c r="B9561">
        <v>4.95</v>
      </c>
    </row>
    <row r="9562" spans="1:2" x14ac:dyDescent="0.2">
      <c r="A9562" s="13" t="s">
        <v>9836</v>
      </c>
      <c r="B9562">
        <v>5.68</v>
      </c>
    </row>
    <row r="9563" spans="1:2" x14ac:dyDescent="0.2">
      <c r="A9563" s="13" t="s">
        <v>9837</v>
      </c>
      <c r="B9563">
        <v>6</v>
      </c>
    </row>
    <row r="9564" spans="1:2" x14ac:dyDescent="0.2">
      <c r="A9564" s="13" t="s">
        <v>9838</v>
      </c>
      <c r="B9564">
        <v>5.62</v>
      </c>
    </row>
    <row r="9565" spans="1:2" x14ac:dyDescent="0.2">
      <c r="A9565" s="13" t="s">
        <v>9839</v>
      </c>
      <c r="B9565">
        <v>5.32</v>
      </c>
    </row>
    <row r="9566" spans="1:2" x14ac:dyDescent="0.2">
      <c r="A9566" s="13" t="s">
        <v>9840</v>
      </c>
      <c r="B9566">
        <v>5.25</v>
      </c>
    </row>
    <row r="9567" spans="1:2" x14ac:dyDescent="0.2">
      <c r="A9567" s="13" t="s">
        <v>9841</v>
      </c>
      <c r="B9567">
        <v>5.2</v>
      </c>
    </row>
    <row r="9568" spans="1:2" x14ac:dyDescent="0.2">
      <c r="A9568" s="13" t="s">
        <v>9842</v>
      </c>
      <c r="B9568">
        <v>5.45</v>
      </c>
    </row>
    <row r="9569" spans="1:2" x14ac:dyDescent="0.2">
      <c r="A9569" s="13" t="s">
        <v>9843</v>
      </c>
      <c r="B9569">
        <v>6.26</v>
      </c>
    </row>
    <row r="9570" spans="1:2" x14ac:dyDescent="0.2">
      <c r="A9570" s="13" t="s">
        <v>9844</v>
      </c>
      <c r="B9570">
        <v>5.84</v>
      </c>
    </row>
    <row r="9571" spans="1:2" x14ac:dyDescent="0.2">
      <c r="A9571" s="13" t="s">
        <v>9845</v>
      </c>
      <c r="B9571">
        <v>4.55</v>
      </c>
    </row>
    <row r="9572" spans="1:2" x14ac:dyDescent="0.2">
      <c r="A9572" s="13" t="s">
        <v>9846</v>
      </c>
      <c r="B9572">
        <v>5.48</v>
      </c>
    </row>
    <row r="9573" spans="1:2" x14ac:dyDescent="0.2">
      <c r="A9573" s="13" t="s">
        <v>9847</v>
      </c>
      <c r="B9573">
        <v>5.14</v>
      </c>
    </row>
    <row r="9574" spans="1:2" x14ac:dyDescent="0.2">
      <c r="A9574" s="13" t="s">
        <v>9848</v>
      </c>
      <c r="B9574">
        <v>4.8499999999999996</v>
      </c>
    </row>
    <row r="9575" spans="1:2" x14ac:dyDescent="0.2">
      <c r="A9575" s="13" t="s">
        <v>9849</v>
      </c>
      <c r="B9575">
        <v>6.43</v>
      </c>
    </row>
    <row r="9576" spans="1:2" x14ac:dyDescent="0.2">
      <c r="A9576" s="13" t="s">
        <v>9850</v>
      </c>
      <c r="B9576">
        <v>3.15</v>
      </c>
    </row>
    <row r="9577" spans="1:2" x14ac:dyDescent="0.2">
      <c r="A9577" s="13" t="s">
        <v>9851</v>
      </c>
      <c r="B9577">
        <v>3.37</v>
      </c>
    </row>
    <row r="9578" spans="1:2" x14ac:dyDescent="0.2">
      <c r="A9578" s="13" t="s">
        <v>9852</v>
      </c>
      <c r="B9578">
        <v>3.55</v>
      </c>
    </row>
    <row r="9579" spans="1:2" x14ac:dyDescent="0.2">
      <c r="A9579" s="13" t="s">
        <v>9853</v>
      </c>
      <c r="B9579">
        <v>5.78</v>
      </c>
    </row>
    <row r="9580" spans="1:2" x14ac:dyDescent="0.2">
      <c r="A9580" s="13" t="s">
        <v>9854</v>
      </c>
      <c r="B9580">
        <v>5.76</v>
      </c>
    </row>
    <row r="9581" spans="1:2" x14ac:dyDescent="0.2">
      <c r="A9581" s="13" t="s">
        <v>9855</v>
      </c>
      <c r="B9581">
        <v>4.84</v>
      </c>
    </row>
    <row r="9582" spans="1:2" x14ac:dyDescent="0.2">
      <c r="A9582" s="13" t="s">
        <v>9856</v>
      </c>
      <c r="B9582">
        <v>5.74</v>
      </c>
    </row>
    <row r="9583" spans="1:2" x14ac:dyDescent="0.2">
      <c r="A9583" s="13" t="s">
        <v>9857</v>
      </c>
      <c r="B9583">
        <v>7.67</v>
      </c>
    </row>
    <row r="9584" spans="1:2" x14ac:dyDescent="0.2">
      <c r="A9584" s="13" t="s">
        <v>9858</v>
      </c>
      <c r="B9584">
        <v>7.1</v>
      </c>
    </row>
    <row r="9585" spans="1:2" x14ac:dyDescent="0.2">
      <c r="A9585" s="13" t="s">
        <v>9859</v>
      </c>
      <c r="B9585">
        <v>7.16</v>
      </c>
    </row>
    <row r="9586" spans="1:2" x14ac:dyDescent="0.2">
      <c r="A9586" s="13" t="s">
        <v>9860</v>
      </c>
      <c r="B9586">
        <v>4</v>
      </c>
    </row>
    <row r="9587" spans="1:2" x14ac:dyDescent="0.2">
      <c r="A9587" s="13" t="s">
        <v>9861</v>
      </c>
      <c r="B9587">
        <v>4.0999999999999996</v>
      </c>
    </row>
    <row r="9588" spans="1:2" x14ac:dyDescent="0.2">
      <c r="A9588" s="13" t="s">
        <v>9862</v>
      </c>
      <c r="B9588">
        <v>3.42</v>
      </c>
    </row>
    <row r="9589" spans="1:2" x14ac:dyDescent="0.2">
      <c r="A9589" s="13" t="s">
        <v>9863</v>
      </c>
      <c r="B9589">
        <v>2.79</v>
      </c>
    </row>
    <row r="9590" spans="1:2" x14ac:dyDescent="0.2">
      <c r="A9590" s="13" t="s">
        <v>9864</v>
      </c>
      <c r="B9590">
        <v>3.62</v>
      </c>
    </row>
    <row r="9591" spans="1:2" x14ac:dyDescent="0.2">
      <c r="A9591" s="13" t="s">
        <v>9865</v>
      </c>
      <c r="B9591">
        <v>6.83</v>
      </c>
    </row>
    <row r="9592" spans="1:2" x14ac:dyDescent="0.2">
      <c r="A9592" s="13" t="s">
        <v>9866</v>
      </c>
      <c r="B9592">
        <v>7.05</v>
      </c>
    </row>
    <row r="9593" spans="1:2" x14ac:dyDescent="0.2">
      <c r="A9593" s="13" t="s">
        <v>9867</v>
      </c>
      <c r="B9593">
        <v>6.73</v>
      </c>
    </row>
    <row r="9594" spans="1:2" x14ac:dyDescent="0.2">
      <c r="A9594" s="13" t="s">
        <v>9868</v>
      </c>
      <c r="B9594">
        <v>6.53</v>
      </c>
    </row>
    <row r="9595" spans="1:2" x14ac:dyDescent="0.2">
      <c r="A9595" s="13" t="s">
        <v>9869</v>
      </c>
      <c r="B9595">
        <v>7.37</v>
      </c>
    </row>
    <row r="9596" spans="1:2" x14ac:dyDescent="0.2">
      <c r="A9596" s="13" t="s">
        <v>9870</v>
      </c>
      <c r="B9596">
        <v>6.55</v>
      </c>
    </row>
    <row r="9597" spans="1:2" x14ac:dyDescent="0.2">
      <c r="A9597" s="13" t="s">
        <v>9871</v>
      </c>
      <c r="B9597">
        <v>4.42</v>
      </c>
    </row>
    <row r="9598" spans="1:2" x14ac:dyDescent="0.2">
      <c r="A9598" s="13" t="s">
        <v>9872</v>
      </c>
      <c r="B9598">
        <v>4.5</v>
      </c>
    </row>
    <row r="9599" spans="1:2" x14ac:dyDescent="0.2">
      <c r="A9599" s="13" t="s">
        <v>9873</v>
      </c>
      <c r="B9599">
        <v>5.0999999999999996</v>
      </c>
    </row>
    <row r="9600" spans="1:2" x14ac:dyDescent="0.2">
      <c r="A9600" s="13" t="s">
        <v>9874</v>
      </c>
      <c r="B9600">
        <v>6.26</v>
      </c>
    </row>
    <row r="9601" spans="1:2" x14ac:dyDescent="0.2">
      <c r="A9601" s="13" t="s">
        <v>9875</v>
      </c>
      <c r="B9601">
        <v>6.48</v>
      </c>
    </row>
    <row r="9602" spans="1:2" x14ac:dyDescent="0.2">
      <c r="A9602" s="13" t="s">
        <v>9876</v>
      </c>
      <c r="B9602">
        <v>7</v>
      </c>
    </row>
    <row r="9603" spans="1:2" x14ac:dyDescent="0.2">
      <c r="A9603" s="13" t="s">
        <v>32</v>
      </c>
      <c r="B9603">
        <v>6</v>
      </c>
    </row>
    <row r="9604" spans="1:2" x14ac:dyDescent="0.2">
      <c r="A9604" s="13" t="s">
        <v>9877</v>
      </c>
      <c r="B9604">
        <v>5.95</v>
      </c>
    </row>
    <row r="9605" spans="1:2" x14ac:dyDescent="0.2">
      <c r="A9605" s="13" t="s">
        <v>9878</v>
      </c>
      <c r="B9605">
        <v>5.32</v>
      </c>
    </row>
    <row r="9606" spans="1:2" x14ac:dyDescent="0.2">
      <c r="A9606" s="13" t="s">
        <v>326</v>
      </c>
      <c r="B9606">
        <v>6.67</v>
      </c>
    </row>
    <row r="9607" spans="1:2" x14ac:dyDescent="0.2">
      <c r="A9607" s="13" t="s">
        <v>9879</v>
      </c>
      <c r="B9607">
        <v>6.26</v>
      </c>
    </row>
    <row r="9608" spans="1:2" x14ac:dyDescent="0.2">
      <c r="A9608" s="13" t="s">
        <v>9880</v>
      </c>
      <c r="B9608">
        <v>5.14</v>
      </c>
    </row>
    <row r="9609" spans="1:2" x14ac:dyDescent="0.2">
      <c r="A9609" s="13" t="s">
        <v>9881</v>
      </c>
      <c r="B9609">
        <v>5.22</v>
      </c>
    </row>
    <row r="9610" spans="1:2" x14ac:dyDescent="0.2">
      <c r="A9610" s="13" t="s">
        <v>9882</v>
      </c>
      <c r="B9610">
        <v>5.74</v>
      </c>
    </row>
    <row r="9611" spans="1:2" x14ac:dyDescent="0.2">
      <c r="A9611" s="13" t="s">
        <v>9883</v>
      </c>
      <c r="B9611">
        <v>4.78</v>
      </c>
    </row>
    <row r="9612" spans="1:2" x14ac:dyDescent="0.2">
      <c r="A9612" s="13" t="s">
        <v>9884</v>
      </c>
      <c r="B9612">
        <v>3.89</v>
      </c>
    </row>
    <row r="9613" spans="1:2" x14ac:dyDescent="0.2">
      <c r="A9613" s="13" t="s">
        <v>9885</v>
      </c>
      <c r="B9613">
        <v>5.47</v>
      </c>
    </row>
    <row r="9614" spans="1:2" x14ac:dyDescent="0.2">
      <c r="A9614" s="13" t="s">
        <v>9886</v>
      </c>
      <c r="B9614">
        <v>3.3</v>
      </c>
    </row>
    <row r="9615" spans="1:2" x14ac:dyDescent="0.2">
      <c r="A9615" s="13" t="s">
        <v>9887</v>
      </c>
      <c r="B9615">
        <v>5.95</v>
      </c>
    </row>
    <row r="9616" spans="1:2" x14ac:dyDescent="0.2">
      <c r="A9616" s="13" t="s">
        <v>9888</v>
      </c>
      <c r="B9616">
        <v>3.39</v>
      </c>
    </row>
    <row r="9617" spans="1:2" x14ac:dyDescent="0.2">
      <c r="A9617" s="13" t="s">
        <v>9889</v>
      </c>
      <c r="B9617">
        <v>2.84</v>
      </c>
    </row>
    <row r="9618" spans="1:2" x14ac:dyDescent="0.2">
      <c r="A9618" s="13" t="s">
        <v>9890</v>
      </c>
      <c r="B9618">
        <v>4.45</v>
      </c>
    </row>
    <row r="9619" spans="1:2" x14ac:dyDescent="0.2">
      <c r="A9619" s="13" t="s">
        <v>9891</v>
      </c>
      <c r="B9619">
        <v>4.47</v>
      </c>
    </row>
    <row r="9620" spans="1:2" x14ac:dyDescent="0.2">
      <c r="A9620" s="13" t="s">
        <v>9892</v>
      </c>
      <c r="B9620">
        <v>4.95</v>
      </c>
    </row>
    <row r="9621" spans="1:2" x14ac:dyDescent="0.2">
      <c r="A9621" s="13" t="s">
        <v>9893</v>
      </c>
      <c r="B9621">
        <v>3.17</v>
      </c>
    </row>
    <row r="9622" spans="1:2" x14ac:dyDescent="0.2">
      <c r="A9622" s="13" t="s">
        <v>9894</v>
      </c>
      <c r="B9622">
        <v>5.38</v>
      </c>
    </row>
    <row r="9623" spans="1:2" x14ac:dyDescent="0.2">
      <c r="A9623" s="13" t="s">
        <v>9895</v>
      </c>
      <c r="B9623">
        <v>5.29</v>
      </c>
    </row>
    <row r="9624" spans="1:2" x14ac:dyDescent="0.2">
      <c r="A9624" s="13" t="s">
        <v>9896</v>
      </c>
      <c r="B9624">
        <v>4.6100000000000003</v>
      </c>
    </row>
    <row r="9625" spans="1:2" x14ac:dyDescent="0.2">
      <c r="A9625" s="13" t="s">
        <v>9897</v>
      </c>
      <c r="B9625">
        <v>5.43</v>
      </c>
    </row>
    <row r="9626" spans="1:2" x14ac:dyDescent="0.2">
      <c r="A9626" s="13" t="s">
        <v>9898</v>
      </c>
      <c r="B9626">
        <v>3.57</v>
      </c>
    </row>
    <row r="9627" spans="1:2" x14ac:dyDescent="0.2">
      <c r="A9627" s="13" t="s">
        <v>9899</v>
      </c>
      <c r="B9627">
        <v>6.16</v>
      </c>
    </row>
    <row r="9628" spans="1:2" x14ac:dyDescent="0.2">
      <c r="A9628" s="13" t="s">
        <v>9900</v>
      </c>
      <c r="B9628">
        <v>4.59</v>
      </c>
    </row>
    <row r="9629" spans="1:2" x14ac:dyDescent="0.2">
      <c r="A9629" s="13" t="s">
        <v>9901</v>
      </c>
      <c r="B9629">
        <v>2.52</v>
      </c>
    </row>
    <row r="9630" spans="1:2" x14ac:dyDescent="0.2">
      <c r="A9630" s="13" t="s">
        <v>9902</v>
      </c>
      <c r="B9630">
        <v>4.67</v>
      </c>
    </row>
    <row r="9631" spans="1:2" x14ac:dyDescent="0.2">
      <c r="A9631" s="13" t="s">
        <v>9903</v>
      </c>
      <c r="B9631">
        <v>5</v>
      </c>
    </row>
    <row r="9632" spans="1:2" x14ac:dyDescent="0.2">
      <c r="A9632" s="13" t="s">
        <v>9904</v>
      </c>
      <c r="B9632">
        <v>4.68</v>
      </c>
    </row>
    <row r="9633" spans="1:2" x14ac:dyDescent="0.2">
      <c r="A9633" s="13" t="s">
        <v>9905</v>
      </c>
      <c r="B9633">
        <v>3.32</v>
      </c>
    </row>
    <row r="9634" spans="1:2" x14ac:dyDescent="0.2">
      <c r="A9634" s="13" t="s">
        <v>9906</v>
      </c>
      <c r="B9634">
        <v>4.1100000000000003</v>
      </c>
    </row>
    <row r="9635" spans="1:2" x14ac:dyDescent="0.2">
      <c r="A9635" s="13" t="s">
        <v>9907</v>
      </c>
      <c r="B9635">
        <v>4.6100000000000003</v>
      </c>
    </row>
    <row r="9636" spans="1:2" x14ac:dyDescent="0.2">
      <c r="A9636" s="13" t="s">
        <v>9908</v>
      </c>
      <c r="B9636">
        <v>5.67</v>
      </c>
    </row>
    <row r="9637" spans="1:2" x14ac:dyDescent="0.2">
      <c r="A9637" s="13" t="s">
        <v>9909</v>
      </c>
      <c r="B9637">
        <v>3.2</v>
      </c>
    </row>
    <row r="9638" spans="1:2" x14ac:dyDescent="0.2">
      <c r="A9638" s="13" t="s">
        <v>9910</v>
      </c>
      <c r="B9638">
        <v>4.47</v>
      </c>
    </row>
    <row r="9639" spans="1:2" x14ac:dyDescent="0.2">
      <c r="A9639" s="13" t="s">
        <v>9911</v>
      </c>
      <c r="B9639">
        <v>5.35</v>
      </c>
    </row>
    <row r="9640" spans="1:2" x14ac:dyDescent="0.2">
      <c r="A9640" s="13" t="s">
        <v>9912</v>
      </c>
      <c r="B9640">
        <v>4.16</v>
      </c>
    </row>
    <row r="9641" spans="1:2" x14ac:dyDescent="0.2">
      <c r="A9641" s="13" t="s">
        <v>9913</v>
      </c>
      <c r="B9641">
        <v>4.7699999999999996</v>
      </c>
    </row>
    <row r="9642" spans="1:2" x14ac:dyDescent="0.2">
      <c r="A9642" s="13" t="s">
        <v>9914</v>
      </c>
      <c r="B9642">
        <v>5.05</v>
      </c>
    </row>
    <row r="9643" spans="1:2" x14ac:dyDescent="0.2">
      <c r="A9643" s="13" t="s">
        <v>9915</v>
      </c>
      <c r="B9643">
        <v>4.8099999999999996</v>
      </c>
    </row>
    <row r="9644" spans="1:2" x14ac:dyDescent="0.2">
      <c r="A9644" s="13" t="s">
        <v>9916</v>
      </c>
      <c r="B9644">
        <v>2.62</v>
      </c>
    </row>
    <row r="9645" spans="1:2" x14ac:dyDescent="0.2">
      <c r="A9645" s="13" t="s">
        <v>9917</v>
      </c>
      <c r="B9645">
        <v>2.8</v>
      </c>
    </row>
    <row r="9646" spans="1:2" x14ac:dyDescent="0.2">
      <c r="A9646" s="13" t="s">
        <v>9918</v>
      </c>
      <c r="B9646">
        <v>2.65</v>
      </c>
    </row>
    <row r="9647" spans="1:2" x14ac:dyDescent="0.2">
      <c r="A9647" s="13" t="s">
        <v>9919</v>
      </c>
      <c r="B9647">
        <v>3.71</v>
      </c>
    </row>
    <row r="9648" spans="1:2" x14ac:dyDescent="0.2">
      <c r="A9648" s="13" t="s">
        <v>9920</v>
      </c>
      <c r="B9648">
        <v>4.26</v>
      </c>
    </row>
    <row r="9649" spans="1:2" x14ac:dyDescent="0.2">
      <c r="A9649" s="13" t="s">
        <v>9921</v>
      </c>
      <c r="B9649">
        <v>3.3</v>
      </c>
    </row>
    <row r="9650" spans="1:2" x14ac:dyDescent="0.2">
      <c r="A9650" s="13" t="s">
        <v>9922</v>
      </c>
      <c r="B9650">
        <v>5.71</v>
      </c>
    </row>
    <row r="9651" spans="1:2" x14ac:dyDescent="0.2">
      <c r="A9651" s="13" t="s">
        <v>9923</v>
      </c>
      <c r="B9651">
        <v>5.45</v>
      </c>
    </row>
    <row r="9652" spans="1:2" x14ac:dyDescent="0.2">
      <c r="A9652" s="13" t="s">
        <v>9924</v>
      </c>
      <c r="B9652">
        <v>4.3</v>
      </c>
    </row>
    <row r="9653" spans="1:2" x14ac:dyDescent="0.2">
      <c r="A9653" s="13" t="s">
        <v>9925</v>
      </c>
      <c r="B9653">
        <v>4</v>
      </c>
    </row>
    <row r="9654" spans="1:2" x14ac:dyDescent="0.2">
      <c r="A9654" s="13" t="s">
        <v>9926</v>
      </c>
      <c r="B9654">
        <v>4.7300000000000004</v>
      </c>
    </row>
    <row r="9655" spans="1:2" x14ac:dyDescent="0.2">
      <c r="A9655" s="13" t="s">
        <v>9927</v>
      </c>
      <c r="B9655">
        <v>5.33</v>
      </c>
    </row>
    <row r="9656" spans="1:2" x14ac:dyDescent="0.2">
      <c r="A9656" s="13" t="s">
        <v>9928</v>
      </c>
      <c r="B9656">
        <v>5.48</v>
      </c>
    </row>
    <row r="9657" spans="1:2" x14ac:dyDescent="0.2">
      <c r="A9657" s="13" t="s">
        <v>9929</v>
      </c>
      <c r="B9657">
        <v>4.32</v>
      </c>
    </row>
    <row r="9658" spans="1:2" x14ac:dyDescent="0.2">
      <c r="A9658" s="13" t="s">
        <v>9930</v>
      </c>
      <c r="B9658">
        <v>4.8899999999999997</v>
      </c>
    </row>
    <row r="9659" spans="1:2" x14ac:dyDescent="0.2">
      <c r="A9659" s="13" t="s">
        <v>9931</v>
      </c>
      <c r="B9659">
        <v>5.91</v>
      </c>
    </row>
    <row r="9660" spans="1:2" x14ac:dyDescent="0.2">
      <c r="A9660" s="13" t="s">
        <v>9932</v>
      </c>
      <c r="B9660">
        <v>5.05</v>
      </c>
    </row>
    <row r="9661" spans="1:2" x14ac:dyDescent="0.2">
      <c r="A9661" s="13" t="s">
        <v>9933</v>
      </c>
      <c r="B9661">
        <v>5.14</v>
      </c>
    </row>
    <row r="9662" spans="1:2" x14ac:dyDescent="0.2">
      <c r="A9662" s="13" t="s">
        <v>9934</v>
      </c>
      <c r="B9662">
        <v>4.28</v>
      </c>
    </row>
    <row r="9663" spans="1:2" x14ac:dyDescent="0.2">
      <c r="A9663" s="13" t="s">
        <v>9935</v>
      </c>
      <c r="B9663">
        <v>5.58</v>
      </c>
    </row>
    <row r="9664" spans="1:2" x14ac:dyDescent="0.2">
      <c r="A9664" s="13" t="s">
        <v>9936</v>
      </c>
      <c r="B9664">
        <v>6.72</v>
      </c>
    </row>
    <row r="9665" spans="1:2" x14ac:dyDescent="0.2">
      <c r="A9665" s="13" t="s">
        <v>9937</v>
      </c>
      <c r="B9665">
        <v>4.3</v>
      </c>
    </row>
    <row r="9666" spans="1:2" x14ac:dyDescent="0.2">
      <c r="A9666" s="13" t="s">
        <v>9938</v>
      </c>
      <c r="B9666">
        <v>3.81</v>
      </c>
    </row>
    <row r="9667" spans="1:2" x14ac:dyDescent="0.2">
      <c r="A9667" s="13" t="s">
        <v>9939</v>
      </c>
      <c r="B9667">
        <v>5.45</v>
      </c>
    </row>
    <row r="9668" spans="1:2" x14ac:dyDescent="0.2">
      <c r="A9668" s="13" t="s">
        <v>9940</v>
      </c>
      <c r="B9668">
        <v>4.0599999999999996</v>
      </c>
    </row>
    <row r="9669" spans="1:2" x14ac:dyDescent="0.2">
      <c r="A9669" s="13" t="s">
        <v>9941</v>
      </c>
      <c r="B9669">
        <v>4.78</v>
      </c>
    </row>
    <row r="9670" spans="1:2" x14ac:dyDescent="0.2">
      <c r="A9670" s="13" t="s">
        <v>9942</v>
      </c>
      <c r="B9670">
        <v>5.9</v>
      </c>
    </row>
    <row r="9671" spans="1:2" x14ac:dyDescent="0.2">
      <c r="A9671" s="13" t="s">
        <v>9943</v>
      </c>
      <c r="B9671">
        <v>1.84</v>
      </c>
    </row>
    <row r="9672" spans="1:2" x14ac:dyDescent="0.2">
      <c r="A9672" s="13" t="s">
        <v>9944</v>
      </c>
      <c r="B9672">
        <v>5.59</v>
      </c>
    </row>
    <row r="9673" spans="1:2" x14ac:dyDescent="0.2">
      <c r="A9673" s="13" t="s">
        <v>9945</v>
      </c>
      <c r="B9673">
        <v>5</v>
      </c>
    </row>
    <row r="9674" spans="1:2" x14ac:dyDescent="0.2">
      <c r="A9674" s="13" t="s">
        <v>9946</v>
      </c>
      <c r="B9674">
        <v>4.7699999999999996</v>
      </c>
    </row>
    <row r="9675" spans="1:2" x14ac:dyDescent="0.2">
      <c r="A9675" s="13" t="s">
        <v>9947</v>
      </c>
      <c r="B9675">
        <v>4.9400000000000004</v>
      </c>
    </row>
    <row r="9676" spans="1:2" x14ac:dyDescent="0.2">
      <c r="A9676" s="13" t="s">
        <v>9948</v>
      </c>
      <c r="B9676">
        <v>4.05</v>
      </c>
    </row>
    <row r="9677" spans="1:2" x14ac:dyDescent="0.2">
      <c r="A9677" s="13" t="s">
        <v>9949</v>
      </c>
      <c r="B9677">
        <v>5.32</v>
      </c>
    </row>
    <row r="9678" spans="1:2" x14ac:dyDescent="0.2">
      <c r="A9678" s="13" t="s">
        <v>55</v>
      </c>
      <c r="B9678">
        <v>6.38</v>
      </c>
    </row>
    <row r="9679" spans="1:2" x14ac:dyDescent="0.2">
      <c r="A9679" s="13" t="s">
        <v>9950</v>
      </c>
      <c r="B9679">
        <v>4</v>
      </c>
    </row>
    <row r="9680" spans="1:2" x14ac:dyDescent="0.2">
      <c r="A9680" s="13" t="s">
        <v>9951</v>
      </c>
      <c r="B9680">
        <v>7</v>
      </c>
    </row>
    <row r="9681" spans="1:2" x14ac:dyDescent="0.2">
      <c r="A9681" s="13" t="s">
        <v>9952</v>
      </c>
      <c r="B9681">
        <v>5.45</v>
      </c>
    </row>
    <row r="9682" spans="1:2" x14ac:dyDescent="0.2">
      <c r="A9682" s="13" t="s">
        <v>9953</v>
      </c>
      <c r="B9682">
        <v>3.27</v>
      </c>
    </row>
    <row r="9683" spans="1:2" x14ac:dyDescent="0.2">
      <c r="A9683" s="13" t="s">
        <v>9954</v>
      </c>
      <c r="B9683">
        <v>4.78</v>
      </c>
    </row>
    <row r="9684" spans="1:2" x14ac:dyDescent="0.2">
      <c r="A9684" s="13" t="s">
        <v>9955</v>
      </c>
      <c r="B9684">
        <v>5.73</v>
      </c>
    </row>
    <row r="9685" spans="1:2" x14ac:dyDescent="0.2">
      <c r="A9685" s="13" t="s">
        <v>9956</v>
      </c>
      <c r="B9685">
        <v>6.72</v>
      </c>
    </row>
    <row r="9686" spans="1:2" x14ac:dyDescent="0.2">
      <c r="A9686" s="13" t="s">
        <v>9957</v>
      </c>
      <c r="B9686">
        <v>5.55</v>
      </c>
    </row>
    <row r="9687" spans="1:2" x14ac:dyDescent="0.2">
      <c r="A9687" s="13" t="s">
        <v>9958</v>
      </c>
      <c r="B9687">
        <v>4.33</v>
      </c>
    </row>
    <row r="9688" spans="1:2" x14ac:dyDescent="0.2">
      <c r="A9688" s="13" t="s">
        <v>9959</v>
      </c>
      <c r="B9688">
        <v>3.71</v>
      </c>
    </row>
    <row r="9689" spans="1:2" x14ac:dyDescent="0.2">
      <c r="A9689" s="13" t="s">
        <v>9960</v>
      </c>
      <c r="B9689">
        <v>2.86</v>
      </c>
    </row>
    <row r="9690" spans="1:2" x14ac:dyDescent="0.2">
      <c r="A9690" s="13" t="s">
        <v>9961</v>
      </c>
      <c r="B9690">
        <v>3.42</v>
      </c>
    </row>
    <row r="9691" spans="1:2" x14ac:dyDescent="0.2">
      <c r="A9691" s="13" t="s">
        <v>9962</v>
      </c>
      <c r="B9691">
        <v>2.76</v>
      </c>
    </row>
    <row r="9692" spans="1:2" x14ac:dyDescent="0.2">
      <c r="A9692" s="13" t="s">
        <v>9963</v>
      </c>
      <c r="B9692">
        <v>2.95</v>
      </c>
    </row>
    <row r="9693" spans="1:2" x14ac:dyDescent="0.2">
      <c r="A9693" s="13" t="s">
        <v>9964</v>
      </c>
      <c r="B9693">
        <v>4.25</v>
      </c>
    </row>
    <row r="9694" spans="1:2" x14ac:dyDescent="0.2">
      <c r="A9694" s="13" t="s">
        <v>9965</v>
      </c>
      <c r="B9694">
        <v>4.62</v>
      </c>
    </row>
    <row r="9695" spans="1:2" x14ac:dyDescent="0.2">
      <c r="A9695" s="13" t="s">
        <v>9966</v>
      </c>
      <c r="B9695">
        <v>4</v>
      </c>
    </row>
    <row r="9696" spans="1:2" x14ac:dyDescent="0.2">
      <c r="A9696" s="13" t="s">
        <v>9967</v>
      </c>
      <c r="B9696">
        <v>7.53</v>
      </c>
    </row>
    <row r="9697" spans="1:2" x14ac:dyDescent="0.2">
      <c r="A9697" s="13" t="s">
        <v>9968</v>
      </c>
      <c r="B9697">
        <v>5.53</v>
      </c>
    </row>
    <row r="9698" spans="1:2" x14ac:dyDescent="0.2">
      <c r="A9698" s="13" t="s">
        <v>9969</v>
      </c>
      <c r="B9698">
        <v>5.56</v>
      </c>
    </row>
    <row r="9699" spans="1:2" x14ac:dyDescent="0.2">
      <c r="A9699" s="13" t="s">
        <v>9970</v>
      </c>
      <c r="B9699">
        <v>5.8</v>
      </c>
    </row>
    <row r="9700" spans="1:2" x14ac:dyDescent="0.2">
      <c r="A9700" s="13" t="s">
        <v>9971</v>
      </c>
      <c r="B9700">
        <v>7.85</v>
      </c>
    </row>
    <row r="9701" spans="1:2" x14ac:dyDescent="0.2">
      <c r="A9701" s="13" t="s">
        <v>9972</v>
      </c>
      <c r="B9701">
        <v>6.47</v>
      </c>
    </row>
    <row r="9702" spans="1:2" x14ac:dyDescent="0.2">
      <c r="A9702" s="13" t="s">
        <v>9973</v>
      </c>
      <c r="B9702">
        <v>6.8</v>
      </c>
    </row>
    <row r="9703" spans="1:2" x14ac:dyDescent="0.2">
      <c r="A9703" s="13" t="s">
        <v>9974</v>
      </c>
      <c r="B9703">
        <v>3.17</v>
      </c>
    </row>
    <row r="9704" spans="1:2" x14ac:dyDescent="0.2">
      <c r="A9704" s="13" t="s">
        <v>9975</v>
      </c>
      <c r="B9704">
        <v>3.61</v>
      </c>
    </row>
    <row r="9705" spans="1:2" x14ac:dyDescent="0.2">
      <c r="A9705" s="13" t="s">
        <v>9976</v>
      </c>
      <c r="B9705">
        <v>6.95</v>
      </c>
    </row>
    <row r="9706" spans="1:2" x14ac:dyDescent="0.2">
      <c r="A9706" s="13" t="s">
        <v>9977</v>
      </c>
      <c r="B9706">
        <v>6.95</v>
      </c>
    </row>
    <row r="9707" spans="1:2" x14ac:dyDescent="0.2">
      <c r="A9707" s="13" t="s">
        <v>9978</v>
      </c>
      <c r="B9707">
        <v>6.57</v>
      </c>
    </row>
    <row r="9708" spans="1:2" x14ac:dyDescent="0.2">
      <c r="A9708" s="13" t="s">
        <v>9979</v>
      </c>
      <c r="B9708">
        <v>5.6</v>
      </c>
    </row>
    <row r="9709" spans="1:2" x14ac:dyDescent="0.2">
      <c r="A9709" s="13" t="s">
        <v>400</v>
      </c>
      <c r="B9709">
        <v>6.67</v>
      </c>
    </row>
    <row r="9710" spans="1:2" x14ac:dyDescent="0.2">
      <c r="A9710" s="13" t="s">
        <v>9980</v>
      </c>
      <c r="B9710">
        <v>6.43</v>
      </c>
    </row>
    <row r="9711" spans="1:2" x14ac:dyDescent="0.2">
      <c r="A9711" s="13" t="s">
        <v>9981</v>
      </c>
      <c r="B9711">
        <v>5.95</v>
      </c>
    </row>
    <row r="9712" spans="1:2" x14ac:dyDescent="0.2">
      <c r="A9712" s="13" t="s">
        <v>9982</v>
      </c>
      <c r="B9712">
        <v>5.39</v>
      </c>
    </row>
    <row r="9713" spans="1:2" x14ac:dyDescent="0.2">
      <c r="A9713" s="13" t="s">
        <v>9983</v>
      </c>
      <c r="B9713">
        <v>4.79</v>
      </c>
    </row>
    <row r="9714" spans="1:2" x14ac:dyDescent="0.2">
      <c r="A9714" s="13" t="s">
        <v>9984</v>
      </c>
      <c r="B9714">
        <v>2.52</v>
      </c>
    </row>
    <row r="9715" spans="1:2" x14ac:dyDescent="0.2">
      <c r="A9715" s="13" t="s">
        <v>9985</v>
      </c>
      <c r="B9715">
        <v>5.39</v>
      </c>
    </row>
    <row r="9716" spans="1:2" x14ac:dyDescent="0.2">
      <c r="A9716" s="13" t="s">
        <v>9986</v>
      </c>
      <c r="B9716">
        <v>3.52</v>
      </c>
    </row>
    <row r="9717" spans="1:2" x14ac:dyDescent="0.2">
      <c r="A9717" s="13" t="s">
        <v>9987</v>
      </c>
      <c r="B9717">
        <v>4.0999999999999996</v>
      </c>
    </row>
    <row r="9718" spans="1:2" x14ac:dyDescent="0.2">
      <c r="A9718" s="13" t="s">
        <v>9988</v>
      </c>
      <c r="B9718">
        <v>3.1</v>
      </c>
    </row>
    <row r="9719" spans="1:2" x14ac:dyDescent="0.2">
      <c r="A9719" s="13" t="s">
        <v>9989</v>
      </c>
      <c r="B9719">
        <v>3.7</v>
      </c>
    </row>
    <row r="9720" spans="1:2" x14ac:dyDescent="0.2">
      <c r="A9720" s="13" t="s">
        <v>9990</v>
      </c>
      <c r="B9720">
        <v>4.4800000000000004</v>
      </c>
    </row>
    <row r="9721" spans="1:2" x14ac:dyDescent="0.2">
      <c r="A9721" s="13" t="s">
        <v>9991</v>
      </c>
      <c r="B9721">
        <v>5.26</v>
      </c>
    </row>
    <row r="9722" spans="1:2" x14ac:dyDescent="0.2">
      <c r="A9722" s="13" t="s">
        <v>9992</v>
      </c>
      <c r="B9722">
        <v>5.09</v>
      </c>
    </row>
    <row r="9723" spans="1:2" x14ac:dyDescent="0.2">
      <c r="A9723" s="13" t="s">
        <v>9993</v>
      </c>
      <c r="B9723">
        <v>2.8</v>
      </c>
    </row>
    <row r="9724" spans="1:2" x14ac:dyDescent="0.2">
      <c r="A9724" s="13" t="s">
        <v>9994</v>
      </c>
      <c r="B9724">
        <v>5.29</v>
      </c>
    </row>
    <row r="9725" spans="1:2" x14ac:dyDescent="0.2">
      <c r="A9725" s="13" t="s">
        <v>9995</v>
      </c>
      <c r="B9725">
        <v>5.42</v>
      </c>
    </row>
    <row r="9726" spans="1:2" x14ac:dyDescent="0.2">
      <c r="A9726" s="13" t="s">
        <v>9996</v>
      </c>
      <c r="B9726">
        <v>5.15</v>
      </c>
    </row>
    <row r="9727" spans="1:2" x14ac:dyDescent="0.2">
      <c r="A9727" s="13" t="s">
        <v>9997</v>
      </c>
      <c r="B9727">
        <v>6.53</v>
      </c>
    </row>
    <row r="9728" spans="1:2" x14ac:dyDescent="0.2">
      <c r="A9728" s="13" t="s">
        <v>9998</v>
      </c>
      <c r="B9728">
        <v>4.5999999999999996</v>
      </c>
    </row>
    <row r="9729" spans="1:2" x14ac:dyDescent="0.2">
      <c r="A9729" s="13" t="s">
        <v>9999</v>
      </c>
      <c r="B9729">
        <v>4.43</v>
      </c>
    </row>
    <row r="9730" spans="1:2" x14ac:dyDescent="0.2">
      <c r="A9730" s="13" t="s">
        <v>10000</v>
      </c>
      <c r="B9730">
        <v>5.68</v>
      </c>
    </row>
    <row r="9731" spans="1:2" x14ac:dyDescent="0.2">
      <c r="A9731" s="13" t="s">
        <v>10001</v>
      </c>
      <c r="B9731">
        <v>3.61</v>
      </c>
    </row>
    <row r="9732" spans="1:2" x14ac:dyDescent="0.2">
      <c r="A9732" s="13" t="s">
        <v>10002</v>
      </c>
      <c r="B9732">
        <v>4.62</v>
      </c>
    </row>
    <row r="9733" spans="1:2" x14ac:dyDescent="0.2">
      <c r="A9733" s="13" t="s">
        <v>10003</v>
      </c>
      <c r="B9733">
        <v>4.68</v>
      </c>
    </row>
    <row r="9734" spans="1:2" x14ac:dyDescent="0.2">
      <c r="A9734" s="13" t="s">
        <v>10004</v>
      </c>
      <c r="B9734">
        <v>4.79</v>
      </c>
    </row>
    <row r="9735" spans="1:2" x14ac:dyDescent="0.2">
      <c r="A9735" s="13" t="s">
        <v>10005</v>
      </c>
      <c r="B9735">
        <v>5.43</v>
      </c>
    </row>
    <row r="9736" spans="1:2" x14ac:dyDescent="0.2">
      <c r="A9736" s="13" t="s">
        <v>10006</v>
      </c>
      <c r="B9736">
        <v>5.9</v>
      </c>
    </row>
    <row r="9737" spans="1:2" x14ac:dyDescent="0.2">
      <c r="A9737" s="13" t="s">
        <v>10007</v>
      </c>
      <c r="B9737">
        <v>3.3</v>
      </c>
    </row>
    <row r="9738" spans="1:2" x14ac:dyDescent="0.2">
      <c r="A9738" s="13" t="s">
        <v>10008</v>
      </c>
      <c r="B9738">
        <v>5.37</v>
      </c>
    </row>
    <row r="9739" spans="1:2" x14ac:dyDescent="0.2">
      <c r="A9739" s="13" t="s">
        <v>10009</v>
      </c>
      <c r="B9739">
        <v>6.77</v>
      </c>
    </row>
    <row r="9740" spans="1:2" x14ac:dyDescent="0.2">
      <c r="A9740" s="13" t="s">
        <v>10010</v>
      </c>
      <c r="B9740">
        <v>6.86</v>
      </c>
    </row>
    <row r="9741" spans="1:2" x14ac:dyDescent="0.2">
      <c r="A9741" s="13" t="s">
        <v>10011</v>
      </c>
      <c r="B9741">
        <v>4.68</v>
      </c>
    </row>
    <row r="9742" spans="1:2" x14ac:dyDescent="0.2">
      <c r="A9742" s="13" t="s">
        <v>10012</v>
      </c>
      <c r="B9742">
        <v>5.33</v>
      </c>
    </row>
    <row r="9743" spans="1:2" x14ac:dyDescent="0.2">
      <c r="A9743" s="13" t="s">
        <v>10013</v>
      </c>
      <c r="B9743">
        <v>5.15</v>
      </c>
    </row>
    <row r="9744" spans="1:2" x14ac:dyDescent="0.2">
      <c r="A9744" s="13" t="s">
        <v>10014</v>
      </c>
      <c r="B9744">
        <v>2.84</v>
      </c>
    </row>
    <row r="9745" spans="1:2" x14ac:dyDescent="0.2">
      <c r="A9745" s="13" t="s">
        <v>10015</v>
      </c>
      <c r="B9745">
        <v>2.84</v>
      </c>
    </row>
    <row r="9746" spans="1:2" x14ac:dyDescent="0.2">
      <c r="A9746" s="13" t="s">
        <v>10016</v>
      </c>
      <c r="B9746">
        <v>4.74</v>
      </c>
    </row>
    <row r="9747" spans="1:2" x14ac:dyDescent="0.2">
      <c r="A9747" s="13" t="s">
        <v>10017</v>
      </c>
      <c r="B9747">
        <v>4.8899999999999997</v>
      </c>
    </row>
    <row r="9748" spans="1:2" x14ac:dyDescent="0.2">
      <c r="A9748" s="13" t="s">
        <v>10018</v>
      </c>
      <c r="B9748">
        <v>5.61</v>
      </c>
    </row>
    <row r="9749" spans="1:2" x14ac:dyDescent="0.2">
      <c r="A9749" s="13" t="s">
        <v>10019</v>
      </c>
      <c r="B9749">
        <v>5.48</v>
      </c>
    </row>
    <row r="9750" spans="1:2" x14ac:dyDescent="0.2">
      <c r="A9750" s="13" t="s">
        <v>10020</v>
      </c>
      <c r="B9750">
        <v>4.95</v>
      </c>
    </row>
    <row r="9751" spans="1:2" x14ac:dyDescent="0.2">
      <c r="A9751" s="13" t="s">
        <v>10021</v>
      </c>
      <c r="B9751">
        <v>4.59</v>
      </c>
    </row>
    <row r="9752" spans="1:2" x14ac:dyDescent="0.2">
      <c r="A9752" s="13" t="s">
        <v>10022</v>
      </c>
      <c r="B9752">
        <v>6</v>
      </c>
    </row>
    <row r="9753" spans="1:2" x14ac:dyDescent="0.2">
      <c r="A9753" s="13" t="s">
        <v>10023</v>
      </c>
      <c r="B9753">
        <v>5.73</v>
      </c>
    </row>
    <row r="9754" spans="1:2" x14ac:dyDescent="0.2">
      <c r="A9754" s="13" t="s">
        <v>10024</v>
      </c>
      <c r="B9754">
        <v>4.53</v>
      </c>
    </row>
    <row r="9755" spans="1:2" x14ac:dyDescent="0.2">
      <c r="A9755" s="13" t="s">
        <v>10025</v>
      </c>
      <c r="B9755">
        <v>2.74</v>
      </c>
    </row>
    <row r="9756" spans="1:2" x14ac:dyDescent="0.2">
      <c r="A9756" s="13" t="s">
        <v>10026</v>
      </c>
      <c r="B9756">
        <v>6.52</v>
      </c>
    </row>
    <row r="9757" spans="1:2" x14ac:dyDescent="0.2">
      <c r="A9757" s="13" t="s">
        <v>10027</v>
      </c>
      <c r="B9757">
        <v>4.74</v>
      </c>
    </row>
    <row r="9758" spans="1:2" x14ac:dyDescent="0.2">
      <c r="A9758" s="13" t="s">
        <v>10028</v>
      </c>
      <c r="B9758">
        <v>5.82</v>
      </c>
    </row>
    <row r="9759" spans="1:2" x14ac:dyDescent="0.2">
      <c r="A9759" s="13" t="s">
        <v>10029</v>
      </c>
      <c r="B9759">
        <v>5.24</v>
      </c>
    </row>
    <row r="9760" spans="1:2" x14ac:dyDescent="0.2">
      <c r="A9760" s="13" t="s">
        <v>10030</v>
      </c>
      <c r="B9760">
        <v>6.26</v>
      </c>
    </row>
    <row r="9761" spans="1:2" x14ac:dyDescent="0.2">
      <c r="A9761" s="13" t="s">
        <v>10031</v>
      </c>
      <c r="B9761">
        <v>6.36</v>
      </c>
    </row>
    <row r="9762" spans="1:2" x14ac:dyDescent="0.2">
      <c r="A9762" s="13" t="s">
        <v>10032</v>
      </c>
      <c r="B9762">
        <v>4.4800000000000004</v>
      </c>
    </row>
    <row r="9763" spans="1:2" x14ac:dyDescent="0.2">
      <c r="A9763" s="13" t="s">
        <v>10033</v>
      </c>
      <c r="B9763">
        <v>4.9000000000000004</v>
      </c>
    </row>
    <row r="9764" spans="1:2" x14ac:dyDescent="0.2">
      <c r="A9764" s="13" t="s">
        <v>10034</v>
      </c>
      <c r="B9764">
        <v>5.26</v>
      </c>
    </row>
    <row r="9765" spans="1:2" x14ac:dyDescent="0.2">
      <c r="A9765" s="13" t="s">
        <v>10035</v>
      </c>
      <c r="B9765">
        <v>4.05</v>
      </c>
    </row>
    <row r="9766" spans="1:2" x14ac:dyDescent="0.2">
      <c r="A9766" s="13" t="s">
        <v>10036</v>
      </c>
      <c r="B9766">
        <v>5.47</v>
      </c>
    </row>
    <row r="9767" spans="1:2" x14ac:dyDescent="0.2">
      <c r="A9767" s="13" t="s">
        <v>10037</v>
      </c>
      <c r="B9767">
        <v>6.08</v>
      </c>
    </row>
    <row r="9768" spans="1:2" x14ac:dyDescent="0.2">
      <c r="A9768" s="13" t="s">
        <v>10038</v>
      </c>
      <c r="B9768">
        <v>6.64</v>
      </c>
    </row>
    <row r="9769" spans="1:2" x14ac:dyDescent="0.2">
      <c r="A9769" s="13" t="s">
        <v>10039</v>
      </c>
      <c r="B9769">
        <v>3.62</v>
      </c>
    </row>
    <row r="9770" spans="1:2" x14ac:dyDescent="0.2">
      <c r="A9770" s="13" t="s">
        <v>10040</v>
      </c>
      <c r="B9770">
        <v>6.47</v>
      </c>
    </row>
    <row r="9771" spans="1:2" x14ac:dyDescent="0.2">
      <c r="A9771" s="13" t="s">
        <v>10041</v>
      </c>
      <c r="B9771">
        <v>5.91</v>
      </c>
    </row>
    <row r="9772" spans="1:2" x14ac:dyDescent="0.2">
      <c r="A9772" s="13" t="s">
        <v>10042</v>
      </c>
      <c r="B9772">
        <v>5.16</v>
      </c>
    </row>
    <row r="9773" spans="1:2" x14ac:dyDescent="0.2">
      <c r="A9773" s="13" t="s">
        <v>10043</v>
      </c>
      <c r="B9773">
        <v>5.6</v>
      </c>
    </row>
    <row r="9774" spans="1:2" x14ac:dyDescent="0.2">
      <c r="A9774" s="13" t="s">
        <v>10044</v>
      </c>
      <c r="B9774">
        <v>5.6</v>
      </c>
    </row>
    <row r="9775" spans="1:2" x14ac:dyDescent="0.2">
      <c r="A9775" s="13" t="s">
        <v>10045</v>
      </c>
      <c r="B9775">
        <v>6.43</v>
      </c>
    </row>
    <row r="9776" spans="1:2" x14ac:dyDescent="0.2">
      <c r="A9776" s="13" t="s">
        <v>10046</v>
      </c>
      <c r="B9776">
        <v>3.72</v>
      </c>
    </row>
    <row r="9777" spans="1:2" x14ac:dyDescent="0.2">
      <c r="A9777" s="13" t="s">
        <v>10047</v>
      </c>
      <c r="B9777">
        <v>2.95</v>
      </c>
    </row>
    <row r="9778" spans="1:2" x14ac:dyDescent="0.2">
      <c r="A9778" s="13" t="s">
        <v>10048</v>
      </c>
      <c r="B9778">
        <v>4.5199999999999996</v>
      </c>
    </row>
    <row r="9779" spans="1:2" x14ac:dyDescent="0.2">
      <c r="A9779" s="13" t="s">
        <v>10049</v>
      </c>
      <c r="B9779">
        <v>4.1900000000000004</v>
      </c>
    </row>
    <row r="9780" spans="1:2" x14ac:dyDescent="0.2">
      <c r="A9780" s="13" t="s">
        <v>10050</v>
      </c>
      <c r="B9780">
        <v>4.53</v>
      </c>
    </row>
    <row r="9781" spans="1:2" x14ac:dyDescent="0.2">
      <c r="A9781" s="13" t="s">
        <v>10051</v>
      </c>
      <c r="B9781">
        <v>4.0999999999999996</v>
      </c>
    </row>
    <row r="9782" spans="1:2" x14ac:dyDescent="0.2">
      <c r="A9782" s="13" t="s">
        <v>10052</v>
      </c>
      <c r="B9782">
        <v>5.85</v>
      </c>
    </row>
    <row r="9783" spans="1:2" x14ac:dyDescent="0.2">
      <c r="A9783" s="13" t="s">
        <v>10053</v>
      </c>
      <c r="B9783">
        <v>5.47</v>
      </c>
    </row>
    <row r="9784" spans="1:2" x14ac:dyDescent="0.2">
      <c r="A9784" s="13" t="s">
        <v>10054</v>
      </c>
      <c r="B9784">
        <v>4.79</v>
      </c>
    </row>
    <row r="9785" spans="1:2" x14ac:dyDescent="0.2">
      <c r="A9785" s="13" t="s">
        <v>10055</v>
      </c>
      <c r="B9785">
        <v>7.21</v>
      </c>
    </row>
    <row r="9786" spans="1:2" x14ac:dyDescent="0.2">
      <c r="A9786" s="13" t="s">
        <v>10056</v>
      </c>
      <c r="B9786">
        <v>4.7699999999999996</v>
      </c>
    </row>
    <row r="9787" spans="1:2" x14ac:dyDescent="0.2">
      <c r="A9787" s="13" t="s">
        <v>10057</v>
      </c>
      <c r="B9787">
        <v>2.95</v>
      </c>
    </row>
    <row r="9788" spans="1:2" x14ac:dyDescent="0.2">
      <c r="A9788" s="13" t="s">
        <v>10058</v>
      </c>
      <c r="B9788">
        <v>2.17</v>
      </c>
    </row>
    <row r="9789" spans="1:2" x14ac:dyDescent="0.2">
      <c r="A9789" s="13" t="s">
        <v>10059</v>
      </c>
      <c r="B9789">
        <v>5.85</v>
      </c>
    </row>
    <row r="9790" spans="1:2" x14ac:dyDescent="0.2">
      <c r="A9790" s="13" t="s">
        <v>10060</v>
      </c>
      <c r="B9790">
        <v>5.44</v>
      </c>
    </row>
    <row r="9791" spans="1:2" x14ac:dyDescent="0.2">
      <c r="A9791" s="13" t="s">
        <v>10061</v>
      </c>
      <c r="B9791">
        <v>5.78</v>
      </c>
    </row>
    <row r="9792" spans="1:2" x14ac:dyDescent="0.2">
      <c r="A9792" s="13" t="s">
        <v>10062</v>
      </c>
      <c r="B9792">
        <v>5.26</v>
      </c>
    </row>
    <row r="9793" spans="1:2" x14ac:dyDescent="0.2">
      <c r="A9793" s="13" t="s">
        <v>10063</v>
      </c>
      <c r="B9793">
        <v>5.76</v>
      </c>
    </row>
    <row r="9794" spans="1:2" x14ac:dyDescent="0.2">
      <c r="A9794" s="13" t="s">
        <v>10064</v>
      </c>
      <c r="B9794">
        <v>3.65</v>
      </c>
    </row>
    <row r="9795" spans="1:2" x14ac:dyDescent="0.2">
      <c r="A9795" s="13" t="s">
        <v>10065</v>
      </c>
      <c r="B9795">
        <v>1.48</v>
      </c>
    </row>
    <row r="9796" spans="1:2" x14ac:dyDescent="0.2">
      <c r="A9796" s="13" t="s">
        <v>10066</v>
      </c>
      <c r="B9796">
        <v>2.0499999999999998</v>
      </c>
    </row>
    <row r="9797" spans="1:2" x14ac:dyDescent="0.2">
      <c r="A9797" s="13" t="s">
        <v>10067</v>
      </c>
      <c r="B9797">
        <v>5.55</v>
      </c>
    </row>
    <row r="9798" spans="1:2" x14ac:dyDescent="0.2">
      <c r="A9798" s="13" t="s">
        <v>95</v>
      </c>
      <c r="B9798">
        <v>3.95</v>
      </c>
    </row>
    <row r="9799" spans="1:2" x14ac:dyDescent="0.2">
      <c r="A9799" s="13" t="s">
        <v>10068</v>
      </c>
      <c r="B9799">
        <v>3.25</v>
      </c>
    </row>
    <row r="9800" spans="1:2" x14ac:dyDescent="0.2">
      <c r="A9800" s="13" t="s">
        <v>10069</v>
      </c>
      <c r="B9800">
        <v>5.05</v>
      </c>
    </row>
    <row r="9801" spans="1:2" x14ac:dyDescent="0.2">
      <c r="A9801" s="13" t="s">
        <v>10070</v>
      </c>
      <c r="B9801">
        <v>4.63</v>
      </c>
    </row>
    <row r="9802" spans="1:2" x14ac:dyDescent="0.2">
      <c r="A9802" s="13" t="s">
        <v>10071</v>
      </c>
      <c r="B9802">
        <v>5.32</v>
      </c>
    </row>
    <row r="9803" spans="1:2" x14ac:dyDescent="0.2">
      <c r="A9803" s="13" t="s">
        <v>10072</v>
      </c>
      <c r="B9803">
        <v>4.71</v>
      </c>
    </row>
    <row r="9804" spans="1:2" x14ac:dyDescent="0.2">
      <c r="A9804" s="13" t="s">
        <v>10073</v>
      </c>
      <c r="B9804">
        <v>7.29</v>
      </c>
    </row>
    <row r="9805" spans="1:2" x14ac:dyDescent="0.2">
      <c r="A9805" s="13" t="s">
        <v>10074</v>
      </c>
      <c r="B9805">
        <v>6.9</v>
      </c>
    </row>
    <row r="9806" spans="1:2" x14ac:dyDescent="0.2">
      <c r="A9806" s="13" t="s">
        <v>10075</v>
      </c>
      <c r="B9806">
        <v>3.32</v>
      </c>
    </row>
    <row r="9807" spans="1:2" x14ac:dyDescent="0.2">
      <c r="A9807" s="13" t="s">
        <v>10076</v>
      </c>
      <c r="B9807">
        <v>4.55</v>
      </c>
    </row>
    <row r="9808" spans="1:2" x14ac:dyDescent="0.2">
      <c r="A9808" s="13" t="s">
        <v>10077</v>
      </c>
      <c r="B9808">
        <v>4.3600000000000003</v>
      </c>
    </row>
    <row r="9809" spans="1:2" x14ac:dyDescent="0.2">
      <c r="A9809" s="13" t="s">
        <v>10078</v>
      </c>
      <c r="B9809">
        <v>6</v>
      </c>
    </row>
    <row r="9810" spans="1:2" x14ac:dyDescent="0.2">
      <c r="A9810" s="13" t="s">
        <v>10079</v>
      </c>
      <c r="B9810">
        <v>3.47</v>
      </c>
    </row>
    <row r="9811" spans="1:2" x14ac:dyDescent="0.2">
      <c r="A9811" s="13" t="s">
        <v>10080</v>
      </c>
      <c r="B9811">
        <v>3.12</v>
      </c>
    </row>
    <row r="9812" spans="1:2" x14ac:dyDescent="0.2">
      <c r="A9812" s="13" t="s">
        <v>10081</v>
      </c>
      <c r="B9812">
        <v>5.45</v>
      </c>
    </row>
    <row r="9813" spans="1:2" x14ac:dyDescent="0.2">
      <c r="A9813" s="13" t="s">
        <v>10082</v>
      </c>
      <c r="B9813">
        <v>4.8899999999999997</v>
      </c>
    </row>
    <row r="9814" spans="1:2" x14ac:dyDescent="0.2">
      <c r="A9814" s="13" t="s">
        <v>10083</v>
      </c>
      <c r="B9814">
        <v>4.7</v>
      </c>
    </row>
    <row r="9815" spans="1:2" x14ac:dyDescent="0.2">
      <c r="A9815" s="13" t="s">
        <v>10084</v>
      </c>
      <c r="B9815">
        <v>4.37</v>
      </c>
    </row>
    <row r="9816" spans="1:2" x14ac:dyDescent="0.2">
      <c r="A9816" s="13" t="s">
        <v>10085</v>
      </c>
      <c r="B9816">
        <v>5.3</v>
      </c>
    </row>
    <row r="9817" spans="1:2" x14ac:dyDescent="0.2">
      <c r="A9817" s="13" t="s">
        <v>10086</v>
      </c>
      <c r="B9817">
        <v>5.37</v>
      </c>
    </row>
    <row r="9818" spans="1:2" x14ac:dyDescent="0.2">
      <c r="A9818" s="13" t="s">
        <v>10087</v>
      </c>
      <c r="B9818">
        <v>5.7</v>
      </c>
    </row>
    <row r="9819" spans="1:2" x14ac:dyDescent="0.2">
      <c r="A9819" s="13" t="s">
        <v>10088</v>
      </c>
      <c r="B9819">
        <v>4.21</v>
      </c>
    </row>
    <row r="9820" spans="1:2" x14ac:dyDescent="0.2">
      <c r="A9820" s="13" t="s">
        <v>10089</v>
      </c>
      <c r="B9820">
        <v>2.5</v>
      </c>
    </row>
    <row r="9821" spans="1:2" x14ac:dyDescent="0.2">
      <c r="A9821" s="13" t="s">
        <v>10090</v>
      </c>
      <c r="B9821">
        <v>4.2</v>
      </c>
    </row>
    <row r="9822" spans="1:2" x14ac:dyDescent="0.2">
      <c r="A9822" s="13" t="s">
        <v>10091</v>
      </c>
      <c r="B9822">
        <v>3.27</v>
      </c>
    </row>
    <row r="9823" spans="1:2" x14ac:dyDescent="0.2">
      <c r="A9823" s="13" t="s">
        <v>10092</v>
      </c>
      <c r="B9823">
        <v>3.25</v>
      </c>
    </row>
    <row r="9824" spans="1:2" x14ac:dyDescent="0.2">
      <c r="A9824" s="13" t="s">
        <v>10093</v>
      </c>
      <c r="B9824">
        <v>5.45</v>
      </c>
    </row>
    <row r="9825" spans="1:2" x14ac:dyDescent="0.2">
      <c r="A9825" s="13" t="s">
        <v>10094</v>
      </c>
      <c r="B9825">
        <v>3.35</v>
      </c>
    </row>
    <row r="9826" spans="1:2" x14ac:dyDescent="0.2">
      <c r="A9826" s="13" t="s">
        <v>10095</v>
      </c>
      <c r="B9826">
        <v>4.43</v>
      </c>
    </row>
    <row r="9827" spans="1:2" x14ac:dyDescent="0.2">
      <c r="A9827" s="13" t="s">
        <v>10096</v>
      </c>
      <c r="B9827">
        <v>5.0999999999999996</v>
      </c>
    </row>
    <row r="9828" spans="1:2" x14ac:dyDescent="0.2">
      <c r="A9828" s="13" t="s">
        <v>10097</v>
      </c>
      <c r="B9828">
        <v>4.67</v>
      </c>
    </row>
    <row r="9829" spans="1:2" x14ac:dyDescent="0.2">
      <c r="A9829" s="13" t="s">
        <v>10098</v>
      </c>
      <c r="B9829">
        <v>5.68</v>
      </c>
    </row>
    <row r="9830" spans="1:2" x14ac:dyDescent="0.2">
      <c r="A9830" s="13" t="s">
        <v>10099</v>
      </c>
      <c r="B9830">
        <v>5.42</v>
      </c>
    </row>
    <row r="9831" spans="1:2" x14ac:dyDescent="0.2">
      <c r="A9831" s="13" t="s">
        <v>10100</v>
      </c>
      <c r="B9831">
        <v>6.58</v>
      </c>
    </row>
    <row r="9832" spans="1:2" x14ac:dyDescent="0.2">
      <c r="A9832" s="13" t="s">
        <v>333</v>
      </c>
      <c r="B9832">
        <v>7.3</v>
      </c>
    </row>
    <row r="9833" spans="1:2" x14ac:dyDescent="0.2">
      <c r="A9833" s="13" t="s">
        <v>10101</v>
      </c>
      <c r="B9833">
        <v>6.42</v>
      </c>
    </row>
    <row r="9834" spans="1:2" x14ac:dyDescent="0.2">
      <c r="A9834" s="13" t="s">
        <v>10102</v>
      </c>
      <c r="B9834">
        <v>5.63</v>
      </c>
    </row>
    <row r="9835" spans="1:2" x14ac:dyDescent="0.2">
      <c r="A9835" s="13" t="s">
        <v>10103</v>
      </c>
      <c r="B9835">
        <v>7.11</v>
      </c>
    </row>
    <row r="9836" spans="1:2" x14ac:dyDescent="0.2">
      <c r="A9836" s="13" t="s">
        <v>10104</v>
      </c>
      <c r="B9836">
        <v>6.1</v>
      </c>
    </row>
    <row r="9837" spans="1:2" x14ac:dyDescent="0.2">
      <c r="A9837" s="13" t="s">
        <v>10105</v>
      </c>
      <c r="B9837">
        <v>5.75</v>
      </c>
    </row>
    <row r="9838" spans="1:2" x14ac:dyDescent="0.2">
      <c r="A9838" s="13" t="s">
        <v>10106</v>
      </c>
      <c r="B9838">
        <v>5.55</v>
      </c>
    </row>
    <row r="9839" spans="1:2" x14ac:dyDescent="0.2">
      <c r="A9839" s="13" t="s">
        <v>10107</v>
      </c>
      <c r="B9839">
        <v>7.22</v>
      </c>
    </row>
    <row r="9840" spans="1:2" x14ac:dyDescent="0.2">
      <c r="A9840" s="13" t="s">
        <v>10108</v>
      </c>
      <c r="B9840">
        <v>6.05</v>
      </c>
    </row>
    <row r="9841" spans="1:2" x14ac:dyDescent="0.2">
      <c r="A9841" s="13" t="s">
        <v>10109</v>
      </c>
      <c r="B9841">
        <v>4.75</v>
      </c>
    </row>
    <row r="9842" spans="1:2" x14ac:dyDescent="0.2">
      <c r="A9842" s="13" t="s">
        <v>10110</v>
      </c>
      <c r="B9842">
        <v>4.71</v>
      </c>
    </row>
    <row r="9843" spans="1:2" x14ac:dyDescent="0.2">
      <c r="A9843" s="13" t="s">
        <v>10111</v>
      </c>
      <c r="B9843">
        <v>4.37</v>
      </c>
    </row>
    <row r="9844" spans="1:2" x14ac:dyDescent="0.2">
      <c r="A9844" s="13" t="s">
        <v>10112</v>
      </c>
      <c r="B9844">
        <v>4.32</v>
      </c>
    </row>
    <row r="9845" spans="1:2" x14ac:dyDescent="0.2">
      <c r="A9845" s="13" t="s">
        <v>10113</v>
      </c>
      <c r="B9845">
        <v>3.58</v>
      </c>
    </row>
    <row r="9846" spans="1:2" x14ac:dyDescent="0.2">
      <c r="A9846" s="13" t="s">
        <v>10114</v>
      </c>
      <c r="B9846">
        <v>4.95</v>
      </c>
    </row>
    <row r="9847" spans="1:2" x14ac:dyDescent="0.2">
      <c r="A9847" s="13" t="s">
        <v>10115</v>
      </c>
      <c r="B9847">
        <v>4.21</v>
      </c>
    </row>
    <row r="9848" spans="1:2" x14ac:dyDescent="0.2">
      <c r="A9848" s="13" t="s">
        <v>10116</v>
      </c>
      <c r="B9848">
        <v>4.4000000000000004</v>
      </c>
    </row>
    <row r="9849" spans="1:2" x14ac:dyDescent="0.2">
      <c r="A9849" s="13" t="s">
        <v>10117</v>
      </c>
      <c r="B9849">
        <v>5</v>
      </c>
    </row>
    <row r="9850" spans="1:2" x14ac:dyDescent="0.2">
      <c r="A9850" s="13" t="s">
        <v>10118</v>
      </c>
      <c r="B9850">
        <v>4.57</v>
      </c>
    </row>
    <row r="9851" spans="1:2" x14ac:dyDescent="0.2">
      <c r="A9851" s="13" t="s">
        <v>10119</v>
      </c>
      <c r="B9851">
        <v>5.91</v>
      </c>
    </row>
    <row r="9852" spans="1:2" x14ac:dyDescent="0.2">
      <c r="A9852" s="13" t="s">
        <v>10120</v>
      </c>
      <c r="B9852">
        <v>5.95</v>
      </c>
    </row>
    <row r="9853" spans="1:2" x14ac:dyDescent="0.2">
      <c r="A9853" s="13" t="s">
        <v>10121</v>
      </c>
      <c r="B9853">
        <v>2.38</v>
      </c>
    </row>
    <row r="9854" spans="1:2" x14ac:dyDescent="0.2">
      <c r="A9854" s="13" t="s">
        <v>10122</v>
      </c>
      <c r="B9854">
        <v>5.37</v>
      </c>
    </row>
    <row r="9855" spans="1:2" x14ac:dyDescent="0.2">
      <c r="A9855" s="13" t="s">
        <v>10123</v>
      </c>
      <c r="B9855">
        <v>5.1100000000000003</v>
      </c>
    </row>
    <row r="9856" spans="1:2" x14ac:dyDescent="0.2">
      <c r="A9856" s="13" t="s">
        <v>10124</v>
      </c>
      <c r="B9856">
        <v>5.79</v>
      </c>
    </row>
    <row r="9857" spans="1:2" x14ac:dyDescent="0.2">
      <c r="A9857" s="13" t="s">
        <v>10125</v>
      </c>
      <c r="B9857">
        <v>5.26</v>
      </c>
    </row>
    <row r="9858" spans="1:2" x14ac:dyDescent="0.2">
      <c r="A9858" s="13" t="s">
        <v>10126</v>
      </c>
      <c r="B9858">
        <v>5.42</v>
      </c>
    </row>
    <row r="9859" spans="1:2" x14ac:dyDescent="0.2">
      <c r="A9859" s="13" t="s">
        <v>10127</v>
      </c>
      <c r="B9859">
        <v>2.3199999999999998</v>
      </c>
    </row>
    <row r="9860" spans="1:2" x14ac:dyDescent="0.2">
      <c r="A9860" s="13" t="s">
        <v>10128</v>
      </c>
      <c r="B9860">
        <v>3.43</v>
      </c>
    </row>
    <row r="9861" spans="1:2" x14ac:dyDescent="0.2">
      <c r="A9861" s="13" t="s">
        <v>10129</v>
      </c>
      <c r="B9861">
        <v>5.6</v>
      </c>
    </row>
    <row r="9862" spans="1:2" x14ac:dyDescent="0.2">
      <c r="A9862" s="13" t="s">
        <v>10130</v>
      </c>
      <c r="B9862">
        <v>1.54</v>
      </c>
    </row>
    <row r="9863" spans="1:2" x14ac:dyDescent="0.2">
      <c r="A9863" s="13" t="s">
        <v>10131</v>
      </c>
      <c r="B9863">
        <v>4.57</v>
      </c>
    </row>
    <row r="9864" spans="1:2" x14ac:dyDescent="0.2">
      <c r="A9864" s="13" t="s">
        <v>10132</v>
      </c>
      <c r="B9864">
        <v>1.3</v>
      </c>
    </row>
    <row r="9865" spans="1:2" x14ac:dyDescent="0.2">
      <c r="A9865" s="13" t="s">
        <v>10133</v>
      </c>
      <c r="B9865">
        <v>4.9000000000000004</v>
      </c>
    </row>
    <row r="9866" spans="1:2" x14ac:dyDescent="0.2">
      <c r="A9866" s="13" t="s">
        <v>10134</v>
      </c>
      <c r="B9866">
        <v>6.26</v>
      </c>
    </row>
    <row r="9867" spans="1:2" x14ac:dyDescent="0.2">
      <c r="A9867" s="13" t="s">
        <v>10135</v>
      </c>
      <c r="B9867">
        <v>5.05</v>
      </c>
    </row>
    <row r="9868" spans="1:2" x14ac:dyDescent="0.2">
      <c r="A9868" s="13" t="s">
        <v>10136</v>
      </c>
      <c r="B9868">
        <v>5.3</v>
      </c>
    </row>
    <row r="9869" spans="1:2" x14ac:dyDescent="0.2">
      <c r="A9869" s="13" t="s">
        <v>10137</v>
      </c>
      <c r="B9869">
        <v>6.05</v>
      </c>
    </row>
    <row r="9870" spans="1:2" x14ac:dyDescent="0.2">
      <c r="A9870" s="13" t="s">
        <v>10138</v>
      </c>
      <c r="B9870">
        <v>6.48</v>
      </c>
    </row>
    <row r="9871" spans="1:2" x14ac:dyDescent="0.2">
      <c r="A9871" s="13" t="s">
        <v>10139</v>
      </c>
      <c r="B9871">
        <v>4.5999999999999996</v>
      </c>
    </row>
    <row r="9872" spans="1:2" x14ac:dyDescent="0.2">
      <c r="A9872" s="13" t="s">
        <v>10140</v>
      </c>
      <c r="B9872">
        <v>3.15</v>
      </c>
    </row>
    <row r="9873" spans="1:2" x14ac:dyDescent="0.2">
      <c r="A9873" s="13" t="s">
        <v>10141</v>
      </c>
      <c r="B9873">
        <v>7.3</v>
      </c>
    </row>
    <row r="9874" spans="1:2" x14ac:dyDescent="0.2">
      <c r="A9874" s="13" t="s">
        <v>10142</v>
      </c>
      <c r="B9874">
        <v>3.21</v>
      </c>
    </row>
    <row r="9875" spans="1:2" x14ac:dyDescent="0.2">
      <c r="A9875" s="13" t="s">
        <v>10143</v>
      </c>
      <c r="B9875">
        <v>4.8</v>
      </c>
    </row>
    <row r="9876" spans="1:2" x14ac:dyDescent="0.2">
      <c r="A9876" s="13" t="s">
        <v>209</v>
      </c>
      <c r="B9876">
        <v>5.68</v>
      </c>
    </row>
    <row r="9877" spans="1:2" x14ac:dyDescent="0.2">
      <c r="A9877" s="13" t="s">
        <v>10144</v>
      </c>
      <c r="B9877">
        <v>4.6399999999999997</v>
      </c>
    </row>
    <row r="9878" spans="1:2" x14ac:dyDescent="0.2">
      <c r="A9878" s="13" t="s">
        <v>10145</v>
      </c>
      <c r="B9878">
        <v>4.68</v>
      </c>
    </row>
    <row r="9879" spans="1:2" x14ac:dyDescent="0.2">
      <c r="A9879" s="13" t="s">
        <v>10146</v>
      </c>
      <c r="B9879">
        <v>4.7300000000000004</v>
      </c>
    </row>
    <row r="9880" spans="1:2" x14ac:dyDescent="0.2">
      <c r="A9880" s="13" t="s">
        <v>10147</v>
      </c>
      <c r="B9880">
        <v>5.85</v>
      </c>
    </row>
    <row r="9881" spans="1:2" x14ac:dyDescent="0.2">
      <c r="A9881" s="13" t="s">
        <v>10148</v>
      </c>
      <c r="B9881">
        <v>5.47</v>
      </c>
    </row>
    <row r="9882" spans="1:2" x14ac:dyDescent="0.2">
      <c r="A9882" s="13" t="s">
        <v>10149</v>
      </c>
      <c r="B9882">
        <v>4.1100000000000003</v>
      </c>
    </row>
    <row r="9883" spans="1:2" x14ac:dyDescent="0.2">
      <c r="A9883" s="13" t="s">
        <v>10150</v>
      </c>
      <c r="B9883">
        <v>4.47</v>
      </c>
    </row>
    <row r="9884" spans="1:2" x14ac:dyDescent="0.2">
      <c r="A9884" s="13" t="s">
        <v>10151</v>
      </c>
      <c r="B9884">
        <v>3.4</v>
      </c>
    </row>
    <row r="9885" spans="1:2" x14ac:dyDescent="0.2">
      <c r="A9885" s="13" t="s">
        <v>10152</v>
      </c>
      <c r="B9885">
        <v>3.37</v>
      </c>
    </row>
    <row r="9886" spans="1:2" x14ac:dyDescent="0.2">
      <c r="A9886" s="13" t="s">
        <v>10153</v>
      </c>
      <c r="B9886">
        <v>3</v>
      </c>
    </row>
    <row r="9887" spans="1:2" x14ac:dyDescent="0.2">
      <c r="A9887" s="13" t="s">
        <v>10154</v>
      </c>
      <c r="B9887">
        <v>3.95</v>
      </c>
    </row>
    <row r="9888" spans="1:2" x14ac:dyDescent="0.2">
      <c r="A9888" s="13" t="s">
        <v>10155</v>
      </c>
      <c r="B9888">
        <v>5.68</v>
      </c>
    </row>
    <row r="9889" spans="1:2" x14ac:dyDescent="0.2">
      <c r="A9889" s="13" t="s">
        <v>10156</v>
      </c>
      <c r="B9889">
        <v>5.1100000000000003</v>
      </c>
    </row>
    <row r="9890" spans="1:2" x14ac:dyDescent="0.2">
      <c r="A9890" s="13" t="s">
        <v>10157</v>
      </c>
      <c r="B9890">
        <v>4.95</v>
      </c>
    </row>
    <row r="9891" spans="1:2" x14ac:dyDescent="0.2">
      <c r="A9891" s="13" t="s">
        <v>10158</v>
      </c>
      <c r="B9891">
        <v>5.21</v>
      </c>
    </row>
    <row r="9892" spans="1:2" x14ac:dyDescent="0.2">
      <c r="A9892" s="13" t="s">
        <v>10159</v>
      </c>
      <c r="B9892">
        <v>5.95</v>
      </c>
    </row>
    <row r="9893" spans="1:2" x14ac:dyDescent="0.2">
      <c r="A9893" s="13" t="s">
        <v>10160</v>
      </c>
      <c r="B9893">
        <v>7.41</v>
      </c>
    </row>
    <row r="9894" spans="1:2" x14ac:dyDescent="0.2">
      <c r="A9894" s="13" t="s">
        <v>10161</v>
      </c>
      <c r="B9894">
        <v>4.37</v>
      </c>
    </row>
    <row r="9895" spans="1:2" x14ac:dyDescent="0.2">
      <c r="A9895" s="13" t="s">
        <v>10162</v>
      </c>
      <c r="B9895">
        <v>4.8</v>
      </c>
    </row>
    <row r="9896" spans="1:2" x14ac:dyDescent="0.2">
      <c r="A9896" s="13" t="s">
        <v>10163</v>
      </c>
      <c r="B9896">
        <v>4.9000000000000004</v>
      </c>
    </row>
    <row r="9897" spans="1:2" x14ac:dyDescent="0.2">
      <c r="A9897" s="13" t="s">
        <v>10164</v>
      </c>
      <c r="B9897">
        <v>5.78</v>
      </c>
    </row>
    <row r="9898" spans="1:2" x14ac:dyDescent="0.2">
      <c r="A9898" s="13" t="s">
        <v>10165</v>
      </c>
      <c r="B9898">
        <v>5.15</v>
      </c>
    </row>
    <row r="9899" spans="1:2" x14ac:dyDescent="0.2">
      <c r="A9899" s="13" t="s">
        <v>10166</v>
      </c>
      <c r="B9899">
        <v>4.68</v>
      </c>
    </row>
    <row r="9900" spans="1:2" x14ac:dyDescent="0.2">
      <c r="A9900" s="13" t="s">
        <v>10167</v>
      </c>
      <c r="B9900">
        <v>5.2</v>
      </c>
    </row>
    <row r="9901" spans="1:2" x14ac:dyDescent="0.2">
      <c r="A9901" s="13" t="s">
        <v>10168</v>
      </c>
      <c r="B9901">
        <v>4.47</v>
      </c>
    </row>
    <row r="9902" spans="1:2" x14ac:dyDescent="0.2">
      <c r="A9902" s="13" t="s">
        <v>10169</v>
      </c>
      <c r="B9902">
        <v>6.73</v>
      </c>
    </row>
    <row r="9903" spans="1:2" x14ac:dyDescent="0.2">
      <c r="A9903" s="13" t="s">
        <v>10170</v>
      </c>
      <c r="B9903">
        <v>6.52</v>
      </c>
    </row>
    <row r="9904" spans="1:2" x14ac:dyDescent="0.2">
      <c r="A9904" s="13" t="s">
        <v>10171</v>
      </c>
      <c r="B9904">
        <v>6.24</v>
      </c>
    </row>
    <row r="9905" spans="1:2" x14ac:dyDescent="0.2">
      <c r="A9905" s="13" t="s">
        <v>10172</v>
      </c>
      <c r="B9905">
        <v>4.95</v>
      </c>
    </row>
    <row r="9906" spans="1:2" x14ac:dyDescent="0.2">
      <c r="A9906" s="13" t="s">
        <v>10173</v>
      </c>
      <c r="B9906">
        <v>6.64</v>
      </c>
    </row>
    <row r="9907" spans="1:2" x14ac:dyDescent="0.2">
      <c r="A9907" s="13" t="s">
        <v>10174</v>
      </c>
      <c r="B9907">
        <v>7.09</v>
      </c>
    </row>
    <row r="9908" spans="1:2" x14ac:dyDescent="0.2">
      <c r="A9908" s="13" t="s">
        <v>10175</v>
      </c>
      <c r="B9908">
        <v>6.24</v>
      </c>
    </row>
    <row r="9909" spans="1:2" x14ac:dyDescent="0.2">
      <c r="A9909" s="13" t="s">
        <v>10176</v>
      </c>
      <c r="B9909">
        <v>5.53</v>
      </c>
    </row>
    <row r="9910" spans="1:2" x14ac:dyDescent="0.2">
      <c r="A9910" s="13" t="s">
        <v>10177</v>
      </c>
      <c r="B9910">
        <v>5.89</v>
      </c>
    </row>
    <row r="9911" spans="1:2" x14ac:dyDescent="0.2">
      <c r="A9911" s="13" t="s">
        <v>10178</v>
      </c>
      <c r="B9911">
        <v>5.73</v>
      </c>
    </row>
    <row r="9912" spans="1:2" x14ac:dyDescent="0.2">
      <c r="A9912" s="13" t="s">
        <v>10179</v>
      </c>
      <c r="B9912">
        <v>6.42</v>
      </c>
    </row>
    <row r="9913" spans="1:2" x14ac:dyDescent="0.2">
      <c r="A9913" s="13" t="s">
        <v>10180</v>
      </c>
      <c r="B9913">
        <v>6.44</v>
      </c>
    </row>
    <row r="9914" spans="1:2" x14ac:dyDescent="0.2">
      <c r="A9914" s="13" t="s">
        <v>10181</v>
      </c>
      <c r="B9914">
        <v>5.39</v>
      </c>
    </row>
    <row r="9915" spans="1:2" x14ac:dyDescent="0.2">
      <c r="A9915" s="13" t="s">
        <v>10182</v>
      </c>
      <c r="B9915">
        <v>4.42</v>
      </c>
    </row>
    <row r="9916" spans="1:2" x14ac:dyDescent="0.2">
      <c r="A9916" s="13" t="s">
        <v>10183</v>
      </c>
      <c r="B9916">
        <v>4.95</v>
      </c>
    </row>
    <row r="9917" spans="1:2" x14ac:dyDescent="0.2">
      <c r="A9917" s="13" t="s">
        <v>10184</v>
      </c>
      <c r="B9917">
        <v>5.23</v>
      </c>
    </row>
    <row r="9918" spans="1:2" x14ac:dyDescent="0.2">
      <c r="A9918" s="13" t="s">
        <v>10185</v>
      </c>
      <c r="B9918">
        <v>3.41</v>
      </c>
    </row>
    <row r="9919" spans="1:2" x14ac:dyDescent="0.2">
      <c r="A9919" s="13" t="s">
        <v>10186</v>
      </c>
      <c r="B9919">
        <v>4.68</v>
      </c>
    </row>
    <row r="9920" spans="1:2" x14ac:dyDescent="0.2">
      <c r="A9920" s="13" t="s">
        <v>10187</v>
      </c>
      <c r="B9920">
        <v>5.52</v>
      </c>
    </row>
    <row r="9921" spans="1:2" x14ac:dyDescent="0.2">
      <c r="A9921" s="13" t="s">
        <v>10188</v>
      </c>
      <c r="B9921">
        <v>6.27</v>
      </c>
    </row>
    <row r="9922" spans="1:2" x14ac:dyDescent="0.2">
      <c r="A9922" s="13" t="s">
        <v>10189</v>
      </c>
      <c r="B9922">
        <v>6.84</v>
      </c>
    </row>
    <row r="9923" spans="1:2" x14ac:dyDescent="0.2">
      <c r="A9923" s="13" t="s">
        <v>10190</v>
      </c>
      <c r="B9923">
        <v>6.25</v>
      </c>
    </row>
    <row r="9924" spans="1:2" x14ac:dyDescent="0.2">
      <c r="A9924" s="13" t="s">
        <v>10191</v>
      </c>
      <c r="B9924">
        <v>4.75</v>
      </c>
    </row>
    <row r="9925" spans="1:2" x14ac:dyDescent="0.2">
      <c r="A9925" s="13" t="s">
        <v>10192</v>
      </c>
      <c r="B9925">
        <v>4.3499999999999996</v>
      </c>
    </row>
    <row r="9926" spans="1:2" x14ac:dyDescent="0.2">
      <c r="A9926" s="13" t="s">
        <v>10193</v>
      </c>
      <c r="B9926">
        <v>6.05</v>
      </c>
    </row>
    <row r="9927" spans="1:2" x14ac:dyDescent="0.2">
      <c r="A9927" s="13" t="s">
        <v>10194</v>
      </c>
      <c r="B9927">
        <v>6.55</v>
      </c>
    </row>
    <row r="9928" spans="1:2" x14ac:dyDescent="0.2">
      <c r="A9928" s="13" t="s">
        <v>10195</v>
      </c>
      <c r="B9928">
        <v>4.37</v>
      </c>
    </row>
    <row r="9929" spans="1:2" x14ac:dyDescent="0.2">
      <c r="A9929" s="13" t="s">
        <v>10196</v>
      </c>
      <c r="B9929">
        <v>4.79</v>
      </c>
    </row>
    <row r="9930" spans="1:2" x14ac:dyDescent="0.2">
      <c r="A9930" s="13" t="s">
        <v>10197</v>
      </c>
      <c r="B9930">
        <v>3.89</v>
      </c>
    </row>
    <row r="9931" spans="1:2" x14ac:dyDescent="0.2">
      <c r="A9931" s="13" t="s">
        <v>10198</v>
      </c>
      <c r="B9931">
        <v>6.3</v>
      </c>
    </row>
    <row r="9932" spans="1:2" x14ac:dyDescent="0.2">
      <c r="A9932" s="13" t="s">
        <v>10199</v>
      </c>
      <c r="B9932">
        <v>5.38</v>
      </c>
    </row>
    <row r="9933" spans="1:2" x14ac:dyDescent="0.2">
      <c r="A9933" s="13" t="s">
        <v>10200</v>
      </c>
      <c r="B9933">
        <v>5.59</v>
      </c>
    </row>
    <row r="9934" spans="1:2" x14ac:dyDescent="0.2">
      <c r="A9934" s="13" t="s">
        <v>10201</v>
      </c>
      <c r="B9934">
        <v>5.09</v>
      </c>
    </row>
    <row r="9935" spans="1:2" x14ac:dyDescent="0.2">
      <c r="A9935" s="13" t="s">
        <v>10202</v>
      </c>
      <c r="B9935">
        <v>6.38</v>
      </c>
    </row>
    <row r="9936" spans="1:2" x14ac:dyDescent="0.2">
      <c r="A9936" s="13" t="s">
        <v>10203</v>
      </c>
      <c r="B9936">
        <v>4.42</v>
      </c>
    </row>
    <row r="9937" spans="1:2" x14ac:dyDescent="0.2">
      <c r="A9937" s="13" t="s">
        <v>10204</v>
      </c>
      <c r="B9937">
        <v>4.7699999999999996</v>
      </c>
    </row>
    <row r="9938" spans="1:2" x14ac:dyDescent="0.2">
      <c r="A9938" s="13" t="s">
        <v>10205</v>
      </c>
      <c r="B9938">
        <v>3.89</v>
      </c>
    </row>
    <row r="9939" spans="1:2" x14ac:dyDescent="0.2">
      <c r="A9939" s="13" t="s">
        <v>10206</v>
      </c>
      <c r="B9939">
        <v>5.33</v>
      </c>
    </row>
    <row r="9940" spans="1:2" x14ac:dyDescent="0.2">
      <c r="A9940" s="13" t="s">
        <v>10207</v>
      </c>
      <c r="B9940">
        <v>4.9000000000000004</v>
      </c>
    </row>
    <row r="9941" spans="1:2" x14ac:dyDescent="0.2">
      <c r="A9941" s="13" t="s">
        <v>10208</v>
      </c>
      <c r="B9941">
        <v>5.41</v>
      </c>
    </row>
    <row r="9942" spans="1:2" x14ac:dyDescent="0.2">
      <c r="A9942" s="13" t="s">
        <v>10209</v>
      </c>
      <c r="B9942">
        <v>7.14</v>
      </c>
    </row>
    <row r="9943" spans="1:2" x14ac:dyDescent="0.2">
      <c r="A9943" s="13" t="s">
        <v>10210</v>
      </c>
      <c r="B9943">
        <v>4.9000000000000004</v>
      </c>
    </row>
    <row r="9944" spans="1:2" x14ac:dyDescent="0.2">
      <c r="A9944" s="13" t="s">
        <v>10211</v>
      </c>
      <c r="B9944">
        <v>5.42</v>
      </c>
    </row>
    <row r="9945" spans="1:2" x14ac:dyDescent="0.2">
      <c r="A9945" s="13" t="s">
        <v>10212</v>
      </c>
      <c r="B9945">
        <v>5.24</v>
      </c>
    </row>
    <row r="9946" spans="1:2" x14ac:dyDescent="0.2">
      <c r="A9946" s="13" t="s">
        <v>10213</v>
      </c>
      <c r="B9946">
        <v>6</v>
      </c>
    </row>
    <row r="9947" spans="1:2" x14ac:dyDescent="0.2">
      <c r="A9947" s="13" t="s">
        <v>10214</v>
      </c>
      <c r="B9947">
        <v>5.37</v>
      </c>
    </row>
    <row r="9948" spans="1:2" x14ac:dyDescent="0.2">
      <c r="A9948" s="13" t="s">
        <v>10215</v>
      </c>
      <c r="B9948">
        <v>6.32</v>
      </c>
    </row>
    <row r="9949" spans="1:2" x14ac:dyDescent="0.2">
      <c r="A9949" s="13" t="s">
        <v>10216</v>
      </c>
      <c r="B9949">
        <v>5.63</v>
      </c>
    </row>
    <row r="9950" spans="1:2" x14ac:dyDescent="0.2">
      <c r="A9950" s="13" t="s">
        <v>10217</v>
      </c>
      <c r="B9950">
        <v>6.57</v>
      </c>
    </row>
    <row r="9951" spans="1:2" x14ac:dyDescent="0.2">
      <c r="A9951" s="13" t="s">
        <v>10218</v>
      </c>
      <c r="B9951">
        <v>2.68</v>
      </c>
    </row>
    <row r="9952" spans="1:2" x14ac:dyDescent="0.2">
      <c r="A9952" s="13" t="s">
        <v>10219</v>
      </c>
      <c r="B9952">
        <v>6.32</v>
      </c>
    </row>
    <row r="9953" spans="1:2" x14ac:dyDescent="0.2">
      <c r="A9953" s="13" t="s">
        <v>10220</v>
      </c>
      <c r="B9953">
        <v>4.95</v>
      </c>
    </row>
    <row r="9954" spans="1:2" x14ac:dyDescent="0.2">
      <c r="A9954" s="13" t="s">
        <v>10221</v>
      </c>
      <c r="B9954">
        <v>6.85</v>
      </c>
    </row>
    <row r="9955" spans="1:2" x14ac:dyDescent="0.2">
      <c r="A9955" s="13" t="s">
        <v>10222</v>
      </c>
      <c r="B9955">
        <v>5.68</v>
      </c>
    </row>
    <row r="9956" spans="1:2" x14ac:dyDescent="0.2">
      <c r="A9956" s="13" t="s">
        <v>10223</v>
      </c>
      <c r="B9956">
        <v>4.95</v>
      </c>
    </row>
    <row r="9957" spans="1:2" x14ac:dyDescent="0.2">
      <c r="A9957" s="13" t="s">
        <v>10224</v>
      </c>
      <c r="B9957">
        <v>6.6</v>
      </c>
    </row>
    <row r="9958" spans="1:2" x14ac:dyDescent="0.2">
      <c r="A9958" s="13" t="s">
        <v>10225</v>
      </c>
      <c r="B9958">
        <v>4.7</v>
      </c>
    </row>
    <row r="9959" spans="1:2" x14ac:dyDescent="0.2">
      <c r="A9959" s="13" t="s">
        <v>10226</v>
      </c>
      <c r="B9959">
        <v>4.55</v>
      </c>
    </row>
    <row r="9960" spans="1:2" x14ac:dyDescent="0.2">
      <c r="A9960" s="13" t="s">
        <v>10227</v>
      </c>
      <c r="B9960">
        <v>5.45</v>
      </c>
    </row>
    <row r="9961" spans="1:2" x14ac:dyDescent="0.2">
      <c r="A9961" s="13" t="s">
        <v>10228</v>
      </c>
      <c r="B9961">
        <v>3.09</v>
      </c>
    </row>
    <row r="9962" spans="1:2" x14ac:dyDescent="0.2">
      <c r="A9962" s="13" t="s">
        <v>10229</v>
      </c>
      <c r="B9962">
        <v>5.25</v>
      </c>
    </row>
    <row r="9963" spans="1:2" x14ac:dyDescent="0.2">
      <c r="A9963" s="13" t="s">
        <v>10230</v>
      </c>
      <c r="B9963">
        <v>4.9000000000000004</v>
      </c>
    </row>
    <row r="9964" spans="1:2" x14ac:dyDescent="0.2">
      <c r="A9964" s="13" t="s">
        <v>10231</v>
      </c>
      <c r="B9964">
        <v>5.55</v>
      </c>
    </row>
    <row r="9965" spans="1:2" x14ac:dyDescent="0.2">
      <c r="A9965" s="13" t="s">
        <v>10232</v>
      </c>
      <c r="B9965">
        <v>6.67</v>
      </c>
    </row>
    <row r="9966" spans="1:2" x14ac:dyDescent="0.2">
      <c r="A9966" s="13" t="s">
        <v>10233</v>
      </c>
      <c r="B9966">
        <v>3.71</v>
      </c>
    </row>
    <row r="9967" spans="1:2" x14ac:dyDescent="0.2">
      <c r="A9967" s="13" t="s">
        <v>10234</v>
      </c>
      <c r="B9967">
        <v>6.68</v>
      </c>
    </row>
    <row r="9968" spans="1:2" x14ac:dyDescent="0.2">
      <c r="A9968" s="13" t="s">
        <v>10235</v>
      </c>
      <c r="B9968">
        <v>6.32</v>
      </c>
    </row>
    <row r="9969" spans="1:2" x14ac:dyDescent="0.2">
      <c r="A9969" s="13" t="s">
        <v>74</v>
      </c>
      <c r="B9969">
        <v>6.14</v>
      </c>
    </row>
    <row r="9970" spans="1:2" x14ac:dyDescent="0.2">
      <c r="A9970" s="13" t="s">
        <v>10236</v>
      </c>
      <c r="B9970">
        <v>4.8</v>
      </c>
    </row>
    <row r="9971" spans="1:2" x14ac:dyDescent="0.2">
      <c r="A9971" s="13" t="s">
        <v>10237</v>
      </c>
      <c r="B9971">
        <v>5.05</v>
      </c>
    </row>
    <row r="9972" spans="1:2" x14ac:dyDescent="0.2">
      <c r="A9972" s="13" t="s">
        <v>10238</v>
      </c>
      <c r="B9972">
        <v>5.29</v>
      </c>
    </row>
    <row r="9973" spans="1:2" x14ac:dyDescent="0.2">
      <c r="A9973" s="13" t="s">
        <v>10239</v>
      </c>
      <c r="B9973">
        <v>6.52</v>
      </c>
    </row>
    <row r="9974" spans="1:2" x14ac:dyDescent="0.2">
      <c r="A9974" s="13" t="s">
        <v>10240</v>
      </c>
      <c r="B9974">
        <v>6.1</v>
      </c>
    </row>
    <row r="9975" spans="1:2" x14ac:dyDescent="0.2">
      <c r="A9975" s="13" t="s">
        <v>10241</v>
      </c>
      <c r="B9975">
        <v>4.68</v>
      </c>
    </row>
    <row r="9976" spans="1:2" x14ac:dyDescent="0.2">
      <c r="A9976" s="13" t="s">
        <v>10242</v>
      </c>
      <c r="B9976">
        <v>6.84</v>
      </c>
    </row>
    <row r="9977" spans="1:2" x14ac:dyDescent="0.2">
      <c r="A9977" s="13" t="s">
        <v>10243</v>
      </c>
      <c r="B9977">
        <v>5.47</v>
      </c>
    </row>
    <row r="9978" spans="1:2" x14ac:dyDescent="0.2">
      <c r="A9978" s="13" t="s">
        <v>10244</v>
      </c>
      <c r="B9978">
        <v>4.8499999999999996</v>
      </c>
    </row>
    <row r="9979" spans="1:2" x14ac:dyDescent="0.2">
      <c r="A9979" s="13" t="s">
        <v>10245</v>
      </c>
      <c r="B9979">
        <v>5.52</v>
      </c>
    </row>
    <row r="9980" spans="1:2" x14ac:dyDescent="0.2">
      <c r="A9980" s="13" t="s">
        <v>10246</v>
      </c>
      <c r="B9980">
        <v>6.37</v>
      </c>
    </row>
    <row r="9981" spans="1:2" x14ac:dyDescent="0.2">
      <c r="A9981" s="13" t="s">
        <v>10247</v>
      </c>
      <c r="B9981">
        <v>5.74</v>
      </c>
    </row>
    <row r="9982" spans="1:2" x14ac:dyDescent="0.2">
      <c r="A9982" s="13" t="s">
        <v>10248</v>
      </c>
      <c r="B9982">
        <v>5.7</v>
      </c>
    </row>
    <row r="9983" spans="1:2" x14ac:dyDescent="0.2">
      <c r="A9983" s="13" t="s">
        <v>10249</v>
      </c>
      <c r="B9983">
        <v>4.79</v>
      </c>
    </row>
    <row r="9984" spans="1:2" x14ac:dyDescent="0.2">
      <c r="A9984" s="13" t="s">
        <v>10250</v>
      </c>
      <c r="B9984">
        <v>5.05</v>
      </c>
    </row>
    <row r="9985" spans="1:2" x14ac:dyDescent="0.2">
      <c r="A9985" s="13" t="s">
        <v>10251</v>
      </c>
      <c r="B9985">
        <v>4.95</v>
      </c>
    </row>
    <row r="9986" spans="1:2" x14ac:dyDescent="0.2">
      <c r="A9986" s="13" t="s">
        <v>10252</v>
      </c>
      <c r="B9986">
        <v>5.89</v>
      </c>
    </row>
    <row r="9987" spans="1:2" x14ac:dyDescent="0.2">
      <c r="A9987" s="13" t="s">
        <v>10253</v>
      </c>
      <c r="B9987">
        <v>5.53</v>
      </c>
    </row>
    <row r="9988" spans="1:2" x14ac:dyDescent="0.2">
      <c r="A9988" s="13" t="s">
        <v>10254</v>
      </c>
      <c r="B9988">
        <v>5.22</v>
      </c>
    </row>
    <row r="9989" spans="1:2" x14ac:dyDescent="0.2">
      <c r="A9989" s="13" t="s">
        <v>10255</v>
      </c>
      <c r="B9989">
        <v>4.8899999999999997</v>
      </c>
    </row>
    <row r="9990" spans="1:2" x14ac:dyDescent="0.2">
      <c r="A9990" s="13" t="s">
        <v>10256</v>
      </c>
      <c r="B9990">
        <v>5.38</v>
      </c>
    </row>
    <row r="9991" spans="1:2" x14ac:dyDescent="0.2">
      <c r="A9991" s="13" t="s">
        <v>10257</v>
      </c>
      <c r="B9991">
        <v>6.4</v>
      </c>
    </row>
    <row r="9992" spans="1:2" x14ac:dyDescent="0.2">
      <c r="A9992" s="13" t="s">
        <v>10258</v>
      </c>
      <c r="B9992">
        <v>6.43</v>
      </c>
    </row>
    <row r="9993" spans="1:2" x14ac:dyDescent="0.2">
      <c r="A9993" s="13" t="s">
        <v>10259</v>
      </c>
      <c r="B9993">
        <v>6</v>
      </c>
    </row>
    <row r="9994" spans="1:2" x14ac:dyDescent="0.2">
      <c r="A9994" s="13" t="s">
        <v>10260</v>
      </c>
      <c r="B9994">
        <v>6.7</v>
      </c>
    </row>
    <row r="9995" spans="1:2" x14ac:dyDescent="0.2">
      <c r="A9995" s="13" t="s">
        <v>10261</v>
      </c>
      <c r="B9995">
        <v>6.76</v>
      </c>
    </row>
    <row r="9996" spans="1:2" x14ac:dyDescent="0.2">
      <c r="A9996" s="13" t="s">
        <v>10262</v>
      </c>
      <c r="B9996">
        <v>4.53</v>
      </c>
    </row>
    <row r="9997" spans="1:2" x14ac:dyDescent="0.2">
      <c r="A9997" s="13" t="s">
        <v>10263</v>
      </c>
      <c r="B9997">
        <v>5.56</v>
      </c>
    </row>
    <row r="9998" spans="1:2" x14ac:dyDescent="0.2">
      <c r="A9998" s="13" t="s">
        <v>10264</v>
      </c>
      <c r="B9998">
        <v>4.8099999999999996</v>
      </c>
    </row>
    <row r="9999" spans="1:2" x14ac:dyDescent="0.2">
      <c r="A9999" s="13" t="s">
        <v>10265</v>
      </c>
      <c r="B9999">
        <v>2.9</v>
      </c>
    </row>
    <row r="10000" spans="1:2" x14ac:dyDescent="0.2">
      <c r="A10000" s="13" t="s">
        <v>229</v>
      </c>
      <c r="B10000">
        <v>5.25</v>
      </c>
    </row>
    <row r="10001" spans="1:2" x14ac:dyDescent="0.2">
      <c r="A10001" s="13" t="s">
        <v>10266</v>
      </c>
      <c r="B10001">
        <v>5.6</v>
      </c>
    </row>
    <row r="10002" spans="1:2" x14ac:dyDescent="0.2">
      <c r="A10002" s="13" t="s">
        <v>10267</v>
      </c>
      <c r="B10002">
        <v>4.1399999999999997</v>
      </c>
    </row>
    <row r="10003" spans="1:2" x14ac:dyDescent="0.2">
      <c r="A10003" s="13" t="s">
        <v>10268</v>
      </c>
      <c r="B10003">
        <v>3.23</v>
      </c>
    </row>
    <row r="10004" spans="1:2" x14ac:dyDescent="0.2">
      <c r="A10004" s="13" t="s">
        <v>10269</v>
      </c>
      <c r="B10004">
        <v>4.42</v>
      </c>
    </row>
    <row r="10005" spans="1:2" x14ac:dyDescent="0.2">
      <c r="A10005" s="13" t="s">
        <v>10270</v>
      </c>
      <c r="B10005">
        <v>6.14</v>
      </c>
    </row>
    <row r="10006" spans="1:2" x14ac:dyDescent="0.2">
      <c r="A10006" s="13" t="s">
        <v>10271</v>
      </c>
      <c r="B10006">
        <v>5.26</v>
      </c>
    </row>
    <row r="10007" spans="1:2" x14ac:dyDescent="0.2">
      <c r="A10007" s="13" t="s">
        <v>10272</v>
      </c>
      <c r="B10007">
        <v>6.25</v>
      </c>
    </row>
    <row r="10008" spans="1:2" x14ac:dyDescent="0.2">
      <c r="A10008" s="13" t="s">
        <v>381</v>
      </c>
      <c r="B10008">
        <v>5.67</v>
      </c>
    </row>
    <row r="10009" spans="1:2" x14ac:dyDescent="0.2">
      <c r="A10009" s="13" t="s">
        <v>10273</v>
      </c>
      <c r="B10009">
        <v>6.24</v>
      </c>
    </row>
    <row r="10010" spans="1:2" x14ac:dyDescent="0.2">
      <c r="A10010" s="13" t="s">
        <v>10274</v>
      </c>
      <c r="B10010">
        <v>5.95</v>
      </c>
    </row>
    <row r="10011" spans="1:2" x14ac:dyDescent="0.2">
      <c r="A10011" s="13" t="s">
        <v>10275</v>
      </c>
      <c r="B10011">
        <v>6.33</v>
      </c>
    </row>
    <row r="10012" spans="1:2" x14ac:dyDescent="0.2">
      <c r="A10012" s="13" t="s">
        <v>10276</v>
      </c>
      <c r="B10012">
        <v>5.76</v>
      </c>
    </row>
    <row r="10013" spans="1:2" x14ac:dyDescent="0.2">
      <c r="A10013" s="13" t="s">
        <v>10277</v>
      </c>
      <c r="B10013">
        <v>6.71</v>
      </c>
    </row>
    <row r="10014" spans="1:2" x14ac:dyDescent="0.2">
      <c r="A10014" s="13" t="s">
        <v>10278</v>
      </c>
      <c r="B10014">
        <v>6.67</v>
      </c>
    </row>
    <row r="10015" spans="1:2" x14ac:dyDescent="0.2">
      <c r="A10015" s="13" t="s">
        <v>10279</v>
      </c>
      <c r="B10015">
        <v>4.28</v>
      </c>
    </row>
    <row r="10016" spans="1:2" x14ac:dyDescent="0.2">
      <c r="A10016" s="13" t="s">
        <v>10280</v>
      </c>
      <c r="B10016">
        <v>4.4000000000000004</v>
      </c>
    </row>
    <row r="10017" spans="1:2" x14ac:dyDescent="0.2">
      <c r="A10017" s="13" t="s">
        <v>10281</v>
      </c>
      <c r="B10017">
        <v>4.68</v>
      </c>
    </row>
    <row r="10018" spans="1:2" x14ac:dyDescent="0.2">
      <c r="A10018" s="13" t="s">
        <v>10282</v>
      </c>
      <c r="B10018">
        <v>5.0999999999999996</v>
      </c>
    </row>
    <row r="10019" spans="1:2" x14ac:dyDescent="0.2">
      <c r="A10019" s="13" t="s">
        <v>10283</v>
      </c>
      <c r="B10019">
        <v>5</v>
      </c>
    </row>
    <row r="10020" spans="1:2" x14ac:dyDescent="0.2">
      <c r="A10020" s="13" t="s">
        <v>10284</v>
      </c>
      <c r="B10020">
        <v>3.86</v>
      </c>
    </row>
    <row r="10021" spans="1:2" x14ac:dyDescent="0.2">
      <c r="A10021" s="13" t="s">
        <v>10285</v>
      </c>
      <c r="B10021">
        <v>4.0999999999999996</v>
      </c>
    </row>
    <row r="10022" spans="1:2" x14ac:dyDescent="0.2">
      <c r="A10022" s="13" t="s">
        <v>10286</v>
      </c>
      <c r="B10022">
        <v>5.68</v>
      </c>
    </row>
    <row r="10023" spans="1:2" x14ac:dyDescent="0.2">
      <c r="A10023" s="13" t="s">
        <v>10287</v>
      </c>
      <c r="B10023">
        <v>5.4</v>
      </c>
    </row>
    <row r="10024" spans="1:2" x14ac:dyDescent="0.2">
      <c r="A10024" s="13" t="s">
        <v>10288</v>
      </c>
      <c r="B10024">
        <v>5.63</v>
      </c>
    </row>
    <row r="10025" spans="1:2" x14ac:dyDescent="0.2">
      <c r="A10025" s="13" t="s">
        <v>10289</v>
      </c>
      <c r="B10025">
        <v>4.42</v>
      </c>
    </row>
    <row r="10026" spans="1:2" x14ac:dyDescent="0.2">
      <c r="A10026" s="13" t="s">
        <v>10290</v>
      </c>
      <c r="B10026">
        <v>2.3199999999999998</v>
      </c>
    </row>
    <row r="10027" spans="1:2" x14ac:dyDescent="0.2">
      <c r="A10027" s="13" t="s">
        <v>10291</v>
      </c>
      <c r="B10027">
        <v>5.5</v>
      </c>
    </row>
    <row r="10028" spans="1:2" x14ac:dyDescent="0.2">
      <c r="A10028" s="13" t="s">
        <v>10292</v>
      </c>
      <c r="B10028">
        <v>5.35</v>
      </c>
    </row>
    <row r="10029" spans="1:2" x14ac:dyDescent="0.2">
      <c r="A10029" s="13" t="s">
        <v>10293</v>
      </c>
      <c r="B10029">
        <v>5.45</v>
      </c>
    </row>
    <row r="10030" spans="1:2" x14ac:dyDescent="0.2">
      <c r="A10030" s="13" t="s">
        <v>10294</v>
      </c>
      <c r="B10030">
        <v>4.67</v>
      </c>
    </row>
    <row r="10031" spans="1:2" x14ac:dyDescent="0.2">
      <c r="A10031" s="13" t="s">
        <v>10295</v>
      </c>
      <c r="B10031">
        <v>6.14</v>
      </c>
    </row>
    <row r="10032" spans="1:2" x14ac:dyDescent="0.2">
      <c r="A10032" s="13" t="s">
        <v>10296</v>
      </c>
      <c r="B10032">
        <v>5.35</v>
      </c>
    </row>
    <row r="10033" spans="1:2" x14ac:dyDescent="0.2">
      <c r="A10033" s="13" t="s">
        <v>114</v>
      </c>
      <c r="B10033">
        <v>5.18</v>
      </c>
    </row>
    <row r="10034" spans="1:2" x14ac:dyDescent="0.2">
      <c r="A10034" s="13" t="s">
        <v>10297</v>
      </c>
      <c r="B10034">
        <v>5.0999999999999996</v>
      </c>
    </row>
    <row r="10035" spans="1:2" x14ac:dyDescent="0.2">
      <c r="A10035" s="13" t="s">
        <v>10298</v>
      </c>
      <c r="B10035">
        <v>5.63</v>
      </c>
    </row>
    <row r="10036" spans="1:2" x14ac:dyDescent="0.2">
      <c r="A10036" s="13" t="s">
        <v>10299</v>
      </c>
      <c r="B10036">
        <v>5.52</v>
      </c>
    </row>
    <row r="10037" spans="1:2" x14ac:dyDescent="0.2">
      <c r="A10037" s="13" t="s">
        <v>10300</v>
      </c>
      <c r="B10037">
        <v>5.48</v>
      </c>
    </row>
    <row r="10038" spans="1:2" x14ac:dyDescent="0.2">
      <c r="A10038" s="13" t="s">
        <v>10301</v>
      </c>
      <c r="B10038">
        <v>5.17</v>
      </c>
    </row>
    <row r="10039" spans="1:2" x14ac:dyDescent="0.2">
      <c r="A10039" s="13" t="s">
        <v>10302</v>
      </c>
      <c r="B10039">
        <v>6.11</v>
      </c>
    </row>
    <row r="10040" spans="1:2" x14ac:dyDescent="0.2">
      <c r="A10040" s="13" t="s">
        <v>10303</v>
      </c>
      <c r="B10040">
        <v>6.05</v>
      </c>
    </row>
    <row r="10041" spans="1:2" x14ac:dyDescent="0.2">
      <c r="A10041" s="13" t="s">
        <v>10304</v>
      </c>
      <c r="B10041">
        <v>4.76</v>
      </c>
    </row>
    <row r="10042" spans="1:2" x14ac:dyDescent="0.2">
      <c r="A10042" s="13" t="s">
        <v>10305</v>
      </c>
      <c r="B10042">
        <v>6.1</v>
      </c>
    </row>
    <row r="10043" spans="1:2" x14ac:dyDescent="0.2">
      <c r="A10043" s="13" t="s">
        <v>10306</v>
      </c>
      <c r="B10043">
        <v>5.7</v>
      </c>
    </row>
    <row r="10044" spans="1:2" x14ac:dyDescent="0.2">
      <c r="A10044" s="13" t="s">
        <v>10307</v>
      </c>
      <c r="B10044">
        <v>5.57</v>
      </c>
    </row>
    <row r="10045" spans="1:2" x14ac:dyDescent="0.2">
      <c r="A10045" s="13" t="s">
        <v>10308</v>
      </c>
      <c r="B10045">
        <v>5.24</v>
      </c>
    </row>
    <row r="10046" spans="1:2" x14ac:dyDescent="0.2">
      <c r="A10046" s="13" t="s">
        <v>10309</v>
      </c>
      <c r="B10046">
        <v>5.05</v>
      </c>
    </row>
    <row r="10047" spans="1:2" x14ac:dyDescent="0.2">
      <c r="A10047" s="13" t="s">
        <v>10310</v>
      </c>
      <c r="B10047">
        <v>5.3</v>
      </c>
    </row>
    <row r="10048" spans="1:2" x14ac:dyDescent="0.2">
      <c r="A10048" s="13" t="s">
        <v>10311</v>
      </c>
      <c r="B10048">
        <v>6.62</v>
      </c>
    </row>
    <row r="10049" spans="1:2" x14ac:dyDescent="0.2">
      <c r="A10049" s="13" t="s">
        <v>10312</v>
      </c>
      <c r="B10049">
        <v>7.05</v>
      </c>
    </row>
    <row r="10050" spans="1:2" x14ac:dyDescent="0.2">
      <c r="A10050" s="13" t="s">
        <v>10313</v>
      </c>
      <c r="B10050">
        <v>6.82</v>
      </c>
    </row>
    <row r="10051" spans="1:2" x14ac:dyDescent="0.2">
      <c r="A10051" s="13" t="s">
        <v>10314</v>
      </c>
      <c r="B10051">
        <v>5.76</v>
      </c>
    </row>
    <row r="10052" spans="1:2" x14ac:dyDescent="0.2">
      <c r="A10052" s="13" t="s">
        <v>10315</v>
      </c>
      <c r="B10052">
        <v>5.5</v>
      </c>
    </row>
    <row r="10053" spans="1:2" x14ac:dyDescent="0.2">
      <c r="A10053" s="13" t="s">
        <v>10316</v>
      </c>
      <c r="B10053">
        <v>5.95</v>
      </c>
    </row>
    <row r="10054" spans="1:2" x14ac:dyDescent="0.2">
      <c r="A10054" s="13" t="s">
        <v>10317</v>
      </c>
      <c r="B10054">
        <v>4.68</v>
      </c>
    </row>
    <row r="10055" spans="1:2" x14ac:dyDescent="0.2">
      <c r="A10055" s="13" t="s">
        <v>10318</v>
      </c>
      <c r="B10055">
        <v>7</v>
      </c>
    </row>
    <row r="10056" spans="1:2" x14ac:dyDescent="0.2">
      <c r="A10056" s="13" t="s">
        <v>10319</v>
      </c>
      <c r="B10056">
        <v>2.95</v>
      </c>
    </row>
    <row r="10057" spans="1:2" x14ac:dyDescent="0.2">
      <c r="A10057" s="13" t="s">
        <v>10320</v>
      </c>
      <c r="B10057">
        <v>3.42</v>
      </c>
    </row>
    <row r="10058" spans="1:2" x14ac:dyDescent="0.2">
      <c r="A10058" s="13" t="s">
        <v>10321</v>
      </c>
      <c r="B10058">
        <v>4.37</v>
      </c>
    </row>
    <row r="10059" spans="1:2" x14ac:dyDescent="0.2">
      <c r="A10059" s="13" t="s">
        <v>10322</v>
      </c>
      <c r="B10059">
        <v>6.25</v>
      </c>
    </row>
    <row r="10060" spans="1:2" x14ac:dyDescent="0.2">
      <c r="A10060" s="13" t="s">
        <v>10323</v>
      </c>
      <c r="B10060">
        <v>5.9</v>
      </c>
    </row>
    <row r="10061" spans="1:2" x14ac:dyDescent="0.2">
      <c r="A10061" s="13" t="s">
        <v>10324</v>
      </c>
      <c r="B10061">
        <v>5.7</v>
      </c>
    </row>
    <row r="10062" spans="1:2" x14ac:dyDescent="0.2">
      <c r="A10062" s="13" t="s">
        <v>10325</v>
      </c>
      <c r="B10062">
        <v>4.9000000000000004</v>
      </c>
    </row>
    <row r="10063" spans="1:2" x14ac:dyDescent="0.2">
      <c r="A10063" s="13" t="s">
        <v>10326</v>
      </c>
      <c r="B10063">
        <v>5.76</v>
      </c>
    </row>
    <row r="10064" spans="1:2" x14ac:dyDescent="0.2">
      <c r="A10064" s="13" t="s">
        <v>10327</v>
      </c>
      <c r="B10064">
        <v>6</v>
      </c>
    </row>
    <row r="10065" spans="1:2" x14ac:dyDescent="0.2">
      <c r="A10065" s="13" t="s">
        <v>10328</v>
      </c>
      <c r="B10065">
        <v>5.19</v>
      </c>
    </row>
    <row r="10066" spans="1:2" x14ac:dyDescent="0.2">
      <c r="A10066" s="13" t="s">
        <v>10329</v>
      </c>
      <c r="B10066">
        <v>4.17</v>
      </c>
    </row>
    <row r="10067" spans="1:2" x14ac:dyDescent="0.2">
      <c r="A10067" s="13" t="s">
        <v>10330</v>
      </c>
      <c r="B10067">
        <v>5.32</v>
      </c>
    </row>
    <row r="10068" spans="1:2" x14ac:dyDescent="0.2">
      <c r="A10068" s="13" t="s">
        <v>10331</v>
      </c>
      <c r="B10068">
        <v>5.16</v>
      </c>
    </row>
    <row r="10069" spans="1:2" x14ac:dyDescent="0.2">
      <c r="A10069" s="13" t="s">
        <v>10332</v>
      </c>
      <c r="B10069">
        <v>5.0999999999999996</v>
      </c>
    </row>
    <row r="10070" spans="1:2" x14ac:dyDescent="0.2">
      <c r="A10070" s="13" t="s">
        <v>10333</v>
      </c>
      <c r="B10070">
        <v>5.21</v>
      </c>
    </row>
    <row r="10071" spans="1:2" x14ac:dyDescent="0.2">
      <c r="A10071" s="13" t="s">
        <v>10334</v>
      </c>
      <c r="B10071">
        <v>4.95</v>
      </c>
    </row>
    <row r="10072" spans="1:2" x14ac:dyDescent="0.2">
      <c r="A10072" s="13" t="s">
        <v>10335</v>
      </c>
      <c r="B10072">
        <v>5.43</v>
      </c>
    </row>
    <row r="10073" spans="1:2" x14ac:dyDescent="0.2">
      <c r="A10073" s="13" t="s">
        <v>10336</v>
      </c>
      <c r="B10073">
        <v>5.37</v>
      </c>
    </row>
    <row r="10074" spans="1:2" x14ac:dyDescent="0.2">
      <c r="A10074" s="13" t="s">
        <v>10337</v>
      </c>
      <c r="B10074">
        <v>4.79</v>
      </c>
    </row>
    <row r="10075" spans="1:2" x14ac:dyDescent="0.2">
      <c r="A10075" s="13" t="s">
        <v>10338</v>
      </c>
      <c r="B10075">
        <v>4.68</v>
      </c>
    </row>
    <row r="10076" spans="1:2" x14ac:dyDescent="0.2">
      <c r="A10076" s="13" t="s">
        <v>10339</v>
      </c>
      <c r="B10076">
        <v>3.48</v>
      </c>
    </row>
    <row r="10077" spans="1:2" x14ac:dyDescent="0.2">
      <c r="A10077" s="13" t="s">
        <v>10340</v>
      </c>
      <c r="B10077">
        <v>3.41</v>
      </c>
    </row>
    <row r="10078" spans="1:2" x14ac:dyDescent="0.2">
      <c r="A10078" s="13" t="s">
        <v>10341</v>
      </c>
      <c r="B10078">
        <v>3.1</v>
      </c>
    </row>
    <row r="10079" spans="1:2" x14ac:dyDescent="0.2">
      <c r="A10079" s="13" t="s">
        <v>10342</v>
      </c>
      <c r="B10079">
        <v>3.53</v>
      </c>
    </row>
    <row r="10080" spans="1:2" x14ac:dyDescent="0.2">
      <c r="A10080" s="13" t="s">
        <v>10343</v>
      </c>
      <c r="B10080">
        <v>4.7</v>
      </c>
    </row>
    <row r="10081" spans="1:2" x14ac:dyDescent="0.2">
      <c r="A10081" s="13" t="s">
        <v>10344</v>
      </c>
      <c r="B10081">
        <v>6.09</v>
      </c>
    </row>
    <row r="10082" spans="1:2" x14ac:dyDescent="0.2">
      <c r="A10082" s="13" t="s">
        <v>10345</v>
      </c>
      <c r="B10082">
        <v>5.16</v>
      </c>
    </row>
    <row r="10083" spans="1:2" x14ac:dyDescent="0.2">
      <c r="A10083" s="13" t="s">
        <v>10346</v>
      </c>
      <c r="B10083">
        <v>4.1500000000000004</v>
      </c>
    </row>
    <row r="10084" spans="1:2" x14ac:dyDescent="0.2">
      <c r="A10084" s="13" t="s">
        <v>10347</v>
      </c>
      <c r="B10084">
        <v>4.9000000000000004</v>
      </c>
    </row>
    <row r="10085" spans="1:2" x14ac:dyDescent="0.2">
      <c r="A10085" s="13" t="s">
        <v>10348</v>
      </c>
      <c r="B10085">
        <v>3.19</v>
      </c>
    </row>
    <row r="10086" spans="1:2" x14ac:dyDescent="0.2">
      <c r="A10086" s="13" t="s">
        <v>10349</v>
      </c>
      <c r="B10086">
        <v>6.32</v>
      </c>
    </row>
    <row r="10087" spans="1:2" x14ac:dyDescent="0.2">
      <c r="A10087" s="13" t="s">
        <v>10350</v>
      </c>
      <c r="B10087">
        <v>5.24</v>
      </c>
    </row>
    <row r="10088" spans="1:2" x14ac:dyDescent="0.2">
      <c r="A10088" s="13" t="s">
        <v>10351</v>
      </c>
      <c r="B10088">
        <v>4.25</v>
      </c>
    </row>
    <row r="10089" spans="1:2" x14ac:dyDescent="0.2">
      <c r="A10089" s="13" t="s">
        <v>10352</v>
      </c>
      <c r="B10089">
        <v>6.1</v>
      </c>
    </row>
    <row r="10090" spans="1:2" x14ac:dyDescent="0.2">
      <c r="A10090" s="13" t="s">
        <v>10353</v>
      </c>
      <c r="B10090">
        <v>5.42</v>
      </c>
    </row>
    <row r="10091" spans="1:2" x14ac:dyDescent="0.2">
      <c r="A10091" s="13" t="s">
        <v>10354</v>
      </c>
      <c r="B10091">
        <v>5.4</v>
      </c>
    </row>
    <row r="10092" spans="1:2" x14ac:dyDescent="0.2">
      <c r="A10092" s="13" t="s">
        <v>10355</v>
      </c>
      <c r="B10092">
        <v>5.25</v>
      </c>
    </row>
    <row r="10093" spans="1:2" x14ac:dyDescent="0.2">
      <c r="A10093" s="13" t="s">
        <v>10356</v>
      </c>
      <c r="B10093">
        <v>6.24</v>
      </c>
    </row>
    <row r="10094" spans="1:2" x14ac:dyDescent="0.2">
      <c r="A10094" s="13" t="s">
        <v>10357</v>
      </c>
      <c r="B10094">
        <v>4.79</v>
      </c>
    </row>
    <row r="10095" spans="1:2" x14ac:dyDescent="0.2">
      <c r="A10095" s="13" t="s">
        <v>10358</v>
      </c>
      <c r="B10095">
        <v>5.56</v>
      </c>
    </row>
    <row r="10096" spans="1:2" x14ac:dyDescent="0.2">
      <c r="A10096" s="13" t="s">
        <v>10359</v>
      </c>
      <c r="B10096">
        <v>6.62</v>
      </c>
    </row>
    <row r="10097" spans="1:2" x14ac:dyDescent="0.2">
      <c r="A10097" s="13" t="s">
        <v>10360</v>
      </c>
      <c r="B10097">
        <v>5.53</v>
      </c>
    </row>
    <row r="10098" spans="1:2" x14ac:dyDescent="0.2">
      <c r="A10098" s="13" t="s">
        <v>10361</v>
      </c>
      <c r="B10098">
        <v>5</v>
      </c>
    </row>
    <row r="10099" spans="1:2" x14ac:dyDescent="0.2">
      <c r="A10099" s="13" t="s">
        <v>10362</v>
      </c>
      <c r="B10099">
        <v>5.1100000000000003</v>
      </c>
    </row>
    <row r="10100" spans="1:2" x14ac:dyDescent="0.2">
      <c r="A10100" s="13" t="s">
        <v>10363</v>
      </c>
      <c r="B10100">
        <v>5.1100000000000003</v>
      </c>
    </row>
    <row r="10101" spans="1:2" x14ac:dyDescent="0.2">
      <c r="A10101" s="13" t="s">
        <v>10364</v>
      </c>
      <c r="B10101">
        <v>4.9000000000000004</v>
      </c>
    </row>
    <row r="10102" spans="1:2" x14ac:dyDescent="0.2">
      <c r="A10102" s="13" t="s">
        <v>10365</v>
      </c>
      <c r="B10102">
        <v>2.95</v>
      </c>
    </row>
    <row r="10103" spans="1:2" x14ac:dyDescent="0.2">
      <c r="A10103" s="13" t="s">
        <v>10366</v>
      </c>
      <c r="B10103">
        <v>2.4</v>
      </c>
    </row>
    <row r="10104" spans="1:2" x14ac:dyDescent="0.2">
      <c r="A10104" s="13" t="s">
        <v>10367</v>
      </c>
      <c r="B10104">
        <v>2.6</v>
      </c>
    </row>
    <row r="10105" spans="1:2" x14ac:dyDescent="0.2">
      <c r="A10105" s="13" t="s">
        <v>10368</v>
      </c>
      <c r="B10105">
        <v>7.14</v>
      </c>
    </row>
    <row r="10106" spans="1:2" x14ac:dyDescent="0.2">
      <c r="A10106" s="13" t="s">
        <v>10369</v>
      </c>
      <c r="B10106">
        <v>5.85</v>
      </c>
    </row>
    <row r="10107" spans="1:2" x14ac:dyDescent="0.2">
      <c r="A10107" s="13" t="s">
        <v>10370</v>
      </c>
      <c r="B10107">
        <v>6.19</v>
      </c>
    </row>
    <row r="10108" spans="1:2" x14ac:dyDescent="0.2">
      <c r="A10108" s="13" t="s">
        <v>10371</v>
      </c>
      <c r="B10108">
        <v>2.91</v>
      </c>
    </row>
    <row r="10109" spans="1:2" x14ac:dyDescent="0.2">
      <c r="A10109" s="13" t="s">
        <v>10372</v>
      </c>
      <c r="B10109">
        <v>6.05</v>
      </c>
    </row>
    <row r="10110" spans="1:2" x14ac:dyDescent="0.2">
      <c r="A10110" s="13" t="s">
        <v>10373</v>
      </c>
      <c r="B10110">
        <v>5.84</v>
      </c>
    </row>
    <row r="10111" spans="1:2" x14ac:dyDescent="0.2">
      <c r="A10111" s="13" t="s">
        <v>10374</v>
      </c>
      <c r="B10111">
        <v>7.83</v>
      </c>
    </row>
    <row r="10112" spans="1:2" x14ac:dyDescent="0.2">
      <c r="A10112" s="13" t="s">
        <v>10375</v>
      </c>
      <c r="B10112">
        <v>5.9</v>
      </c>
    </row>
    <row r="10113" spans="1:2" x14ac:dyDescent="0.2">
      <c r="A10113" s="13" t="s">
        <v>10376</v>
      </c>
      <c r="B10113">
        <v>5.8</v>
      </c>
    </row>
    <row r="10114" spans="1:2" x14ac:dyDescent="0.2">
      <c r="A10114" s="13" t="s">
        <v>10377</v>
      </c>
      <c r="B10114">
        <v>7.82</v>
      </c>
    </row>
    <row r="10115" spans="1:2" x14ac:dyDescent="0.2">
      <c r="A10115" s="13" t="s">
        <v>10378</v>
      </c>
      <c r="B10115">
        <v>8</v>
      </c>
    </row>
    <row r="10116" spans="1:2" x14ac:dyDescent="0.2">
      <c r="A10116" s="13" t="s">
        <v>10379</v>
      </c>
      <c r="B10116">
        <v>7.25</v>
      </c>
    </row>
    <row r="10117" spans="1:2" x14ac:dyDescent="0.2">
      <c r="A10117" s="13" t="s">
        <v>10380</v>
      </c>
      <c r="B10117">
        <v>8.19</v>
      </c>
    </row>
    <row r="10118" spans="1:2" x14ac:dyDescent="0.2">
      <c r="A10118" s="13" t="s">
        <v>10381</v>
      </c>
      <c r="B10118">
        <v>4.8600000000000003</v>
      </c>
    </row>
    <row r="10119" spans="1:2" x14ac:dyDescent="0.2">
      <c r="A10119" s="13" t="s">
        <v>10382</v>
      </c>
      <c r="B10119">
        <v>6.64</v>
      </c>
    </row>
    <row r="10120" spans="1:2" x14ac:dyDescent="0.2">
      <c r="A10120" s="13" t="s">
        <v>10383</v>
      </c>
      <c r="B10120">
        <v>5</v>
      </c>
    </row>
    <row r="10121" spans="1:2" x14ac:dyDescent="0.2">
      <c r="A10121" s="13" t="s">
        <v>10384</v>
      </c>
      <c r="B10121">
        <v>5.7</v>
      </c>
    </row>
    <row r="10122" spans="1:2" x14ac:dyDescent="0.2">
      <c r="A10122" s="13" t="s">
        <v>10385</v>
      </c>
      <c r="B10122">
        <v>5.84</v>
      </c>
    </row>
    <row r="10123" spans="1:2" x14ac:dyDescent="0.2">
      <c r="A10123" s="13" t="s">
        <v>10386</v>
      </c>
      <c r="B10123">
        <v>7.3</v>
      </c>
    </row>
    <row r="10124" spans="1:2" x14ac:dyDescent="0.2">
      <c r="A10124" s="13" t="s">
        <v>10387</v>
      </c>
      <c r="B10124">
        <v>6</v>
      </c>
    </row>
    <row r="10125" spans="1:2" x14ac:dyDescent="0.2">
      <c r="A10125" s="13" t="s">
        <v>10388</v>
      </c>
      <c r="B10125">
        <v>6.63</v>
      </c>
    </row>
    <row r="10126" spans="1:2" x14ac:dyDescent="0.2">
      <c r="A10126" s="13" t="s">
        <v>10389</v>
      </c>
      <c r="B10126">
        <v>7.25</v>
      </c>
    </row>
    <row r="10127" spans="1:2" x14ac:dyDescent="0.2">
      <c r="A10127" s="13" t="s">
        <v>10390</v>
      </c>
      <c r="B10127">
        <v>5.42</v>
      </c>
    </row>
    <row r="10128" spans="1:2" x14ac:dyDescent="0.2">
      <c r="A10128" s="13" t="s">
        <v>10391</v>
      </c>
      <c r="B10128">
        <v>5.2</v>
      </c>
    </row>
    <row r="10129" spans="1:2" x14ac:dyDescent="0.2">
      <c r="A10129" s="13" t="s">
        <v>10392</v>
      </c>
      <c r="B10129">
        <v>3.74</v>
      </c>
    </row>
    <row r="10130" spans="1:2" x14ac:dyDescent="0.2">
      <c r="A10130" s="13" t="s">
        <v>10393</v>
      </c>
      <c r="B10130">
        <v>4.55</v>
      </c>
    </row>
    <row r="10131" spans="1:2" x14ac:dyDescent="0.2">
      <c r="A10131" s="13" t="s">
        <v>10394</v>
      </c>
      <c r="B10131">
        <v>5.89</v>
      </c>
    </row>
    <row r="10132" spans="1:2" x14ac:dyDescent="0.2">
      <c r="A10132" s="13" t="s">
        <v>10395</v>
      </c>
      <c r="B10132">
        <v>5.13</v>
      </c>
    </row>
    <row r="10133" spans="1:2" x14ac:dyDescent="0.2">
      <c r="A10133" s="13" t="s">
        <v>10396</v>
      </c>
      <c r="B10133">
        <v>4.05</v>
      </c>
    </row>
    <row r="10134" spans="1:2" x14ac:dyDescent="0.2">
      <c r="A10134" s="13" t="s">
        <v>10397</v>
      </c>
      <c r="B10134">
        <v>4.63</v>
      </c>
    </row>
    <row r="10135" spans="1:2" x14ac:dyDescent="0.2">
      <c r="A10135" s="13" t="s">
        <v>10398</v>
      </c>
      <c r="B10135">
        <v>4.05</v>
      </c>
    </row>
    <row r="10136" spans="1:2" x14ac:dyDescent="0.2">
      <c r="A10136" s="13" t="s">
        <v>10399</v>
      </c>
      <c r="B10136">
        <v>3.76</v>
      </c>
    </row>
    <row r="10137" spans="1:2" x14ac:dyDescent="0.2">
      <c r="A10137" s="13" t="s">
        <v>10400</v>
      </c>
      <c r="B10137">
        <v>5.76</v>
      </c>
    </row>
    <row r="10138" spans="1:2" x14ac:dyDescent="0.2">
      <c r="A10138" s="13" t="s">
        <v>10401</v>
      </c>
      <c r="B10138">
        <v>5.68</v>
      </c>
    </row>
    <row r="10139" spans="1:2" x14ac:dyDescent="0.2">
      <c r="A10139" s="13" t="s">
        <v>10402</v>
      </c>
      <c r="B10139">
        <v>5.63</v>
      </c>
    </row>
    <row r="10140" spans="1:2" x14ac:dyDescent="0.2">
      <c r="A10140" s="13" t="s">
        <v>10403</v>
      </c>
      <c r="B10140">
        <v>5.2</v>
      </c>
    </row>
    <row r="10141" spans="1:2" x14ac:dyDescent="0.2">
      <c r="A10141" s="13" t="s">
        <v>10404</v>
      </c>
      <c r="B10141">
        <v>4.53</v>
      </c>
    </row>
    <row r="10142" spans="1:2" x14ac:dyDescent="0.2">
      <c r="A10142" s="13" t="s">
        <v>10405</v>
      </c>
      <c r="B10142">
        <v>5.05</v>
      </c>
    </row>
    <row r="10143" spans="1:2" x14ac:dyDescent="0.2">
      <c r="A10143" s="13" t="s">
        <v>10406</v>
      </c>
      <c r="B10143">
        <v>7.18</v>
      </c>
    </row>
    <row r="10144" spans="1:2" x14ac:dyDescent="0.2">
      <c r="A10144" s="13" t="s">
        <v>10407</v>
      </c>
      <c r="B10144">
        <v>5.52</v>
      </c>
    </row>
    <row r="10145" spans="1:2" x14ac:dyDescent="0.2">
      <c r="A10145" s="13" t="s">
        <v>10408</v>
      </c>
      <c r="B10145">
        <v>5.95</v>
      </c>
    </row>
    <row r="10146" spans="1:2" x14ac:dyDescent="0.2">
      <c r="A10146" s="13" t="s">
        <v>10409</v>
      </c>
      <c r="B10146">
        <v>4.05</v>
      </c>
    </row>
    <row r="10147" spans="1:2" x14ac:dyDescent="0.2">
      <c r="A10147" s="13" t="s">
        <v>10410</v>
      </c>
      <c r="B10147">
        <v>6.62</v>
      </c>
    </row>
    <row r="10148" spans="1:2" x14ac:dyDescent="0.2">
      <c r="A10148" s="13" t="s">
        <v>10411</v>
      </c>
      <c r="B10148">
        <v>6.5</v>
      </c>
    </row>
    <row r="10149" spans="1:2" x14ac:dyDescent="0.2">
      <c r="A10149" s="13" t="s">
        <v>10412</v>
      </c>
      <c r="B10149">
        <v>5.57</v>
      </c>
    </row>
    <row r="10150" spans="1:2" x14ac:dyDescent="0.2">
      <c r="A10150" s="13" t="s">
        <v>10413</v>
      </c>
      <c r="B10150">
        <v>4.8099999999999996</v>
      </c>
    </row>
    <row r="10151" spans="1:2" x14ac:dyDescent="0.2">
      <c r="A10151" s="13" t="s">
        <v>10414</v>
      </c>
      <c r="B10151">
        <v>6</v>
      </c>
    </row>
    <row r="10152" spans="1:2" x14ac:dyDescent="0.2">
      <c r="A10152" s="13" t="s">
        <v>10415</v>
      </c>
      <c r="B10152">
        <v>6.67</v>
      </c>
    </row>
    <row r="10153" spans="1:2" x14ac:dyDescent="0.2">
      <c r="A10153" s="13" t="s">
        <v>10416</v>
      </c>
      <c r="B10153">
        <v>6.11</v>
      </c>
    </row>
    <row r="10154" spans="1:2" x14ac:dyDescent="0.2">
      <c r="A10154" s="13" t="s">
        <v>10417</v>
      </c>
      <c r="B10154">
        <v>4.29</v>
      </c>
    </row>
    <row r="10155" spans="1:2" x14ac:dyDescent="0.2">
      <c r="A10155" s="13" t="s">
        <v>10418</v>
      </c>
      <c r="B10155">
        <v>5.19</v>
      </c>
    </row>
    <row r="10156" spans="1:2" x14ac:dyDescent="0.2">
      <c r="A10156" s="13" t="s">
        <v>10419</v>
      </c>
      <c r="B10156">
        <v>5.59</v>
      </c>
    </row>
    <row r="10157" spans="1:2" x14ac:dyDescent="0.2">
      <c r="A10157" s="13" t="s">
        <v>10420</v>
      </c>
      <c r="B10157">
        <v>3.63</v>
      </c>
    </row>
    <row r="10158" spans="1:2" x14ac:dyDescent="0.2">
      <c r="A10158" s="13" t="s">
        <v>10421</v>
      </c>
      <c r="B10158">
        <v>5.42</v>
      </c>
    </row>
    <row r="10159" spans="1:2" x14ac:dyDescent="0.2">
      <c r="A10159" s="13" t="s">
        <v>10422</v>
      </c>
      <c r="B10159">
        <v>4.26</v>
      </c>
    </row>
    <row r="10160" spans="1:2" x14ac:dyDescent="0.2">
      <c r="A10160" s="13" t="s">
        <v>10423</v>
      </c>
      <c r="B10160">
        <v>4.21</v>
      </c>
    </row>
    <row r="10161" spans="1:2" x14ac:dyDescent="0.2">
      <c r="A10161" s="13" t="s">
        <v>10424</v>
      </c>
      <c r="B10161">
        <v>4.67</v>
      </c>
    </row>
    <row r="10162" spans="1:2" x14ac:dyDescent="0.2">
      <c r="A10162" s="13" t="s">
        <v>10425</v>
      </c>
      <c r="B10162">
        <v>4</v>
      </c>
    </row>
    <row r="10163" spans="1:2" x14ac:dyDescent="0.2">
      <c r="A10163" s="13" t="s">
        <v>10426</v>
      </c>
      <c r="B10163">
        <v>4.8600000000000003</v>
      </c>
    </row>
    <row r="10164" spans="1:2" x14ac:dyDescent="0.2">
      <c r="A10164" s="13" t="s">
        <v>10427</v>
      </c>
      <c r="B10164">
        <v>6.3</v>
      </c>
    </row>
    <row r="10165" spans="1:2" x14ac:dyDescent="0.2">
      <c r="A10165" s="13" t="s">
        <v>10428</v>
      </c>
      <c r="B10165">
        <v>5.1100000000000003</v>
      </c>
    </row>
    <row r="10166" spans="1:2" x14ac:dyDescent="0.2">
      <c r="A10166" s="13" t="s">
        <v>10429</v>
      </c>
      <c r="B10166">
        <v>4.53</v>
      </c>
    </row>
    <row r="10167" spans="1:2" x14ac:dyDescent="0.2">
      <c r="A10167" s="13" t="s">
        <v>10430</v>
      </c>
      <c r="B10167">
        <v>5.9</v>
      </c>
    </row>
    <row r="10168" spans="1:2" x14ac:dyDescent="0.2">
      <c r="A10168" s="13" t="s">
        <v>10431</v>
      </c>
      <c r="B10168">
        <v>6</v>
      </c>
    </row>
    <row r="10169" spans="1:2" x14ac:dyDescent="0.2">
      <c r="A10169" s="13" t="s">
        <v>10432</v>
      </c>
      <c r="B10169">
        <v>5.86</v>
      </c>
    </row>
    <row r="10170" spans="1:2" x14ac:dyDescent="0.2">
      <c r="A10170" s="13" t="s">
        <v>10433</v>
      </c>
      <c r="B10170">
        <v>4.26</v>
      </c>
    </row>
    <row r="10171" spans="1:2" x14ac:dyDescent="0.2">
      <c r="A10171" s="13" t="s">
        <v>10434</v>
      </c>
      <c r="B10171">
        <v>5.63</v>
      </c>
    </row>
    <row r="10172" spans="1:2" x14ac:dyDescent="0.2">
      <c r="A10172" s="13" t="s">
        <v>10435</v>
      </c>
      <c r="B10172">
        <v>5.83</v>
      </c>
    </row>
    <row r="10173" spans="1:2" x14ac:dyDescent="0.2">
      <c r="A10173" s="13" t="s">
        <v>10436</v>
      </c>
      <c r="B10173">
        <v>6</v>
      </c>
    </row>
    <row r="10174" spans="1:2" x14ac:dyDescent="0.2">
      <c r="A10174" s="13" t="s">
        <v>10437</v>
      </c>
      <c r="B10174">
        <v>4.41</v>
      </c>
    </row>
    <row r="10175" spans="1:2" x14ac:dyDescent="0.2">
      <c r="A10175" s="13" t="s">
        <v>10438</v>
      </c>
      <c r="B10175">
        <v>4.58</v>
      </c>
    </row>
    <row r="10176" spans="1:2" x14ac:dyDescent="0.2">
      <c r="A10176" s="13" t="s">
        <v>10439</v>
      </c>
      <c r="B10176">
        <v>5.75</v>
      </c>
    </row>
    <row r="10177" spans="1:2" x14ac:dyDescent="0.2">
      <c r="A10177" s="13" t="s">
        <v>10440</v>
      </c>
      <c r="B10177">
        <v>5.67</v>
      </c>
    </row>
    <row r="10178" spans="1:2" x14ac:dyDescent="0.2">
      <c r="A10178" s="13" t="s">
        <v>10441</v>
      </c>
      <c r="B10178">
        <v>4.8600000000000003</v>
      </c>
    </row>
    <row r="10179" spans="1:2" x14ac:dyDescent="0.2">
      <c r="A10179" s="13" t="s">
        <v>10442</v>
      </c>
      <c r="B10179">
        <v>4.62</v>
      </c>
    </row>
    <row r="10180" spans="1:2" x14ac:dyDescent="0.2">
      <c r="A10180" s="13" t="s">
        <v>10443</v>
      </c>
      <c r="B10180">
        <v>4.8899999999999997</v>
      </c>
    </row>
    <row r="10181" spans="1:2" x14ac:dyDescent="0.2">
      <c r="A10181" s="13" t="s">
        <v>10444</v>
      </c>
      <c r="B10181">
        <v>5</v>
      </c>
    </row>
    <row r="10182" spans="1:2" x14ac:dyDescent="0.2">
      <c r="A10182" s="13" t="s">
        <v>10445</v>
      </c>
      <c r="B10182">
        <v>5.18</v>
      </c>
    </row>
    <row r="10183" spans="1:2" x14ac:dyDescent="0.2">
      <c r="A10183" s="13" t="s">
        <v>10446</v>
      </c>
      <c r="B10183">
        <v>4.6399999999999997</v>
      </c>
    </row>
    <row r="10184" spans="1:2" x14ac:dyDescent="0.2">
      <c r="A10184" s="13" t="s">
        <v>10447</v>
      </c>
      <c r="B10184">
        <v>3.67</v>
      </c>
    </row>
    <row r="10185" spans="1:2" x14ac:dyDescent="0.2">
      <c r="A10185" s="13" t="s">
        <v>10448</v>
      </c>
      <c r="B10185">
        <v>4.7300000000000004</v>
      </c>
    </row>
    <row r="10186" spans="1:2" x14ac:dyDescent="0.2">
      <c r="A10186" s="13" t="s">
        <v>10449</v>
      </c>
      <c r="B10186">
        <v>4.4000000000000004</v>
      </c>
    </row>
    <row r="10187" spans="1:2" x14ac:dyDescent="0.2">
      <c r="A10187" s="13" t="s">
        <v>10450</v>
      </c>
      <c r="B10187">
        <v>6</v>
      </c>
    </row>
    <row r="10188" spans="1:2" x14ac:dyDescent="0.2">
      <c r="A10188" s="13" t="s">
        <v>10451</v>
      </c>
      <c r="B10188">
        <v>4.95</v>
      </c>
    </row>
    <row r="10189" spans="1:2" x14ac:dyDescent="0.2">
      <c r="A10189" s="13" t="s">
        <v>10452</v>
      </c>
      <c r="B10189">
        <v>5.47</v>
      </c>
    </row>
    <row r="10190" spans="1:2" x14ac:dyDescent="0.2">
      <c r="A10190" s="13" t="s">
        <v>10453</v>
      </c>
      <c r="B10190">
        <v>4.6399999999999997</v>
      </c>
    </row>
    <row r="10191" spans="1:2" x14ac:dyDescent="0.2">
      <c r="A10191" s="13" t="s">
        <v>10454</v>
      </c>
      <c r="B10191">
        <v>4.05</v>
      </c>
    </row>
    <row r="10192" spans="1:2" x14ac:dyDescent="0.2">
      <c r="A10192" s="13" t="s">
        <v>10455</v>
      </c>
      <c r="B10192">
        <v>5</v>
      </c>
    </row>
    <row r="10193" spans="1:2" x14ac:dyDescent="0.2">
      <c r="A10193" s="13" t="s">
        <v>10456</v>
      </c>
      <c r="B10193">
        <v>5.56</v>
      </c>
    </row>
    <row r="10194" spans="1:2" x14ac:dyDescent="0.2">
      <c r="A10194" s="13" t="s">
        <v>10457</v>
      </c>
      <c r="B10194">
        <v>5.45</v>
      </c>
    </row>
    <row r="10195" spans="1:2" x14ac:dyDescent="0.2">
      <c r="A10195" s="13" t="s">
        <v>10458</v>
      </c>
      <c r="B10195">
        <v>5.74</v>
      </c>
    </row>
    <row r="10196" spans="1:2" x14ac:dyDescent="0.2">
      <c r="A10196" s="13" t="s">
        <v>10459</v>
      </c>
      <c r="B10196">
        <v>6.9</v>
      </c>
    </row>
    <row r="10197" spans="1:2" x14ac:dyDescent="0.2">
      <c r="A10197" s="13" t="s">
        <v>10460</v>
      </c>
      <c r="B10197">
        <v>5.4</v>
      </c>
    </row>
    <row r="10198" spans="1:2" x14ac:dyDescent="0.2">
      <c r="A10198" s="13" t="s">
        <v>10461</v>
      </c>
      <c r="B10198">
        <v>4.95</v>
      </c>
    </row>
    <row r="10199" spans="1:2" x14ac:dyDescent="0.2">
      <c r="A10199" s="13" t="s">
        <v>10462</v>
      </c>
      <c r="B10199">
        <v>6.15</v>
      </c>
    </row>
    <row r="10200" spans="1:2" x14ac:dyDescent="0.2">
      <c r="A10200" s="13" t="s">
        <v>10463</v>
      </c>
      <c r="B10200">
        <v>4.7699999999999996</v>
      </c>
    </row>
    <row r="10201" spans="1:2" x14ac:dyDescent="0.2">
      <c r="A10201" s="13" t="s">
        <v>10464</v>
      </c>
      <c r="B10201">
        <v>4.57</v>
      </c>
    </row>
    <row r="10202" spans="1:2" x14ac:dyDescent="0.2">
      <c r="A10202" s="13" t="s">
        <v>10465</v>
      </c>
      <c r="B10202">
        <v>5</v>
      </c>
    </row>
    <row r="10203" spans="1:2" x14ac:dyDescent="0.2">
      <c r="A10203" s="13" t="s">
        <v>10466</v>
      </c>
      <c r="B10203">
        <v>5.05</v>
      </c>
    </row>
    <row r="10204" spans="1:2" x14ac:dyDescent="0.2">
      <c r="A10204" s="13" t="s">
        <v>10467</v>
      </c>
      <c r="B10204">
        <v>3</v>
      </c>
    </row>
    <row r="10205" spans="1:2" x14ac:dyDescent="0.2">
      <c r="A10205" s="13" t="s">
        <v>10468</v>
      </c>
      <c r="B10205">
        <v>4.43</v>
      </c>
    </row>
    <row r="10206" spans="1:2" x14ac:dyDescent="0.2">
      <c r="A10206" s="13" t="s">
        <v>10469</v>
      </c>
      <c r="B10206">
        <v>5.43</v>
      </c>
    </row>
    <row r="10207" spans="1:2" x14ac:dyDescent="0.2">
      <c r="A10207" s="13" t="s">
        <v>10470</v>
      </c>
      <c r="B10207">
        <v>4.8600000000000003</v>
      </c>
    </row>
    <row r="10208" spans="1:2" x14ac:dyDescent="0.2">
      <c r="A10208" s="13" t="s">
        <v>10471</v>
      </c>
      <c r="B10208">
        <v>5.26</v>
      </c>
    </row>
    <row r="10209" spans="1:2" x14ac:dyDescent="0.2">
      <c r="A10209" s="13" t="s">
        <v>10472</v>
      </c>
      <c r="B10209">
        <v>4.32</v>
      </c>
    </row>
    <row r="10210" spans="1:2" x14ac:dyDescent="0.2">
      <c r="A10210" s="13" t="s">
        <v>10473</v>
      </c>
      <c r="B10210">
        <v>3.47</v>
      </c>
    </row>
    <row r="10211" spans="1:2" x14ac:dyDescent="0.2">
      <c r="A10211" s="13" t="s">
        <v>10474</v>
      </c>
      <c r="B10211">
        <v>2.81</v>
      </c>
    </row>
    <row r="10212" spans="1:2" x14ac:dyDescent="0.2">
      <c r="A10212" s="13" t="s">
        <v>10475</v>
      </c>
      <c r="B10212">
        <v>4.95</v>
      </c>
    </row>
    <row r="10213" spans="1:2" x14ac:dyDescent="0.2">
      <c r="A10213" s="13" t="s">
        <v>10476</v>
      </c>
      <c r="B10213">
        <v>2.67</v>
      </c>
    </row>
    <row r="10214" spans="1:2" x14ac:dyDescent="0.2">
      <c r="A10214" s="13" t="s">
        <v>10477</v>
      </c>
      <c r="B10214">
        <v>5.26</v>
      </c>
    </row>
    <row r="10215" spans="1:2" x14ac:dyDescent="0.2">
      <c r="A10215" s="13" t="s">
        <v>10478</v>
      </c>
      <c r="B10215">
        <v>5.63</v>
      </c>
    </row>
    <row r="10216" spans="1:2" x14ac:dyDescent="0.2">
      <c r="A10216" s="13" t="s">
        <v>10479</v>
      </c>
      <c r="B10216">
        <v>6.67</v>
      </c>
    </row>
    <row r="10217" spans="1:2" x14ac:dyDescent="0.2">
      <c r="A10217" s="13" t="s">
        <v>10480</v>
      </c>
      <c r="B10217">
        <v>5.68</v>
      </c>
    </row>
    <row r="10218" spans="1:2" x14ac:dyDescent="0.2">
      <c r="A10218" s="13" t="s">
        <v>10481</v>
      </c>
      <c r="B10218">
        <v>5.52</v>
      </c>
    </row>
    <row r="10219" spans="1:2" x14ac:dyDescent="0.2">
      <c r="A10219" s="13" t="s">
        <v>10482</v>
      </c>
      <c r="B10219">
        <v>4.58</v>
      </c>
    </row>
    <row r="10220" spans="1:2" x14ac:dyDescent="0.2">
      <c r="A10220" s="13" t="s">
        <v>10483</v>
      </c>
      <c r="B10220">
        <v>4.8</v>
      </c>
    </row>
    <row r="10221" spans="1:2" x14ac:dyDescent="0.2">
      <c r="A10221" s="13" t="s">
        <v>10484</v>
      </c>
      <c r="B10221">
        <v>4.26</v>
      </c>
    </row>
    <row r="10222" spans="1:2" x14ac:dyDescent="0.2">
      <c r="A10222" s="13" t="s">
        <v>10485</v>
      </c>
      <c r="B10222">
        <v>2.83</v>
      </c>
    </row>
    <row r="10223" spans="1:2" x14ac:dyDescent="0.2">
      <c r="A10223" s="13" t="s">
        <v>10486</v>
      </c>
      <c r="B10223">
        <v>1.95</v>
      </c>
    </row>
    <row r="10224" spans="1:2" x14ac:dyDescent="0.2">
      <c r="A10224" s="13" t="s">
        <v>10487</v>
      </c>
      <c r="B10224">
        <v>6.47</v>
      </c>
    </row>
    <row r="10225" spans="1:2" x14ac:dyDescent="0.2">
      <c r="A10225" s="13" t="s">
        <v>10488</v>
      </c>
      <c r="B10225">
        <v>5.63</v>
      </c>
    </row>
    <row r="10226" spans="1:2" x14ac:dyDescent="0.2">
      <c r="A10226" s="13" t="s">
        <v>10489</v>
      </c>
      <c r="B10226">
        <v>4.9000000000000004</v>
      </c>
    </row>
    <row r="10227" spans="1:2" x14ac:dyDescent="0.2">
      <c r="A10227" s="13" t="s">
        <v>10490</v>
      </c>
      <c r="B10227">
        <v>5.85</v>
      </c>
    </row>
    <row r="10228" spans="1:2" x14ac:dyDescent="0.2">
      <c r="A10228" s="13" t="s">
        <v>10491</v>
      </c>
      <c r="B10228">
        <v>4.74</v>
      </c>
    </row>
    <row r="10229" spans="1:2" x14ac:dyDescent="0.2">
      <c r="A10229" s="13" t="s">
        <v>10492</v>
      </c>
      <c r="B10229">
        <v>5.0999999999999996</v>
      </c>
    </row>
    <row r="10230" spans="1:2" x14ac:dyDescent="0.2">
      <c r="A10230" s="13" t="s">
        <v>10493</v>
      </c>
      <c r="B10230">
        <v>4.71</v>
      </c>
    </row>
    <row r="10231" spans="1:2" x14ac:dyDescent="0.2">
      <c r="A10231" s="13" t="s">
        <v>10494</v>
      </c>
      <c r="B10231">
        <v>5.18</v>
      </c>
    </row>
    <row r="10232" spans="1:2" x14ac:dyDescent="0.2">
      <c r="A10232" s="13" t="s">
        <v>10495</v>
      </c>
      <c r="B10232">
        <v>3.78</v>
      </c>
    </row>
    <row r="10233" spans="1:2" x14ac:dyDescent="0.2">
      <c r="A10233" s="13" t="s">
        <v>10496</v>
      </c>
      <c r="B10233">
        <v>4.63</v>
      </c>
    </row>
    <row r="10234" spans="1:2" x14ac:dyDescent="0.2">
      <c r="A10234" s="13" t="s">
        <v>10497</v>
      </c>
      <c r="B10234">
        <v>3.72</v>
      </c>
    </row>
    <row r="10235" spans="1:2" x14ac:dyDescent="0.2">
      <c r="A10235" s="13" t="s">
        <v>10498</v>
      </c>
      <c r="B10235">
        <v>3.81</v>
      </c>
    </row>
    <row r="10236" spans="1:2" x14ac:dyDescent="0.2">
      <c r="A10236" s="13" t="s">
        <v>10499</v>
      </c>
      <c r="B10236">
        <v>7.04</v>
      </c>
    </row>
    <row r="10237" spans="1:2" x14ac:dyDescent="0.2">
      <c r="A10237" s="13" t="s">
        <v>10500</v>
      </c>
      <c r="B10237">
        <v>6.5</v>
      </c>
    </row>
    <row r="10238" spans="1:2" x14ac:dyDescent="0.2">
      <c r="A10238" s="13" t="s">
        <v>261</v>
      </c>
      <c r="B10238">
        <v>5.7</v>
      </c>
    </row>
    <row r="10239" spans="1:2" x14ac:dyDescent="0.2">
      <c r="A10239" s="13" t="s">
        <v>10501</v>
      </c>
      <c r="B10239">
        <v>5.68</v>
      </c>
    </row>
    <row r="10240" spans="1:2" x14ac:dyDescent="0.2">
      <c r="A10240" s="13" t="s">
        <v>10502</v>
      </c>
      <c r="B10240">
        <v>5.9</v>
      </c>
    </row>
    <row r="10241" spans="1:2" x14ac:dyDescent="0.2">
      <c r="A10241" s="13" t="s">
        <v>10503</v>
      </c>
      <c r="B10241">
        <v>3.28</v>
      </c>
    </row>
    <row r="10242" spans="1:2" x14ac:dyDescent="0.2">
      <c r="A10242" s="13" t="s">
        <v>10504</v>
      </c>
      <c r="B10242">
        <v>3</v>
      </c>
    </row>
    <row r="10243" spans="1:2" x14ac:dyDescent="0.2">
      <c r="A10243" s="13" t="s">
        <v>10505</v>
      </c>
      <c r="B10243">
        <v>3</v>
      </c>
    </row>
    <row r="10244" spans="1:2" x14ac:dyDescent="0.2">
      <c r="A10244" s="13" t="s">
        <v>10506</v>
      </c>
      <c r="B10244">
        <v>5</v>
      </c>
    </row>
    <row r="10245" spans="1:2" x14ac:dyDescent="0.2">
      <c r="A10245" s="13" t="s">
        <v>10507</v>
      </c>
      <c r="B10245">
        <v>6.14</v>
      </c>
    </row>
    <row r="10246" spans="1:2" x14ac:dyDescent="0.2">
      <c r="A10246" s="13" t="s">
        <v>10508</v>
      </c>
      <c r="B10246">
        <v>5.63</v>
      </c>
    </row>
    <row r="10247" spans="1:2" x14ac:dyDescent="0.2">
      <c r="A10247" s="13" t="s">
        <v>10509</v>
      </c>
      <c r="B10247">
        <v>5.37</v>
      </c>
    </row>
    <row r="10248" spans="1:2" x14ac:dyDescent="0.2">
      <c r="A10248" s="13" t="s">
        <v>10510</v>
      </c>
      <c r="B10248">
        <v>4.6500000000000004</v>
      </c>
    </row>
    <row r="10249" spans="1:2" x14ac:dyDescent="0.2">
      <c r="A10249" s="13" t="s">
        <v>10511</v>
      </c>
      <c r="B10249">
        <v>5.57</v>
      </c>
    </row>
    <row r="10250" spans="1:2" x14ac:dyDescent="0.2">
      <c r="A10250" s="13" t="s">
        <v>10512</v>
      </c>
      <c r="B10250">
        <v>6.74</v>
      </c>
    </row>
    <row r="10251" spans="1:2" x14ac:dyDescent="0.2">
      <c r="A10251" s="13" t="s">
        <v>10513</v>
      </c>
      <c r="B10251">
        <v>5.37</v>
      </c>
    </row>
    <row r="10252" spans="1:2" x14ac:dyDescent="0.2">
      <c r="A10252" s="13" t="s">
        <v>10514</v>
      </c>
      <c r="B10252">
        <v>6.05</v>
      </c>
    </row>
    <row r="10253" spans="1:2" x14ac:dyDescent="0.2">
      <c r="A10253" s="13" t="s">
        <v>10515</v>
      </c>
      <c r="B10253">
        <v>5.09</v>
      </c>
    </row>
    <row r="10254" spans="1:2" x14ac:dyDescent="0.2">
      <c r="A10254" s="13" t="s">
        <v>10516</v>
      </c>
      <c r="B10254">
        <v>3.95</v>
      </c>
    </row>
    <row r="10255" spans="1:2" x14ac:dyDescent="0.2">
      <c r="A10255" s="13" t="s">
        <v>10517</v>
      </c>
      <c r="B10255">
        <v>4.17</v>
      </c>
    </row>
    <row r="10256" spans="1:2" x14ac:dyDescent="0.2">
      <c r="A10256" s="13" t="s">
        <v>10518</v>
      </c>
      <c r="B10256">
        <v>4.1900000000000004</v>
      </c>
    </row>
    <row r="10257" spans="1:2" x14ac:dyDescent="0.2">
      <c r="A10257" s="13" t="s">
        <v>10519</v>
      </c>
      <c r="B10257">
        <v>5.71</v>
      </c>
    </row>
    <row r="10258" spans="1:2" x14ac:dyDescent="0.2">
      <c r="A10258" s="13" t="s">
        <v>10520</v>
      </c>
      <c r="B10258">
        <v>4.84</v>
      </c>
    </row>
    <row r="10259" spans="1:2" x14ac:dyDescent="0.2">
      <c r="A10259" s="13" t="s">
        <v>10521</v>
      </c>
      <c r="B10259">
        <v>3.95</v>
      </c>
    </row>
    <row r="10260" spans="1:2" x14ac:dyDescent="0.2">
      <c r="A10260" s="13" t="s">
        <v>10522</v>
      </c>
      <c r="B10260">
        <v>3.74</v>
      </c>
    </row>
    <row r="10261" spans="1:2" x14ac:dyDescent="0.2">
      <c r="A10261" s="13" t="s">
        <v>10523</v>
      </c>
      <c r="B10261">
        <v>3.86</v>
      </c>
    </row>
    <row r="10262" spans="1:2" x14ac:dyDescent="0.2">
      <c r="A10262" s="13" t="s">
        <v>10524</v>
      </c>
      <c r="B10262">
        <v>5.95</v>
      </c>
    </row>
    <row r="10263" spans="1:2" x14ac:dyDescent="0.2">
      <c r="A10263" s="13" t="s">
        <v>10525</v>
      </c>
      <c r="B10263">
        <v>6</v>
      </c>
    </row>
    <row r="10264" spans="1:2" x14ac:dyDescent="0.2">
      <c r="A10264" s="13" t="s">
        <v>10526</v>
      </c>
      <c r="B10264">
        <v>5.85</v>
      </c>
    </row>
    <row r="10265" spans="1:2" x14ac:dyDescent="0.2">
      <c r="A10265" s="13" t="s">
        <v>10527</v>
      </c>
      <c r="B10265">
        <v>5.9</v>
      </c>
    </row>
    <row r="10266" spans="1:2" x14ac:dyDescent="0.2">
      <c r="A10266" s="13" t="s">
        <v>10528</v>
      </c>
      <c r="B10266">
        <v>7.76</v>
      </c>
    </row>
    <row r="10267" spans="1:2" x14ac:dyDescent="0.2">
      <c r="A10267" s="13" t="s">
        <v>10529</v>
      </c>
      <c r="B10267">
        <v>5.7</v>
      </c>
    </row>
    <row r="10268" spans="1:2" x14ac:dyDescent="0.2">
      <c r="A10268" s="13" t="s">
        <v>10530</v>
      </c>
      <c r="B10268">
        <v>5.63</v>
      </c>
    </row>
    <row r="10269" spans="1:2" x14ac:dyDescent="0.2">
      <c r="A10269" s="13" t="s">
        <v>10531</v>
      </c>
      <c r="B10269">
        <v>7.25</v>
      </c>
    </row>
    <row r="10270" spans="1:2" x14ac:dyDescent="0.2">
      <c r="A10270" s="13" t="s">
        <v>10532</v>
      </c>
      <c r="B10270">
        <v>6.79</v>
      </c>
    </row>
    <row r="10271" spans="1:2" x14ac:dyDescent="0.2">
      <c r="A10271" s="13" t="s">
        <v>10533</v>
      </c>
      <c r="B10271">
        <v>6.26</v>
      </c>
    </row>
    <row r="10272" spans="1:2" x14ac:dyDescent="0.2">
      <c r="A10272" s="13" t="s">
        <v>10534</v>
      </c>
      <c r="B10272">
        <v>6.55</v>
      </c>
    </row>
    <row r="10273" spans="1:2" x14ac:dyDescent="0.2">
      <c r="A10273" s="13" t="s">
        <v>10535</v>
      </c>
      <c r="B10273">
        <v>7.45</v>
      </c>
    </row>
    <row r="10274" spans="1:2" x14ac:dyDescent="0.2">
      <c r="A10274" s="13" t="s">
        <v>10536</v>
      </c>
      <c r="B10274">
        <v>5.9</v>
      </c>
    </row>
    <row r="10275" spans="1:2" x14ac:dyDescent="0.2">
      <c r="A10275" s="13" t="s">
        <v>10537</v>
      </c>
      <c r="B10275">
        <v>6.14</v>
      </c>
    </row>
    <row r="10276" spans="1:2" x14ac:dyDescent="0.2">
      <c r="A10276" s="13" t="s">
        <v>10538</v>
      </c>
      <c r="B10276">
        <v>3.11</v>
      </c>
    </row>
    <row r="10277" spans="1:2" x14ac:dyDescent="0.2">
      <c r="A10277" s="13" t="s">
        <v>10539</v>
      </c>
      <c r="B10277">
        <v>4.45</v>
      </c>
    </row>
    <row r="10278" spans="1:2" x14ac:dyDescent="0.2">
      <c r="A10278" s="13" t="s">
        <v>10540</v>
      </c>
      <c r="B10278">
        <v>5.76</v>
      </c>
    </row>
    <row r="10279" spans="1:2" x14ac:dyDescent="0.2">
      <c r="A10279" s="13" t="s">
        <v>10541</v>
      </c>
      <c r="B10279">
        <v>5.71</v>
      </c>
    </row>
    <row r="10280" spans="1:2" x14ac:dyDescent="0.2">
      <c r="A10280" s="13" t="s">
        <v>10542</v>
      </c>
      <c r="B10280">
        <v>5.95</v>
      </c>
    </row>
    <row r="10281" spans="1:2" x14ac:dyDescent="0.2">
      <c r="A10281" s="13" t="s">
        <v>10543</v>
      </c>
      <c r="B10281">
        <v>4.68</v>
      </c>
    </row>
    <row r="10282" spans="1:2" x14ac:dyDescent="0.2">
      <c r="A10282" s="13" t="s">
        <v>10544</v>
      </c>
      <c r="B10282">
        <v>6.28</v>
      </c>
    </row>
    <row r="10283" spans="1:2" x14ac:dyDescent="0.2">
      <c r="A10283" s="13" t="s">
        <v>10545</v>
      </c>
      <c r="B10283">
        <v>6.1</v>
      </c>
    </row>
    <row r="10284" spans="1:2" x14ac:dyDescent="0.2">
      <c r="A10284" s="13" t="s">
        <v>10546</v>
      </c>
      <c r="B10284">
        <v>7.86</v>
      </c>
    </row>
    <row r="10285" spans="1:2" x14ac:dyDescent="0.2">
      <c r="A10285" s="13" t="s">
        <v>10547</v>
      </c>
      <c r="B10285">
        <v>4.4000000000000004</v>
      </c>
    </row>
    <row r="10286" spans="1:2" x14ac:dyDescent="0.2">
      <c r="A10286" s="13" t="s">
        <v>10548</v>
      </c>
      <c r="B10286">
        <v>6.95</v>
      </c>
    </row>
    <row r="10287" spans="1:2" x14ac:dyDescent="0.2">
      <c r="A10287" s="13" t="s">
        <v>10549</v>
      </c>
      <c r="B10287">
        <v>6.05</v>
      </c>
    </row>
    <row r="10288" spans="1:2" x14ac:dyDescent="0.2">
      <c r="A10288" s="13" t="s">
        <v>10550</v>
      </c>
      <c r="B10288">
        <v>5.81</v>
      </c>
    </row>
    <row r="10289" spans="1:2" x14ac:dyDescent="0.2">
      <c r="A10289" s="13" t="s">
        <v>10551</v>
      </c>
      <c r="B10289">
        <v>3.63</v>
      </c>
    </row>
    <row r="10290" spans="1:2" x14ac:dyDescent="0.2">
      <c r="A10290" s="13" t="s">
        <v>10552</v>
      </c>
      <c r="B10290">
        <v>4.84</v>
      </c>
    </row>
    <row r="10291" spans="1:2" x14ac:dyDescent="0.2">
      <c r="A10291" s="13" t="s">
        <v>10553</v>
      </c>
      <c r="B10291">
        <v>5.8</v>
      </c>
    </row>
    <row r="10292" spans="1:2" x14ac:dyDescent="0.2">
      <c r="A10292" s="13" t="s">
        <v>10554</v>
      </c>
      <c r="B10292">
        <v>5.86</v>
      </c>
    </row>
    <row r="10293" spans="1:2" x14ac:dyDescent="0.2">
      <c r="A10293" s="13" t="s">
        <v>10555</v>
      </c>
      <c r="B10293">
        <v>4.42</v>
      </c>
    </row>
    <row r="10294" spans="1:2" x14ac:dyDescent="0.2">
      <c r="A10294" s="13" t="s">
        <v>10556</v>
      </c>
      <c r="B10294">
        <v>3.53</v>
      </c>
    </row>
    <row r="10295" spans="1:2" x14ac:dyDescent="0.2">
      <c r="A10295" s="13" t="s">
        <v>10557</v>
      </c>
      <c r="B10295">
        <v>3.47</v>
      </c>
    </row>
    <row r="10296" spans="1:2" x14ac:dyDescent="0.2">
      <c r="A10296" s="13" t="s">
        <v>10558</v>
      </c>
      <c r="B10296">
        <v>3.48</v>
      </c>
    </row>
    <row r="10297" spans="1:2" x14ac:dyDescent="0.2">
      <c r="A10297" s="13" t="s">
        <v>10559</v>
      </c>
      <c r="B10297">
        <v>3.83</v>
      </c>
    </row>
    <row r="10298" spans="1:2" x14ac:dyDescent="0.2">
      <c r="A10298" s="13" t="s">
        <v>10560</v>
      </c>
      <c r="B10298">
        <v>4</v>
      </c>
    </row>
    <row r="10299" spans="1:2" x14ac:dyDescent="0.2">
      <c r="A10299" s="13" t="s">
        <v>10561</v>
      </c>
      <c r="B10299">
        <v>4.47</v>
      </c>
    </row>
    <row r="10300" spans="1:2" x14ac:dyDescent="0.2">
      <c r="A10300" s="13" t="s">
        <v>10562</v>
      </c>
      <c r="B10300">
        <v>6.11</v>
      </c>
    </row>
    <row r="10301" spans="1:2" x14ac:dyDescent="0.2">
      <c r="A10301" s="13" t="s">
        <v>10563</v>
      </c>
      <c r="B10301">
        <v>4.8899999999999997</v>
      </c>
    </row>
    <row r="10302" spans="1:2" x14ac:dyDescent="0.2">
      <c r="A10302" s="13" t="s">
        <v>10564</v>
      </c>
      <c r="B10302">
        <v>6.41</v>
      </c>
    </row>
    <row r="10303" spans="1:2" x14ac:dyDescent="0.2">
      <c r="A10303" s="13" t="s">
        <v>10565</v>
      </c>
      <c r="B10303">
        <v>5.65</v>
      </c>
    </row>
    <row r="10304" spans="1:2" x14ac:dyDescent="0.2">
      <c r="A10304" s="13" t="s">
        <v>10566</v>
      </c>
      <c r="B10304">
        <v>4.8899999999999997</v>
      </c>
    </row>
    <row r="10305" spans="1:2" x14ac:dyDescent="0.2">
      <c r="A10305" s="13" t="s">
        <v>10567</v>
      </c>
      <c r="B10305">
        <v>5</v>
      </c>
    </row>
    <row r="10306" spans="1:2" x14ac:dyDescent="0.2">
      <c r="A10306" s="13" t="s">
        <v>10568</v>
      </c>
      <c r="B10306">
        <v>6.25</v>
      </c>
    </row>
    <row r="10307" spans="1:2" x14ac:dyDescent="0.2">
      <c r="A10307" s="13" t="s">
        <v>10569</v>
      </c>
      <c r="B10307">
        <v>4.1900000000000004</v>
      </c>
    </row>
    <row r="10308" spans="1:2" x14ac:dyDescent="0.2">
      <c r="A10308" s="13" t="s">
        <v>10570</v>
      </c>
      <c r="B10308">
        <v>4.05</v>
      </c>
    </row>
    <row r="10309" spans="1:2" x14ac:dyDescent="0.2">
      <c r="A10309" s="13" t="s">
        <v>10571</v>
      </c>
      <c r="B10309">
        <v>3.55</v>
      </c>
    </row>
    <row r="10310" spans="1:2" x14ac:dyDescent="0.2">
      <c r="A10310" s="13" t="s">
        <v>10572</v>
      </c>
      <c r="B10310">
        <v>3</v>
      </c>
    </row>
    <row r="10311" spans="1:2" x14ac:dyDescent="0.2">
      <c r="A10311" s="13" t="s">
        <v>10573</v>
      </c>
      <c r="B10311">
        <v>3.28</v>
      </c>
    </row>
    <row r="10312" spans="1:2" x14ac:dyDescent="0.2">
      <c r="A10312" s="13" t="s">
        <v>10574</v>
      </c>
      <c r="B10312">
        <v>2.25</v>
      </c>
    </row>
    <row r="10313" spans="1:2" x14ac:dyDescent="0.2">
      <c r="A10313" s="13" t="s">
        <v>10575</v>
      </c>
      <c r="B10313">
        <v>5.33</v>
      </c>
    </row>
    <row r="10314" spans="1:2" x14ac:dyDescent="0.2">
      <c r="A10314" s="13" t="s">
        <v>10576</v>
      </c>
      <c r="B10314">
        <v>5.86</v>
      </c>
    </row>
    <row r="10315" spans="1:2" x14ac:dyDescent="0.2">
      <c r="A10315" s="13" t="s">
        <v>10577</v>
      </c>
      <c r="B10315">
        <v>4.32</v>
      </c>
    </row>
    <row r="10316" spans="1:2" x14ac:dyDescent="0.2">
      <c r="A10316" s="13" t="s">
        <v>10578</v>
      </c>
      <c r="B10316">
        <v>6.4</v>
      </c>
    </row>
    <row r="10317" spans="1:2" x14ac:dyDescent="0.2">
      <c r="A10317" s="13" t="s">
        <v>10579</v>
      </c>
      <c r="B10317">
        <v>6.6</v>
      </c>
    </row>
    <row r="10318" spans="1:2" x14ac:dyDescent="0.2">
      <c r="A10318" s="13" t="s">
        <v>10580</v>
      </c>
      <c r="B10318">
        <v>4.75</v>
      </c>
    </row>
    <row r="10319" spans="1:2" x14ac:dyDescent="0.2">
      <c r="A10319" s="13" t="s">
        <v>10581</v>
      </c>
      <c r="B10319">
        <v>5.38</v>
      </c>
    </row>
    <row r="10320" spans="1:2" x14ac:dyDescent="0.2">
      <c r="A10320" s="13" t="s">
        <v>10582</v>
      </c>
      <c r="B10320">
        <v>4.63</v>
      </c>
    </row>
    <row r="10321" spans="1:2" x14ac:dyDescent="0.2">
      <c r="A10321" s="13" t="s">
        <v>10583</v>
      </c>
      <c r="B10321">
        <v>4.95</v>
      </c>
    </row>
    <row r="10322" spans="1:2" x14ac:dyDescent="0.2">
      <c r="A10322" s="13" t="s">
        <v>10584</v>
      </c>
      <c r="B10322">
        <v>4.92</v>
      </c>
    </row>
    <row r="10323" spans="1:2" x14ac:dyDescent="0.2">
      <c r="A10323" s="13" t="s">
        <v>10585</v>
      </c>
      <c r="B10323">
        <v>3.95</v>
      </c>
    </row>
    <row r="10324" spans="1:2" x14ac:dyDescent="0.2">
      <c r="A10324" s="13" t="s">
        <v>10586</v>
      </c>
      <c r="B10324">
        <v>3.39</v>
      </c>
    </row>
    <row r="10325" spans="1:2" x14ac:dyDescent="0.2">
      <c r="A10325" s="13" t="s">
        <v>10587</v>
      </c>
      <c r="B10325">
        <v>5.45</v>
      </c>
    </row>
    <row r="10326" spans="1:2" x14ac:dyDescent="0.2">
      <c r="A10326" s="13" t="s">
        <v>10588</v>
      </c>
      <c r="B10326">
        <v>6.16</v>
      </c>
    </row>
    <row r="10327" spans="1:2" x14ac:dyDescent="0.2">
      <c r="A10327" s="13" t="s">
        <v>10589</v>
      </c>
      <c r="B10327">
        <v>5.26</v>
      </c>
    </row>
    <row r="10328" spans="1:2" x14ac:dyDescent="0.2">
      <c r="A10328" s="13" t="s">
        <v>10590</v>
      </c>
      <c r="B10328">
        <v>5.6</v>
      </c>
    </row>
    <row r="10329" spans="1:2" x14ac:dyDescent="0.2">
      <c r="A10329" s="13" t="s">
        <v>10591</v>
      </c>
      <c r="B10329">
        <v>4.7699999999999996</v>
      </c>
    </row>
    <row r="10330" spans="1:2" x14ac:dyDescent="0.2">
      <c r="A10330" s="13" t="s">
        <v>10592</v>
      </c>
      <c r="B10330">
        <v>5.76</v>
      </c>
    </row>
    <row r="10331" spans="1:2" x14ac:dyDescent="0.2">
      <c r="A10331" s="13" t="s">
        <v>10593</v>
      </c>
      <c r="B10331">
        <v>5.95</v>
      </c>
    </row>
    <row r="10332" spans="1:2" x14ac:dyDescent="0.2">
      <c r="A10332" s="13" t="s">
        <v>10594</v>
      </c>
      <c r="B10332">
        <v>6.37</v>
      </c>
    </row>
    <row r="10333" spans="1:2" x14ac:dyDescent="0.2">
      <c r="A10333" s="13" t="s">
        <v>10595</v>
      </c>
      <c r="B10333">
        <v>6.86</v>
      </c>
    </row>
    <row r="10334" spans="1:2" x14ac:dyDescent="0.2">
      <c r="A10334" s="13" t="s">
        <v>10596</v>
      </c>
      <c r="B10334">
        <v>5.36</v>
      </c>
    </row>
    <row r="10335" spans="1:2" x14ac:dyDescent="0.2">
      <c r="A10335" s="13" t="s">
        <v>10597</v>
      </c>
      <c r="B10335">
        <v>5.86</v>
      </c>
    </row>
    <row r="10336" spans="1:2" x14ac:dyDescent="0.2">
      <c r="A10336" s="13" t="s">
        <v>10598</v>
      </c>
      <c r="B10336">
        <v>5.4</v>
      </c>
    </row>
    <row r="10337" spans="1:2" x14ac:dyDescent="0.2">
      <c r="A10337" s="13" t="s">
        <v>10599</v>
      </c>
      <c r="B10337">
        <v>5.94</v>
      </c>
    </row>
    <row r="10338" spans="1:2" x14ac:dyDescent="0.2">
      <c r="A10338" s="13" t="s">
        <v>10600</v>
      </c>
      <c r="B10338">
        <v>2.75</v>
      </c>
    </row>
    <row r="10339" spans="1:2" x14ac:dyDescent="0.2">
      <c r="A10339" s="13" t="s">
        <v>10601</v>
      </c>
      <c r="B10339">
        <v>7</v>
      </c>
    </row>
    <row r="10340" spans="1:2" x14ac:dyDescent="0.2">
      <c r="A10340" s="13" t="s">
        <v>10602</v>
      </c>
      <c r="B10340">
        <v>6.11</v>
      </c>
    </row>
    <row r="10341" spans="1:2" x14ac:dyDescent="0.2">
      <c r="A10341" s="13" t="s">
        <v>10603</v>
      </c>
      <c r="B10341">
        <v>5.42</v>
      </c>
    </row>
    <row r="10342" spans="1:2" x14ac:dyDescent="0.2">
      <c r="A10342" s="13" t="s">
        <v>10604</v>
      </c>
      <c r="B10342">
        <v>5.44</v>
      </c>
    </row>
    <row r="10343" spans="1:2" x14ac:dyDescent="0.2">
      <c r="A10343" s="13" t="s">
        <v>10605</v>
      </c>
      <c r="B10343">
        <v>4.8600000000000003</v>
      </c>
    </row>
    <row r="10344" spans="1:2" x14ac:dyDescent="0.2">
      <c r="A10344" s="13" t="s">
        <v>10606</v>
      </c>
      <c r="B10344">
        <v>5.2</v>
      </c>
    </row>
    <row r="10345" spans="1:2" x14ac:dyDescent="0.2">
      <c r="A10345" s="13" t="s">
        <v>10607</v>
      </c>
      <c r="B10345">
        <v>4.95</v>
      </c>
    </row>
    <row r="10346" spans="1:2" x14ac:dyDescent="0.2">
      <c r="A10346" s="13" t="s">
        <v>10608</v>
      </c>
      <c r="B10346">
        <v>5.09</v>
      </c>
    </row>
    <row r="10347" spans="1:2" x14ac:dyDescent="0.2">
      <c r="A10347" s="13" t="s">
        <v>10609</v>
      </c>
      <c r="B10347">
        <v>5.16</v>
      </c>
    </row>
    <row r="10348" spans="1:2" x14ac:dyDescent="0.2">
      <c r="A10348" s="13" t="s">
        <v>10610</v>
      </c>
      <c r="B10348">
        <v>5.26</v>
      </c>
    </row>
    <row r="10349" spans="1:2" x14ac:dyDescent="0.2">
      <c r="A10349" s="13" t="s">
        <v>10611</v>
      </c>
      <c r="B10349">
        <v>4.62</v>
      </c>
    </row>
    <row r="10350" spans="1:2" x14ac:dyDescent="0.2">
      <c r="A10350" s="13" t="s">
        <v>10612</v>
      </c>
      <c r="B10350">
        <v>5.81</v>
      </c>
    </row>
    <row r="10351" spans="1:2" x14ac:dyDescent="0.2">
      <c r="A10351" s="13" t="s">
        <v>10613</v>
      </c>
      <c r="B10351">
        <v>6.38</v>
      </c>
    </row>
    <row r="10352" spans="1:2" x14ac:dyDescent="0.2">
      <c r="A10352" s="13" t="s">
        <v>10614</v>
      </c>
      <c r="B10352">
        <v>6.53</v>
      </c>
    </row>
    <row r="10353" spans="1:2" x14ac:dyDescent="0.2">
      <c r="A10353" s="13" t="s">
        <v>10615</v>
      </c>
      <c r="B10353">
        <v>2.95</v>
      </c>
    </row>
    <row r="10354" spans="1:2" x14ac:dyDescent="0.2">
      <c r="A10354" s="13" t="s">
        <v>10616</v>
      </c>
      <c r="B10354">
        <v>4</v>
      </c>
    </row>
    <row r="10355" spans="1:2" x14ac:dyDescent="0.2">
      <c r="A10355" s="13" t="s">
        <v>10617</v>
      </c>
      <c r="B10355">
        <v>2.4700000000000002</v>
      </c>
    </row>
    <row r="10356" spans="1:2" x14ac:dyDescent="0.2">
      <c r="A10356" s="13" t="s">
        <v>10618</v>
      </c>
      <c r="B10356">
        <v>4.8099999999999996</v>
      </c>
    </row>
    <row r="10357" spans="1:2" x14ac:dyDescent="0.2">
      <c r="A10357" s="13" t="s">
        <v>10619</v>
      </c>
      <c r="B10357">
        <v>6.21</v>
      </c>
    </row>
    <row r="10358" spans="1:2" x14ac:dyDescent="0.2">
      <c r="A10358" s="13" t="s">
        <v>10620</v>
      </c>
      <c r="B10358">
        <v>5.65</v>
      </c>
    </row>
    <row r="10359" spans="1:2" x14ac:dyDescent="0.2">
      <c r="A10359" s="13" t="s">
        <v>10621</v>
      </c>
      <c r="B10359">
        <v>6.37</v>
      </c>
    </row>
    <row r="10360" spans="1:2" x14ac:dyDescent="0.2">
      <c r="A10360" s="13" t="s">
        <v>10622</v>
      </c>
      <c r="B10360">
        <v>3.3</v>
      </c>
    </row>
    <row r="10361" spans="1:2" x14ac:dyDescent="0.2">
      <c r="A10361" s="13" t="s">
        <v>10623</v>
      </c>
      <c r="B10361">
        <v>5</v>
      </c>
    </row>
    <row r="10362" spans="1:2" x14ac:dyDescent="0.2">
      <c r="A10362" s="13" t="s">
        <v>10624</v>
      </c>
      <c r="B10362">
        <v>5.32</v>
      </c>
    </row>
    <row r="10363" spans="1:2" x14ac:dyDescent="0.2">
      <c r="A10363" s="13" t="s">
        <v>10625</v>
      </c>
      <c r="B10363">
        <v>7.47</v>
      </c>
    </row>
    <row r="10364" spans="1:2" x14ac:dyDescent="0.2">
      <c r="A10364" s="13" t="s">
        <v>10626</v>
      </c>
      <c r="B10364">
        <v>6.75</v>
      </c>
    </row>
    <row r="10365" spans="1:2" x14ac:dyDescent="0.2">
      <c r="A10365" s="13" t="s">
        <v>10627</v>
      </c>
      <c r="B10365">
        <v>5.58</v>
      </c>
    </row>
    <row r="10366" spans="1:2" x14ac:dyDescent="0.2">
      <c r="A10366" s="13" t="s">
        <v>10628</v>
      </c>
      <c r="B10366">
        <v>5.67</v>
      </c>
    </row>
    <row r="10367" spans="1:2" x14ac:dyDescent="0.2">
      <c r="A10367" s="13" t="s">
        <v>10629</v>
      </c>
      <c r="B10367">
        <v>4.2</v>
      </c>
    </row>
    <row r="10368" spans="1:2" x14ac:dyDescent="0.2">
      <c r="A10368" s="13" t="s">
        <v>10630</v>
      </c>
      <c r="B10368">
        <v>6.63</v>
      </c>
    </row>
    <row r="10369" spans="1:2" x14ac:dyDescent="0.2">
      <c r="A10369" s="13" t="s">
        <v>10631</v>
      </c>
      <c r="B10369">
        <v>4.5999999999999996</v>
      </c>
    </row>
    <row r="10370" spans="1:2" x14ac:dyDescent="0.2">
      <c r="A10370" s="13" t="s">
        <v>10632</v>
      </c>
      <c r="B10370">
        <v>5.05</v>
      </c>
    </row>
    <row r="10371" spans="1:2" x14ac:dyDescent="0.2">
      <c r="A10371" s="13" t="s">
        <v>10633</v>
      </c>
      <c r="B10371">
        <v>5.42</v>
      </c>
    </row>
    <row r="10372" spans="1:2" x14ac:dyDescent="0.2">
      <c r="A10372" s="13" t="s">
        <v>10634</v>
      </c>
      <c r="B10372">
        <v>6.25</v>
      </c>
    </row>
    <row r="10373" spans="1:2" x14ac:dyDescent="0.2">
      <c r="A10373" s="13" t="s">
        <v>10635</v>
      </c>
      <c r="B10373">
        <v>6</v>
      </c>
    </row>
    <row r="10374" spans="1:2" x14ac:dyDescent="0.2">
      <c r="A10374" s="13" t="s">
        <v>10636</v>
      </c>
      <c r="B10374">
        <v>6.45</v>
      </c>
    </row>
    <row r="10375" spans="1:2" x14ac:dyDescent="0.2">
      <c r="A10375" s="13" t="s">
        <v>10637</v>
      </c>
      <c r="B10375">
        <v>6.58</v>
      </c>
    </row>
    <row r="10376" spans="1:2" x14ac:dyDescent="0.2">
      <c r="A10376" s="13" t="s">
        <v>10638</v>
      </c>
      <c r="B10376">
        <v>6.42</v>
      </c>
    </row>
    <row r="10377" spans="1:2" x14ac:dyDescent="0.2">
      <c r="A10377" s="13" t="s">
        <v>10639</v>
      </c>
      <c r="B10377">
        <v>6.3</v>
      </c>
    </row>
    <row r="10378" spans="1:2" x14ac:dyDescent="0.2">
      <c r="A10378" s="13" t="s">
        <v>10640</v>
      </c>
      <c r="B10378">
        <v>6.1</v>
      </c>
    </row>
    <row r="10379" spans="1:2" x14ac:dyDescent="0.2">
      <c r="A10379" s="13" t="s">
        <v>10641</v>
      </c>
      <c r="B10379">
        <v>6.7</v>
      </c>
    </row>
    <row r="10380" spans="1:2" x14ac:dyDescent="0.2">
      <c r="A10380" s="13" t="s">
        <v>10642</v>
      </c>
      <c r="B10380">
        <v>5.7</v>
      </c>
    </row>
    <row r="10381" spans="1:2" x14ac:dyDescent="0.2">
      <c r="A10381" s="13" t="s">
        <v>10643</v>
      </c>
      <c r="B10381">
        <v>6.83</v>
      </c>
    </row>
    <row r="10382" spans="1:2" x14ac:dyDescent="0.2">
      <c r="A10382" s="13" t="s">
        <v>10644</v>
      </c>
      <c r="B10382">
        <v>7.1</v>
      </c>
    </row>
    <row r="10383" spans="1:2" x14ac:dyDescent="0.2">
      <c r="A10383" s="13" t="s">
        <v>10645</v>
      </c>
      <c r="B10383">
        <v>3.52</v>
      </c>
    </row>
    <row r="10384" spans="1:2" x14ac:dyDescent="0.2">
      <c r="A10384" s="13" t="s">
        <v>10646</v>
      </c>
      <c r="B10384">
        <v>5.63</v>
      </c>
    </row>
    <row r="10385" spans="1:2" x14ac:dyDescent="0.2">
      <c r="A10385" s="13" t="s">
        <v>10647</v>
      </c>
      <c r="B10385">
        <v>4.75</v>
      </c>
    </row>
    <row r="10386" spans="1:2" x14ac:dyDescent="0.2">
      <c r="A10386" s="13" t="s">
        <v>10648</v>
      </c>
      <c r="B10386">
        <v>3.67</v>
      </c>
    </row>
    <row r="10387" spans="1:2" x14ac:dyDescent="0.2">
      <c r="A10387" s="13" t="s">
        <v>10649</v>
      </c>
      <c r="B10387">
        <v>4.79</v>
      </c>
    </row>
    <row r="10388" spans="1:2" x14ac:dyDescent="0.2">
      <c r="A10388" s="13" t="s">
        <v>10650</v>
      </c>
      <c r="B10388">
        <v>6.3</v>
      </c>
    </row>
    <row r="10389" spans="1:2" x14ac:dyDescent="0.2">
      <c r="A10389" s="13" t="s">
        <v>259</v>
      </c>
      <c r="B10389">
        <v>6.27</v>
      </c>
    </row>
    <row r="10390" spans="1:2" x14ac:dyDescent="0.2">
      <c r="A10390" s="13" t="s">
        <v>10651</v>
      </c>
      <c r="B10390">
        <v>5.36</v>
      </c>
    </row>
    <row r="10391" spans="1:2" x14ac:dyDescent="0.2">
      <c r="A10391" s="13" t="s">
        <v>10652</v>
      </c>
      <c r="B10391">
        <v>4.62</v>
      </c>
    </row>
    <row r="10392" spans="1:2" x14ac:dyDescent="0.2">
      <c r="A10392" s="13" t="s">
        <v>10653</v>
      </c>
      <c r="B10392">
        <v>2.95</v>
      </c>
    </row>
    <row r="10393" spans="1:2" x14ac:dyDescent="0.2">
      <c r="A10393" s="13" t="s">
        <v>10654</v>
      </c>
      <c r="B10393">
        <v>3.67</v>
      </c>
    </row>
    <row r="10394" spans="1:2" x14ac:dyDescent="0.2">
      <c r="A10394" s="13" t="s">
        <v>10655</v>
      </c>
      <c r="B10394">
        <v>3.32</v>
      </c>
    </row>
    <row r="10395" spans="1:2" x14ac:dyDescent="0.2">
      <c r="A10395" s="13" t="s">
        <v>10656</v>
      </c>
      <c r="B10395">
        <v>4.63</v>
      </c>
    </row>
    <row r="10396" spans="1:2" x14ac:dyDescent="0.2">
      <c r="A10396" s="13" t="s">
        <v>10657</v>
      </c>
      <c r="B10396">
        <v>4.05</v>
      </c>
    </row>
    <row r="10397" spans="1:2" x14ac:dyDescent="0.2">
      <c r="A10397" s="13" t="s">
        <v>10658</v>
      </c>
      <c r="B10397">
        <v>4.3</v>
      </c>
    </row>
    <row r="10398" spans="1:2" x14ac:dyDescent="0.2">
      <c r="A10398" s="13" t="s">
        <v>10659</v>
      </c>
      <c r="B10398">
        <v>4.25</v>
      </c>
    </row>
    <row r="10399" spans="1:2" x14ac:dyDescent="0.2">
      <c r="A10399" s="13" t="s">
        <v>10660</v>
      </c>
      <c r="B10399">
        <v>3.84</v>
      </c>
    </row>
    <row r="10400" spans="1:2" x14ac:dyDescent="0.2">
      <c r="A10400" s="13" t="s">
        <v>10661</v>
      </c>
      <c r="B10400">
        <v>4.32</v>
      </c>
    </row>
    <row r="10401" spans="1:2" x14ac:dyDescent="0.2">
      <c r="A10401" s="13" t="s">
        <v>10662</v>
      </c>
      <c r="B10401">
        <v>7.32</v>
      </c>
    </row>
    <row r="10402" spans="1:2" x14ac:dyDescent="0.2">
      <c r="A10402" s="13" t="s">
        <v>10663</v>
      </c>
      <c r="B10402">
        <v>6</v>
      </c>
    </row>
    <row r="10403" spans="1:2" x14ac:dyDescent="0.2">
      <c r="A10403" s="13" t="s">
        <v>10664</v>
      </c>
      <c r="B10403">
        <v>5.18</v>
      </c>
    </row>
    <row r="10404" spans="1:2" x14ac:dyDescent="0.2">
      <c r="A10404" s="13" t="s">
        <v>10665</v>
      </c>
      <c r="B10404">
        <v>6</v>
      </c>
    </row>
    <row r="10405" spans="1:2" x14ac:dyDescent="0.2">
      <c r="A10405" s="13" t="s">
        <v>10666</v>
      </c>
      <c r="B10405">
        <v>5.33</v>
      </c>
    </row>
    <row r="10406" spans="1:2" x14ac:dyDescent="0.2">
      <c r="A10406" s="13" t="s">
        <v>10667</v>
      </c>
      <c r="B10406">
        <v>3.47</v>
      </c>
    </row>
    <row r="10407" spans="1:2" x14ac:dyDescent="0.2">
      <c r="A10407" s="13" t="s">
        <v>10668</v>
      </c>
      <c r="B10407">
        <v>4.8099999999999996</v>
      </c>
    </row>
    <row r="10408" spans="1:2" x14ac:dyDescent="0.2">
      <c r="A10408" s="13" t="s">
        <v>10669</v>
      </c>
      <c r="B10408">
        <v>4.8099999999999996</v>
      </c>
    </row>
    <row r="10409" spans="1:2" x14ac:dyDescent="0.2">
      <c r="A10409" s="13" t="s">
        <v>10670</v>
      </c>
      <c r="B10409">
        <v>4.5999999999999996</v>
      </c>
    </row>
    <row r="10410" spans="1:2" x14ac:dyDescent="0.2">
      <c r="A10410" s="13" t="s">
        <v>10671</v>
      </c>
      <c r="B10410">
        <v>7.09</v>
      </c>
    </row>
    <row r="10411" spans="1:2" x14ac:dyDescent="0.2">
      <c r="A10411" s="13" t="s">
        <v>10672</v>
      </c>
      <c r="B10411">
        <v>4.95</v>
      </c>
    </row>
    <row r="10412" spans="1:2" x14ac:dyDescent="0.2">
      <c r="A10412" s="13" t="s">
        <v>10673</v>
      </c>
      <c r="B10412">
        <v>4.0999999999999996</v>
      </c>
    </row>
    <row r="10413" spans="1:2" x14ac:dyDescent="0.2">
      <c r="A10413" s="13" t="s">
        <v>10674</v>
      </c>
      <c r="B10413">
        <v>5.53</v>
      </c>
    </row>
    <row r="10414" spans="1:2" x14ac:dyDescent="0.2">
      <c r="A10414" s="13" t="s">
        <v>10675</v>
      </c>
      <c r="B10414">
        <v>5.3</v>
      </c>
    </row>
    <row r="10415" spans="1:2" x14ac:dyDescent="0.2">
      <c r="A10415" s="13" t="s">
        <v>10676</v>
      </c>
      <c r="B10415">
        <v>5.67</v>
      </c>
    </row>
    <row r="10416" spans="1:2" x14ac:dyDescent="0.2">
      <c r="A10416" s="13" t="s">
        <v>10677</v>
      </c>
      <c r="B10416">
        <v>5.47</v>
      </c>
    </row>
    <row r="10417" spans="1:2" x14ac:dyDescent="0.2">
      <c r="A10417" s="13" t="s">
        <v>10678</v>
      </c>
      <c r="B10417">
        <v>3.15</v>
      </c>
    </row>
    <row r="10418" spans="1:2" x14ac:dyDescent="0.2">
      <c r="A10418" s="13" t="s">
        <v>10679</v>
      </c>
      <c r="B10418">
        <v>3.42</v>
      </c>
    </row>
    <row r="10419" spans="1:2" x14ac:dyDescent="0.2">
      <c r="A10419" s="13" t="s">
        <v>10680</v>
      </c>
      <c r="B10419">
        <v>3.28</v>
      </c>
    </row>
    <row r="10420" spans="1:2" x14ac:dyDescent="0.2">
      <c r="A10420" s="13" t="s">
        <v>10681</v>
      </c>
      <c r="B10420">
        <v>5.57</v>
      </c>
    </row>
    <row r="10421" spans="1:2" x14ac:dyDescent="0.2">
      <c r="A10421" s="13" t="s">
        <v>10682</v>
      </c>
      <c r="B10421">
        <v>3.11</v>
      </c>
    </row>
    <row r="10422" spans="1:2" x14ac:dyDescent="0.2">
      <c r="A10422" s="13" t="s">
        <v>10683</v>
      </c>
      <c r="B10422">
        <v>6.17</v>
      </c>
    </row>
    <row r="10423" spans="1:2" x14ac:dyDescent="0.2">
      <c r="A10423" s="13" t="s">
        <v>10684</v>
      </c>
      <c r="B10423">
        <v>4.91</v>
      </c>
    </row>
    <row r="10424" spans="1:2" x14ac:dyDescent="0.2">
      <c r="A10424" s="13" t="s">
        <v>10685</v>
      </c>
      <c r="B10424">
        <v>5.73</v>
      </c>
    </row>
    <row r="10425" spans="1:2" x14ac:dyDescent="0.2">
      <c r="A10425" s="13" t="s">
        <v>439</v>
      </c>
      <c r="B10425">
        <v>5.17</v>
      </c>
    </row>
    <row r="10426" spans="1:2" x14ac:dyDescent="0.2">
      <c r="A10426" s="13" t="s">
        <v>10686</v>
      </c>
      <c r="B10426">
        <v>3.85</v>
      </c>
    </row>
    <row r="10427" spans="1:2" x14ac:dyDescent="0.2">
      <c r="A10427" s="13" t="s">
        <v>10687</v>
      </c>
      <c r="B10427">
        <v>5.84</v>
      </c>
    </row>
    <row r="10428" spans="1:2" x14ac:dyDescent="0.2">
      <c r="A10428" s="13" t="s">
        <v>10688</v>
      </c>
      <c r="B10428">
        <v>5.58</v>
      </c>
    </row>
    <row r="10429" spans="1:2" x14ac:dyDescent="0.2">
      <c r="A10429" s="13" t="s">
        <v>383</v>
      </c>
      <c r="B10429">
        <v>4.5199999999999996</v>
      </c>
    </row>
    <row r="10430" spans="1:2" x14ac:dyDescent="0.2">
      <c r="A10430" s="13" t="s">
        <v>10689</v>
      </c>
      <c r="B10430">
        <v>4.7300000000000004</v>
      </c>
    </row>
    <row r="10431" spans="1:2" x14ac:dyDescent="0.2">
      <c r="A10431" s="13" t="s">
        <v>10690</v>
      </c>
      <c r="B10431">
        <v>4.58</v>
      </c>
    </row>
    <row r="10432" spans="1:2" x14ac:dyDescent="0.2">
      <c r="A10432" s="13" t="s">
        <v>10691</v>
      </c>
      <c r="B10432">
        <v>4.57</v>
      </c>
    </row>
    <row r="10433" spans="1:2" x14ac:dyDescent="0.2">
      <c r="A10433" s="13" t="s">
        <v>452</v>
      </c>
      <c r="B10433">
        <v>6.72</v>
      </c>
    </row>
    <row r="10434" spans="1:2" x14ac:dyDescent="0.2">
      <c r="A10434" s="13" t="s">
        <v>10692</v>
      </c>
      <c r="B10434">
        <v>6.58</v>
      </c>
    </row>
    <row r="10435" spans="1:2" x14ac:dyDescent="0.2">
      <c r="A10435" s="13" t="s">
        <v>10693</v>
      </c>
      <c r="B10435">
        <v>5.9</v>
      </c>
    </row>
    <row r="10436" spans="1:2" x14ac:dyDescent="0.2">
      <c r="A10436" s="13" t="s">
        <v>10694</v>
      </c>
      <c r="B10436">
        <v>6.09</v>
      </c>
    </row>
    <row r="10437" spans="1:2" x14ac:dyDescent="0.2">
      <c r="A10437" s="13" t="s">
        <v>10695</v>
      </c>
      <c r="B10437">
        <v>5.95</v>
      </c>
    </row>
    <row r="10438" spans="1:2" x14ac:dyDescent="0.2">
      <c r="A10438" s="13" t="s">
        <v>10696</v>
      </c>
      <c r="B10438">
        <v>2.19</v>
      </c>
    </row>
    <row r="10439" spans="1:2" x14ac:dyDescent="0.2">
      <c r="A10439" s="13" t="s">
        <v>10697</v>
      </c>
      <c r="B10439">
        <v>5.59</v>
      </c>
    </row>
    <row r="10440" spans="1:2" x14ac:dyDescent="0.2">
      <c r="A10440" s="13" t="s">
        <v>10698</v>
      </c>
      <c r="B10440">
        <v>3.55</v>
      </c>
    </row>
    <row r="10441" spans="1:2" x14ac:dyDescent="0.2">
      <c r="A10441" s="13" t="s">
        <v>10699</v>
      </c>
      <c r="B10441">
        <v>5.62</v>
      </c>
    </row>
    <row r="10442" spans="1:2" x14ac:dyDescent="0.2">
      <c r="A10442" s="13" t="s">
        <v>10700</v>
      </c>
      <c r="B10442">
        <v>5.37</v>
      </c>
    </row>
    <row r="10443" spans="1:2" x14ac:dyDescent="0.2">
      <c r="A10443" s="13" t="s">
        <v>10701</v>
      </c>
      <c r="B10443">
        <v>5.45</v>
      </c>
    </row>
    <row r="10444" spans="1:2" x14ac:dyDescent="0.2">
      <c r="A10444" s="13" t="s">
        <v>10702</v>
      </c>
      <c r="B10444">
        <v>4.6500000000000004</v>
      </c>
    </row>
    <row r="10445" spans="1:2" x14ac:dyDescent="0.2">
      <c r="A10445" s="13" t="s">
        <v>10703</v>
      </c>
      <c r="B10445">
        <v>4.8899999999999997</v>
      </c>
    </row>
    <row r="10446" spans="1:2" x14ac:dyDescent="0.2">
      <c r="A10446" s="13" t="s">
        <v>10704</v>
      </c>
      <c r="B10446">
        <v>5.37</v>
      </c>
    </row>
    <row r="10447" spans="1:2" x14ac:dyDescent="0.2">
      <c r="A10447" s="13" t="s">
        <v>10705</v>
      </c>
      <c r="B10447">
        <v>5.74</v>
      </c>
    </row>
    <row r="10448" spans="1:2" x14ac:dyDescent="0.2">
      <c r="A10448" s="13" t="s">
        <v>10706</v>
      </c>
      <c r="B10448">
        <v>5.6</v>
      </c>
    </row>
    <row r="10449" spans="1:2" x14ac:dyDescent="0.2">
      <c r="A10449" s="13" t="s">
        <v>10707</v>
      </c>
      <c r="B10449">
        <v>2.1</v>
      </c>
    </row>
    <row r="10450" spans="1:2" x14ac:dyDescent="0.2">
      <c r="A10450" s="13" t="s">
        <v>10708</v>
      </c>
      <c r="B10450">
        <v>2.9</v>
      </c>
    </row>
    <row r="10451" spans="1:2" x14ac:dyDescent="0.2">
      <c r="A10451" s="13" t="s">
        <v>10709</v>
      </c>
      <c r="B10451">
        <v>2.76</v>
      </c>
    </row>
    <row r="10452" spans="1:2" x14ac:dyDescent="0.2">
      <c r="A10452" s="13" t="s">
        <v>10710</v>
      </c>
      <c r="B10452">
        <v>5.53</v>
      </c>
    </row>
    <row r="10453" spans="1:2" x14ac:dyDescent="0.2">
      <c r="A10453" s="13" t="s">
        <v>10711</v>
      </c>
      <c r="B10453">
        <v>6.63</v>
      </c>
    </row>
    <row r="10454" spans="1:2" x14ac:dyDescent="0.2">
      <c r="A10454" s="13" t="s">
        <v>10712</v>
      </c>
      <c r="B10454">
        <v>6.18</v>
      </c>
    </row>
    <row r="10455" spans="1:2" x14ac:dyDescent="0.2">
      <c r="A10455" s="13" t="s">
        <v>10713</v>
      </c>
      <c r="B10455">
        <v>5.05</v>
      </c>
    </row>
    <row r="10456" spans="1:2" x14ac:dyDescent="0.2">
      <c r="A10456" s="13" t="s">
        <v>10714</v>
      </c>
      <c r="B10456">
        <v>4.95</v>
      </c>
    </row>
    <row r="10457" spans="1:2" x14ac:dyDescent="0.2">
      <c r="A10457" s="13" t="s">
        <v>10715</v>
      </c>
      <c r="B10457">
        <v>6.1</v>
      </c>
    </row>
    <row r="10458" spans="1:2" x14ac:dyDescent="0.2">
      <c r="A10458" s="13" t="s">
        <v>10716</v>
      </c>
      <c r="B10458">
        <v>5.72</v>
      </c>
    </row>
    <row r="10459" spans="1:2" x14ac:dyDescent="0.2">
      <c r="A10459" s="13" t="s">
        <v>10717</v>
      </c>
      <c r="B10459">
        <v>5.65</v>
      </c>
    </row>
    <row r="10460" spans="1:2" x14ac:dyDescent="0.2">
      <c r="A10460" s="13" t="s">
        <v>10718</v>
      </c>
      <c r="B10460">
        <v>5.8</v>
      </c>
    </row>
    <row r="10461" spans="1:2" x14ac:dyDescent="0.2">
      <c r="A10461" s="13" t="s">
        <v>10719</v>
      </c>
      <c r="B10461">
        <v>4.95</v>
      </c>
    </row>
    <row r="10462" spans="1:2" x14ac:dyDescent="0.2">
      <c r="A10462" s="13" t="s">
        <v>10720</v>
      </c>
      <c r="B10462">
        <v>3.56</v>
      </c>
    </row>
    <row r="10463" spans="1:2" x14ac:dyDescent="0.2">
      <c r="A10463" s="13" t="s">
        <v>10721</v>
      </c>
      <c r="B10463">
        <v>4.57</v>
      </c>
    </row>
    <row r="10464" spans="1:2" x14ac:dyDescent="0.2">
      <c r="A10464" s="13" t="s">
        <v>10722</v>
      </c>
      <c r="B10464">
        <v>4.18</v>
      </c>
    </row>
    <row r="10465" spans="1:2" x14ac:dyDescent="0.2">
      <c r="A10465" s="13" t="s">
        <v>10723</v>
      </c>
      <c r="B10465">
        <v>3.89</v>
      </c>
    </row>
    <row r="10466" spans="1:2" x14ac:dyDescent="0.2">
      <c r="A10466" s="13" t="s">
        <v>10724</v>
      </c>
      <c r="B10466">
        <v>5.0999999999999996</v>
      </c>
    </row>
    <row r="10467" spans="1:2" x14ac:dyDescent="0.2">
      <c r="A10467" s="13" t="s">
        <v>10725</v>
      </c>
      <c r="B10467">
        <v>5.72</v>
      </c>
    </row>
    <row r="10468" spans="1:2" x14ac:dyDescent="0.2">
      <c r="A10468" s="13" t="s">
        <v>10726</v>
      </c>
      <c r="B10468">
        <v>5.35</v>
      </c>
    </row>
    <row r="10469" spans="1:2" x14ac:dyDescent="0.2">
      <c r="A10469" s="13" t="s">
        <v>10727</v>
      </c>
      <c r="B10469">
        <v>6.75</v>
      </c>
    </row>
    <row r="10470" spans="1:2" x14ac:dyDescent="0.2">
      <c r="A10470" s="13" t="s">
        <v>10728</v>
      </c>
      <c r="B10470">
        <v>5.55</v>
      </c>
    </row>
    <row r="10471" spans="1:2" x14ac:dyDescent="0.2">
      <c r="A10471" s="13" t="s">
        <v>10729</v>
      </c>
      <c r="B10471">
        <v>7.28</v>
      </c>
    </row>
    <row r="10472" spans="1:2" x14ac:dyDescent="0.2">
      <c r="A10472" s="13" t="s">
        <v>10730</v>
      </c>
      <c r="B10472">
        <v>7.61</v>
      </c>
    </row>
    <row r="10473" spans="1:2" x14ac:dyDescent="0.2">
      <c r="A10473" s="13" t="s">
        <v>10731</v>
      </c>
      <c r="B10473">
        <v>6.79</v>
      </c>
    </row>
    <row r="10474" spans="1:2" x14ac:dyDescent="0.2">
      <c r="A10474" s="13" t="s">
        <v>10732</v>
      </c>
      <c r="B10474">
        <v>4.4800000000000004</v>
      </c>
    </row>
    <row r="10475" spans="1:2" x14ac:dyDescent="0.2">
      <c r="A10475" s="13" t="s">
        <v>10733</v>
      </c>
      <c r="B10475">
        <v>5.42</v>
      </c>
    </row>
    <row r="10476" spans="1:2" x14ac:dyDescent="0.2">
      <c r="A10476" s="13" t="s">
        <v>10734</v>
      </c>
      <c r="B10476">
        <v>5.58</v>
      </c>
    </row>
    <row r="10477" spans="1:2" x14ac:dyDescent="0.2">
      <c r="A10477" s="13" t="s">
        <v>10735</v>
      </c>
      <c r="B10477">
        <v>5.25</v>
      </c>
    </row>
    <row r="10478" spans="1:2" x14ac:dyDescent="0.2">
      <c r="A10478" s="13" t="s">
        <v>10736</v>
      </c>
      <c r="B10478">
        <v>5.55</v>
      </c>
    </row>
    <row r="10479" spans="1:2" x14ac:dyDescent="0.2">
      <c r="A10479" s="13" t="s">
        <v>10737</v>
      </c>
      <c r="B10479">
        <v>5.8</v>
      </c>
    </row>
    <row r="10480" spans="1:2" x14ac:dyDescent="0.2">
      <c r="A10480" s="13" t="s">
        <v>10738</v>
      </c>
      <c r="B10480">
        <v>5.29</v>
      </c>
    </row>
    <row r="10481" spans="1:2" x14ac:dyDescent="0.2">
      <c r="A10481" s="13" t="s">
        <v>10739</v>
      </c>
      <c r="B10481">
        <v>5.65</v>
      </c>
    </row>
    <row r="10482" spans="1:2" x14ac:dyDescent="0.2">
      <c r="A10482" s="13" t="s">
        <v>10740</v>
      </c>
      <c r="B10482">
        <v>6.6</v>
      </c>
    </row>
    <row r="10483" spans="1:2" x14ac:dyDescent="0.2">
      <c r="A10483" s="13" t="s">
        <v>10741</v>
      </c>
      <c r="B10483">
        <v>5.16</v>
      </c>
    </row>
    <row r="10484" spans="1:2" x14ac:dyDescent="0.2">
      <c r="A10484" s="13" t="s">
        <v>10742</v>
      </c>
      <c r="B10484">
        <v>5.53</v>
      </c>
    </row>
    <row r="10485" spans="1:2" x14ac:dyDescent="0.2">
      <c r="A10485" s="13" t="s">
        <v>10743</v>
      </c>
      <c r="B10485">
        <v>5.33</v>
      </c>
    </row>
    <row r="10486" spans="1:2" x14ac:dyDescent="0.2">
      <c r="A10486" s="13" t="s">
        <v>10744</v>
      </c>
      <c r="B10486">
        <v>6.11</v>
      </c>
    </row>
    <row r="10487" spans="1:2" x14ac:dyDescent="0.2">
      <c r="A10487" s="13" t="s">
        <v>10745</v>
      </c>
      <c r="B10487">
        <v>5.05</v>
      </c>
    </row>
    <row r="10488" spans="1:2" x14ac:dyDescent="0.2">
      <c r="A10488" s="13" t="s">
        <v>10746</v>
      </c>
      <c r="B10488">
        <v>4.8600000000000003</v>
      </c>
    </row>
    <row r="10489" spans="1:2" x14ac:dyDescent="0.2">
      <c r="A10489" s="13" t="s">
        <v>10747</v>
      </c>
      <c r="B10489">
        <v>5.26</v>
      </c>
    </row>
    <row r="10490" spans="1:2" x14ac:dyDescent="0.2">
      <c r="A10490" s="13" t="s">
        <v>10748</v>
      </c>
      <c r="B10490">
        <v>7.11</v>
      </c>
    </row>
    <row r="10491" spans="1:2" x14ac:dyDescent="0.2">
      <c r="A10491" s="13" t="s">
        <v>10749</v>
      </c>
      <c r="B10491">
        <v>6.37</v>
      </c>
    </row>
    <row r="10492" spans="1:2" x14ac:dyDescent="0.2">
      <c r="A10492" s="13" t="s">
        <v>10750</v>
      </c>
      <c r="B10492">
        <v>4.71</v>
      </c>
    </row>
    <row r="10493" spans="1:2" x14ac:dyDescent="0.2">
      <c r="A10493" s="13" t="s">
        <v>10751</v>
      </c>
      <c r="B10493">
        <v>2.65</v>
      </c>
    </row>
    <row r="10494" spans="1:2" x14ac:dyDescent="0.2">
      <c r="A10494" s="13" t="s">
        <v>10752</v>
      </c>
      <c r="B10494">
        <v>4.7</v>
      </c>
    </row>
    <row r="10495" spans="1:2" x14ac:dyDescent="0.2">
      <c r="A10495" s="13" t="s">
        <v>10753</v>
      </c>
      <c r="B10495">
        <v>5.24</v>
      </c>
    </row>
    <row r="10496" spans="1:2" x14ac:dyDescent="0.2">
      <c r="A10496" s="13" t="s">
        <v>10754</v>
      </c>
      <c r="B10496">
        <v>5</v>
      </c>
    </row>
    <row r="10497" spans="1:2" x14ac:dyDescent="0.2">
      <c r="A10497" s="13" t="s">
        <v>10755</v>
      </c>
      <c r="B10497">
        <v>3.95</v>
      </c>
    </row>
    <row r="10498" spans="1:2" x14ac:dyDescent="0.2">
      <c r="A10498" s="13" t="s">
        <v>10756</v>
      </c>
      <c r="B10498">
        <v>2.4300000000000002</v>
      </c>
    </row>
    <row r="10499" spans="1:2" x14ac:dyDescent="0.2">
      <c r="A10499" s="13" t="s">
        <v>10757</v>
      </c>
      <c r="B10499">
        <v>5.74</v>
      </c>
    </row>
    <row r="10500" spans="1:2" x14ac:dyDescent="0.2">
      <c r="A10500" s="13" t="s">
        <v>10758</v>
      </c>
      <c r="B10500">
        <v>5.55</v>
      </c>
    </row>
    <row r="10501" spans="1:2" x14ac:dyDescent="0.2">
      <c r="A10501" s="13" t="s">
        <v>10759</v>
      </c>
      <c r="B10501">
        <v>3.68</v>
      </c>
    </row>
    <row r="10502" spans="1:2" x14ac:dyDescent="0.2">
      <c r="A10502" s="13" t="s">
        <v>10760</v>
      </c>
      <c r="B10502">
        <v>3.74</v>
      </c>
    </row>
    <row r="10503" spans="1:2" x14ac:dyDescent="0.2">
      <c r="A10503" s="13" t="s">
        <v>10761</v>
      </c>
      <c r="B10503">
        <v>4.37</v>
      </c>
    </row>
    <row r="10504" spans="1:2" x14ac:dyDescent="0.2">
      <c r="A10504" s="13" t="s">
        <v>10762</v>
      </c>
      <c r="B10504">
        <v>5.89</v>
      </c>
    </row>
    <row r="10505" spans="1:2" x14ac:dyDescent="0.2">
      <c r="A10505" s="13" t="s">
        <v>10763</v>
      </c>
      <c r="B10505">
        <v>5.05</v>
      </c>
    </row>
    <row r="10506" spans="1:2" x14ac:dyDescent="0.2">
      <c r="A10506" s="13" t="s">
        <v>10764</v>
      </c>
      <c r="B10506">
        <v>4.63</v>
      </c>
    </row>
    <row r="10507" spans="1:2" x14ac:dyDescent="0.2">
      <c r="A10507" s="13" t="s">
        <v>10765</v>
      </c>
      <c r="B10507">
        <v>5.24</v>
      </c>
    </row>
    <row r="10508" spans="1:2" x14ac:dyDescent="0.2">
      <c r="A10508" s="13" t="s">
        <v>10766</v>
      </c>
      <c r="B10508">
        <v>5.35</v>
      </c>
    </row>
    <row r="10509" spans="1:2" x14ac:dyDescent="0.2">
      <c r="A10509" s="13" t="s">
        <v>10767</v>
      </c>
      <c r="B10509">
        <v>5.86</v>
      </c>
    </row>
    <row r="10510" spans="1:2" x14ac:dyDescent="0.2">
      <c r="A10510" s="13" t="s">
        <v>10768</v>
      </c>
      <c r="B10510">
        <v>4.95</v>
      </c>
    </row>
    <row r="10511" spans="1:2" x14ac:dyDescent="0.2">
      <c r="A10511" s="13" t="s">
        <v>10769</v>
      </c>
      <c r="B10511">
        <v>4.5999999999999996</v>
      </c>
    </row>
    <row r="10512" spans="1:2" x14ac:dyDescent="0.2">
      <c r="A10512" s="13" t="s">
        <v>10770</v>
      </c>
      <c r="B10512">
        <v>4.8899999999999997</v>
      </c>
    </row>
    <row r="10513" spans="1:2" x14ac:dyDescent="0.2">
      <c r="A10513" s="13" t="s">
        <v>10771</v>
      </c>
      <c r="B10513">
        <v>5.48</v>
      </c>
    </row>
    <row r="10514" spans="1:2" x14ac:dyDescent="0.2">
      <c r="A10514" s="13" t="s">
        <v>10772</v>
      </c>
      <c r="B10514">
        <v>5.4</v>
      </c>
    </row>
    <row r="10515" spans="1:2" x14ac:dyDescent="0.2">
      <c r="A10515" s="13" t="s">
        <v>10773</v>
      </c>
      <c r="B10515">
        <v>4.16</v>
      </c>
    </row>
    <row r="10516" spans="1:2" x14ac:dyDescent="0.2">
      <c r="A10516" s="13" t="s">
        <v>10774</v>
      </c>
      <c r="B10516">
        <v>5.42</v>
      </c>
    </row>
    <row r="10517" spans="1:2" x14ac:dyDescent="0.2">
      <c r="A10517" s="13" t="s">
        <v>10775</v>
      </c>
      <c r="B10517">
        <v>5.25</v>
      </c>
    </row>
    <row r="10518" spans="1:2" x14ac:dyDescent="0.2">
      <c r="A10518" s="13" t="s">
        <v>10776</v>
      </c>
      <c r="B10518">
        <v>5.52</v>
      </c>
    </row>
    <row r="10519" spans="1:2" x14ac:dyDescent="0.2">
      <c r="A10519" s="13" t="s">
        <v>10777</v>
      </c>
      <c r="B10519">
        <v>6.63</v>
      </c>
    </row>
    <row r="10520" spans="1:2" x14ac:dyDescent="0.2">
      <c r="A10520" s="13" t="s">
        <v>10778</v>
      </c>
      <c r="B10520">
        <v>4.37</v>
      </c>
    </row>
    <row r="10521" spans="1:2" x14ac:dyDescent="0.2">
      <c r="A10521" s="13" t="s">
        <v>10779</v>
      </c>
      <c r="B10521">
        <v>3.39</v>
      </c>
    </row>
    <row r="10522" spans="1:2" x14ac:dyDescent="0.2">
      <c r="A10522" s="13" t="s">
        <v>10780</v>
      </c>
      <c r="B10522">
        <v>3.65</v>
      </c>
    </row>
    <row r="10523" spans="1:2" x14ac:dyDescent="0.2">
      <c r="A10523" s="13" t="s">
        <v>10781</v>
      </c>
      <c r="B10523">
        <v>6.52</v>
      </c>
    </row>
    <row r="10524" spans="1:2" x14ac:dyDescent="0.2">
      <c r="A10524" s="13" t="s">
        <v>10782</v>
      </c>
      <c r="B10524">
        <v>6.79</v>
      </c>
    </row>
    <row r="10525" spans="1:2" x14ac:dyDescent="0.2">
      <c r="A10525" s="13" t="s">
        <v>10783</v>
      </c>
      <c r="B10525">
        <v>4.3499999999999996</v>
      </c>
    </row>
    <row r="10526" spans="1:2" x14ac:dyDescent="0.2">
      <c r="A10526" s="13" t="s">
        <v>10784</v>
      </c>
      <c r="B10526">
        <v>5.1100000000000003</v>
      </c>
    </row>
    <row r="10527" spans="1:2" x14ac:dyDescent="0.2">
      <c r="A10527" s="13" t="s">
        <v>10785</v>
      </c>
      <c r="B10527">
        <v>4.6500000000000004</v>
      </c>
    </row>
    <row r="10528" spans="1:2" x14ac:dyDescent="0.2">
      <c r="A10528" s="13" t="s">
        <v>10786</v>
      </c>
      <c r="B10528">
        <v>2.04</v>
      </c>
    </row>
    <row r="10529" spans="1:2" x14ac:dyDescent="0.2">
      <c r="A10529" s="13" t="s">
        <v>10787</v>
      </c>
      <c r="B10529">
        <v>2.57</v>
      </c>
    </row>
    <row r="10530" spans="1:2" x14ac:dyDescent="0.2">
      <c r="A10530" s="13" t="s">
        <v>10788</v>
      </c>
      <c r="B10530">
        <v>4.45</v>
      </c>
    </row>
    <row r="10531" spans="1:2" x14ac:dyDescent="0.2">
      <c r="A10531" s="13" t="s">
        <v>10789</v>
      </c>
      <c r="B10531">
        <v>4.8600000000000003</v>
      </c>
    </row>
    <row r="10532" spans="1:2" x14ac:dyDescent="0.2">
      <c r="A10532" s="13" t="s">
        <v>10790</v>
      </c>
      <c r="B10532">
        <v>4.21</v>
      </c>
    </row>
    <row r="10533" spans="1:2" x14ac:dyDescent="0.2">
      <c r="A10533" s="13" t="s">
        <v>10791</v>
      </c>
      <c r="B10533">
        <v>5.19</v>
      </c>
    </row>
    <row r="10534" spans="1:2" x14ac:dyDescent="0.2">
      <c r="A10534" s="13" t="s">
        <v>10792</v>
      </c>
      <c r="B10534">
        <v>5</v>
      </c>
    </row>
    <row r="10535" spans="1:2" x14ac:dyDescent="0.2">
      <c r="A10535" s="13" t="s">
        <v>10793</v>
      </c>
      <c r="B10535">
        <v>5.94</v>
      </c>
    </row>
    <row r="10536" spans="1:2" x14ac:dyDescent="0.2">
      <c r="A10536" s="13" t="s">
        <v>10794</v>
      </c>
      <c r="B10536">
        <v>5.0999999999999996</v>
      </c>
    </row>
    <row r="10537" spans="1:2" x14ac:dyDescent="0.2">
      <c r="A10537" s="13" t="s">
        <v>10795</v>
      </c>
      <c r="B10537">
        <v>2.3199999999999998</v>
      </c>
    </row>
    <row r="10538" spans="1:2" x14ac:dyDescent="0.2">
      <c r="A10538" s="13" t="s">
        <v>10796</v>
      </c>
      <c r="B10538">
        <v>3.53</v>
      </c>
    </row>
    <row r="10539" spans="1:2" x14ac:dyDescent="0.2">
      <c r="A10539" s="13" t="s">
        <v>10797</v>
      </c>
      <c r="B10539">
        <v>4.5</v>
      </c>
    </row>
    <row r="10540" spans="1:2" x14ac:dyDescent="0.2">
      <c r="A10540" s="13" t="s">
        <v>10798</v>
      </c>
      <c r="B10540">
        <v>5</v>
      </c>
    </row>
    <row r="10541" spans="1:2" x14ac:dyDescent="0.2">
      <c r="A10541" s="13" t="s">
        <v>10799</v>
      </c>
      <c r="B10541">
        <v>4.22</v>
      </c>
    </row>
    <row r="10542" spans="1:2" x14ac:dyDescent="0.2">
      <c r="A10542" s="13" t="s">
        <v>10800</v>
      </c>
      <c r="B10542">
        <v>5.57</v>
      </c>
    </row>
    <row r="10543" spans="1:2" x14ac:dyDescent="0.2">
      <c r="A10543" s="13" t="s">
        <v>10801</v>
      </c>
      <c r="B10543">
        <v>5.95</v>
      </c>
    </row>
    <row r="10544" spans="1:2" x14ac:dyDescent="0.2">
      <c r="A10544" s="13" t="s">
        <v>10802</v>
      </c>
      <c r="B10544">
        <v>5</v>
      </c>
    </row>
    <row r="10545" spans="1:2" x14ac:dyDescent="0.2">
      <c r="A10545" s="13" t="s">
        <v>10803</v>
      </c>
      <c r="B10545">
        <v>4.95</v>
      </c>
    </row>
    <row r="10546" spans="1:2" x14ac:dyDescent="0.2">
      <c r="A10546" s="13" t="s">
        <v>10804</v>
      </c>
      <c r="B10546">
        <v>3.14</v>
      </c>
    </row>
    <row r="10547" spans="1:2" x14ac:dyDescent="0.2">
      <c r="A10547" s="13" t="s">
        <v>10805</v>
      </c>
      <c r="B10547">
        <v>5.81</v>
      </c>
    </row>
    <row r="10548" spans="1:2" x14ac:dyDescent="0.2">
      <c r="A10548" s="13" t="s">
        <v>10806</v>
      </c>
      <c r="B10548">
        <v>4.96</v>
      </c>
    </row>
    <row r="10549" spans="1:2" x14ac:dyDescent="0.2">
      <c r="A10549" s="13" t="s">
        <v>10807</v>
      </c>
      <c r="B10549">
        <v>6.41</v>
      </c>
    </row>
    <row r="10550" spans="1:2" x14ac:dyDescent="0.2">
      <c r="A10550" s="13" t="s">
        <v>10808</v>
      </c>
      <c r="B10550">
        <v>4.1399999999999997</v>
      </c>
    </row>
    <row r="10551" spans="1:2" x14ac:dyDescent="0.2">
      <c r="A10551" s="13" t="s">
        <v>10809</v>
      </c>
      <c r="B10551">
        <v>4.05</v>
      </c>
    </row>
    <row r="10552" spans="1:2" x14ac:dyDescent="0.2">
      <c r="A10552" s="13" t="s">
        <v>10810</v>
      </c>
      <c r="B10552">
        <v>3.79</v>
      </c>
    </row>
    <row r="10553" spans="1:2" x14ac:dyDescent="0.2">
      <c r="A10553" s="13" t="s">
        <v>10811</v>
      </c>
      <c r="B10553">
        <v>5.68</v>
      </c>
    </row>
    <row r="10554" spans="1:2" x14ac:dyDescent="0.2">
      <c r="A10554" s="13" t="s">
        <v>10812</v>
      </c>
      <c r="B10554">
        <v>6.53</v>
      </c>
    </row>
    <row r="10555" spans="1:2" x14ac:dyDescent="0.2">
      <c r="A10555" s="13" t="s">
        <v>10813</v>
      </c>
      <c r="B10555">
        <v>5.84</v>
      </c>
    </row>
    <row r="10556" spans="1:2" x14ac:dyDescent="0.2">
      <c r="A10556" s="13" t="s">
        <v>10814</v>
      </c>
      <c r="B10556">
        <v>4.1399999999999997</v>
      </c>
    </row>
    <row r="10557" spans="1:2" x14ac:dyDescent="0.2">
      <c r="A10557" s="13" t="s">
        <v>10815</v>
      </c>
      <c r="B10557">
        <v>4.7699999999999996</v>
      </c>
    </row>
    <row r="10558" spans="1:2" x14ac:dyDescent="0.2">
      <c r="A10558" s="13" t="s">
        <v>10816</v>
      </c>
      <c r="B10558">
        <v>4.74</v>
      </c>
    </row>
    <row r="10559" spans="1:2" x14ac:dyDescent="0.2">
      <c r="A10559" s="13" t="s">
        <v>10817</v>
      </c>
      <c r="B10559">
        <v>3.21</v>
      </c>
    </row>
    <row r="10560" spans="1:2" x14ac:dyDescent="0.2">
      <c r="A10560" s="13" t="s">
        <v>10818</v>
      </c>
      <c r="B10560">
        <v>5.95</v>
      </c>
    </row>
    <row r="10561" spans="1:2" x14ac:dyDescent="0.2">
      <c r="A10561" s="13" t="s">
        <v>10819</v>
      </c>
      <c r="B10561">
        <v>3.76</v>
      </c>
    </row>
    <row r="10562" spans="1:2" x14ac:dyDescent="0.2">
      <c r="A10562" s="13" t="s">
        <v>10820</v>
      </c>
      <c r="B10562">
        <v>4.05</v>
      </c>
    </row>
    <row r="10563" spans="1:2" x14ac:dyDescent="0.2">
      <c r="A10563" s="13" t="s">
        <v>10821</v>
      </c>
      <c r="B10563">
        <v>4.05</v>
      </c>
    </row>
    <row r="10564" spans="1:2" x14ac:dyDescent="0.2">
      <c r="A10564" s="13" t="s">
        <v>10822</v>
      </c>
      <c r="B10564">
        <v>3.27</v>
      </c>
    </row>
    <row r="10565" spans="1:2" x14ac:dyDescent="0.2">
      <c r="A10565" s="13" t="s">
        <v>10823</v>
      </c>
      <c r="B10565">
        <v>6</v>
      </c>
    </row>
    <row r="10566" spans="1:2" x14ac:dyDescent="0.2">
      <c r="A10566" s="13" t="s">
        <v>10824</v>
      </c>
      <c r="B10566">
        <v>4.16</v>
      </c>
    </row>
    <row r="10567" spans="1:2" x14ac:dyDescent="0.2">
      <c r="A10567" s="13" t="s">
        <v>10825</v>
      </c>
      <c r="B10567">
        <v>4.21</v>
      </c>
    </row>
    <row r="10568" spans="1:2" x14ac:dyDescent="0.2">
      <c r="A10568" s="13" t="s">
        <v>10826</v>
      </c>
      <c r="B10568">
        <v>3.5</v>
      </c>
    </row>
    <row r="10569" spans="1:2" x14ac:dyDescent="0.2">
      <c r="A10569" s="13" t="s">
        <v>10827</v>
      </c>
      <c r="B10569">
        <v>2.9</v>
      </c>
    </row>
    <row r="10570" spans="1:2" x14ac:dyDescent="0.2">
      <c r="A10570" s="13" t="s">
        <v>10828</v>
      </c>
      <c r="B10570">
        <v>3.67</v>
      </c>
    </row>
    <row r="10571" spans="1:2" x14ac:dyDescent="0.2">
      <c r="A10571" s="13" t="s">
        <v>10829</v>
      </c>
      <c r="B10571">
        <v>5.45</v>
      </c>
    </row>
    <row r="10572" spans="1:2" x14ac:dyDescent="0.2">
      <c r="A10572" s="13" t="s">
        <v>10830</v>
      </c>
      <c r="B10572">
        <v>6</v>
      </c>
    </row>
    <row r="10573" spans="1:2" x14ac:dyDescent="0.2">
      <c r="A10573" s="13" t="s">
        <v>10831</v>
      </c>
      <c r="B10573">
        <v>4.5</v>
      </c>
    </row>
    <row r="10574" spans="1:2" x14ac:dyDescent="0.2">
      <c r="A10574" s="13" t="s">
        <v>10832</v>
      </c>
      <c r="B10574">
        <v>2</v>
      </c>
    </row>
    <row r="10575" spans="1:2" x14ac:dyDescent="0.2">
      <c r="A10575" s="13" t="s">
        <v>10833</v>
      </c>
      <c r="B10575">
        <v>4</v>
      </c>
    </row>
    <row r="10576" spans="1:2" x14ac:dyDescent="0.2">
      <c r="A10576" s="13" t="s">
        <v>10834</v>
      </c>
      <c r="B10576">
        <v>4.3499999999999996</v>
      </c>
    </row>
    <row r="10577" spans="1:2" x14ac:dyDescent="0.2">
      <c r="A10577" s="13" t="s">
        <v>10835</v>
      </c>
      <c r="B10577">
        <v>5.1100000000000003</v>
      </c>
    </row>
    <row r="10578" spans="1:2" x14ac:dyDescent="0.2">
      <c r="A10578" s="13" t="s">
        <v>10836</v>
      </c>
      <c r="B10578">
        <v>5.61</v>
      </c>
    </row>
    <row r="10579" spans="1:2" x14ac:dyDescent="0.2">
      <c r="A10579" s="13" t="s">
        <v>10837</v>
      </c>
      <c r="B10579">
        <v>6.95</v>
      </c>
    </row>
    <row r="10580" spans="1:2" x14ac:dyDescent="0.2">
      <c r="A10580" s="13" t="s">
        <v>10838</v>
      </c>
      <c r="B10580">
        <v>4.76</v>
      </c>
    </row>
    <row r="10581" spans="1:2" x14ac:dyDescent="0.2">
      <c r="A10581" s="13" t="s">
        <v>10839</v>
      </c>
      <c r="B10581">
        <v>3.2</v>
      </c>
    </row>
    <row r="10582" spans="1:2" x14ac:dyDescent="0.2">
      <c r="A10582" s="13" t="s">
        <v>10840</v>
      </c>
      <c r="B10582">
        <v>3.64</v>
      </c>
    </row>
    <row r="10583" spans="1:2" x14ac:dyDescent="0.2">
      <c r="A10583" s="13" t="s">
        <v>10841</v>
      </c>
      <c r="B10583">
        <v>4.09</v>
      </c>
    </row>
    <row r="10584" spans="1:2" x14ac:dyDescent="0.2">
      <c r="A10584" s="13" t="s">
        <v>10842</v>
      </c>
      <c r="B10584">
        <v>2.1</v>
      </c>
    </row>
    <row r="10585" spans="1:2" x14ac:dyDescent="0.2">
      <c r="A10585" s="13" t="s">
        <v>10843</v>
      </c>
      <c r="B10585">
        <v>4.95</v>
      </c>
    </row>
    <row r="10586" spans="1:2" x14ac:dyDescent="0.2">
      <c r="A10586" s="13" t="s">
        <v>10844</v>
      </c>
      <c r="B10586">
        <v>2.11</v>
      </c>
    </row>
    <row r="10587" spans="1:2" x14ac:dyDescent="0.2">
      <c r="A10587" s="13" t="s">
        <v>10845</v>
      </c>
      <c r="B10587">
        <v>2.62</v>
      </c>
    </row>
    <row r="10588" spans="1:2" x14ac:dyDescent="0.2">
      <c r="A10588" s="13" t="s">
        <v>10846</v>
      </c>
      <c r="B10588">
        <v>2.4</v>
      </c>
    </row>
    <row r="10589" spans="1:2" x14ac:dyDescent="0.2">
      <c r="A10589" s="13" t="s">
        <v>10847</v>
      </c>
      <c r="B10589">
        <v>6.15</v>
      </c>
    </row>
    <row r="10590" spans="1:2" x14ac:dyDescent="0.2">
      <c r="A10590" s="13" t="s">
        <v>10848</v>
      </c>
      <c r="B10590">
        <v>7.7</v>
      </c>
    </row>
    <row r="10591" spans="1:2" x14ac:dyDescent="0.2">
      <c r="A10591" s="13" t="s">
        <v>10849</v>
      </c>
      <c r="B10591">
        <v>5.5</v>
      </c>
    </row>
    <row r="10592" spans="1:2" x14ac:dyDescent="0.2">
      <c r="A10592" s="13" t="s">
        <v>10850</v>
      </c>
      <c r="B10592">
        <v>6.48</v>
      </c>
    </row>
    <row r="10593" spans="1:2" x14ac:dyDescent="0.2">
      <c r="A10593" s="13" t="s">
        <v>10851</v>
      </c>
      <c r="B10593">
        <v>7.14</v>
      </c>
    </row>
    <row r="10594" spans="1:2" x14ac:dyDescent="0.2">
      <c r="A10594" s="13" t="s">
        <v>10852</v>
      </c>
      <c r="B10594">
        <v>6.17</v>
      </c>
    </row>
    <row r="10595" spans="1:2" x14ac:dyDescent="0.2">
      <c r="A10595" s="13" t="s">
        <v>10853</v>
      </c>
      <c r="B10595">
        <v>3.58</v>
      </c>
    </row>
    <row r="10596" spans="1:2" x14ac:dyDescent="0.2">
      <c r="A10596" s="13" t="s">
        <v>10854</v>
      </c>
      <c r="B10596">
        <v>6.4</v>
      </c>
    </row>
    <row r="10597" spans="1:2" x14ac:dyDescent="0.2">
      <c r="A10597" s="13" t="s">
        <v>10855</v>
      </c>
      <c r="B10597">
        <v>5.79</v>
      </c>
    </row>
    <row r="10598" spans="1:2" x14ac:dyDescent="0.2">
      <c r="A10598" s="13" t="s">
        <v>10856</v>
      </c>
      <c r="B10598">
        <v>2.62</v>
      </c>
    </row>
    <row r="10599" spans="1:2" x14ac:dyDescent="0.2">
      <c r="A10599" s="13" t="s">
        <v>10857</v>
      </c>
      <c r="B10599">
        <v>6.84</v>
      </c>
    </row>
    <row r="10600" spans="1:2" x14ac:dyDescent="0.2">
      <c r="A10600" s="13" t="s">
        <v>10858</v>
      </c>
      <c r="B10600">
        <v>6.81</v>
      </c>
    </row>
    <row r="10601" spans="1:2" x14ac:dyDescent="0.2">
      <c r="A10601" s="13" t="s">
        <v>10859</v>
      </c>
      <c r="B10601">
        <v>6.1</v>
      </c>
    </row>
    <row r="10602" spans="1:2" x14ac:dyDescent="0.2">
      <c r="A10602" s="13" t="s">
        <v>10860</v>
      </c>
      <c r="B10602">
        <v>6.4</v>
      </c>
    </row>
    <row r="10603" spans="1:2" x14ac:dyDescent="0.2">
      <c r="A10603" s="13" t="s">
        <v>10861</v>
      </c>
      <c r="B10603">
        <v>5.44</v>
      </c>
    </row>
    <row r="10604" spans="1:2" x14ac:dyDescent="0.2">
      <c r="A10604" s="13" t="s">
        <v>10862</v>
      </c>
      <c r="B10604">
        <v>5.28</v>
      </c>
    </row>
    <row r="10605" spans="1:2" x14ac:dyDescent="0.2">
      <c r="A10605" s="13" t="s">
        <v>10863</v>
      </c>
      <c r="B10605">
        <v>6.35</v>
      </c>
    </row>
    <row r="10606" spans="1:2" x14ac:dyDescent="0.2">
      <c r="A10606" s="13" t="s">
        <v>10864</v>
      </c>
      <c r="B10606">
        <v>4.83</v>
      </c>
    </row>
    <row r="10607" spans="1:2" x14ac:dyDescent="0.2">
      <c r="A10607" s="13" t="s">
        <v>10865</v>
      </c>
      <c r="B10607">
        <v>6.42</v>
      </c>
    </row>
    <row r="10608" spans="1:2" x14ac:dyDescent="0.2">
      <c r="A10608" s="13" t="s">
        <v>10866</v>
      </c>
      <c r="B10608">
        <v>6.23</v>
      </c>
    </row>
    <row r="10609" spans="1:2" x14ac:dyDescent="0.2">
      <c r="A10609" s="13" t="s">
        <v>10867</v>
      </c>
      <c r="B10609">
        <v>6.26</v>
      </c>
    </row>
    <row r="10610" spans="1:2" x14ac:dyDescent="0.2">
      <c r="A10610" s="13" t="s">
        <v>10868</v>
      </c>
      <c r="B10610">
        <v>4.0999999999999996</v>
      </c>
    </row>
    <row r="10611" spans="1:2" x14ac:dyDescent="0.2">
      <c r="A10611" s="13" t="s">
        <v>10869</v>
      </c>
      <c r="B10611">
        <v>4.76</v>
      </c>
    </row>
    <row r="10612" spans="1:2" x14ac:dyDescent="0.2">
      <c r="A10612" s="13" t="s">
        <v>10870</v>
      </c>
      <c r="B10612">
        <v>4.25</v>
      </c>
    </row>
    <row r="10613" spans="1:2" x14ac:dyDescent="0.2">
      <c r="A10613" s="13" t="s">
        <v>10871</v>
      </c>
      <c r="B10613">
        <v>6.48</v>
      </c>
    </row>
    <row r="10614" spans="1:2" x14ac:dyDescent="0.2">
      <c r="A10614" s="13" t="s">
        <v>10872</v>
      </c>
      <c r="B10614">
        <v>2.5499999999999998</v>
      </c>
    </row>
    <row r="10615" spans="1:2" x14ac:dyDescent="0.2">
      <c r="A10615" s="13" t="s">
        <v>10873</v>
      </c>
      <c r="B10615">
        <v>5.58</v>
      </c>
    </row>
    <row r="10616" spans="1:2" x14ac:dyDescent="0.2">
      <c r="A10616" s="13" t="s">
        <v>10874</v>
      </c>
      <c r="B10616">
        <v>5.45</v>
      </c>
    </row>
    <row r="10617" spans="1:2" x14ac:dyDescent="0.2">
      <c r="A10617" s="13" t="s">
        <v>10875</v>
      </c>
      <c r="B10617">
        <v>6</v>
      </c>
    </row>
    <row r="10618" spans="1:2" x14ac:dyDescent="0.2">
      <c r="A10618" s="13" t="s">
        <v>10876</v>
      </c>
      <c r="B10618">
        <v>6.05</v>
      </c>
    </row>
    <row r="10619" spans="1:2" x14ac:dyDescent="0.2">
      <c r="A10619" s="13" t="s">
        <v>10877</v>
      </c>
      <c r="B10619">
        <v>5.52</v>
      </c>
    </row>
    <row r="10620" spans="1:2" x14ac:dyDescent="0.2">
      <c r="A10620" s="13" t="s">
        <v>10878</v>
      </c>
      <c r="B10620">
        <v>4.71</v>
      </c>
    </row>
    <row r="10621" spans="1:2" x14ac:dyDescent="0.2">
      <c r="A10621" s="13" t="s">
        <v>10879</v>
      </c>
      <c r="B10621">
        <v>5.0999999999999996</v>
      </c>
    </row>
    <row r="10622" spans="1:2" x14ac:dyDescent="0.2">
      <c r="A10622" s="13" t="s">
        <v>10880</v>
      </c>
      <c r="B10622">
        <v>6.22</v>
      </c>
    </row>
    <row r="10623" spans="1:2" x14ac:dyDescent="0.2">
      <c r="A10623" s="13" t="s">
        <v>10881</v>
      </c>
      <c r="B10623">
        <v>5.16</v>
      </c>
    </row>
    <row r="10624" spans="1:2" x14ac:dyDescent="0.2">
      <c r="A10624" s="13" t="s">
        <v>10882</v>
      </c>
      <c r="B10624">
        <v>6.94</v>
      </c>
    </row>
    <row r="10625" spans="1:2" x14ac:dyDescent="0.2">
      <c r="A10625" s="13" t="s">
        <v>10883</v>
      </c>
      <c r="B10625">
        <v>4.62</v>
      </c>
    </row>
    <row r="10626" spans="1:2" x14ac:dyDescent="0.2">
      <c r="A10626" s="13" t="s">
        <v>10884</v>
      </c>
      <c r="B10626">
        <v>5.95</v>
      </c>
    </row>
    <row r="10627" spans="1:2" x14ac:dyDescent="0.2">
      <c r="A10627" s="13" t="s">
        <v>10885</v>
      </c>
      <c r="B10627">
        <v>5.76</v>
      </c>
    </row>
    <row r="10628" spans="1:2" x14ac:dyDescent="0.2">
      <c r="A10628" s="13" t="s">
        <v>10886</v>
      </c>
      <c r="B10628">
        <v>5.5</v>
      </c>
    </row>
    <row r="10629" spans="1:2" x14ac:dyDescent="0.2">
      <c r="A10629" s="13" t="s">
        <v>10887</v>
      </c>
      <c r="B10629">
        <v>3.33</v>
      </c>
    </row>
    <row r="10630" spans="1:2" x14ac:dyDescent="0.2">
      <c r="A10630" s="13" t="s">
        <v>10888</v>
      </c>
      <c r="B10630">
        <v>4.37</v>
      </c>
    </row>
    <row r="10631" spans="1:2" x14ac:dyDescent="0.2">
      <c r="A10631" s="13" t="s">
        <v>10889</v>
      </c>
      <c r="B10631">
        <v>4.43</v>
      </c>
    </row>
    <row r="10632" spans="1:2" x14ac:dyDescent="0.2">
      <c r="A10632" s="13" t="s">
        <v>10890</v>
      </c>
      <c r="B10632">
        <v>5.43</v>
      </c>
    </row>
    <row r="10633" spans="1:2" x14ac:dyDescent="0.2">
      <c r="A10633" s="13" t="s">
        <v>10891</v>
      </c>
      <c r="B10633">
        <v>7.05</v>
      </c>
    </row>
    <row r="10634" spans="1:2" x14ac:dyDescent="0.2">
      <c r="A10634" s="13" t="s">
        <v>10892</v>
      </c>
      <c r="B10634">
        <v>5.09</v>
      </c>
    </row>
    <row r="10635" spans="1:2" x14ac:dyDescent="0.2">
      <c r="A10635" s="13" t="s">
        <v>10893</v>
      </c>
      <c r="B10635">
        <v>6.16</v>
      </c>
    </row>
    <row r="10636" spans="1:2" x14ac:dyDescent="0.2">
      <c r="A10636" s="13" t="s">
        <v>10894</v>
      </c>
      <c r="B10636">
        <v>5.75</v>
      </c>
    </row>
    <row r="10637" spans="1:2" x14ac:dyDescent="0.2">
      <c r="A10637" s="13" t="s">
        <v>10895</v>
      </c>
      <c r="B10637">
        <v>5.4</v>
      </c>
    </row>
    <row r="10638" spans="1:2" x14ac:dyDescent="0.2">
      <c r="A10638" s="13" t="s">
        <v>10896</v>
      </c>
      <c r="B10638">
        <v>4.9000000000000004</v>
      </c>
    </row>
    <row r="10639" spans="1:2" x14ac:dyDescent="0.2">
      <c r="A10639" s="13" t="s">
        <v>10897</v>
      </c>
      <c r="B10639">
        <v>4.95</v>
      </c>
    </row>
    <row r="10640" spans="1:2" x14ac:dyDescent="0.2">
      <c r="A10640" s="13" t="s">
        <v>10898</v>
      </c>
      <c r="B10640">
        <v>4.1900000000000004</v>
      </c>
    </row>
    <row r="10641" spans="1:2" x14ac:dyDescent="0.2">
      <c r="A10641" s="13" t="s">
        <v>10899</v>
      </c>
      <c r="B10641">
        <v>7.18</v>
      </c>
    </row>
    <row r="10642" spans="1:2" x14ac:dyDescent="0.2">
      <c r="A10642" s="13" t="s">
        <v>10900</v>
      </c>
      <c r="B10642">
        <v>6.73</v>
      </c>
    </row>
    <row r="10643" spans="1:2" x14ac:dyDescent="0.2">
      <c r="A10643" s="13" t="s">
        <v>10901</v>
      </c>
      <c r="B10643">
        <v>3.36</v>
      </c>
    </row>
    <row r="10644" spans="1:2" x14ac:dyDescent="0.2">
      <c r="A10644" s="13" t="s">
        <v>10902</v>
      </c>
      <c r="B10644">
        <v>6.33</v>
      </c>
    </row>
    <row r="10645" spans="1:2" x14ac:dyDescent="0.2">
      <c r="A10645" s="13" t="s">
        <v>10903</v>
      </c>
      <c r="B10645">
        <v>4.76</v>
      </c>
    </row>
    <row r="10646" spans="1:2" x14ac:dyDescent="0.2">
      <c r="A10646" s="13" t="s">
        <v>10904</v>
      </c>
      <c r="B10646">
        <v>5.95</v>
      </c>
    </row>
    <row r="10647" spans="1:2" x14ac:dyDescent="0.2">
      <c r="A10647" s="13" t="s">
        <v>10905</v>
      </c>
      <c r="B10647">
        <v>4.1900000000000004</v>
      </c>
    </row>
    <row r="10648" spans="1:2" x14ac:dyDescent="0.2">
      <c r="A10648" s="13" t="s">
        <v>10906</v>
      </c>
      <c r="B10648">
        <v>5.81</v>
      </c>
    </row>
    <row r="10649" spans="1:2" x14ac:dyDescent="0.2">
      <c r="A10649" s="13" t="s">
        <v>10907</v>
      </c>
      <c r="B10649">
        <v>6.92</v>
      </c>
    </row>
    <row r="10650" spans="1:2" x14ac:dyDescent="0.2">
      <c r="A10650" s="13" t="s">
        <v>10908</v>
      </c>
      <c r="B10650">
        <v>4.43</v>
      </c>
    </row>
    <row r="10651" spans="1:2" x14ac:dyDescent="0.2">
      <c r="A10651" s="13" t="s">
        <v>10909</v>
      </c>
      <c r="B10651">
        <v>4.8099999999999996</v>
      </c>
    </row>
    <row r="10652" spans="1:2" x14ac:dyDescent="0.2">
      <c r="A10652" s="13" t="s">
        <v>10910</v>
      </c>
      <c r="B10652">
        <v>4.24</v>
      </c>
    </row>
    <row r="10653" spans="1:2" x14ac:dyDescent="0.2">
      <c r="A10653" s="13" t="s">
        <v>10911</v>
      </c>
      <c r="B10653">
        <v>4.8099999999999996</v>
      </c>
    </row>
    <row r="10654" spans="1:2" x14ac:dyDescent="0.2">
      <c r="A10654" s="13" t="s">
        <v>10912</v>
      </c>
      <c r="B10654">
        <v>4.24</v>
      </c>
    </row>
    <row r="10655" spans="1:2" x14ac:dyDescent="0.2">
      <c r="A10655" s="13" t="s">
        <v>10913</v>
      </c>
      <c r="B10655">
        <v>5.4</v>
      </c>
    </row>
    <row r="10656" spans="1:2" x14ac:dyDescent="0.2">
      <c r="A10656" s="13" t="s">
        <v>10914</v>
      </c>
      <c r="B10656">
        <v>5.48</v>
      </c>
    </row>
    <row r="10657" spans="1:2" x14ac:dyDescent="0.2">
      <c r="A10657" s="13" t="s">
        <v>10915</v>
      </c>
      <c r="B10657">
        <v>4.7699999999999996</v>
      </c>
    </row>
    <row r="10658" spans="1:2" x14ac:dyDescent="0.2">
      <c r="A10658" s="13" t="s">
        <v>10916</v>
      </c>
      <c r="B10658">
        <v>5.48</v>
      </c>
    </row>
    <row r="10659" spans="1:2" x14ac:dyDescent="0.2">
      <c r="A10659" s="13" t="s">
        <v>10917</v>
      </c>
      <c r="B10659">
        <v>5.19</v>
      </c>
    </row>
    <row r="10660" spans="1:2" x14ac:dyDescent="0.2">
      <c r="A10660" s="13" t="s">
        <v>10918</v>
      </c>
      <c r="B10660">
        <v>1.94</v>
      </c>
    </row>
    <row r="10661" spans="1:2" x14ac:dyDescent="0.2">
      <c r="A10661" s="13" t="s">
        <v>10919</v>
      </c>
      <c r="B10661">
        <v>5.21</v>
      </c>
    </row>
    <row r="10662" spans="1:2" x14ac:dyDescent="0.2">
      <c r="A10662" s="13" t="s">
        <v>10920</v>
      </c>
      <c r="B10662">
        <v>5.56</v>
      </c>
    </row>
    <row r="10663" spans="1:2" x14ac:dyDescent="0.2">
      <c r="A10663" s="13" t="s">
        <v>10921</v>
      </c>
      <c r="B10663">
        <v>6.24</v>
      </c>
    </row>
    <row r="10664" spans="1:2" x14ac:dyDescent="0.2">
      <c r="A10664" s="13" t="s">
        <v>10922</v>
      </c>
      <c r="B10664">
        <v>5.81</v>
      </c>
    </row>
    <row r="10665" spans="1:2" x14ac:dyDescent="0.2">
      <c r="A10665" s="13" t="s">
        <v>10923</v>
      </c>
      <c r="B10665">
        <v>7.18</v>
      </c>
    </row>
    <row r="10666" spans="1:2" x14ac:dyDescent="0.2">
      <c r="A10666" s="13" t="s">
        <v>10924</v>
      </c>
      <c r="B10666">
        <v>6.62</v>
      </c>
    </row>
    <row r="10667" spans="1:2" x14ac:dyDescent="0.2">
      <c r="A10667" s="13" t="s">
        <v>10925</v>
      </c>
      <c r="B10667">
        <v>7.16</v>
      </c>
    </row>
    <row r="10668" spans="1:2" x14ac:dyDescent="0.2">
      <c r="A10668" s="13" t="s">
        <v>10926</v>
      </c>
      <c r="B10668">
        <v>7.09</v>
      </c>
    </row>
    <row r="10669" spans="1:2" x14ac:dyDescent="0.2">
      <c r="A10669" s="13" t="s">
        <v>10927</v>
      </c>
      <c r="B10669">
        <v>7.48</v>
      </c>
    </row>
    <row r="10670" spans="1:2" x14ac:dyDescent="0.2">
      <c r="A10670" s="13" t="s">
        <v>10928</v>
      </c>
      <c r="B10670">
        <v>4.7699999999999996</v>
      </c>
    </row>
    <row r="10671" spans="1:2" x14ac:dyDescent="0.2">
      <c r="A10671" s="13" t="s">
        <v>10929</v>
      </c>
      <c r="B10671">
        <v>4.42</v>
      </c>
    </row>
    <row r="10672" spans="1:2" x14ac:dyDescent="0.2">
      <c r="A10672" s="13" t="s">
        <v>10930</v>
      </c>
      <c r="B10672">
        <v>4.05</v>
      </c>
    </row>
    <row r="10673" spans="1:2" x14ac:dyDescent="0.2">
      <c r="A10673" s="13" t="s">
        <v>10931</v>
      </c>
      <c r="B10673">
        <v>6.58</v>
      </c>
    </row>
    <row r="10674" spans="1:2" x14ac:dyDescent="0.2">
      <c r="A10674" s="13" t="s">
        <v>10932</v>
      </c>
      <c r="B10674">
        <v>5.16</v>
      </c>
    </row>
    <row r="10675" spans="1:2" x14ac:dyDescent="0.2">
      <c r="A10675" s="13" t="s">
        <v>10933</v>
      </c>
      <c r="B10675">
        <v>6.11</v>
      </c>
    </row>
    <row r="10676" spans="1:2" x14ac:dyDescent="0.2">
      <c r="A10676" s="13" t="s">
        <v>10934</v>
      </c>
      <c r="B10676">
        <v>5.5</v>
      </c>
    </row>
    <row r="10677" spans="1:2" x14ac:dyDescent="0.2">
      <c r="A10677" s="13" t="s">
        <v>10935</v>
      </c>
      <c r="B10677">
        <v>5.68</v>
      </c>
    </row>
    <row r="10678" spans="1:2" x14ac:dyDescent="0.2">
      <c r="A10678" s="13" t="s">
        <v>10936</v>
      </c>
      <c r="B10678">
        <v>6.32</v>
      </c>
    </row>
    <row r="10679" spans="1:2" x14ac:dyDescent="0.2">
      <c r="A10679" s="13" t="s">
        <v>10937</v>
      </c>
      <c r="B10679">
        <v>4.29</v>
      </c>
    </row>
    <row r="10680" spans="1:2" x14ac:dyDescent="0.2">
      <c r="A10680" s="13" t="s">
        <v>10938</v>
      </c>
      <c r="B10680">
        <v>6.05</v>
      </c>
    </row>
    <row r="10681" spans="1:2" x14ac:dyDescent="0.2">
      <c r="A10681" s="13" t="s">
        <v>10939</v>
      </c>
      <c r="B10681">
        <v>5.1100000000000003</v>
      </c>
    </row>
    <row r="10682" spans="1:2" x14ac:dyDescent="0.2">
      <c r="A10682" s="13" t="s">
        <v>10940</v>
      </c>
      <c r="B10682">
        <v>7.26</v>
      </c>
    </row>
    <row r="10683" spans="1:2" x14ac:dyDescent="0.2">
      <c r="A10683" s="13" t="s">
        <v>10941</v>
      </c>
      <c r="B10683">
        <v>6.44</v>
      </c>
    </row>
    <row r="10684" spans="1:2" x14ac:dyDescent="0.2">
      <c r="A10684" s="13" t="s">
        <v>10942</v>
      </c>
      <c r="B10684">
        <v>7.67</v>
      </c>
    </row>
    <row r="10685" spans="1:2" x14ac:dyDescent="0.2">
      <c r="A10685" s="13" t="s">
        <v>10943</v>
      </c>
      <c r="B10685">
        <v>6.59</v>
      </c>
    </row>
    <row r="10686" spans="1:2" x14ac:dyDescent="0.2">
      <c r="A10686" s="13" t="s">
        <v>10944</v>
      </c>
      <c r="B10686">
        <v>6.7</v>
      </c>
    </row>
    <row r="10687" spans="1:2" x14ac:dyDescent="0.2">
      <c r="A10687" s="13" t="s">
        <v>10945</v>
      </c>
      <c r="B10687">
        <v>6.4</v>
      </c>
    </row>
    <row r="10688" spans="1:2" x14ac:dyDescent="0.2">
      <c r="A10688" s="13" t="s">
        <v>10946</v>
      </c>
      <c r="B10688">
        <v>4.16</v>
      </c>
    </row>
    <row r="10689" spans="1:2" x14ac:dyDescent="0.2">
      <c r="A10689" s="13" t="s">
        <v>10947</v>
      </c>
      <c r="B10689">
        <v>5.32</v>
      </c>
    </row>
    <row r="10690" spans="1:2" x14ac:dyDescent="0.2">
      <c r="A10690" s="13" t="s">
        <v>10948</v>
      </c>
      <c r="B10690">
        <v>4.57</v>
      </c>
    </row>
    <row r="10691" spans="1:2" x14ac:dyDescent="0.2">
      <c r="A10691" s="13" t="s">
        <v>10949</v>
      </c>
      <c r="B10691">
        <v>6.16</v>
      </c>
    </row>
    <row r="10692" spans="1:2" x14ac:dyDescent="0.2">
      <c r="A10692" s="13" t="s">
        <v>10950</v>
      </c>
      <c r="B10692">
        <v>6.32</v>
      </c>
    </row>
    <row r="10693" spans="1:2" x14ac:dyDescent="0.2">
      <c r="A10693" s="13" t="s">
        <v>10951</v>
      </c>
      <c r="B10693">
        <v>5.91</v>
      </c>
    </row>
    <row r="10694" spans="1:2" x14ac:dyDescent="0.2">
      <c r="A10694" s="13" t="s">
        <v>10952</v>
      </c>
      <c r="B10694">
        <v>5.22</v>
      </c>
    </row>
    <row r="10695" spans="1:2" x14ac:dyDescent="0.2">
      <c r="A10695" s="13" t="s">
        <v>10953</v>
      </c>
      <c r="B10695">
        <v>3.1</v>
      </c>
    </row>
    <row r="10696" spans="1:2" x14ac:dyDescent="0.2">
      <c r="A10696" s="13" t="s">
        <v>10954</v>
      </c>
      <c r="B10696">
        <v>4.78</v>
      </c>
    </row>
    <row r="10697" spans="1:2" x14ac:dyDescent="0.2">
      <c r="A10697" s="13" t="s">
        <v>10955</v>
      </c>
      <c r="B10697">
        <v>3.02</v>
      </c>
    </row>
    <row r="10698" spans="1:2" x14ac:dyDescent="0.2">
      <c r="A10698" s="13" t="s">
        <v>10956</v>
      </c>
      <c r="B10698">
        <v>5.0599999999999996</v>
      </c>
    </row>
    <row r="10699" spans="1:2" x14ac:dyDescent="0.2">
      <c r="A10699" s="13" t="s">
        <v>10957</v>
      </c>
      <c r="B10699">
        <v>3.75</v>
      </c>
    </row>
    <row r="10700" spans="1:2" x14ac:dyDescent="0.2">
      <c r="A10700" s="13" t="s">
        <v>10958</v>
      </c>
      <c r="B10700">
        <v>3.95</v>
      </c>
    </row>
    <row r="10701" spans="1:2" x14ac:dyDescent="0.2">
      <c r="A10701" s="13" t="s">
        <v>10959</v>
      </c>
      <c r="B10701">
        <v>2.5299999999999998</v>
      </c>
    </row>
    <row r="10702" spans="1:2" x14ac:dyDescent="0.2">
      <c r="A10702" s="13" t="s">
        <v>10960</v>
      </c>
      <c r="B10702">
        <v>5.16</v>
      </c>
    </row>
    <row r="10703" spans="1:2" x14ac:dyDescent="0.2">
      <c r="A10703" s="13" t="s">
        <v>10961</v>
      </c>
      <c r="B10703">
        <v>5.86</v>
      </c>
    </row>
    <row r="10704" spans="1:2" x14ac:dyDescent="0.2">
      <c r="A10704" s="13" t="s">
        <v>10962</v>
      </c>
      <c r="B10704">
        <v>5.47</v>
      </c>
    </row>
    <row r="10705" spans="1:2" x14ac:dyDescent="0.2">
      <c r="A10705" s="13" t="s">
        <v>10963</v>
      </c>
      <c r="B10705">
        <v>3.63</v>
      </c>
    </row>
    <row r="10706" spans="1:2" x14ac:dyDescent="0.2">
      <c r="A10706" s="13" t="s">
        <v>10964</v>
      </c>
      <c r="B10706">
        <v>3.32</v>
      </c>
    </row>
    <row r="10707" spans="1:2" x14ac:dyDescent="0.2">
      <c r="A10707" s="13" t="s">
        <v>10965</v>
      </c>
      <c r="B10707">
        <v>5.57</v>
      </c>
    </row>
    <row r="10708" spans="1:2" x14ac:dyDescent="0.2">
      <c r="A10708" s="13" t="s">
        <v>10966</v>
      </c>
      <c r="B10708">
        <v>3</v>
      </c>
    </row>
    <row r="10709" spans="1:2" x14ac:dyDescent="0.2">
      <c r="A10709" s="13" t="s">
        <v>10967</v>
      </c>
      <c r="B10709">
        <v>3.71</v>
      </c>
    </row>
    <row r="10710" spans="1:2" x14ac:dyDescent="0.2">
      <c r="A10710" s="13" t="s">
        <v>10968</v>
      </c>
      <c r="B10710">
        <v>3.37</v>
      </c>
    </row>
    <row r="10711" spans="1:2" x14ac:dyDescent="0.2">
      <c r="A10711" s="13" t="s">
        <v>10969</v>
      </c>
      <c r="B10711">
        <v>3.55</v>
      </c>
    </row>
    <row r="10712" spans="1:2" x14ac:dyDescent="0.2">
      <c r="A10712" s="13" t="s">
        <v>10970</v>
      </c>
      <c r="B10712">
        <v>5.19</v>
      </c>
    </row>
    <row r="10713" spans="1:2" x14ac:dyDescent="0.2">
      <c r="A10713" s="13" t="s">
        <v>10971</v>
      </c>
      <c r="B10713">
        <v>2.8</v>
      </c>
    </row>
    <row r="10714" spans="1:2" x14ac:dyDescent="0.2">
      <c r="A10714" s="13" t="s">
        <v>10972</v>
      </c>
      <c r="B10714">
        <v>6</v>
      </c>
    </row>
    <row r="10715" spans="1:2" x14ac:dyDescent="0.2">
      <c r="A10715" s="13" t="s">
        <v>10973</v>
      </c>
      <c r="B10715">
        <v>3</v>
      </c>
    </row>
    <row r="10716" spans="1:2" x14ac:dyDescent="0.2">
      <c r="A10716" s="13" t="s">
        <v>10974</v>
      </c>
      <c r="B10716">
        <v>3.68</v>
      </c>
    </row>
    <row r="10717" spans="1:2" x14ac:dyDescent="0.2">
      <c r="A10717" s="13" t="s">
        <v>10975</v>
      </c>
      <c r="B10717">
        <v>3.9</v>
      </c>
    </row>
    <row r="10718" spans="1:2" x14ac:dyDescent="0.2">
      <c r="A10718" s="13" t="s">
        <v>10976</v>
      </c>
      <c r="B10718">
        <v>3.85</v>
      </c>
    </row>
    <row r="10719" spans="1:2" x14ac:dyDescent="0.2">
      <c r="A10719" s="13" t="s">
        <v>10977</v>
      </c>
      <c r="B10719">
        <v>5.58</v>
      </c>
    </row>
    <row r="10720" spans="1:2" x14ac:dyDescent="0.2">
      <c r="A10720" s="13" t="s">
        <v>10978</v>
      </c>
      <c r="B10720">
        <v>5.94</v>
      </c>
    </row>
    <row r="10721" spans="1:2" x14ac:dyDescent="0.2">
      <c r="A10721" s="13" t="s">
        <v>10979</v>
      </c>
      <c r="B10721">
        <v>6.18</v>
      </c>
    </row>
    <row r="10722" spans="1:2" x14ac:dyDescent="0.2">
      <c r="A10722" s="13" t="s">
        <v>10980</v>
      </c>
      <c r="B10722">
        <v>6.9</v>
      </c>
    </row>
    <row r="10723" spans="1:2" x14ac:dyDescent="0.2">
      <c r="A10723" s="13" t="s">
        <v>10981</v>
      </c>
      <c r="B10723">
        <v>6.5</v>
      </c>
    </row>
    <row r="10724" spans="1:2" x14ac:dyDescent="0.2">
      <c r="A10724" s="13" t="s">
        <v>10982</v>
      </c>
      <c r="B10724">
        <v>6.42</v>
      </c>
    </row>
    <row r="10725" spans="1:2" x14ac:dyDescent="0.2">
      <c r="A10725" s="13" t="s">
        <v>10983</v>
      </c>
      <c r="B10725">
        <v>5.0999999999999996</v>
      </c>
    </row>
    <row r="10726" spans="1:2" x14ac:dyDescent="0.2">
      <c r="A10726" s="13" t="s">
        <v>10984</v>
      </c>
      <c r="B10726">
        <v>4.71</v>
      </c>
    </row>
    <row r="10727" spans="1:2" x14ac:dyDescent="0.2">
      <c r="A10727" s="13" t="s">
        <v>10985</v>
      </c>
      <c r="B10727">
        <v>4.63</v>
      </c>
    </row>
    <row r="10728" spans="1:2" x14ac:dyDescent="0.2">
      <c r="A10728" s="13" t="s">
        <v>10986</v>
      </c>
      <c r="B10728">
        <v>3.8</v>
      </c>
    </row>
    <row r="10729" spans="1:2" x14ac:dyDescent="0.2">
      <c r="A10729" s="13" t="s">
        <v>10987</v>
      </c>
      <c r="B10729">
        <v>5.25</v>
      </c>
    </row>
    <row r="10730" spans="1:2" x14ac:dyDescent="0.2">
      <c r="A10730" s="13" t="s">
        <v>10988</v>
      </c>
      <c r="B10730">
        <v>3.42</v>
      </c>
    </row>
    <row r="10731" spans="1:2" x14ac:dyDescent="0.2">
      <c r="A10731" s="13" t="s">
        <v>10989</v>
      </c>
      <c r="B10731">
        <v>2.91</v>
      </c>
    </row>
    <row r="10732" spans="1:2" x14ac:dyDescent="0.2">
      <c r="A10732" s="13" t="s">
        <v>10990</v>
      </c>
      <c r="B10732">
        <v>4.55</v>
      </c>
    </row>
    <row r="10733" spans="1:2" x14ac:dyDescent="0.2">
      <c r="A10733" s="13" t="s">
        <v>10991</v>
      </c>
      <c r="B10733">
        <v>3.95</v>
      </c>
    </row>
    <row r="10734" spans="1:2" x14ac:dyDescent="0.2">
      <c r="A10734" s="13" t="s">
        <v>10992</v>
      </c>
      <c r="B10734">
        <v>5.79</v>
      </c>
    </row>
    <row r="10735" spans="1:2" x14ac:dyDescent="0.2">
      <c r="A10735" s="13" t="s">
        <v>10993</v>
      </c>
      <c r="B10735">
        <v>5.55</v>
      </c>
    </row>
    <row r="10736" spans="1:2" x14ac:dyDescent="0.2">
      <c r="A10736" s="13" t="s">
        <v>10994</v>
      </c>
      <c r="B10736">
        <v>6.33</v>
      </c>
    </row>
    <row r="10737" spans="1:2" x14ac:dyDescent="0.2">
      <c r="A10737" s="13" t="s">
        <v>10995</v>
      </c>
      <c r="B10737">
        <v>6.43</v>
      </c>
    </row>
    <row r="10738" spans="1:2" x14ac:dyDescent="0.2">
      <c r="A10738" s="13" t="s">
        <v>10996</v>
      </c>
      <c r="B10738">
        <v>6.76</v>
      </c>
    </row>
    <row r="10739" spans="1:2" x14ac:dyDescent="0.2">
      <c r="A10739" s="13" t="s">
        <v>10997</v>
      </c>
      <c r="B10739">
        <v>6.63</v>
      </c>
    </row>
    <row r="10740" spans="1:2" x14ac:dyDescent="0.2">
      <c r="A10740" s="13" t="s">
        <v>10998</v>
      </c>
      <c r="B10740">
        <v>5.41</v>
      </c>
    </row>
    <row r="10741" spans="1:2" x14ac:dyDescent="0.2">
      <c r="A10741" s="13" t="s">
        <v>10999</v>
      </c>
      <c r="B10741">
        <v>5.53</v>
      </c>
    </row>
    <row r="10742" spans="1:2" x14ac:dyDescent="0.2">
      <c r="A10742" s="13" t="s">
        <v>11000</v>
      </c>
      <c r="B10742">
        <v>5.91</v>
      </c>
    </row>
    <row r="10743" spans="1:2" x14ac:dyDescent="0.2">
      <c r="A10743" s="13" t="s">
        <v>11001</v>
      </c>
      <c r="B10743">
        <v>6</v>
      </c>
    </row>
    <row r="10744" spans="1:2" x14ac:dyDescent="0.2">
      <c r="A10744" s="13" t="s">
        <v>11002</v>
      </c>
      <c r="B10744">
        <v>6.2</v>
      </c>
    </row>
    <row r="10745" spans="1:2" x14ac:dyDescent="0.2">
      <c r="A10745" s="13" t="s">
        <v>11003</v>
      </c>
      <c r="B10745">
        <v>4.95</v>
      </c>
    </row>
    <row r="10746" spans="1:2" x14ac:dyDescent="0.2">
      <c r="A10746" s="13" t="s">
        <v>11004</v>
      </c>
      <c r="B10746">
        <v>5.14</v>
      </c>
    </row>
    <row r="10747" spans="1:2" x14ac:dyDescent="0.2">
      <c r="A10747" s="13" t="s">
        <v>11005</v>
      </c>
      <c r="B10747">
        <v>4.71</v>
      </c>
    </row>
    <row r="10748" spans="1:2" x14ac:dyDescent="0.2">
      <c r="A10748" s="13" t="s">
        <v>11006</v>
      </c>
      <c r="B10748">
        <v>5.41</v>
      </c>
    </row>
    <row r="10749" spans="1:2" x14ac:dyDescent="0.2">
      <c r="A10749" s="13" t="s">
        <v>11007</v>
      </c>
      <c r="B10749">
        <v>4.95</v>
      </c>
    </row>
    <row r="10750" spans="1:2" x14ac:dyDescent="0.2">
      <c r="A10750" s="13" t="s">
        <v>11008</v>
      </c>
      <c r="B10750">
        <v>6.32</v>
      </c>
    </row>
    <row r="10751" spans="1:2" x14ac:dyDescent="0.2">
      <c r="A10751" s="13" t="s">
        <v>11009</v>
      </c>
      <c r="B10751">
        <v>5.95</v>
      </c>
    </row>
    <row r="10752" spans="1:2" x14ac:dyDescent="0.2">
      <c r="A10752" s="13" t="s">
        <v>260</v>
      </c>
      <c r="B10752">
        <v>5.83</v>
      </c>
    </row>
    <row r="10753" spans="1:2" x14ac:dyDescent="0.2">
      <c r="A10753" s="13" t="s">
        <v>11010</v>
      </c>
      <c r="B10753">
        <v>6.5</v>
      </c>
    </row>
    <row r="10754" spans="1:2" x14ac:dyDescent="0.2">
      <c r="A10754" s="13" t="s">
        <v>11011</v>
      </c>
      <c r="B10754">
        <v>5.03</v>
      </c>
    </row>
    <row r="10755" spans="1:2" x14ac:dyDescent="0.2">
      <c r="A10755" s="13" t="s">
        <v>11012</v>
      </c>
      <c r="B10755">
        <v>3.47</v>
      </c>
    </row>
    <row r="10756" spans="1:2" x14ac:dyDescent="0.2">
      <c r="A10756" s="13" t="s">
        <v>11013</v>
      </c>
      <c r="B10756">
        <v>2.77</v>
      </c>
    </row>
    <row r="10757" spans="1:2" x14ac:dyDescent="0.2">
      <c r="A10757" s="13" t="s">
        <v>11014</v>
      </c>
      <c r="B10757">
        <v>5.62</v>
      </c>
    </row>
    <row r="10758" spans="1:2" x14ac:dyDescent="0.2">
      <c r="A10758" s="13" t="s">
        <v>11015</v>
      </c>
      <c r="B10758">
        <v>5.24</v>
      </c>
    </row>
    <row r="10759" spans="1:2" x14ac:dyDescent="0.2">
      <c r="A10759" s="13" t="s">
        <v>11016</v>
      </c>
      <c r="B10759">
        <v>5.74</v>
      </c>
    </row>
    <row r="10760" spans="1:2" x14ac:dyDescent="0.2">
      <c r="A10760" s="13" t="s">
        <v>11017</v>
      </c>
      <c r="B10760">
        <v>5.42</v>
      </c>
    </row>
    <row r="10761" spans="1:2" x14ac:dyDescent="0.2">
      <c r="A10761" s="13" t="s">
        <v>11018</v>
      </c>
      <c r="B10761">
        <v>5.17</v>
      </c>
    </row>
    <row r="10762" spans="1:2" x14ac:dyDescent="0.2">
      <c r="A10762" s="13" t="s">
        <v>11019</v>
      </c>
      <c r="B10762">
        <v>3.45</v>
      </c>
    </row>
    <row r="10763" spans="1:2" x14ac:dyDescent="0.2">
      <c r="A10763" s="13" t="s">
        <v>11020</v>
      </c>
      <c r="B10763">
        <v>3.54</v>
      </c>
    </row>
    <row r="10764" spans="1:2" x14ac:dyDescent="0.2">
      <c r="A10764" s="13" t="s">
        <v>11021</v>
      </c>
      <c r="B10764">
        <v>6.5</v>
      </c>
    </row>
    <row r="10765" spans="1:2" x14ac:dyDescent="0.2">
      <c r="A10765" s="13" t="s">
        <v>11022</v>
      </c>
      <c r="B10765">
        <v>5.4</v>
      </c>
    </row>
    <row r="10766" spans="1:2" x14ac:dyDescent="0.2">
      <c r="A10766" s="13" t="s">
        <v>11023</v>
      </c>
      <c r="B10766">
        <v>5.42</v>
      </c>
    </row>
    <row r="10767" spans="1:2" x14ac:dyDescent="0.2">
      <c r="A10767" s="13" t="s">
        <v>11024</v>
      </c>
      <c r="B10767">
        <v>3.07</v>
      </c>
    </row>
    <row r="10768" spans="1:2" x14ac:dyDescent="0.2">
      <c r="A10768" s="13" t="s">
        <v>11025</v>
      </c>
      <c r="B10768">
        <v>2.5</v>
      </c>
    </row>
    <row r="10769" spans="1:2" x14ac:dyDescent="0.2">
      <c r="A10769" s="13" t="s">
        <v>11026</v>
      </c>
      <c r="B10769">
        <v>3.68</v>
      </c>
    </row>
    <row r="10770" spans="1:2" x14ac:dyDescent="0.2">
      <c r="A10770" s="13" t="s">
        <v>11027</v>
      </c>
      <c r="B10770">
        <v>5.89</v>
      </c>
    </row>
    <row r="10771" spans="1:2" x14ac:dyDescent="0.2">
      <c r="A10771" s="13" t="s">
        <v>11028</v>
      </c>
      <c r="B10771">
        <v>3.25</v>
      </c>
    </row>
    <row r="10772" spans="1:2" x14ac:dyDescent="0.2">
      <c r="A10772" s="13" t="s">
        <v>11029</v>
      </c>
      <c r="B10772">
        <v>4.8899999999999997</v>
      </c>
    </row>
    <row r="10773" spans="1:2" x14ac:dyDescent="0.2">
      <c r="A10773" s="13" t="s">
        <v>11030</v>
      </c>
      <c r="B10773">
        <v>4.13</v>
      </c>
    </row>
    <row r="10774" spans="1:2" x14ac:dyDescent="0.2">
      <c r="A10774" s="13" t="s">
        <v>11031</v>
      </c>
      <c r="B10774">
        <v>6</v>
      </c>
    </row>
    <row r="10775" spans="1:2" x14ac:dyDescent="0.2">
      <c r="A10775" s="13" t="s">
        <v>11032</v>
      </c>
      <c r="B10775">
        <v>3.24</v>
      </c>
    </row>
    <row r="10776" spans="1:2" x14ac:dyDescent="0.2">
      <c r="A10776" s="13" t="s">
        <v>11033</v>
      </c>
      <c r="B10776">
        <v>6.14</v>
      </c>
    </row>
    <row r="10777" spans="1:2" x14ac:dyDescent="0.2">
      <c r="A10777" s="13" t="s">
        <v>11034</v>
      </c>
      <c r="B10777">
        <v>3.57</v>
      </c>
    </row>
    <row r="10778" spans="1:2" x14ac:dyDescent="0.2">
      <c r="A10778" s="13" t="s">
        <v>11035</v>
      </c>
      <c r="B10778">
        <v>5.21</v>
      </c>
    </row>
    <row r="10779" spans="1:2" x14ac:dyDescent="0.2">
      <c r="A10779" s="13" t="s">
        <v>11036</v>
      </c>
      <c r="B10779">
        <v>5.2</v>
      </c>
    </row>
    <row r="10780" spans="1:2" x14ac:dyDescent="0.2">
      <c r="A10780" s="13" t="s">
        <v>11037</v>
      </c>
      <c r="B10780">
        <v>4.8600000000000003</v>
      </c>
    </row>
    <row r="10781" spans="1:2" x14ac:dyDescent="0.2">
      <c r="A10781" s="13" t="s">
        <v>11038</v>
      </c>
      <c r="B10781">
        <v>4.71</v>
      </c>
    </row>
    <row r="10782" spans="1:2" x14ac:dyDescent="0.2">
      <c r="A10782" s="13" t="s">
        <v>11039</v>
      </c>
      <c r="B10782">
        <v>5.71</v>
      </c>
    </row>
    <row r="10783" spans="1:2" x14ac:dyDescent="0.2">
      <c r="A10783" s="13" t="s">
        <v>11040</v>
      </c>
      <c r="B10783">
        <v>3.74</v>
      </c>
    </row>
    <row r="10784" spans="1:2" x14ac:dyDescent="0.2">
      <c r="A10784" s="13" t="s">
        <v>11041</v>
      </c>
      <c r="B10784">
        <v>4</v>
      </c>
    </row>
    <row r="10785" spans="1:2" x14ac:dyDescent="0.2">
      <c r="A10785" s="13" t="s">
        <v>11042</v>
      </c>
      <c r="B10785">
        <v>4.95</v>
      </c>
    </row>
    <row r="10786" spans="1:2" x14ac:dyDescent="0.2">
      <c r="A10786" s="13" t="s">
        <v>11043</v>
      </c>
      <c r="B10786">
        <v>3.65</v>
      </c>
    </row>
    <row r="10787" spans="1:2" x14ac:dyDescent="0.2">
      <c r="A10787" s="13" t="s">
        <v>11044</v>
      </c>
      <c r="B10787">
        <v>3.89</v>
      </c>
    </row>
    <row r="10788" spans="1:2" x14ac:dyDescent="0.2">
      <c r="A10788" s="13" t="s">
        <v>11045</v>
      </c>
      <c r="B10788">
        <v>3.02</v>
      </c>
    </row>
    <row r="10789" spans="1:2" x14ac:dyDescent="0.2">
      <c r="A10789" s="13" t="s">
        <v>11046</v>
      </c>
      <c r="B10789">
        <v>3.68</v>
      </c>
    </row>
    <row r="10790" spans="1:2" x14ac:dyDescent="0.2">
      <c r="A10790" s="13" t="s">
        <v>11047</v>
      </c>
      <c r="B10790">
        <v>3.5</v>
      </c>
    </row>
    <row r="10791" spans="1:2" x14ac:dyDescent="0.2">
      <c r="A10791" s="13" t="s">
        <v>11048</v>
      </c>
      <c r="B10791">
        <v>5.55</v>
      </c>
    </row>
    <row r="10792" spans="1:2" x14ac:dyDescent="0.2">
      <c r="A10792" s="13" t="s">
        <v>11049</v>
      </c>
      <c r="B10792">
        <v>4.7699999999999996</v>
      </c>
    </row>
    <row r="10793" spans="1:2" x14ac:dyDescent="0.2">
      <c r="A10793" s="13" t="s">
        <v>11050</v>
      </c>
      <c r="B10793">
        <v>5.65</v>
      </c>
    </row>
    <row r="10794" spans="1:2" x14ac:dyDescent="0.2">
      <c r="A10794" s="13" t="s">
        <v>11051</v>
      </c>
      <c r="B10794">
        <v>6.21</v>
      </c>
    </row>
    <row r="10795" spans="1:2" x14ac:dyDescent="0.2">
      <c r="A10795" s="13" t="s">
        <v>11052</v>
      </c>
      <c r="B10795">
        <v>5.24</v>
      </c>
    </row>
    <row r="10796" spans="1:2" x14ac:dyDescent="0.2">
      <c r="A10796" s="13" t="s">
        <v>11053</v>
      </c>
      <c r="B10796">
        <v>4.57</v>
      </c>
    </row>
    <row r="10797" spans="1:2" x14ac:dyDescent="0.2">
      <c r="A10797" s="13" t="s">
        <v>11054</v>
      </c>
      <c r="B10797">
        <v>5.76</v>
      </c>
    </row>
    <row r="10798" spans="1:2" x14ac:dyDescent="0.2">
      <c r="A10798" s="13" t="s">
        <v>11055</v>
      </c>
      <c r="B10798">
        <v>3.86</v>
      </c>
    </row>
    <row r="10799" spans="1:2" x14ac:dyDescent="0.2">
      <c r="A10799" s="13" t="s">
        <v>11056</v>
      </c>
      <c r="B10799">
        <v>5.21</v>
      </c>
    </row>
    <row r="10800" spans="1:2" x14ac:dyDescent="0.2">
      <c r="A10800" s="13" t="s">
        <v>11057</v>
      </c>
      <c r="B10800">
        <v>4.91</v>
      </c>
    </row>
    <row r="10801" spans="1:2" x14ac:dyDescent="0.2">
      <c r="A10801" s="13" t="s">
        <v>11058</v>
      </c>
      <c r="B10801">
        <v>5.42</v>
      </c>
    </row>
    <row r="10802" spans="1:2" x14ac:dyDescent="0.2">
      <c r="A10802" s="13" t="s">
        <v>11059</v>
      </c>
      <c r="B10802">
        <v>5.47</v>
      </c>
    </row>
    <row r="10803" spans="1:2" x14ac:dyDescent="0.2">
      <c r="A10803" s="13" t="s">
        <v>11060</v>
      </c>
      <c r="B10803">
        <v>5.32</v>
      </c>
    </row>
    <row r="10804" spans="1:2" x14ac:dyDescent="0.2">
      <c r="A10804" s="13" t="s">
        <v>11061</v>
      </c>
      <c r="B10804">
        <v>4.8</v>
      </c>
    </row>
    <row r="10805" spans="1:2" x14ac:dyDescent="0.2">
      <c r="A10805" s="13" t="s">
        <v>11062</v>
      </c>
      <c r="B10805">
        <v>3.67</v>
      </c>
    </row>
    <row r="10806" spans="1:2" x14ac:dyDescent="0.2">
      <c r="A10806" s="13" t="s">
        <v>11063</v>
      </c>
      <c r="B10806">
        <v>3.65</v>
      </c>
    </row>
    <row r="10807" spans="1:2" x14ac:dyDescent="0.2">
      <c r="A10807" s="13" t="s">
        <v>11064</v>
      </c>
      <c r="B10807">
        <v>4.53</v>
      </c>
    </row>
    <row r="10808" spans="1:2" x14ac:dyDescent="0.2">
      <c r="A10808" s="13" t="s">
        <v>11065</v>
      </c>
      <c r="B10808">
        <v>4.42</v>
      </c>
    </row>
    <row r="10809" spans="1:2" x14ac:dyDescent="0.2">
      <c r="A10809" s="13" t="s">
        <v>11066</v>
      </c>
      <c r="B10809">
        <v>7.2</v>
      </c>
    </row>
    <row r="10810" spans="1:2" x14ac:dyDescent="0.2">
      <c r="A10810" s="13" t="s">
        <v>11067</v>
      </c>
      <c r="B10810">
        <v>3.83</v>
      </c>
    </row>
    <row r="10811" spans="1:2" x14ac:dyDescent="0.2">
      <c r="A10811" s="13" t="s">
        <v>11068</v>
      </c>
      <c r="B10811">
        <v>5.86</v>
      </c>
    </row>
    <row r="10812" spans="1:2" x14ac:dyDescent="0.2">
      <c r="A10812" s="13" t="s">
        <v>11069</v>
      </c>
      <c r="B10812">
        <v>3.26</v>
      </c>
    </row>
    <row r="10813" spans="1:2" x14ac:dyDescent="0.2">
      <c r="A10813" s="13" t="s">
        <v>11070</v>
      </c>
      <c r="B10813">
        <v>3.78</v>
      </c>
    </row>
    <row r="10814" spans="1:2" x14ac:dyDescent="0.2">
      <c r="A10814" s="13" t="s">
        <v>11071</v>
      </c>
      <c r="B10814">
        <v>4.47</v>
      </c>
    </row>
    <row r="10815" spans="1:2" x14ac:dyDescent="0.2">
      <c r="A10815" s="13" t="s">
        <v>11072</v>
      </c>
      <c r="B10815">
        <v>5.91</v>
      </c>
    </row>
    <row r="10816" spans="1:2" x14ac:dyDescent="0.2">
      <c r="A10816" s="13" t="s">
        <v>11073</v>
      </c>
      <c r="B10816">
        <v>6.5</v>
      </c>
    </row>
    <row r="10817" spans="1:2" x14ac:dyDescent="0.2">
      <c r="A10817" s="13" t="s">
        <v>11074</v>
      </c>
      <c r="B10817">
        <v>2.12</v>
      </c>
    </row>
    <row r="10818" spans="1:2" x14ac:dyDescent="0.2">
      <c r="A10818" s="13" t="s">
        <v>11075</v>
      </c>
      <c r="B10818">
        <v>2.48</v>
      </c>
    </row>
    <row r="10819" spans="1:2" x14ac:dyDescent="0.2">
      <c r="A10819" s="13" t="s">
        <v>11076</v>
      </c>
      <c r="B10819">
        <v>2.95</v>
      </c>
    </row>
    <row r="10820" spans="1:2" x14ac:dyDescent="0.2">
      <c r="A10820" s="13" t="s">
        <v>11077</v>
      </c>
      <c r="B10820">
        <v>2.76</v>
      </c>
    </row>
    <row r="10821" spans="1:2" x14ac:dyDescent="0.2">
      <c r="A10821" s="13" t="s">
        <v>11078</v>
      </c>
      <c r="B10821">
        <v>4.5</v>
      </c>
    </row>
    <row r="10822" spans="1:2" x14ac:dyDescent="0.2">
      <c r="A10822" s="13" t="s">
        <v>139</v>
      </c>
      <c r="B10822">
        <v>6.56</v>
      </c>
    </row>
    <row r="10823" spans="1:2" x14ac:dyDescent="0.2">
      <c r="A10823" s="13" t="s">
        <v>11079</v>
      </c>
      <c r="B10823">
        <v>5.75</v>
      </c>
    </row>
    <row r="10824" spans="1:2" x14ac:dyDescent="0.2">
      <c r="A10824" s="13" t="s">
        <v>11080</v>
      </c>
      <c r="B10824">
        <v>6.45</v>
      </c>
    </row>
    <row r="10825" spans="1:2" x14ac:dyDescent="0.2">
      <c r="A10825" s="13" t="s">
        <v>11081</v>
      </c>
      <c r="B10825">
        <v>5.27</v>
      </c>
    </row>
    <row r="10826" spans="1:2" x14ac:dyDescent="0.2">
      <c r="A10826" s="13" t="s">
        <v>11082</v>
      </c>
      <c r="B10826">
        <v>5</v>
      </c>
    </row>
    <row r="10827" spans="1:2" x14ac:dyDescent="0.2">
      <c r="A10827" s="13" t="s">
        <v>11083</v>
      </c>
      <c r="B10827">
        <v>5.25</v>
      </c>
    </row>
    <row r="10828" spans="1:2" x14ac:dyDescent="0.2">
      <c r="A10828" s="13" t="s">
        <v>11084</v>
      </c>
      <c r="B10828">
        <v>5.28</v>
      </c>
    </row>
    <row r="10829" spans="1:2" x14ac:dyDescent="0.2">
      <c r="A10829" s="13" t="s">
        <v>11085</v>
      </c>
      <c r="B10829">
        <v>5.6</v>
      </c>
    </row>
    <row r="10830" spans="1:2" x14ac:dyDescent="0.2">
      <c r="A10830" s="13" t="s">
        <v>11086</v>
      </c>
      <c r="B10830">
        <v>5.56</v>
      </c>
    </row>
    <row r="10831" spans="1:2" x14ac:dyDescent="0.2">
      <c r="A10831" s="13" t="s">
        <v>11087</v>
      </c>
      <c r="B10831">
        <v>5.35</v>
      </c>
    </row>
    <row r="10832" spans="1:2" x14ac:dyDescent="0.2">
      <c r="A10832" s="13" t="s">
        <v>11088</v>
      </c>
      <c r="B10832">
        <v>7.68</v>
      </c>
    </row>
    <row r="10833" spans="1:2" x14ac:dyDescent="0.2">
      <c r="A10833" s="13" t="s">
        <v>11089</v>
      </c>
      <c r="B10833">
        <v>1.89</v>
      </c>
    </row>
    <row r="10834" spans="1:2" x14ac:dyDescent="0.2">
      <c r="A10834" s="13" t="s">
        <v>11090</v>
      </c>
      <c r="B10834">
        <v>7.67</v>
      </c>
    </row>
    <row r="10835" spans="1:2" x14ac:dyDescent="0.2">
      <c r="A10835" s="13" t="s">
        <v>11091</v>
      </c>
      <c r="B10835">
        <v>6.71</v>
      </c>
    </row>
    <row r="10836" spans="1:2" x14ac:dyDescent="0.2">
      <c r="A10836" s="13" t="s">
        <v>11092</v>
      </c>
      <c r="B10836">
        <v>6.58</v>
      </c>
    </row>
    <row r="10837" spans="1:2" x14ac:dyDescent="0.2">
      <c r="A10837" s="13" t="s">
        <v>11093</v>
      </c>
      <c r="B10837">
        <v>7.16</v>
      </c>
    </row>
    <row r="10838" spans="1:2" x14ac:dyDescent="0.2">
      <c r="A10838" s="13" t="s">
        <v>11094</v>
      </c>
      <c r="B10838">
        <v>6.38</v>
      </c>
    </row>
    <row r="10839" spans="1:2" x14ac:dyDescent="0.2">
      <c r="A10839" s="13" t="s">
        <v>11095</v>
      </c>
      <c r="B10839">
        <v>5.22</v>
      </c>
    </row>
    <row r="10840" spans="1:2" x14ac:dyDescent="0.2">
      <c r="A10840" s="13" t="s">
        <v>11096</v>
      </c>
      <c r="B10840">
        <v>5.79</v>
      </c>
    </row>
    <row r="10841" spans="1:2" x14ac:dyDescent="0.2">
      <c r="A10841" s="13" t="s">
        <v>11097</v>
      </c>
      <c r="B10841">
        <v>5.33</v>
      </c>
    </row>
    <row r="10842" spans="1:2" x14ac:dyDescent="0.2">
      <c r="A10842" s="13" t="s">
        <v>11098</v>
      </c>
      <c r="B10842">
        <v>5.95</v>
      </c>
    </row>
    <row r="10843" spans="1:2" x14ac:dyDescent="0.2">
      <c r="A10843" s="13" t="s">
        <v>11099</v>
      </c>
      <c r="B10843">
        <v>4.5199999999999996</v>
      </c>
    </row>
    <row r="10844" spans="1:2" x14ac:dyDescent="0.2">
      <c r="A10844" s="13" t="s">
        <v>11100</v>
      </c>
      <c r="B10844">
        <v>4.74</v>
      </c>
    </row>
    <row r="10845" spans="1:2" x14ac:dyDescent="0.2">
      <c r="A10845" s="13" t="s">
        <v>11101</v>
      </c>
      <c r="B10845">
        <v>5.21</v>
      </c>
    </row>
    <row r="10846" spans="1:2" x14ac:dyDescent="0.2">
      <c r="A10846" s="13" t="s">
        <v>11102</v>
      </c>
      <c r="B10846">
        <v>3.91</v>
      </c>
    </row>
    <row r="10847" spans="1:2" x14ac:dyDescent="0.2">
      <c r="A10847" s="13" t="s">
        <v>11103</v>
      </c>
      <c r="B10847">
        <v>5.23</v>
      </c>
    </row>
    <row r="10848" spans="1:2" x14ac:dyDescent="0.2">
      <c r="A10848" s="13" t="s">
        <v>11104</v>
      </c>
      <c r="B10848">
        <v>6.11</v>
      </c>
    </row>
    <row r="10849" spans="1:2" x14ac:dyDescent="0.2">
      <c r="A10849" s="13" t="s">
        <v>11105</v>
      </c>
      <c r="B10849">
        <v>4.7699999999999996</v>
      </c>
    </row>
    <row r="10850" spans="1:2" x14ac:dyDescent="0.2">
      <c r="A10850" s="13" t="s">
        <v>11106</v>
      </c>
      <c r="B10850">
        <v>5.53</v>
      </c>
    </row>
    <row r="10851" spans="1:2" x14ac:dyDescent="0.2">
      <c r="A10851" s="13" t="s">
        <v>11107</v>
      </c>
      <c r="B10851">
        <v>4.1500000000000004</v>
      </c>
    </row>
    <row r="10852" spans="1:2" x14ac:dyDescent="0.2">
      <c r="A10852" s="13" t="s">
        <v>11108</v>
      </c>
      <c r="B10852">
        <v>5.33</v>
      </c>
    </row>
    <row r="10853" spans="1:2" x14ac:dyDescent="0.2">
      <c r="A10853" s="13" t="s">
        <v>11109</v>
      </c>
      <c r="B10853">
        <v>5.18</v>
      </c>
    </row>
    <row r="10854" spans="1:2" x14ac:dyDescent="0.2">
      <c r="A10854" s="13" t="s">
        <v>11110</v>
      </c>
      <c r="B10854">
        <v>4.29</v>
      </c>
    </row>
    <row r="10855" spans="1:2" x14ac:dyDescent="0.2">
      <c r="A10855" s="13" t="s">
        <v>11111</v>
      </c>
      <c r="B10855">
        <v>4.1500000000000004</v>
      </c>
    </row>
    <row r="10856" spans="1:2" x14ac:dyDescent="0.2">
      <c r="A10856" s="13" t="s">
        <v>11112</v>
      </c>
      <c r="B10856">
        <v>3.81</v>
      </c>
    </row>
    <row r="10857" spans="1:2" x14ac:dyDescent="0.2">
      <c r="A10857" s="13" t="s">
        <v>11113</v>
      </c>
      <c r="B10857">
        <v>5.05</v>
      </c>
    </row>
    <row r="10858" spans="1:2" x14ac:dyDescent="0.2">
      <c r="A10858" s="13" t="s">
        <v>11114</v>
      </c>
      <c r="B10858">
        <v>4.67</v>
      </c>
    </row>
    <row r="10859" spans="1:2" x14ac:dyDescent="0.2">
      <c r="A10859" s="13" t="s">
        <v>11115</v>
      </c>
      <c r="B10859">
        <v>4.8099999999999996</v>
      </c>
    </row>
    <row r="10860" spans="1:2" x14ac:dyDescent="0.2">
      <c r="A10860" s="13" t="s">
        <v>11116</v>
      </c>
      <c r="B10860">
        <v>7.08</v>
      </c>
    </row>
    <row r="10861" spans="1:2" x14ac:dyDescent="0.2">
      <c r="A10861" s="13" t="s">
        <v>11117</v>
      </c>
      <c r="B10861">
        <v>6.41</v>
      </c>
    </row>
    <row r="10862" spans="1:2" x14ac:dyDescent="0.2">
      <c r="A10862" s="13" t="s">
        <v>11118</v>
      </c>
      <c r="B10862">
        <v>5.05</v>
      </c>
    </row>
    <row r="10863" spans="1:2" x14ac:dyDescent="0.2">
      <c r="A10863" s="13" t="s">
        <v>11119</v>
      </c>
      <c r="B10863">
        <v>4.8</v>
      </c>
    </row>
    <row r="10864" spans="1:2" x14ac:dyDescent="0.2">
      <c r="A10864" s="13" t="s">
        <v>11120</v>
      </c>
      <c r="B10864">
        <v>4.38</v>
      </c>
    </row>
    <row r="10865" spans="1:2" x14ac:dyDescent="0.2">
      <c r="A10865" s="13" t="s">
        <v>11121</v>
      </c>
      <c r="B10865">
        <v>4.8899999999999997</v>
      </c>
    </row>
    <row r="10866" spans="1:2" x14ac:dyDescent="0.2">
      <c r="A10866" s="13" t="s">
        <v>11122</v>
      </c>
      <c r="B10866">
        <v>5.1100000000000003</v>
      </c>
    </row>
    <row r="10867" spans="1:2" x14ac:dyDescent="0.2">
      <c r="A10867" s="13" t="s">
        <v>11123</v>
      </c>
      <c r="B10867">
        <v>3.86</v>
      </c>
    </row>
    <row r="10868" spans="1:2" x14ac:dyDescent="0.2">
      <c r="A10868" s="13" t="s">
        <v>11124</v>
      </c>
      <c r="B10868">
        <v>6.74</v>
      </c>
    </row>
    <row r="10869" spans="1:2" x14ac:dyDescent="0.2">
      <c r="A10869" s="13" t="s">
        <v>11125</v>
      </c>
      <c r="B10869">
        <v>3.84</v>
      </c>
    </row>
    <row r="10870" spans="1:2" x14ac:dyDescent="0.2">
      <c r="A10870" s="13" t="s">
        <v>11126</v>
      </c>
      <c r="B10870">
        <v>6.86</v>
      </c>
    </row>
    <row r="10871" spans="1:2" x14ac:dyDescent="0.2">
      <c r="A10871" s="13" t="s">
        <v>11127</v>
      </c>
      <c r="B10871">
        <v>6.2</v>
      </c>
    </row>
    <row r="10872" spans="1:2" x14ac:dyDescent="0.2">
      <c r="A10872" s="13" t="s">
        <v>257</v>
      </c>
      <c r="B10872">
        <v>6.27</v>
      </c>
    </row>
    <row r="10873" spans="1:2" x14ac:dyDescent="0.2">
      <c r="A10873" s="13" t="s">
        <v>11128</v>
      </c>
      <c r="B10873">
        <v>6.38</v>
      </c>
    </row>
    <row r="10874" spans="1:2" x14ac:dyDescent="0.2">
      <c r="A10874" s="13" t="s">
        <v>11129</v>
      </c>
      <c r="B10874">
        <v>5.8</v>
      </c>
    </row>
    <row r="10875" spans="1:2" x14ac:dyDescent="0.2">
      <c r="A10875" s="13" t="s">
        <v>11130</v>
      </c>
      <c r="B10875">
        <v>3.86</v>
      </c>
    </row>
    <row r="10876" spans="1:2" x14ac:dyDescent="0.2">
      <c r="A10876" s="13" t="s">
        <v>11131</v>
      </c>
      <c r="B10876">
        <v>6.25</v>
      </c>
    </row>
    <row r="10877" spans="1:2" x14ac:dyDescent="0.2">
      <c r="A10877" s="13" t="s">
        <v>11132</v>
      </c>
      <c r="B10877">
        <v>6.33</v>
      </c>
    </row>
    <row r="10878" spans="1:2" x14ac:dyDescent="0.2">
      <c r="A10878" s="13" t="s">
        <v>11133</v>
      </c>
      <c r="B10878">
        <v>5.45</v>
      </c>
    </row>
    <row r="10879" spans="1:2" x14ac:dyDescent="0.2">
      <c r="A10879" s="13" t="s">
        <v>11134</v>
      </c>
      <c r="B10879">
        <v>5.35</v>
      </c>
    </row>
    <row r="10880" spans="1:2" x14ac:dyDescent="0.2">
      <c r="A10880" s="13" t="s">
        <v>11135</v>
      </c>
      <c r="B10880">
        <v>6.5</v>
      </c>
    </row>
    <row r="10881" spans="1:2" x14ac:dyDescent="0.2">
      <c r="A10881" s="13" t="s">
        <v>11136</v>
      </c>
      <c r="B10881">
        <v>4.63</v>
      </c>
    </row>
    <row r="10882" spans="1:2" x14ac:dyDescent="0.2">
      <c r="A10882" s="13" t="s">
        <v>11137</v>
      </c>
      <c r="B10882">
        <v>3.05</v>
      </c>
    </row>
    <row r="10883" spans="1:2" x14ac:dyDescent="0.2">
      <c r="A10883" s="13" t="s">
        <v>11138</v>
      </c>
      <c r="B10883">
        <v>4.45</v>
      </c>
    </row>
    <row r="10884" spans="1:2" x14ac:dyDescent="0.2">
      <c r="A10884" s="13" t="s">
        <v>11139</v>
      </c>
      <c r="B10884">
        <v>3.79</v>
      </c>
    </row>
    <row r="10885" spans="1:2" x14ac:dyDescent="0.2">
      <c r="A10885" s="13" t="s">
        <v>11140</v>
      </c>
      <c r="B10885">
        <v>3.05</v>
      </c>
    </row>
    <row r="10886" spans="1:2" x14ac:dyDescent="0.2">
      <c r="A10886" s="13" t="s">
        <v>11141</v>
      </c>
      <c r="B10886">
        <v>6.1</v>
      </c>
    </row>
    <row r="10887" spans="1:2" x14ac:dyDescent="0.2">
      <c r="A10887" s="13" t="s">
        <v>11142</v>
      </c>
      <c r="B10887">
        <v>5.0999999999999996</v>
      </c>
    </row>
    <row r="10888" spans="1:2" x14ac:dyDescent="0.2">
      <c r="A10888" s="13" t="s">
        <v>11143</v>
      </c>
      <c r="B10888">
        <v>5.21</v>
      </c>
    </row>
    <row r="10889" spans="1:2" x14ac:dyDescent="0.2">
      <c r="A10889" s="13" t="s">
        <v>11144</v>
      </c>
      <c r="B10889">
        <v>4.84</v>
      </c>
    </row>
    <row r="10890" spans="1:2" x14ac:dyDescent="0.2">
      <c r="A10890" s="13" t="s">
        <v>11145</v>
      </c>
      <c r="B10890">
        <v>4.8600000000000003</v>
      </c>
    </row>
    <row r="10891" spans="1:2" x14ac:dyDescent="0.2">
      <c r="A10891" s="13" t="s">
        <v>11146</v>
      </c>
      <c r="B10891">
        <v>6.86</v>
      </c>
    </row>
    <row r="10892" spans="1:2" x14ac:dyDescent="0.2">
      <c r="A10892" s="13" t="s">
        <v>11147</v>
      </c>
      <c r="B10892">
        <v>3.3</v>
      </c>
    </row>
    <row r="10893" spans="1:2" x14ac:dyDescent="0.2">
      <c r="A10893" s="13" t="s">
        <v>11148</v>
      </c>
      <c r="B10893">
        <v>2.95</v>
      </c>
    </row>
    <row r="10894" spans="1:2" x14ac:dyDescent="0.2">
      <c r="A10894" s="13" t="s">
        <v>11149</v>
      </c>
      <c r="B10894">
        <v>7.11</v>
      </c>
    </row>
    <row r="10895" spans="1:2" x14ac:dyDescent="0.2">
      <c r="A10895" s="13" t="s">
        <v>11150</v>
      </c>
      <c r="B10895">
        <v>5.33</v>
      </c>
    </row>
    <row r="10896" spans="1:2" x14ac:dyDescent="0.2">
      <c r="A10896" s="13" t="s">
        <v>11151</v>
      </c>
      <c r="B10896">
        <v>4.82</v>
      </c>
    </row>
    <row r="10897" spans="1:2" x14ac:dyDescent="0.2">
      <c r="A10897" s="13" t="s">
        <v>11152</v>
      </c>
      <c r="B10897">
        <v>3.74</v>
      </c>
    </row>
    <row r="10898" spans="1:2" x14ac:dyDescent="0.2">
      <c r="A10898" s="13" t="s">
        <v>11153</v>
      </c>
      <c r="B10898">
        <v>4.33</v>
      </c>
    </row>
    <row r="10899" spans="1:2" x14ac:dyDescent="0.2">
      <c r="A10899" s="13" t="s">
        <v>11154</v>
      </c>
      <c r="B10899">
        <v>5</v>
      </c>
    </row>
    <row r="10900" spans="1:2" x14ac:dyDescent="0.2">
      <c r="A10900" s="13" t="s">
        <v>11155</v>
      </c>
      <c r="B10900">
        <v>5</v>
      </c>
    </row>
    <row r="10901" spans="1:2" x14ac:dyDescent="0.2">
      <c r="A10901" s="13" t="s">
        <v>11156</v>
      </c>
      <c r="B10901">
        <v>3.85</v>
      </c>
    </row>
    <row r="10902" spans="1:2" x14ac:dyDescent="0.2">
      <c r="A10902" s="13" t="s">
        <v>11157</v>
      </c>
      <c r="B10902">
        <v>5</v>
      </c>
    </row>
    <row r="10903" spans="1:2" x14ac:dyDescent="0.2">
      <c r="A10903" s="13" t="s">
        <v>11158</v>
      </c>
      <c r="B10903">
        <v>5.57</v>
      </c>
    </row>
    <row r="10904" spans="1:2" x14ac:dyDescent="0.2">
      <c r="A10904" s="13" t="s">
        <v>11159</v>
      </c>
      <c r="B10904">
        <v>4.68</v>
      </c>
    </row>
    <row r="10905" spans="1:2" x14ac:dyDescent="0.2">
      <c r="A10905" s="13" t="s">
        <v>11160</v>
      </c>
      <c r="B10905">
        <v>5.2</v>
      </c>
    </row>
    <row r="10906" spans="1:2" x14ac:dyDescent="0.2">
      <c r="A10906" s="13" t="s">
        <v>11161</v>
      </c>
      <c r="B10906">
        <v>5.64</v>
      </c>
    </row>
    <row r="10907" spans="1:2" x14ac:dyDescent="0.2">
      <c r="A10907" s="13" t="s">
        <v>11162</v>
      </c>
      <c r="B10907">
        <v>3.38</v>
      </c>
    </row>
    <row r="10908" spans="1:2" x14ac:dyDescent="0.2">
      <c r="A10908" s="13" t="s">
        <v>11163</v>
      </c>
      <c r="B10908">
        <v>4.32</v>
      </c>
    </row>
    <row r="10909" spans="1:2" x14ac:dyDescent="0.2">
      <c r="A10909" s="13" t="s">
        <v>11164</v>
      </c>
      <c r="B10909">
        <v>4.47</v>
      </c>
    </row>
    <row r="10910" spans="1:2" x14ac:dyDescent="0.2">
      <c r="A10910" s="13" t="s">
        <v>11165</v>
      </c>
      <c r="B10910">
        <v>6.18</v>
      </c>
    </row>
    <row r="10911" spans="1:2" x14ac:dyDescent="0.2">
      <c r="A10911" s="13" t="s">
        <v>11166</v>
      </c>
      <c r="B10911">
        <v>6.43</v>
      </c>
    </row>
    <row r="10912" spans="1:2" x14ac:dyDescent="0.2">
      <c r="A10912" s="13" t="s">
        <v>11167</v>
      </c>
      <c r="B10912">
        <v>3.14</v>
      </c>
    </row>
    <row r="10913" spans="1:2" x14ac:dyDescent="0.2">
      <c r="A10913" s="13" t="s">
        <v>11168</v>
      </c>
      <c r="B10913">
        <v>4.79</v>
      </c>
    </row>
    <row r="10914" spans="1:2" x14ac:dyDescent="0.2">
      <c r="A10914" s="13" t="s">
        <v>11169</v>
      </c>
      <c r="B10914">
        <v>5</v>
      </c>
    </row>
    <row r="10915" spans="1:2" x14ac:dyDescent="0.2">
      <c r="A10915" s="13" t="s">
        <v>11170</v>
      </c>
      <c r="B10915">
        <v>5.24</v>
      </c>
    </row>
    <row r="10916" spans="1:2" x14ac:dyDescent="0.2">
      <c r="A10916" s="13" t="s">
        <v>11171</v>
      </c>
      <c r="B10916">
        <v>7.1</v>
      </c>
    </row>
    <row r="10917" spans="1:2" x14ac:dyDescent="0.2">
      <c r="A10917" s="13" t="s">
        <v>11172</v>
      </c>
      <c r="B10917">
        <v>6.14</v>
      </c>
    </row>
    <row r="10918" spans="1:2" x14ac:dyDescent="0.2">
      <c r="A10918" s="13" t="s">
        <v>11173</v>
      </c>
      <c r="B10918">
        <v>7.21</v>
      </c>
    </row>
    <row r="10919" spans="1:2" x14ac:dyDescent="0.2">
      <c r="A10919" s="13" t="s">
        <v>11174</v>
      </c>
      <c r="B10919">
        <v>6.09</v>
      </c>
    </row>
    <row r="10920" spans="1:2" x14ac:dyDescent="0.2">
      <c r="A10920" s="13" t="s">
        <v>11175</v>
      </c>
      <c r="B10920">
        <v>3.32</v>
      </c>
    </row>
    <row r="10921" spans="1:2" x14ac:dyDescent="0.2">
      <c r="A10921" s="13" t="s">
        <v>11176</v>
      </c>
      <c r="B10921">
        <v>6.2</v>
      </c>
    </row>
    <row r="10922" spans="1:2" x14ac:dyDescent="0.2">
      <c r="A10922" s="13" t="s">
        <v>11177</v>
      </c>
      <c r="B10922">
        <v>6.74</v>
      </c>
    </row>
    <row r="10923" spans="1:2" x14ac:dyDescent="0.2">
      <c r="A10923" s="13" t="s">
        <v>11178</v>
      </c>
      <c r="B10923">
        <v>6.33</v>
      </c>
    </row>
    <row r="10924" spans="1:2" x14ac:dyDescent="0.2">
      <c r="A10924" s="13" t="s">
        <v>11179</v>
      </c>
      <c r="B10924">
        <v>5.5</v>
      </c>
    </row>
    <row r="10925" spans="1:2" x14ac:dyDescent="0.2">
      <c r="A10925" s="13" t="s">
        <v>11180</v>
      </c>
      <c r="B10925">
        <v>4.5999999999999996</v>
      </c>
    </row>
    <row r="10926" spans="1:2" x14ac:dyDescent="0.2">
      <c r="A10926" s="13" t="s">
        <v>11181</v>
      </c>
      <c r="B10926">
        <v>6.15</v>
      </c>
    </row>
    <row r="10927" spans="1:2" x14ac:dyDescent="0.2">
      <c r="A10927" s="13" t="s">
        <v>11182</v>
      </c>
      <c r="B10927">
        <v>7.4</v>
      </c>
    </row>
    <row r="10928" spans="1:2" x14ac:dyDescent="0.2">
      <c r="A10928" s="13" t="s">
        <v>11183</v>
      </c>
      <c r="B10928">
        <v>6.71</v>
      </c>
    </row>
    <row r="10929" spans="1:2" x14ac:dyDescent="0.2">
      <c r="A10929" s="13" t="s">
        <v>11184</v>
      </c>
      <c r="B10929">
        <v>5.79</v>
      </c>
    </row>
    <row r="10930" spans="1:2" x14ac:dyDescent="0.2">
      <c r="A10930" s="13" t="s">
        <v>11185</v>
      </c>
      <c r="B10930">
        <v>5.13</v>
      </c>
    </row>
    <row r="10931" spans="1:2" x14ac:dyDescent="0.2">
      <c r="A10931" s="13" t="s">
        <v>11186</v>
      </c>
      <c r="B10931">
        <v>3.61</v>
      </c>
    </row>
    <row r="10932" spans="1:2" x14ac:dyDescent="0.2">
      <c r="A10932" s="13" t="s">
        <v>11187</v>
      </c>
      <c r="B10932">
        <v>5.16</v>
      </c>
    </row>
    <row r="10933" spans="1:2" x14ac:dyDescent="0.2">
      <c r="A10933" s="13" t="s">
        <v>11188</v>
      </c>
      <c r="B10933">
        <v>6.2</v>
      </c>
    </row>
    <row r="10934" spans="1:2" x14ac:dyDescent="0.2">
      <c r="A10934" s="13" t="s">
        <v>11189</v>
      </c>
      <c r="B10934">
        <v>6.27</v>
      </c>
    </row>
    <row r="10935" spans="1:2" x14ac:dyDescent="0.2">
      <c r="A10935" s="13" t="s">
        <v>11190</v>
      </c>
      <c r="B10935">
        <v>6</v>
      </c>
    </row>
    <row r="10936" spans="1:2" x14ac:dyDescent="0.2">
      <c r="A10936" s="13" t="s">
        <v>11191</v>
      </c>
      <c r="B10936">
        <v>4.38</v>
      </c>
    </row>
    <row r="10937" spans="1:2" x14ac:dyDescent="0.2">
      <c r="A10937" s="13" t="s">
        <v>11192</v>
      </c>
      <c r="B10937">
        <v>4.16</v>
      </c>
    </row>
    <row r="10938" spans="1:2" x14ac:dyDescent="0.2">
      <c r="A10938" s="13" t="s">
        <v>11193</v>
      </c>
      <c r="B10938">
        <v>3.95</v>
      </c>
    </row>
    <row r="10939" spans="1:2" x14ac:dyDescent="0.2">
      <c r="A10939" s="13" t="s">
        <v>11194</v>
      </c>
      <c r="B10939">
        <v>3.05</v>
      </c>
    </row>
    <row r="10940" spans="1:2" x14ac:dyDescent="0.2">
      <c r="A10940" s="13" t="s">
        <v>11195</v>
      </c>
      <c r="B10940">
        <v>3.5</v>
      </c>
    </row>
    <row r="10941" spans="1:2" x14ac:dyDescent="0.2">
      <c r="A10941" s="13" t="s">
        <v>11196</v>
      </c>
      <c r="B10941">
        <v>5.76</v>
      </c>
    </row>
    <row r="10942" spans="1:2" x14ac:dyDescent="0.2">
      <c r="A10942" s="13" t="s">
        <v>11197</v>
      </c>
      <c r="B10942">
        <v>5.84</v>
      </c>
    </row>
    <row r="10943" spans="1:2" x14ac:dyDescent="0.2">
      <c r="A10943" s="13" t="s">
        <v>11198</v>
      </c>
      <c r="B10943">
        <v>6.43</v>
      </c>
    </row>
    <row r="10944" spans="1:2" x14ac:dyDescent="0.2">
      <c r="A10944" s="13" t="s">
        <v>11199</v>
      </c>
      <c r="B10944">
        <v>6.95</v>
      </c>
    </row>
    <row r="10945" spans="1:2" x14ac:dyDescent="0.2">
      <c r="A10945" s="13" t="s">
        <v>11200</v>
      </c>
      <c r="B10945">
        <v>6.9</v>
      </c>
    </row>
    <row r="10946" spans="1:2" x14ac:dyDescent="0.2">
      <c r="A10946" s="13" t="s">
        <v>11201</v>
      </c>
      <c r="B10946">
        <v>7.75</v>
      </c>
    </row>
    <row r="10947" spans="1:2" x14ac:dyDescent="0.2">
      <c r="A10947" s="13" t="s">
        <v>11202</v>
      </c>
      <c r="B10947">
        <v>3.89</v>
      </c>
    </row>
    <row r="10948" spans="1:2" x14ac:dyDescent="0.2">
      <c r="A10948" s="13" t="s">
        <v>11203</v>
      </c>
      <c r="B10948">
        <v>3.45</v>
      </c>
    </row>
    <row r="10949" spans="1:2" x14ac:dyDescent="0.2">
      <c r="A10949" s="13" t="s">
        <v>11204</v>
      </c>
      <c r="B10949">
        <v>4.25</v>
      </c>
    </row>
    <row r="10950" spans="1:2" x14ac:dyDescent="0.2">
      <c r="A10950" s="13" t="s">
        <v>11205</v>
      </c>
      <c r="B10950">
        <v>5.23</v>
      </c>
    </row>
    <row r="10951" spans="1:2" x14ac:dyDescent="0.2">
      <c r="A10951" s="13" t="s">
        <v>11206</v>
      </c>
      <c r="B10951">
        <v>5.88</v>
      </c>
    </row>
    <row r="10952" spans="1:2" x14ac:dyDescent="0.2">
      <c r="A10952" s="13" t="s">
        <v>11207</v>
      </c>
      <c r="B10952">
        <v>4.33</v>
      </c>
    </row>
    <row r="10953" spans="1:2" x14ac:dyDescent="0.2">
      <c r="A10953" s="13" t="s">
        <v>11208</v>
      </c>
      <c r="B10953">
        <v>4.8600000000000003</v>
      </c>
    </row>
    <row r="10954" spans="1:2" x14ac:dyDescent="0.2">
      <c r="A10954" s="13" t="s">
        <v>11209</v>
      </c>
      <c r="B10954">
        <v>3.45</v>
      </c>
    </row>
    <row r="10955" spans="1:2" x14ac:dyDescent="0.2">
      <c r="A10955" s="13" t="s">
        <v>11210</v>
      </c>
      <c r="B10955">
        <v>4.0999999999999996</v>
      </c>
    </row>
    <row r="10956" spans="1:2" x14ac:dyDescent="0.2">
      <c r="A10956" s="13" t="s">
        <v>11211</v>
      </c>
      <c r="B10956">
        <v>4</v>
      </c>
    </row>
    <row r="10957" spans="1:2" x14ac:dyDescent="0.2">
      <c r="A10957" s="13" t="s">
        <v>253</v>
      </c>
      <c r="B10957">
        <v>5.36</v>
      </c>
    </row>
    <row r="10958" spans="1:2" x14ac:dyDescent="0.2">
      <c r="A10958" s="13" t="s">
        <v>11212</v>
      </c>
      <c r="B10958">
        <v>5.35</v>
      </c>
    </row>
    <row r="10959" spans="1:2" x14ac:dyDescent="0.2">
      <c r="A10959" s="13" t="s">
        <v>11213</v>
      </c>
      <c r="B10959">
        <v>6.83</v>
      </c>
    </row>
    <row r="10960" spans="1:2" x14ac:dyDescent="0.2">
      <c r="A10960" s="13" t="s">
        <v>11214</v>
      </c>
      <c r="B10960">
        <v>3</v>
      </c>
    </row>
    <row r="10961" spans="1:2" x14ac:dyDescent="0.2">
      <c r="A10961" s="13" t="s">
        <v>11215</v>
      </c>
      <c r="B10961">
        <v>5.45</v>
      </c>
    </row>
    <row r="10962" spans="1:2" x14ac:dyDescent="0.2">
      <c r="A10962" s="13" t="s">
        <v>11216</v>
      </c>
      <c r="B10962">
        <v>5.0999999999999996</v>
      </c>
    </row>
    <row r="10963" spans="1:2" x14ac:dyDescent="0.2">
      <c r="A10963" s="13" t="s">
        <v>11217</v>
      </c>
      <c r="B10963">
        <v>5.23</v>
      </c>
    </row>
    <row r="10964" spans="1:2" x14ac:dyDescent="0.2">
      <c r="A10964" s="13" t="s">
        <v>11218</v>
      </c>
      <c r="B10964">
        <v>3.22</v>
      </c>
    </row>
    <row r="10965" spans="1:2" x14ac:dyDescent="0.2">
      <c r="A10965" s="13" t="s">
        <v>11219</v>
      </c>
      <c r="B10965">
        <v>5.62</v>
      </c>
    </row>
    <row r="10966" spans="1:2" x14ac:dyDescent="0.2">
      <c r="A10966" s="13" t="s">
        <v>11220</v>
      </c>
      <c r="B10966">
        <v>5.67</v>
      </c>
    </row>
    <row r="10967" spans="1:2" x14ac:dyDescent="0.2">
      <c r="A10967" s="13" t="s">
        <v>11221</v>
      </c>
      <c r="B10967">
        <v>4.3499999999999996</v>
      </c>
    </row>
    <row r="10968" spans="1:2" x14ac:dyDescent="0.2">
      <c r="A10968" s="13" t="s">
        <v>11222</v>
      </c>
      <c r="B10968">
        <v>4.9000000000000004</v>
      </c>
    </row>
    <row r="10969" spans="1:2" x14ac:dyDescent="0.2">
      <c r="A10969" s="13" t="s">
        <v>11223</v>
      </c>
      <c r="B10969">
        <v>5.9</v>
      </c>
    </row>
    <row r="10970" spans="1:2" x14ac:dyDescent="0.2">
      <c r="A10970" s="13" t="s">
        <v>11224</v>
      </c>
      <c r="B10970">
        <v>4.55</v>
      </c>
    </row>
    <row r="10971" spans="1:2" x14ac:dyDescent="0.2">
      <c r="A10971" s="13" t="s">
        <v>11225</v>
      </c>
      <c r="B10971">
        <v>3.52</v>
      </c>
    </row>
    <row r="10972" spans="1:2" x14ac:dyDescent="0.2">
      <c r="A10972" s="13" t="s">
        <v>11226</v>
      </c>
      <c r="B10972">
        <v>3.89</v>
      </c>
    </row>
    <row r="10973" spans="1:2" x14ac:dyDescent="0.2">
      <c r="A10973" s="13" t="s">
        <v>11227</v>
      </c>
      <c r="B10973">
        <v>3.21</v>
      </c>
    </row>
    <row r="10974" spans="1:2" x14ac:dyDescent="0.2">
      <c r="A10974" s="13" t="s">
        <v>11228</v>
      </c>
      <c r="B10974">
        <v>3.8</v>
      </c>
    </row>
    <row r="10975" spans="1:2" x14ac:dyDescent="0.2">
      <c r="A10975" s="13" t="s">
        <v>11229</v>
      </c>
      <c r="B10975">
        <v>5.67</v>
      </c>
    </row>
    <row r="10976" spans="1:2" x14ac:dyDescent="0.2">
      <c r="A10976" s="13" t="s">
        <v>11230</v>
      </c>
      <c r="B10976">
        <v>2.33</v>
      </c>
    </row>
    <row r="10977" spans="1:2" x14ac:dyDescent="0.2">
      <c r="A10977" s="13" t="s">
        <v>11231</v>
      </c>
      <c r="B10977">
        <v>2.9</v>
      </c>
    </row>
    <row r="10978" spans="1:2" x14ac:dyDescent="0.2">
      <c r="A10978" s="13" t="s">
        <v>11232</v>
      </c>
      <c r="B10978">
        <v>5.05</v>
      </c>
    </row>
    <row r="10979" spans="1:2" x14ac:dyDescent="0.2">
      <c r="A10979" s="13" t="s">
        <v>11233</v>
      </c>
      <c r="B10979">
        <v>6.73</v>
      </c>
    </row>
    <row r="10980" spans="1:2" x14ac:dyDescent="0.2">
      <c r="A10980" s="13" t="s">
        <v>11234</v>
      </c>
      <c r="B10980">
        <v>3.4</v>
      </c>
    </row>
    <row r="10981" spans="1:2" x14ac:dyDescent="0.2">
      <c r="A10981" s="13" t="s">
        <v>11235</v>
      </c>
      <c r="B10981">
        <v>6.64</v>
      </c>
    </row>
    <row r="10982" spans="1:2" x14ac:dyDescent="0.2">
      <c r="A10982" s="13" t="s">
        <v>11236</v>
      </c>
      <c r="B10982">
        <v>5.95</v>
      </c>
    </row>
    <row r="10983" spans="1:2" x14ac:dyDescent="0.2">
      <c r="A10983" s="13" t="s">
        <v>11237</v>
      </c>
      <c r="B10983">
        <v>7.42</v>
      </c>
    </row>
    <row r="10984" spans="1:2" x14ac:dyDescent="0.2">
      <c r="A10984" s="13" t="s">
        <v>11238</v>
      </c>
      <c r="B10984">
        <v>4.1100000000000003</v>
      </c>
    </row>
    <row r="10985" spans="1:2" x14ac:dyDescent="0.2">
      <c r="A10985" s="13" t="s">
        <v>11239</v>
      </c>
      <c r="B10985">
        <v>3.89</v>
      </c>
    </row>
    <row r="10986" spans="1:2" x14ac:dyDescent="0.2">
      <c r="A10986" s="13" t="s">
        <v>11240</v>
      </c>
      <c r="B10986">
        <v>5.91</v>
      </c>
    </row>
    <row r="10987" spans="1:2" x14ac:dyDescent="0.2">
      <c r="A10987" s="13" t="s">
        <v>11241</v>
      </c>
      <c r="B10987">
        <v>5.07</v>
      </c>
    </row>
    <row r="10988" spans="1:2" x14ac:dyDescent="0.2">
      <c r="A10988" s="13" t="s">
        <v>11242</v>
      </c>
      <c r="B10988">
        <v>4.4800000000000004</v>
      </c>
    </row>
    <row r="10989" spans="1:2" x14ac:dyDescent="0.2">
      <c r="A10989" s="13" t="s">
        <v>11243</v>
      </c>
      <c r="B10989">
        <v>3.71</v>
      </c>
    </row>
    <row r="10990" spans="1:2" x14ac:dyDescent="0.2">
      <c r="A10990" s="13" t="s">
        <v>11244</v>
      </c>
      <c r="B10990">
        <v>4.8600000000000003</v>
      </c>
    </row>
    <row r="10991" spans="1:2" x14ac:dyDescent="0.2">
      <c r="A10991" s="13" t="s">
        <v>11245</v>
      </c>
      <c r="B10991">
        <v>5.38</v>
      </c>
    </row>
    <row r="10992" spans="1:2" x14ac:dyDescent="0.2">
      <c r="A10992" s="13" t="s">
        <v>11246</v>
      </c>
      <c r="B10992">
        <v>4.59</v>
      </c>
    </row>
    <row r="10993" spans="1:2" x14ac:dyDescent="0.2">
      <c r="A10993" s="13" t="s">
        <v>11247</v>
      </c>
      <c r="B10993">
        <v>4.05</v>
      </c>
    </row>
    <row r="10994" spans="1:2" x14ac:dyDescent="0.2">
      <c r="A10994" s="13" t="s">
        <v>11248</v>
      </c>
      <c r="B10994">
        <v>5.19</v>
      </c>
    </row>
    <row r="10995" spans="1:2" x14ac:dyDescent="0.2">
      <c r="A10995" s="13" t="s">
        <v>11249</v>
      </c>
      <c r="B10995">
        <v>3.16</v>
      </c>
    </row>
    <row r="10996" spans="1:2" x14ac:dyDescent="0.2">
      <c r="A10996" s="13" t="s">
        <v>11250</v>
      </c>
      <c r="B10996">
        <v>5.86</v>
      </c>
    </row>
    <row r="10997" spans="1:2" x14ac:dyDescent="0.2">
      <c r="A10997" s="13" t="s">
        <v>11251</v>
      </c>
      <c r="B10997">
        <v>3.86</v>
      </c>
    </row>
    <row r="10998" spans="1:2" x14ac:dyDescent="0.2">
      <c r="A10998" s="13" t="s">
        <v>11252</v>
      </c>
      <c r="B10998">
        <v>5.37</v>
      </c>
    </row>
    <row r="10999" spans="1:2" x14ac:dyDescent="0.2">
      <c r="A10999" s="13" t="s">
        <v>11253</v>
      </c>
      <c r="B10999">
        <v>3.45</v>
      </c>
    </row>
    <row r="11000" spans="1:2" x14ac:dyDescent="0.2">
      <c r="A11000" s="13" t="s">
        <v>11254</v>
      </c>
      <c r="B11000">
        <v>5.21</v>
      </c>
    </row>
    <row r="11001" spans="1:2" x14ac:dyDescent="0.2">
      <c r="A11001" s="13" t="s">
        <v>11255</v>
      </c>
      <c r="B11001">
        <v>2.62</v>
      </c>
    </row>
    <row r="11002" spans="1:2" x14ac:dyDescent="0.2">
      <c r="A11002" s="13" t="s">
        <v>11256</v>
      </c>
      <c r="B11002">
        <v>2.5099999999999998</v>
      </c>
    </row>
    <row r="11003" spans="1:2" x14ac:dyDescent="0.2">
      <c r="A11003" s="13" t="s">
        <v>11257</v>
      </c>
      <c r="B11003">
        <v>3</v>
      </c>
    </row>
    <row r="11004" spans="1:2" x14ac:dyDescent="0.2">
      <c r="A11004" s="13" t="s">
        <v>11258</v>
      </c>
      <c r="B11004">
        <v>3.89</v>
      </c>
    </row>
    <row r="11005" spans="1:2" x14ac:dyDescent="0.2">
      <c r="A11005" s="13" t="s">
        <v>11259</v>
      </c>
      <c r="B11005">
        <v>5.75</v>
      </c>
    </row>
    <row r="11006" spans="1:2" x14ac:dyDescent="0.2">
      <c r="A11006" s="13" t="s">
        <v>11260</v>
      </c>
      <c r="B11006">
        <v>3.4</v>
      </c>
    </row>
    <row r="11007" spans="1:2" x14ac:dyDescent="0.2">
      <c r="A11007" s="13" t="s">
        <v>11261</v>
      </c>
      <c r="B11007">
        <v>3.14</v>
      </c>
    </row>
    <row r="11008" spans="1:2" x14ac:dyDescent="0.2">
      <c r="A11008" s="13" t="s">
        <v>11262</v>
      </c>
      <c r="B11008">
        <v>5.41</v>
      </c>
    </row>
    <row r="11009" spans="1:2" x14ac:dyDescent="0.2">
      <c r="A11009" s="13" t="s">
        <v>11263</v>
      </c>
      <c r="B11009">
        <v>4.05</v>
      </c>
    </row>
    <row r="11010" spans="1:2" x14ac:dyDescent="0.2">
      <c r="A11010" s="13" t="s">
        <v>11264</v>
      </c>
      <c r="B11010">
        <v>6.22</v>
      </c>
    </row>
    <row r="11011" spans="1:2" x14ac:dyDescent="0.2">
      <c r="A11011" s="13" t="s">
        <v>11265</v>
      </c>
      <c r="B11011">
        <v>4.4800000000000004</v>
      </c>
    </row>
    <row r="11012" spans="1:2" x14ac:dyDescent="0.2">
      <c r="A11012" s="13" t="s">
        <v>11266</v>
      </c>
      <c r="B11012">
        <v>4.0199999999999996</v>
      </c>
    </row>
    <row r="11013" spans="1:2" x14ac:dyDescent="0.2">
      <c r="A11013" s="13" t="s">
        <v>11267</v>
      </c>
      <c r="B11013">
        <v>5.24</v>
      </c>
    </row>
    <row r="11014" spans="1:2" x14ac:dyDescent="0.2">
      <c r="A11014" s="13" t="s">
        <v>11268</v>
      </c>
      <c r="B11014">
        <v>5.67</v>
      </c>
    </row>
    <row r="11015" spans="1:2" x14ac:dyDescent="0.2">
      <c r="A11015" s="13" t="s">
        <v>11269</v>
      </c>
      <c r="B11015">
        <v>4.26</v>
      </c>
    </row>
    <row r="11016" spans="1:2" x14ac:dyDescent="0.2">
      <c r="A11016" s="13" t="s">
        <v>11270</v>
      </c>
      <c r="B11016">
        <v>3.44</v>
      </c>
    </row>
    <row r="11017" spans="1:2" x14ac:dyDescent="0.2">
      <c r="A11017" s="13" t="s">
        <v>11271</v>
      </c>
      <c r="B11017">
        <v>3.67</v>
      </c>
    </row>
    <row r="11018" spans="1:2" x14ac:dyDescent="0.2">
      <c r="A11018" s="13" t="s">
        <v>11272</v>
      </c>
      <c r="B11018">
        <v>4.9000000000000004</v>
      </c>
    </row>
    <row r="11019" spans="1:2" x14ac:dyDescent="0.2">
      <c r="A11019" s="13" t="s">
        <v>11273</v>
      </c>
      <c r="B11019">
        <v>5.39</v>
      </c>
    </row>
    <row r="11020" spans="1:2" x14ac:dyDescent="0.2">
      <c r="A11020" s="13" t="s">
        <v>11274</v>
      </c>
      <c r="B11020">
        <v>4.9000000000000004</v>
      </c>
    </row>
    <row r="11021" spans="1:2" x14ac:dyDescent="0.2">
      <c r="A11021" s="13" t="s">
        <v>11275</v>
      </c>
      <c r="B11021">
        <v>5.21</v>
      </c>
    </row>
    <row r="11022" spans="1:2" x14ac:dyDescent="0.2">
      <c r="A11022" s="13" t="s">
        <v>11276</v>
      </c>
      <c r="B11022">
        <v>4.8499999999999996</v>
      </c>
    </row>
    <row r="11023" spans="1:2" x14ac:dyDescent="0.2">
      <c r="A11023" s="13" t="s">
        <v>11277</v>
      </c>
      <c r="B11023">
        <v>5.37</v>
      </c>
    </row>
    <row r="11024" spans="1:2" x14ac:dyDescent="0.2">
      <c r="A11024" s="13" t="s">
        <v>11278</v>
      </c>
      <c r="B11024">
        <v>5.32</v>
      </c>
    </row>
    <row r="11025" spans="1:2" x14ac:dyDescent="0.2">
      <c r="A11025" s="13" t="s">
        <v>11279</v>
      </c>
      <c r="B11025">
        <v>6.4</v>
      </c>
    </row>
    <row r="11026" spans="1:2" x14ac:dyDescent="0.2">
      <c r="A11026" s="13" t="s">
        <v>11280</v>
      </c>
      <c r="B11026">
        <v>5.38</v>
      </c>
    </row>
    <row r="11027" spans="1:2" x14ac:dyDescent="0.2">
      <c r="A11027" s="13" t="s">
        <v>11281</v>
      </c>
      <c r="B11027">
        <v>5.57</v>
      </c>
    </row>
    <row r="11028" spans="1:2" x14ac:dyDescent="0.2">
      <c r="A11028" s="13" t="s">
        <v>11282</v>
      </c>
      <c r="B11028">
        <v>5.15</v>
      </c>
    </row>
    <row r="11029" spans="1:2" x14ac:dyDescent="0.2">
      <c r="A11029" s="13" t="s">
        <v>11283</v>
      </c>
      <c r="B11029">
        <v>5.62</v>
      </c>
    </row>
    <row r="11030" spans="1:2" x14ac:dyDescent="0.2">
      <c r="A11030" s="13" t="s">
        <v>11284</v>
      </c>
      <c r="B11030">
        <v>6.05</v>
      </c>
    </row>
    <row r="11031" spans="1:2" x14ac:dyDescent="0.2">
      <c r="A11031" s="13" t="s">
        <v>11285</v>
      </c>
      <c r="B11031">
        <v>5</v>
      </c>
    </row>
    <row r="11032" spans="1:2" x14ac:dyDescent="0.2">
      <c r="A11032" s="13" t="s">
        <v>11286</v>
      </c>
      <c r="B11032">
        <v>6.5</v>
      </c>
    </row>
    <row r="11033" spans="1:2" x14ac:dyDescent="0.2">
      <c r="A11033" s="13" t="s">
        <v>11287</v>
      </c>
      <c r="B11033">
        <v>5.39</v>
      </c>
    </row>
    <row r="11034" spans="1:2" x14ac:dyDescent="0.2">
      <c r="A11034" s="13" t="s">
        <v>11288</v>
      </c>
      <c r="B11034">
        <v>5.75</v>
      </c>
    </row>
    <row r="11035" spans="1:2" x14ac:dyDescent="0.2">
      <c r="A11035" s="13" t="s">
        <v>11289</v>
      </c>
      <c r="B11035">
        <v>6.36</v>
      </c>
    </row>
    <row r="11036" spans="1:2" x14ac:dyDescent="0.2">
      <c r="A11036" s="13" t="s">
        <v>11290</v>
      </c>
      <c r="B11036">
        <v>4.4400000000000004</v>
      </c>
    </row>
    <row r="11037" spans="1:2" x14ac:dyDescent="0.2">
      <c r="A11037" s="13" t="s">
        <v>11291</v>
      </c>
      <c r="B11037">
        <v>5.95</v>
      </c>
    </row>
    <row r="11038" spans="1:2" x14ac:dyDescent="0.2">
      <c r="A11038" s="13" t="s">
        <v>11292</v>
      </c>
      <c r="B11038">
        <v>5.91</v>
      </c>
    </row>
    <row r="11039" spans="1:2" x14ac:dyDescent="0.2">
      <c r="A11039" s="13" t="s">
        <v>11293</v>
      </c>
      <c r="B11039">
        <v>4.95</v>
      </c>
    </row>
    <row r="11040" spans="1:2" x14ac:dyDescent="0.2">
      <c r="A11040" s="13" t="s">
        <v>11294</v>
      </c>
      <c r="B11040">
        <v>3.37</v>
      </c>
    </row>
    <row r="11041" spans="1:2" x14ac:dyDescent="0.2">
      <c r="A11041" s="13" t="s">
        <v>11295</v>
      </c>
      <c r="B11041">
        <v>5.36</v>
      </c>
    </row>
    <row r="11042" spans="1:2" x14ac:dyDescent="0.2">
      <c r="A11042" s="13" t="s">
        <v>11296</v>
      </c>
      <c r="B11042">
        <v>6.95</v>
      </c>
    </row>
    <row r="11043" spans="1:2" x14ac:dyDescent="0.2">
      <c r="A11043" s="13" t="s">
        <v>11297</v>
      </c>
      <c r="B11043">
        <v>6.81</v>
      </c>
    </row>
    <row r="11044" spans="1:2" x14ac:dyDescent="0.2">
      <c r="A11044" s="13" t="s">
        <v>11298</v>
      </c>
      <c r="B11044">
        <v>6.52</v>
      </c>
    </row>
    <row r="11045" spans="1:2" x14ac:dyDescent="0.2">
      <c r="A11045" s="13" t="s">
        <v>11299</v>
      </c>
      <c r="B11045">
        <v>5.09</v>
      </c>
    </row>
    <row r="11046" spans="1:2" x14ac:dyDescent="0.2">
      <c r="A11046" s="13" t="s">
        <v>11300</v>
      </c>
      <c r="B11046">
        <v>6.9</v>
      </c>
    </row>
    <row r="11047" spans="1:2" x14ac:dyDescent="0.2">
      <c r="A11047" s="13" t="s">
        <v>11301</v>
      </c>
      <c r="B11047">
        <v>7.27</v>
      </c>
    </row>
    <row r="11048" spans="1:2" x14ac:dyDescent="0.2">
      <c r="A11048" s="13" t="s">
        <v>11302</v>
      </c>
      <c r="B11048">
        <v>4.84</v>
      </c>
    </row>
    <row r="11049" spans="1:2" x14ac:dyDescent="0.2">
      <c r="A11049" s="13" t="s">
        <v>11303</v>
      </c>
      <c r="B11049">
        <v>4.45</v>
      </c>
    </row>
    <row r="11050" spans="1:2" x14ac:dyDescent="0.2">
      <c r="A11050" s="13" t="s">
        <v>11304</v>
      </c>
      <c r="B11050">
        <v>5.84</v>
      </c>
    </row>
    <row r="11051" spans="1:2" x14ac:dyDescent="0.2">
      <c r="A11051" s="13" t="s">
        <v>11305</v>
      </c>
      <c r="B11051">
        <v>6.68</v>
      </c>
    </row>
    <row r="11052" spans="1:2" x14ac:dyDescent="0.2">
      <c r="A11052" s="13" t="s">
        <v>170</v>
      </c>
      <c r="B11052">
        <v>6.14</v>
      </c>
    </row>
    <row r="11053" spans="1:2" x14ac:dyDescent="0.2">
      <c r="A11053" s="13" t="s">
        <v>11306</v>
      </c>
      <c r="B11053">
        <v>5.26</v>
      </c>
    </row>
    <row r="11054" spans="1:2" x14ac:dyDescent="0.2">
      <c r="A11054" s="13" t="s">
        <v>11307</v>
      </c>
      <c r="B11054">
        <v>5.6</v>
      </c>
    </row>
    <row r="11055" spans="1:2" x14ac:dyDescent="0.2">
      <c r="A11055" s="13" t="s">
        <v>11308</v>
      </c>
      <c r="B11055">
        <v>5.2</v>
      </c>
    </row>
    <row r="11056" spans="1:2" x14ac:dyDescent="0.2">
      <c r="A11056" s="13" t="s">
        <v>11309</v>
      </c>
      <c r="B11056">
        <v>3.84</v>
      </c>
    </row>
    <row r="11057" spans="1:2" x14ac:dyDescent="0.2">
      <c r="A11057" s="13" t="s">
        <v>11310</v>
      </c>
      <c r="B11057">
        <v>5.05</v>
      </c>
    </row>
    <row r="11058" spans="1:2" x14ac:dyDescent="0.2">
      <c r="A11058" s="13" t="s">
        <v>11311</v>
      </c>
      <c r="B11058">
        <v>5.78</v>
      </c>
    </row>
    <row r="11059" spans="1:2" x14ac:dyDescent="0.2">
      <c r="A11059" s="13" t="s">
        <v>11312</v>
      </c>
      <c r="B11059">
        <v>5.56</v>
      </c>
    </row>
    <row r="11060" spans="1:2" x14ac:dyDescent="0.2">
      <c r="A11060" s="13" t="s">
        <v>11313</v>
      </c>
      <c r="B11060">
        <v>3.91</v>
      </c>
    </row>
    <row r="11061" spans="1:2" x14ac:dyDescent="0.2">
      <c r="A11061" s="13" t="s">
        <v>11314</v>
      </c>
      <c r="B11061">
        <v>4.6500000000000004</v>
      </c>
    </row>
    <row r="11062" spans="1:2" x14ac:dyDescent="0.2">
      <c r="A11062" s="13" t="s">
        <v>11315</v>
      </c>
      <c r="B11062">
        <v>2.37</v>
      </c>
    </row>
    <row r="11063" spans="1:2" x14ac:dyDescent="0.2">
      <c r="A11063" s="13" t="s">
        <v>11316</v>
      </c>
      <c r="B11063">
        <v>4.76</v>
      </c>
    </row>
    <row r="11064" spans="1:2" x14ac:dyDescent="0.2">
      <c r="A11064" s="13" t="s">
        <v>11317</v>
      </c>
      <c r="B11064">
        <v>2.2999999999999998</v>
      </c>
    </row>
    <row r="11065" spans="1:2" x14ac:dyDescent="0.2">
      <c r="A11065" s="13" t="s">
        <v>11318</v>
      </c>
      <c r="B11065">
        <v>3.61</v>
      </c>
    </row>
    <row r="11066" spans="1:2" x14ac:dyDescent="0.2">
      <c r="A11066" s="13" t="s">
        <v>11319</v>
      </c>
      <c r="B11066">
        <v>3.9</v>
      </c>
    </row>
    <row r="11067" spans="1:2" x14ac:dyDescent="0.2">
      <c r="A11067" s="13" t="s">
        <v>11320</v>
      </c>
      <c r="B11067">
        <v>4.3499999999999996</v>
      </c>
    </row>
    <row r="11068" spans="1:2" x14ac:dyDescent="0.2">
      <c r="A11068" s="13" t="s">
        <v>11321</v>
      </c>
      <c r="B11068">
        <v>4.63</v>
      </c>
    </row>
    <row r="11069" spans="1:2" x14ac:dyDescent="0.2">
      <c r="A11069" s="13" t="s">
        <v>11322</v>
      </c>
      <c r="B11069">
        <v>4.1399999999999997</v>
      </c>
    </row>
    <row r="11070" spans="1:2" x14ac:dyDescent="0.2">
      <c r="A11070" s="13" t="s">
        <v>11323</v>
      </c>
      <c r="B11070">
        <v>5.78</v>
      </c>
    </row>
    <row r="11071" spans="1:2" x14ac:dyDescent="0.2">
      <c r="A11071" s="13" t="s">
        <v>11324</v>
      </c>
      <c r="B11071">
        <v>5.71</v>
      </c>
    </row>
    <row r="11072" spans="1:2" x14ac:dyDescent="0.2">
      <c r="A11072" s="13" t="s">
        <v>11325</v>
      </c>
      <c r="B11072">
        <v>5.86</v>
      </c>
    </row>
    <row r="11073" spans="1:2" x14ac:dyDescent="0.2">
      <c r="A11073" s="13" t="s">
        <v>11326</v>
      </c>
      <c r="B11073">
        <v>5.88</v>
      </c>
    </row>
    <row r="11074" spans="1:2" x14ac:dyDescent="0.2">
      <c r="A11074" s="13" t="s">
        <v>11327</v>
      </c>
      <c r="B11074">
        <v>5.68</v>
      </c>
    </row>
    <row r="11075" spans="1:2" x14ac:dyDescent="0.2">
      <c r="A11075" s="13" t="s">
        <v>11328</v>
      </c>
      <c r="B11075">
        <v>3.5</v>
      </c>
    </row>
    <row r="11076" spans="1:2" x14ac:dyDescent="0.2">
      <c r="A11076" s="13" t="s">
        <v>11329</v>
      </c>
      <c r="B11076">
        <v>3.7</v>
      </c>
    </row>
    <row r="11077" spans="1:2" x14ac:dyDescent="0.2">
      <c r="A11077" s="13" t="s">
        <v>11330</v>
      </c>
      <c r="B11077">
        <v>3.32</v>
      </c>
    </row>
    <row r="11078" spans="1:2" x14ac:dyDescent="0.2">
      <c r="A11078" s="13" t="s">
        <v>11331</v>
      </c>
      <c r="B11078">
        <v>5.89</v>
      </c>
    </row>
    <row r="11079" spans="1:2" x14ac:dyDescent="0.2">
      <c r="A11079" s="13" t="s">
        <v>11332</v>
      </c>
      <c r="B11079">
        <v>5.35</v>
      </c>
    </row>
    <row r="11080" spans="1:2" x14ac:dyDescent="0.2">
      <c r="A11080" s="13" t="s">
        <v>11333</v>
      </c>
      <c r="B11080">
        <v>2.2599999999999998</v>
      </c>
    </row>
    <row r="11081" spans="1:2" x14ac:dyDescent="0.2">
      <c r="A11081" s="13" t="s">
        <v>11334</v>
      </c>
      <c r="B11081">
        <v>2.95</v>
      </c>
    </row>
    <row r="11082" spans="1:2" x14ac:dyDescent="0.2">
      <c r="A11082" s="13" t="s">
        <v>11335</v>
      </c>
      <c r="B11082">
        <v>5.29</v>
      </c>
    </row>
    <row r="11083" spans="1:2" x14ac:dyDescent="0.2">
      <c r="A11083" s="13" t="s">
        <v>11336</v>
      </c>
      <c r="B11083">
        <v>6.29</v>
      </c>
    </row>
    <row r="11084" spans="1:2" x14ac:dyDescent="0.2">
      <c r="A11084" s="13" t="s">
        <v>11337</v>
      </c>
      <c r="B11084">
        <v>5.67</v>
      </c>
    </row>
    <row r="11085" spans="1:2" x14ac:dyDescent="0.2">
      <c r="A11085" s="13" t="s">
        <v>11338</v>
      </c>
      <c r="B11085">
        <v>5.42</v>
      </c>
    </row>
    <row r="11086" spans="1:2" x14ac:dyDescent="0.2">
      <c r="A11086" s="13" t="s">
        <v>11339</v>
      </c>
      <c r="B11086">
        <v>3.63</v>
      </c>
    </row>
    <row r="11087" spans="1:2" x14ac:dyDescent="0.2">
      <c r="A11087" s="13" t="s">
        <v>11340</v>
      </c>
      <c r="B11087">
        <v>6.89</v>
      </c>
    </row>
    <row r="11088" spans="1:2" x14ac:dyDescent="0.2">
      <c r="A11088" s="13" t="s">
        <v>11341</v>
      </c>
      <c r="B11088">
        <v>5.84</v>
      </c>
    </row>
    <row r="11089" spans="1:2" x14ac:dyDescent="0.2">
      <c r="A11089" s="13" t="s">
        <v>11342</v>
      </c>
      <c r="B11089">
        <v>5.05</v>
      </c>
    </row>
    <row r="11090" spans="1:2" x14ac:dyDescent="0.2">
      <c r="A11090" s="13" t="s">
        <v>11343</v>
      </c>
      <c r="B11090">
        <v>4.9000000000000004</v>
      </c>
    </row>
    <row r="11091" spans="1:2" x14ac:dyDescent="0.2">
      <c r="A11091" s="13" t="s">
        <v>11344</v>
      </c>
      <c r="B11091">
        <v>3.75</v>
      </c>
    </row>
    <row r="11092" spans="1:2" x14ac:dyDescent="0.2">
      <c r="A11092" s="13" t="s">
        <v>11345</v>
      </c>
      <c r="B11092">
        <v>5.95</v>
      </c>
    </row>
    <row r="11093" spans="1:2" x14ac:dyDescent="0.2">
      <c r="A11093" s="13" t="s">
        <v>11346</v>
      </c>
      <c r="B11093">
        <v>5.3</v>
      </c>
    </row>
    <row r="11094" spans="1:2" x14ac:dyDescent="0.2">
      <c r="A11094" s="13" t="s">
        <v>11347</v>
      </c>
      <c r="B11094">
        <v>5.3</v>
      </c>
    </row>
    <row r="11095" spans="1:2" x14ac:dyDescent="0.2">
      <c r="A11095" s="13" t="s">
        <v>11348</v>
      </c>
      <c r="B11095">
        <v>2.82</v>
      </c>
    </row>
    <row r="11096" spans="1:2" x14ac:dyDescent="0.2">
      <c r="A11096" s="13" t="s">
        <v>11349</v>
      </c>
      <c r="B11096">
        <v>3.5</v>
      </c>
    </row>
    <row r="11097" spans="1:2" x14ac:dyDescent="0.2">
      <c r="A11097" s="13" t="s">
        <v>11350</v>
      </c>
      <c r="B11097">
        <v>5.0999999999999996</v>
      </c>
    </row>
    <row r="11098" spans="1:2" x14ac:dyDescent="0.2">
      <c r="A11098" s="13" t="s">
        <v>11351</v>
      </c>
      <c r="B11098">
        <v>5</v>
      </c>
    </row>
    <row r="11099" spans="1:2" x14ac:dyDescent="0.2">
      <c r="A11099" s="13" t="s">
        <v>11352</v>
      </c>
      <c r="B11099">
        <v>3.1</v>
      </c>
    </row>
    <row r="11100" spans="1:2" x14ac:dyDescent="0.2">
      <c r="A11100" s="13" t="s">
        <v>11353</v>
      </c>
      <c r="B11100">
        <v>4.8</v>
      </c>
    </row>
    <row r="11101" spans="1:2" x14ac:dyDescent="0.2">
      <c r="A11101" s="13" t="s">
        <v>11354</v>
      </c>
      <c r="B11101">
        <v>5.91</v>
      </c>
    </row>
    <row r="11102" spans="1:2" x14ac:dyDescent="0.2">
      <c r="A11102" s="13" t="s">
        <v>11355</v>
      </c>
      <c r="B11102">
        <v>5.52</v>
      </c>
    </row>
    <row r="11103" spans="1:2" x14ac:dyDescent="0.2">
      <c r="A11103" s="13" t="s">
        <v>11356</v>
      </c>
      <c r="B11103">
        <v>5</v>
      </c>
    </row>
    <row r="11104" spans="1:2" x14ac:dyDescent="0.2">
      <c r="A11104" s="13" t="s">
        <v>11357</v>
      </c>
      <c r="B11104">
        <v>6.29</v>
      </c>
    </row>
    <row r="11105" spans="1:2" x14ac:dyDescent="0.2">
      <c r="A11105" s="13" t="s">
        <v>11358</v>
      </c>
      <c r="B11105">
        <v>4.68</v>
      </c>
    </row>
    <row r="11106" spans="1:2" x14ac:dyDescent="0.2">
      <c r="A11106" s="13" t="s">
        <v>11359</v>
      </c>
      <c r="B11106">
        <v>7.19</v>
      </c>
    </row>
    <row r="11107" spans="1:2" x14ac:dyDescent="0.2">
      <c r="A11107" s="13" t="s">
        <v>11360</v>
      </c>
      <c r="B11107">
        <v>5.38</v>
      </c>
    </row>
    <row r="11108" spans="1:2" x14ac:dyDescent="0.2">
      <c r="A11108" s="13" t="s">
        <v>11361</v>
      </c>
      <c r="B11108">
        <v>4</v>
      </c>
    </row>
    <row r="11109" spans="1:2" x14ac:dyDescent="0.2">
      <c r="A11109" s="13" t="s">
        <v>11362</v>
      </c>
      <c r="B11109">
        <v>5.57</v>
      </c>
    </row>
    <row r="11110" spans="1:2" x14ac:dyDescent="0.2">
      <c r="A11110" s="13" t="s">
        <v>11363</v>
      </c>
      <c r="B11110">
        <v>3.6</v>
      </c>
    </row>
    <row r="11111" spans="1:2" x14ac:dyDescent="0.2">
      <c r="A11111" s="13" t="s">
        <v>11364</v>
      </c>
      <c r="B11111">
        <v>4.53</v>
      </c>
    </row>
    <row r="11112" spans="1:2" x14ac:dyDescent="0.2">
      <c r="A11112" s="13" t="s">
        <v>11365</v>
      </c>
      <c r="B11112">
        <v>3.83</v>
      </c>
    </row>
    <row r="11113" spans="1:2" x14ac:dyDescent="0.2">
      <c r="A11113" s="13" t="s">
        <v>11366</v>
      </c>
      <c r="B11113">
        <v>4.4000000000000004</v>
      </c>
    </row>
    <row r="11114" spans="1:2" x14ac:dyDescent="0.2">
      <c r="A11114" s="13" t="s">
        <v>11367</v>
      </c>
      <c r="B11114">
        <v>3.45</v>
      </c>
    </row>
    <row r="11115" spans="1:2" x14ac:dyDescent="0.2">
      <c r="A11115" s="13" t="s">
        <v>11368</v>
      </c>
      <c r="B11115">
        <v>3.33</v>
      </c>
    </row>
    <row r="11116" spans="1:2" x14ac:dyDescent="0.2">
      <c r="A11116" s="13" t="s">
        <v>274</v>
      </c>
      <c r="B11116">
        <v>6.95</v>
      </c>
    </row>
    <row r="11117" spans="1:2" x14ac:dyDescent="0.2">
      <c r="A11117" s="13" t="s">
        <v>11369</v>
      </c>
      <c r="B11117">
        <v>5.38</v>
      </c>
    </row>
    <row r="11118" spans="1:2" x14ac:dyDescent="0.2">
      <c r="A11118" s="13" t="s">
        <v>11370</v>
      </c>
      <c r="B11118">
        <v>4</v>
      </c>
    </row>
    <row r="11119" spans="1:2" x14ac:dyDescent="0.2">
      <c r="A11119" s="13" t="s">
        <v>11371</v>
      </c>
      <c r="B11119">
        <v>4.21</v>
      </c>
    </row>
    <row r="11120" spans="1:2" x14ac:dyDescent="0.2">
      <c r="A11120" s="13" t="s">
        <v>11372</v>
      </c>
      <c r="B11120">
        <v>4.21</v>
      </c>
    </row>
    <row r="11121" spans="1:2" x14ac:dyDescent="0.2">
      <c r="A11121" s="13" t="s">
        <v>11373</v>
      </c>
      <c r="B11121">
        <v>4.71</v>
      </c>
    </row>
    <row r="11122" spans="1:2" x14ac:dyDescent="0.2">
      <c r="A11122" s="13" t="s">
        <v>11374</v>
      </c>
      <c r="B11122">
        <v>3.58</v>
      </c>
    </row>
    <row r="11123" spans="1:2" x14ac:dyDescent="0.2">
      <c r="A11123" s="13" t="s">
        <v>11375</v>
      </c>
      <c r="B11123">
        <v>4.0999999999999996</v>
      </c>
    </row>
    <row r="11124" spans="1:2" x14ac:dyDescent="0.2">
      <c r="A11124" s="13" t="s">
        <v>11376</v>
      </c>
      <c r="B11124">
        <v>4.72</v>
      </c>
    </row>
    <row r="11125" spans="1:2" x14ac:dyDescent="0.2">
      <c r="A11125" s="13" t="s">
        <v>11377</v>
      </c>
      <c r="B11125">
        <v>4.7699999999999996</v>
      </c>
    </row>
    <row r="11126" spans="1:2" x14ac:dyDescent="0.2">
      <c r="A11126" s="13" t="s">
        <v>11378</v>
      </c>
      <c r="B11126">
        <v>4.8499999999999996</v>
      </c>
    </row>
    <row r="11127" spans="1:2" x14ac:dyDescent="0.2">
      <c r="A11127" s="13" t="s">
        <v>11379</v>
      </c>
      <c r="B11127">
        <v>2.42</v>
      </c>
    </row>
    <row r="11128" spans="1:2" x14ac:dyDescent="0.2">
      <c r="A11128" s="13" t="s">
        <v>11380</v>
      </c>
      <c r="B11128">
        <v>4.2</v>
      </c>
    </row>
    <row r="11129" spans="1:2" x14ac:dyDescent="0.2">
      <c r="A11129" s="13" t="s">
        <v>11381</v>
      </c>
      <c r="B11129">
        <v>4.5</v>
      </c>
    </row>
    <row r="11130" spans="1:2" x14ac:dyDescent="0.2">
      <c r="A11130" s="13" t="s">
        <v>11382</v>
      </c>
      <c r="B11130">
        <v>3.57</v>
      </c>
    </row>
    <row r="11131" spans="1:2" x14ac:dyDescent="0.2">
      <c r="A11131" s="13" t="s">
        <v>11383</v>
      </c>
      <c r="B11131">
        <v>5.47</v>
      </c>
    </row>
    <row r="11132" spans="1:2" x14ac:dyDescent="0.2">
      <c r="A11132" s="13" t="s">
        <v>11384</v>
      </c>
      <c r="B11132">
        <v>4.7</v>
      </c>
    </row>
    <row r="11133" spans="1:2" x14ac:dyDescent="0.2">
      <c r="A11133" s="13" t="s">
        <v>11385</v>
      </c>
      <c r="B11133">
        <v>5.65</v>
      </c>
    </row>
    <row r="11134" spans="1:2" x14ac:dyDescent="0.2">
      <c r="A11134" s="13" t="s">
        <v>11386</v>
      </c>
      <c r="B11134">
        <v>5.16</v>
      </c>
    </row>
    <row r="11135" spans="1:2" x14ac:dyDescent="0.2">
      <c r="A11135" s="13" t="s">
        <v>11387</v>
      </c>
      <c r="B11135">
        <v>4.43</v>
      </c>
    </row>
    <row r="11136" spans="1:2" x14ac:dyDescent="0.2">
      <c r="A11136" s="13" t="s">
        <v>11388</v>
      </c>
      <c r="B11136">
        <v>3.68</v>
      </c>
    </row>
    <row r="11137" spans="1:2" x14ac:dyDescent="0.2">
      <c r="A11137" s="13" t="s">
        <v>11389</v>
      </c>
      <c r="B11137">
        <v>7.27</v>
      </c>
    </row>
    <row r="11138" spans="1:2" x14ac:dyDescent="0.2">
      <c r="A11138" s="13" t="s">
        <v>11390</v>
      </c>
      <c r="B11138">
        <v>2.29</v>
      </c>
    </row>
    <row r="11139" spans="1:2" x14ac:dyDescent="0.2">
      <c r="A11139" s="13" t="s">
        <v>11391</v>
      </c>
      <c r="B11139">
        <v>3.65</v>
      </c>
    </row>
    <row r="11140" spans="1:2" x14ac:dyDescent="0.2">
      <c r="A11140" s="13" t="s">
        <v>11392</v>
      </c>
      <c r="B11140">
        <v>2.5299999999999998</v>
      </c>
    </row>
    <row r="11141" spans="1:2" x14ac:dyDescent="0.2">
      <c r="A11141" s="13" t="s">
        <v>11393</v>
      </c>
      <c r="B11141">
        <v>3.95</v>
      </c>
    </row>
    <row r="11142" spans="1:2" x14ac:dyDescent="0.2">
      <c r="A11142" s="13" t="s">
        <v>11394</v>
      </c>
      <c r="B11142">
        <v>3.16</v>
      </c>
    </row>
    <row r="11143" spans="1:2" x14ac:dyDescent="0.2">
      <c r="A11143" s="13" t="s">
        <v>92</v>
      </c>
      <c r="B11143">
        <v>2.4</v>
      </c>
    </row>
    <row r="11144" spans="1:2" x14ac:dyDescent="0.2">
      <c r="A11144" s="13" t="s">
        <v>11395</v>
      </c>
      <c r="B11144">
        <v>5.32</v>
      </c>
    </row>
    <row r="11145" spans="1:2" x14ac:dyDescent="0.2">
      <c r="A11145" s="13" t="s">
        <v>11396</v>
      </c>
      <c r="B11145">
        <v>4.55</v>
      </c>
    </row>
    <row r="11146" spans="1:2" x14ac:dyDescent="0.2">
      <c r="A11146" s="13" t="s">
        <v>11397</v>
      </c>
      <c r="B11146">
        <v>4.95</v>
      </c>
    </row>
    <row r="11147" spans="1:2" x14ac:dyDescent="0.2">
      <c r="A11147" s="13" t="s">
        <v>11398</v>
      </c>
      <c r="B11147">
        <v>4.18</v>
      </c>
    </row>
    <row r="11148" spans="1:2" x14ac:dyDescent="0.2">
      <c r="A11148" s="13" t="s">
        <v>11399</v>
      </c>
      <c r="B11148">
        <v>6.11</v>
      </c>
    </row>
    <row r="11149" spans="1:2" x14ac:dyDescent="0.2">
      <c r="A11149" s="13" t="s">
        <v>11400</v>
      </c>
      <c r="B11149">
        <v>6.14</v>
      </c>
    </row>
    <row r="11150" spans="1:2" x14ac:dyDescent="0.2">
      <c r="A11150" s="13" t="s">
        <v>11401</v>
      </c>
      <c r="B11150">
        <v>4.55</v>
      </c>
    </row>
    <row r="11151" spans="1:2" x14ac:dyDescent="0.2">
      <c r="A11151" s="13" t="s">
        <v>11402</v>
      </c>
      <c r="B11151">
        <v>4.8600000000000003</v>
      </c>
    </row>
    <row r="11152" spans="1:2" x14ac:dyDescent="0.2">
      <c r="A11152" s="13" t="s">
        <v>11403</v>
      </c>
      <c r="B11152">
        <v>5.67</v>
      </c>
    </row>
    <row r="11153" spans="1:2" x14ac:dyDescent="0.2">
      <c r="A11153" s="13" t="s">
        <v>11404</v>
      </c>
      <c r="B11153">
        <v>4.26</v>
      </c>
    </row>
    <row r="11154" spans="1:2" x14ac:dyDescent="0.2">
      <c r="A11154" s="13" t="s">
        <v>11405</v>
      </c>
      <c r="B11154">
        <v>4.0999999999999996</v>
      </c>
    </row>
    <row r="11155" spans="1:2" x14ac:dyDescent="0.2">
      <c r="A11155" s="13" t="s">
        <v>11406</v>
      </c>
      <c r="B11155">
        <v>6.38</v>
      </c>
    </row>
    <row r="11156" spans="1:2" x14ac:dyDescent="0.2">
      <c r="A11156" s="13" t="s">
        <v>11407</v>
      </c>
      <c r="B11156">
        <v>5.09</v>
      </c>
    </row>
    <row r="11157" spans="1:2" x14ac:dyDescent="0.2">
      <c r="A11157" s="13" t="s">
        <v>11408</v>
      </c>
      <c r="B11157">
        <v>4.29</v>
      </c>
    </row>
    <row r="11158" spans="1:2" x14ac:dyDescent="0.2">
      <c r="A11158" s="13" t="s">
        <v>11409</v>
      </c>
      <c r="B11158">
        <v>7.11</v>
      </c>
    </row>
    <row r="11159" spans="1:2" x14ac:dyDescent="0.2">
      <c r="A11159" s="13" t="s">
        <v>11410</v>
      </c>
      <c r="B11159">
        <v>5.57</v>
      </c>
    </row>
    <row r="11160" spans="1:2" x14ac:dyDescent="0.2">
      <c r="A11160" s="13" t="s">
        <v>11411</v>
      </c>
      <c r="B11160">
        <v>7.38</v>
      </c>
    </row>
    <row r="11161" spans="1:2" x14ac:dyDescent="0.2">
      <c r="A11161" s="13" t="s">
        <v>11412</v>
      </c>
      <c r="B11161">
        <v>4.83</v>
      </c>
    </row>
    <row r="11162" spans="1:2" x14ac:dyDescent="0.2">
      <c r="A11162" s="13" t="s">
        <v>11413</v>
      </c>
      <c r="B11162">
        <v>5.27</v>
      </c>
    </row>
    <row r="11163" spans="1:2" x14ac:dyDescent="0.2">
      <c r="A11163" s="13" t="s">
        <v>11414</v>
      </c>
      <c r="B11163">
        <v>5.27</v>
      </c>
    </row>
    <row r="11164" spans="1:2" x14ac:dyDescent="0.2">
      <c r="A11164" s="13" t="s">
        <v>61</v>
      </c>
      <c r="B11164">
        <v>5.57</v>
      </c>
    </row>
    <row r="11165" spans="1:2" x14ac:dyDescent="0.2">
      <c r="A11165" s="13" t="s">
        <v>11415</v>
      </c>
      <c r="B11165">
        <v>6.21</v>
      </c>
    </row>
    <row r="11166" spans="1:2" x14ac:dyDescent="0.2">
      <c r="A11166" s="13" t="s">
        <v>11416</v>
      </c>
      <c r="B11166">
        <v>6.6</v>
      </c>
    </row>
    <row r="11167" spans="1:2" x14ac:dyDescent="0.2">
      <c r="A11167" s="13" t="s">
        <v>11417</v>
      </c>
      <c r="B11167">
        <v>5.16</v>
      </c>
    </row>
    <row r="11168" spans="1:2" x14ac:dyDescent="0.2">
      <c r="A11168" s="13" t="s">
        <v>11418</v>
      </c>
      <c r="B11168">
        <v>5.25</v>
      </c>
    </row>
    <row r="11169" spans="1:2" x14ac:dyDescent="0.2">
      <c r="A11169" s="13" t="s">
        <v>11419</v>
      </c>
      <c r="B11169">
        <v>3.9</v>
      </c>
    </row>
    <row r="11170" spans="1:2" x14ac:dyDescent="0.2">
      <c r="A11170" s="13" t="s">
        <v>11420</v>
      </c>
      <c r="B11170">
        <v>5.14</v>
      </c>
    </row>
    <row r="11171" spans="1:2" x14ac:dyDescent="0.2">
      <c r="A11171" s="13" t="s">
        <v>11421</v>
      </c>
      <c r="B11171">
        <v>6.1</v>
      </c>
    </row>
    <row r="11172" spans="1:2" x14ac:dyDescent="0.2">
      <c r="A11172" s="13" t="s">
        <v>11422</v>
      </c>
      <c r="B11172">
        <v>5.0999999999999996</v>
      </c>
    </row>
    <row r="11173" spans="1:2" x14ac:dyDescent="0.2">
      <c r="A11173" s="13" t="s">
        <v>11423</v>
      </c>
      <c r="B11173">
        <v>4.26</v>
      </c>
    </row>
    <row r="11174" spans="1:2" x14ac:dyDescent="0.2">
      <c r="A11174" s="13" t="s">
        <v>11424</v>
      </c>
      <c r="B11174">
        <v>6.55</v>
      </c>
    </row>
    <row r="11175" spans="1:2" x14ac:dyDescent="0.2">
      <c r="A11175" s="13" t="s">
        <v>11425</v>
      </c>
      <c r="B11175">
        <v>6.38</v>
      </c>
    </row>
    <row r="11176" spans="1:2" x14ac:dyDescent="0.2">
      <c r="A11176" s="13" t="s">
        <v>11426</v>
      </c>
      <c r="B11176">
        <v>7</v>
      </c>
    </row>
    <row r="11177" spans="1:2" x14ac:dyDescent="0.2">
      <c r="A11177" s="13" t="s">
        <v>11427</v>
      </c>
      <c r="B11177">
        <v>5</v>
      </c>
    </row>
    <row r="11178" spans="1:2" x14ac:dyDescent="0.2">
      <c r="A11178" s="13" t="s">
        <v>11428</v>
      </c>
      <c r="B11178">
        <v>6.27</v>
      </c>
    </row>
    <row r="11179" spans="1:2" x14ac:dyDescent="0.2">
      <c r="A11179" s="13" t="s">
        <v>11429</v>
      </c>
      <c r="B11179">
        <v>6.72</v>
      </c>
    </row>
    <row r="11180" spans="1:2" x14ac:dyDescent="0.2">
      <c r="A11180" s="13" t="s">
        <v>11430</v>
      </c>
      <c r="B11180">
        <v>4.59</v>
      </c>
    </row>
    <row r="11181" spans="1:2" x14ac:dyDescent="0.2">
      <c r="A11181" s="13" t="s">
        <v>11431</v>
      </c>
      <c r="B11181">
        <v>7.48</v>
      </c>
    </row>
    <row r="11182" spans="1:2" x14ac:dyDescent="0.2">
      <c r="A11182" s="13" t="s">
        <v>11432</v>
      </c>
      <c r="B11182">
        <v>5.76</v>
      </c>
    </row>
    <row r="11183" spans="1:2" x14ac:dyDescent="0.2">
      <c r="A11183" s="13" t="s">
        <v>11433</v>
      </c>
      <c r="B11183">
        <v>5.72</v>
      </c>
    </row>
    <row r="11184" spans="1:2" x14ac:dyDescent="0.2">
      <c r="A11184" s="13" t="s">
        <v>11434</v>
      </c>
      <c r="B11184">
        <v>5.86</v>
      </c>
    </row>
    <row r="11185" spans="1:2" x14ac:dyDescent="0.2">
      <c r="A11185" s="13" t="s">
        <v>11435</v>
      </c>
      <c r="B11185">
        <v>6.05</v>
      </c>
    </row>
    <row r="11186" spans="1:2" x14ac:dyDescent="0.2">
      <c r="A11186" s="13" t="s">
        <v>11436</v>
      </c>
      <c r="B11186">
        <v>5.86</v>
      </c>
    </row>
    <row r="11187" spans="1:2" x14ac:dyDescent="0.2">
      <c r="A11187" s="13" t="s">
        <v>11437</v>
      </c>
      <c r="B11187">
        <v>7.17</v>
      </c>
    </row>
    <row r="11188" spans="1:2" x14ac:dyDescent="0.2">
      <c r="A11188" s="13" t="s">
        <v>11438</v>
      </c>
      <c r="B11188">
        <v>4.53</v>
      </c>
    </row>
    <row r="11189" spans="1:2" x14ac:dyDescent="0.2">
      <c r="A11189" s="13" t="s">
        <v>11439</v>
      </c>
      <c r="B11189">
        <v>7.05</v>
      </c>
    </row>
    <row r="11190" spans="1:2" x14ac:dyDescent="0.2">
      <c r="A11190" s="13" t="s">
        <v>11440</v>
      </c>
      <c r="B11190">
        <v>6.35</v>
      </c>
    </row>
    <row r="11191" spans="1:2" x14ac:dyDescent="0.2">
      <c r="A11191" s="13" t="s">
        <v>11441</v>
      </c>
      <c r="B11191">
        <v>6.43</v>
      </c>
    </row>
    <row r="11192" spans="1:2" x14ac:dyDescent="0.2">
      <c r="A11192" s="13" t="s">
        <v>11442</v>
      </c>
      <c r="B11192">
        <v>5.76</v>
      </c>
    </row>
    <row r="11193" spans="1:2" x14ac:dyDescent="0.2">
      <c r="A11193" s="13" t="s">
        <v>11443</v>
      </c>
      <c r="B11193">
        <v>5.63</v>
      </c>
    </row>
    <row r="11194" spans="1:2" x14ac:dyDescent="0.2">
      <c r="A11194" s="13" t="s">
        <v>11444</v>
      </c>
      <c r="B11194">
        <v>5.67</v>
      </c>
    </row>
    <row r="11195" spans="1:2" x14ac:dyDescent="0.2">
      <c r="A11195" s="13" t="s">
        <v>11445</v>
      </c>
      <c r="B11195">
        <v>5.9</v>
      </c>
    </row>
    <row r="11196" spans="1:2" x14ac:dyDescent="0.2">
      <c r="A11196" s="13" t="s">
        <v>11446</v>
      </c>
      <c r="B11196">
        <v>5.57</v>
      </c>
    </row>
    <row r="11197" spans="1:2" x14ac:dyDescent="0.2">
      <c r="A11197" s="13" t="s">
        <v>11447</v>
      </c>
      <c r="B11197">
        <v>3.08</v>
      </c>
    </row>
    <row r="11198" spans="1:2" x14ac:dyDescent="0.2">
      <c r="A11198" s="13" t="s">
        <v>11448</v>
      </c>
      <c r="B11198">
        <v>6.86</v>
      </c>
    </row>
    <row r="11199" spans="1:2" x14ac:dyDescent="0.2">
      <c r="A11199" s="13" t="s">
        <v>11449</v>
      </c>
      <c r="B11199">
        <v>7.9</v>
      </c>
    </row>
    <row r="11200" spans="1:2" x14ac:dyDescent="0.2">
      <c r="A11200" s="13" t="s">
        <v>11450</v>
      </c>
      <c r="B11200">
        <v>3.37</v>
      </c>
    </row>
    <row r="11201" spans="1:2" x14ac:dyDescent="0.2">
      <c r="A11201" s="13" t="s">
        <v>11451</v>
      </c>
      <c r="B11201">
        <v>7.5</v>
      </c>
    </row>
    <row r="11202" spans="1:2" x14ac:dyDescent="0.2">
      <c r="A11202" s="13" t="s">
        <v>11452</v>
      </c>
      <c r="B11202">
        <v>6.9</v>
      </c>
    </row>
    <row r="11203" spans="1:2" x14ac:dyDescent="0.2">
      <c r="A11203" s="13" t="s">
        <v>11453</v>
      </c>
      <c r="B11203">
        <v>5.39</v>
      </c>
    </row>
    <row r="11204" spans="1:2" x14ac:dyDescent="0.2">
      <c r="A11204" s="13" t="s">
        <v>11454</v>
      </c>
      <c r="B11204">
        <v>4.8899999999999997</v>
      </c>
    </row>
    <row r="11205" spans="1:2" x14ac:dyDescent="0.2">
      <c r="A11205" s="13" t="s">
        <v>11455</v>
      </c>
      <c r="B11205">
        <v>4.5999999999999996</v>
      </c>
    </row>
    <row r="11206" spans="1:2" x14ac:dyDescent="0.2">
      <c r="A11206" s="13" t="s">
        <v>11456</v>
      </c>
      <c r="B11206">
        <v>2.63</v>
      </c>
    </row>
    <row r="11207" spans="1:2" x14ac:dyDescent="0.2">
      <c r="A11207" s="13" t="s">
        <v>11457</v>
      </c>
      <c r="B11207">
        <v>4.62</v>
      </c>
    </row>
    <row r="11208" spans="1:2" x14ac:dyDescent="0.2">
      <c r="A11208" s="13" t="s">
        <v>11458</v>
      </c>
      <c r="B11208">
        <v>4.84</v>
      </c>
    </row>
    <row r="11209" spans="1:2" x14ac:dyDescent="0.2">
      <c r="A11209" s="13" t="s">
        <v>11459</v>
      </c>
      <c r="B11209">
        <v>3.25</v>
      </c>
    </row>
    <row r="11210" spans="1:2" x14ac:dyDescent="0.2">
      <c r="A11210" s="13" t="s">
        <v>11460</v>
      </c>
      <c r="B11210">
        <v>3.57</v>
      </c>
    </row>
    <row r="11211" spans="1:2" x14ac:dyDescent="0.2">
      <c r="A11211" s="13" t="s">
        <v>11461</v>
      </c>
      <c r="B11211">
        <v>5.38</v>
      </c>
    </row>
    <row r="11212" spans="1:2" x14ac:dyDescent="0.2">
      <c r="A11212" s="13" t="s">
        <v>11462</v>
      </c>
      <c r="B11212">
        <v>5.45</v>
      </c>
    </row>
    <row r="11213" spans="1:2" x14ac:dyDescent="0.2">
      <c r="A11213" s="13" t="s">
        <v>11463</v>
      </c>
      <c r="B11213">
        <v>5.38</v>
      </c>
    </row>
    <row r="11214" spans="1:2" x14ac:dyDescent="0.2">
      <c r="A11214" s="13" t="s">
        <v>11464</v>
      </c>
      <c r="B11214">
        <v>3.8</v>
      </c>
    </row>
    <row r="11215" spans="1:2" x14ac:dyDescent="0.2">
      <c r="A11215" s="13" t="s">
        <v>11465</v>
      </c>
      <c r="B11215">
        <v>7.38</v>
      </c>
    </row>
    <row r="11216" spans="1:2" x14ac:dyDescent="0.2">
      <c r="A11216" s="13" t="s">
        <v>11466</v>
      </c>
      <c r="B11216">
        <v>3.42</v>
      </c>
    </row>
    <row r="11217" spans="1:2" x14ac:dyDescent="0.2">
      <c r="A11217" s="13" t="s">
        <v>11467</v>
      </c>
      <c r="B11217">
        <v>7</v>
      </c>
    </row>
    <row r="11218" spans="1:2" x14ac:dyDescent="0.2">
      <c r="A11218" s="13" t="s">
        <v>11468</v>
      </c>
      <c r="B11218">
        <v>5.68</v>
      </c>
    </row>
    <row r="11219" spans="1:2" x14ac:dyDescent="0.2">
      <c r="A11219" s="13" t="s">
        <v>11469</v>
      </c>
      <c r="B11219">
        <v>5.82</v>
      </c>
    </row>
    <row r="11220" spans="1:2" x14ac:dyDescent="0.2">
      <c r="A11220" s="13" t="s">
        <v>11470</v>
      </c>
      <c r="B11220">
        <v>6.1</v>
      </c>
    </row>
    <row r="11221" spans="1:2" x14ac:dyDescent="0.2">
      <c r="A11221" s="13" t="s">
        <v>11471</v>
      </c>
      <c r="B11221">
        <v>5.22</v>
      </c>
    </row>
    <row r="11222" spans="1:2" x14ac:dyDescent="0.2">
      <c r="A11222" s="13" t="s">
        <v>11472</v>
      </c>
      <c r="B11222">
        <v>4.8899999999999997</v>
      </c>
    </row>
    <row r="11223" spans="1:2" x14ac:dyDescent="0.2">
      <c r="A11223" s="13" t="s">
        <v>11473</v>
      </c>
      <c r="B11223">
        <v>5.33</v>
      </c>
    </row>
    <row r="11224" spans="1:2" x14ac:dyDescent="0.2">
      <c r="A11224" s="13" t="s">
        <v>11474</v>
      </c>
      <c r="B11224">
        <v>4.8499999999999996</v>
      </c>
    </row>
    <row r="11225" spans="1:2" x14ac:dyDescent="0.2">
      <c r="A11225" s="13" t="s">
        <v>11475</v>
      </c>
      <c r="B11225">
        <v>4.62</v>
      </c>
    </row>
    <row r="11226" spans="1:2" x14ac:dyDescent="0.2">
      <c r="A11226" s="13" t="s">
        <v>378</v>
      </c>
      <c r="B11226">
        <v>6.3</v>
      </c>
    </row>
    <row r="11227" spans="1:2" x14ac:dyDescent="0.2">
      <c r="A11227" s="13" t="s">
        <v>11476</v>
      </c>
      <c r="B11227">
        <v>4.7</v>
      </c>
    </row>
    <row r="11228" spans="1:2" x14ac:dyDescent="0.2">
      <c r="A11228" s="13" t="s">
        <v>11477</v>
      </c>
      <c r="B11228">
        <v>6.62</v>
      </c>
    </row>
    <row r="11229" spans="1:2" x14ac:dyDescent="0.2">
      <c r="A11229" s="13" t="s">
        <v>11478</v>
      </c>
      <c r="B11229">
        <v>5.61</v>
      </c>
    </row>
    <row r="11230" spans="1:2" x14ac:dyDescent="0.2">
      <c r="A11230" s="13" t="s">
        <v>11479</v>
      </c>
      <c r="B11230">
        <v>6.14</v>
      </c>
    </row>
    <row r="11231" spans="1:2" x14ac:dyDescent="0.2">
      <c r="A11231" s="13" t="s">
        <v>11480</v>
      </c>
      <c r="B11231">
        <v>4.57</v>
      </c>
    </row>
    <row r="11232" spans="1:2" x14ac:dyDescent="0.2">
      <c r="A11232" s="13" t="s">
        <v>11481</v>
      </c>
      <c r="B11232">
        <v>6.74</v>
      </c>
    </row>
    <row r="11233" spans="1:2" x14ac:dyDescent="0.2">
      <c r="A11233" s="13" t="s">
        <v>11482</v>
      </c>
      <c r="B11233">
        <v>5.16</v>
      </c>
    </row>
    <row r="11234" spans="1:2" x14ac:dyDescent="0.2">
      <c r="A11234" s="13" t="s">
        <v>11483</v>
      </c>
      <c r="B11234">
        <v>6.16</v>
      </c>
    </row>
    <row r="11235" spans="1:2" x14ac:dyDescent="0.2">
      <c r="A11235" s="13" t="s">
        <v>11484</v>
      </c>
      <c r="B11235">
        <v>5.24</v>
      </c>
    </row>
    <row r="11236" spans="1:2" x14ac:dyDescent="0.2">
      <c r="A11236" s="13" t="s">
        <v>11485</v>
      </c>
      <c r="B11236">
        <v>4.25</v>
      </c>
    </row>
    <row r="11237" spans="1:2" x14ac:dyDescent="0.2">
      <c r="A11237" s="13" t="s">
        <v>11486</v>
      </c>
      <c r="B11237">
        <v>3.63</v>
      </c>
    </row>
    <row r="11238" spans="1:2" x14ac:dyDescent="0.2">
      <c r="A11238" s="13" t="s">
        <v>11487</v>
      </c>
      <c r="B11238">
        <v>4.37</v>
      </c>
    </row>
    <row r="11239" spans="1:2" x14ac:dyDescent="0.2">
      <c r="A11239" s="13" t="s">
        <v>11488</v>
      </c>
      <c r="B11239">
        <v>4.21</v>
      </c>
    </row>
    <row r="11240" spans="1:2" x14ac:dyDescent="0.2">
      <c r="A11240" s="13" t="s">
        <v>11489</v>
      </c>
      <c r="B11240">
        <v>3.58</v>
      </c>
    </row>
    <row r="11241" spans="1:2" x14ac:dyDescent="0.2">
      <c r="A11241" s="13" t="s">
        <v>11490</v>
      </c>
      <c r="B11241">
        <v>4.3</v>
      </c>
    </row>
    <row r="11242" spans="1:2" x14ac:dyDescent="0.2">
      <c r="A11242" s="13" t="s">
        <v>11491</v>
      </c>
      <c r="B11242">
        <v>6.21</v>
      </c>
    </row>
    <row r="11243" spans="1:2" x14ac:dyDescent="0.2">
      <c r="A11243" s="13" t="s">
        <v>11492</v>
      </c>
      <c r="B11243">
        <v>4.09</v>
      </c>
    </row>
    <row r="11244" spans="1:2" x14ac:dyDescent="0.2">
      <c r="A11244" s="13" t="s">
        <v>11493</v>
      </c>
      <c r="B11244">
        <v>5.37</v>
      </c>
    </row>
    <row r="11245" spans="1:2" x14ac:dyDescent="0.2">
      <c r="A11245" s="13" t="s">
        <v>11494</v>
      </c>
      <c r="B11245">
        <v>5.91</v>
      </c>
    </row>
    <row r="11246" spans="1:2" x14ac:dyDescent="0.2">
      <c r="A11246" s="13" t="s">
        <v>11495</v>
      </c>
      <c r="B11246">
        <v>4</v>
      </c>
    </row>
    <row r="11247" spans="1:2" x14ac:dyDescent="0.2">
      <c r="A11247" s="13" t="s">
        <v>11496</v>
      </c>
      <c r="B11247">
        <v>5.76</v>
      </c>
    </row>
    <row r="11248" spans="1:2" x14ac:dyDescent="0.2">
      <c r="A11248" s="13" t="s">
        <v>11497</v>
      </c>
      <c r="B11248">
        <v>6.25</v>
      </c>
    </row>
    <row r="11249" spans="1:2" x14ac:dyDescent="0.2">
      <c r="A11249" s="13" t="s">
        <v>11498</v>
      </c>
      <c r="B11249">
        <v>5.1100000000000003</v>
      </c>
    </row>
    <row r="11250" spans="1:2" x14ac:dyDescent="0.2">
      <c r="A11250" s="13" t="s">
        <v>11499</v>
      </c>
      <c r="B11250">
        <v>6.65</v>
      </c>
    </row>
    <row r="11251" spans="1:2" x14ac:dyDescent="0.2">
      <c r="A11251" s="13" t="s">
        <v>11500</v>
      </c>
      <c r="B11251">
        <v>7.05</v>
      </c>
    </row>
    <row r="11252" spans="1:2" x14ac:dyDescent="0.2">
      <c r="A11252" s="13" t="s">
        <v>11501</v>
      </c>
      <c r="B11252">
        <v>5.85</v>
      </c>
    </row>
    <row r="11253" spans="1:2" x14ac:dyDescent="0.2">
      <c r="A11253" s="13" t="s">
        <v>11502</v>
      </c>
      <c r="B11253">
        <v>6.86</v>
      </c>
    </row>
    <row r="11254" spans="1:2" x14ac:dyDescent="0.2">
      <c r="A11254" s="13" t="s">
        <v>11503</v>
      </c>
      <c r="B11254">
        <v>4.67</v>
      </c>
    </row>
    <row r="11255" spans="1:2" x14ac:dyDescent="0.2">
      <c r="A11255" s="13" t="s">
        <v>11504</v>
      </c>
      <c r="B11255">
        <v>4.6500000000000004</v>
      </c>
    </row>
    <row r="11256" spans="1:2" x14ac:dyDescent="0.2">
      <c r="A11256" s="13" t="s">
        <v>11505</v>
      </c>
      <c r="B11256">
        <v>5.78</v>
      </c>
    </row>
    <row r="11257" spans="1:2" x14ac:dyDescent="0.2">
      <c r="A11257" s="13" t="s">
        <v>11506</v>
      </c>
      <c r="B11257">
        <v>5.36</v>
      </c>
    </row>
    <row r="11258" spans="1:2" x14ac:dyDescent="0.2">
      <c r="A11258" s="13" t="s">
        <v>11507</v>
      </c>
      <c r="B11258">
        <v>4.76</v>
      </c>
    </row>
    <row r="11259" spans="1:2" x14ac:dyDescent="0.2">
      <c r="A11259" s="13" t="s">
        <v>11508</v>
      </c>
      <c r="B11259">
        <v>4.25</v>
      </c>
    </row>
    <row r="11260" spans="1:2" x14ac:dyDescent="0.2">
      <c r="A11260" s="13" t="s">
        <v>11509</v>
      </c>
      <c r="B11260">
        <v>6.14</v>
      </c>
    </row>
    <row r="11261" spans="1:2" x14ac:dyDescent="0.2">
      <c r="A11261" s="13" t="s">
        <v>11510</v>
      </c>
      <c r="B11261">
        <v>5.63</v>
      </c>
    </row>
    <row r="11262" spans="1:2" x14ac:dyDescent="0.2">
      <c r="A11262" s="13" t="s">
        <v>11511</v>
      </c>
      <c r="B11262">
        <v>4.2699999999999996</v>
      </c>
    </row>
    <row r="11263" spans="1:2" x14ac:dyDescent="0.2">
      <c r="A11263" s="13" t="s">
        <v>11512</v>
      </c>
      <c r="B11263">
        <v>3.63</v>
      </c>
    </row>
    <row r="11264" spans="1:2" x14ac:dyDescent="0.2">
      <c r="A11264" s="13" t="s">
        <v>11513</v>
      </c>
      <c r="B11264">
        <v>3.78</v>
      </c>
    </row>
    <row r="11265" spans="1:2" x14ac:dyDescent="0.2">
      <c r="A11265" s="13" t="s">
        <v>11514</v>
      </c>
      <c r="B11265">
        <v>7.32</v>
      </c>
    </row>
    <row r="11266" spans="1:2" x14ac:dyDescent="0.2">
      <c r="A11266" s="13" t="s">
        <v>11515</v>
      </c>
      <c r="B11266">
        <v>6.8</v>
      </c>
    </row>
    <row r="11267" spans="1:2" x14ac:dyDescent="0.2">
      <c r="A11267" s="13" t="s">
        <v>11516</v>
      </c>
      <c r="B11267">
        <v>6.17</v>
      </c>
    </row>
    <row r="11268" spans="1:2" x14ac:dyDescent="0.2">
      <c r="A11268" s="13" t="s">
        <v>11517</v>
      </c>
      <c r="B11268">
        <v>5.84</v>
      </c>
    </row>
    <row r="11269" spans="1:2" x14ac:dyDescent="0.2">
      <c r="A11269" s="13" t="s">
        <v>11518</v>
      </c>
      <c r="B11269">
        <v>4.7</v>
      </c>
    </row>
    <row r="11270" spans="1:2" x14ac:dyDescent="0.2">
      <c r="A11270" s="13" t="s">
        <v>11519</v>
      </c>
      <c r="B11270">
        <v>3.85</v>
      </c>
    </row>
    <row r="11271" spans="1:2" x14ac:dyDescent="0.2">
      <c r="A11271" s="13" t="s">
        <v>11520</v>
      </c>
      <c r="B11271">
        <v>2.63</v>
      </c>
    </row>
    <row r="11272" spans="1:2" x14ac:dyDescent="0.2">
      <c r="A11272" s="13" t="s">
        <v>11521</v>
      </c>
      <c r="B11272">
        <v>4.79</v>
      </c>
    </row>
    <row r="11273" spans="1:2" x14ac:dyDescent="0.2">
      <c r="A11273" s="13" t="s">
        <v>11522</v>
      </c>
      <c r="B11273">
        <v>4.09</v>
      </c>
    </row>
    <row r="11274" spans="1:2" x14ac:dyDescent="0.2">
      <c r="A11274" s="13" t="s">
        <v>11523</v>
      </c>
      <c r="B11274">
        <v>2.4500000000000002</v>
      </c>
    </row>
    <row r="11275" spans="1:2" x14ac:dyDescent="0.2">
      <c r="A11275" s="13" t="s">
        <v>11524</v>
      </c>
      <c r="B11275">
        <v>5.25</v>
      </c>
    </row>
    <row r="11276" spans="1:2" x14ac:dyDescent="0.2">
      <c r="A11276" s="13" t="s">
        <v>11525</v>
      </c>
      <c r="B11276">
        <v>4.84</v>
      </c>
    </row>
    <row r="11277" spans="1:2" x14ac:dyDescent="0.2">
      <c r="A11277" s="13" t="s">
        <v>11526</v>
      </c>
      <c r="B11277">
        <v>2.95</v>
      </c>
    </row>
    <row r="11278" spans="1:2" x14ac:dyDescent="0.2">
      <c r="A11278" s="13" t="s">
        <v>11527</v>
      </c>
      <c r="B11278">
        <v>4.8499999999999996</v>
      </c>
    </row>
    <row r="11279" spans="1:2" x14ac:dyDescent="0.2">
      <c r="A11279" s="13" t="s">
        <v>11528</v>
      </c>
      <c r="B11279">
        <v>4.7699999999999996</v>
      </c>
    </row>
    <row r="11280" spans="1:2" x14ac:dyDescent="0.2">
      <c r="A11280" s="13" t="s">
        <v>11529</v>
      </c>
      <c r="B11280">
        <v>2.33</v>
      </c>
    </row>
    <row r="11281" spans="1:2" x14ac:dyDescent="0.2">
      <c r="A11281" s="13" t="s">
        <v>11530</v>
      </c>
      <c r="B11281">
        <v>2.68</v>
      </c>
    </row>
    <row r="11282" spans="1:2" x14ac:dyDescent="0.2">
      <c r="A11282" s="13" t="s">
        <v>11531</v>
      </c>
      <c r="B11282">
        <v>2.06</v>
      </c>
    </row>
    <row r="11283" spans="1:2" x14ac:dyDescent="0.2">
      <c r="A11283" s="13" t="s">
        <v>11532</v>
      </c>
      <c r="B11283">
        <v>2</v>
      </c>
    </row>
    <row r="11284" spans="1:2" x14ac:dyDescent="0.2">
      <c r="A11284" s="13" t="s">
        <v>11533</v>
      </c>
      <c r="B11284">
        <v>2.63</v>
      </c>
    </row>
    <row r="11285" spans="1:2" x14ac:dyDescent="0.2">
      <c r="A11285" s="13" t="s">
        <v>11534</v>
      </c>
      <c r="B11285">
        <v>4.43</v>
      </c>
    </row>
    <row r="11286" spans="1:2" x14ac:dyDescent="0.2">
      <c r="A11286" s="13" t="s">
        <v>11535</v>
      </c>
      <c r="B11286">
        <v>2.95</v>
      </c>
    </row>
    <row r="11287" spans="1:2" x14ac:dyDescent="0.2">
      <c r="A11287" s="13" t="s">
        <v>11536</v>
      </c>
      <c r="B11287">
        <v>3.85</v>
      </c>
    </row>
    <row r="11288" spans="1:2" x14ac:dyDescent="0.2">
      <c r="A11288" s="13" t="s">
        <v>11537</v>
      </c>
      <c r="B11288">
        <v>6.35</v>
      </c>
    </row>
    <row r="11289" spans="1:2" x14ac:dyDescent="0.2">
      <c r="A11289" s="13" t="s">
        <v>11538</v>
      </c>
      <c r="B11289">
        <v>4.55</v>
      </c>
    </row>
    <row r="11290" spans="1:2" x14ac:dyDescent="0.2">
      <c r="A11290" s="13" t="s">
        <v>11539</v>
      </c>
      <c r="B11290">
        <v>3.57</v>
      </c>
    </row>
    <row r="11291" spans="1:2" x14ac:dyDescent="0.2">
      <c r="A11291" s="13" t="s">
        <v>11540</v>
      </c>
      <c r="B11291">
        <v>6.26</v>
      </c>
    </row>
    <row r="11292" spans="1:2" x14ac:dyDescent="0.2">
      <c r="A11292" s="13" t="s">
        <v>11541</v>
      </c>
      <c r="B11292">
        <v>7.22</v>
      </c>
    </row>
    <row r="11293" spans="1:2" x14ac:dyDescent="0.2">
      <c r="A11293" s="13" t="s">
        <v>11542</v>
      </c>
      <c r="B11293">
        <v>5.84</v>
      </c>
    </row>
    <row r="11294" spans="1:2" x14ac:dyDescent="0.2">
      <c r="A11294" s="13" t="s">
        <v>11543</v>
      </c>
      <c r="B11294">
        <v>3.11</v>
      </c>
    </row>
    <row r="11295" spans="1:2" x14ac:dyDescent="0.2">
      <c r="A11295" s="13" t="s">
        <v>11544</v>
      </c>
      <c r="B11295">
        <v>6.26</v>
      </c>
    </row>
    <row r="11296" spans="1:2" x14ac:dyDescent="0.2">
      <c r="A11296" s="13" t="s">
        <v>11545</v>
      </c>
      <c r="B11296">
        <v>4.3600000000000003</v>
      </c>
    </row>
    <row r="11297" spans="1:2" x14ac:dyDescent="0.2">
      <c r="A11297" s="13" t="s">
        <v>11546</v>
      </c>
      <c r="B11297">
        <v>5.43</v>
      </c>
    </row>
    <row r="11298" spans="1:2" x14ac:dyDescent="0.2">
      <c r="A11298" s="13" t="s">
        <v>11547</v>
      </c>
      <c r="B11298">
        <v>4.4000000000000004</v>
      </c>
    </row>
    <row r="11299" spans="1:2" x14ac:dyDescent="0.2">
      <c r="A11299" s="13" t="s">
        <v>11548</v>
      </c>
      <c r="B11299">
        <v>5.95</v>
      </c>
    </row>
    <row r="11300" spans="1:2" x14ac:dyDescent="0.2">
      <c r="A11300" s="13" t="s">
        <v>11549</v>
      </c>
      <c r="B11300">
        <v>6.11</v>
      </c>
    </row>
    <row r="11301" spans="1:2" x14ac:dyDescent="0.2">
      <c r="A11301" s="13" t="s">
        <v>11550</v>
      </c>
      <c r="B11301">
        <v>4.6500000000000004</v>
      </c>
    </row>
    <row r="11302" spans="1:2" x14ac:dyDescent="0.2">
      <c r="A11302" s="13" t="s">
        <v>11551</v>
      </c>
      <c r="B11302">
        <v>6.05</v>
      </c>
    </row>
    <row r="11303" spans="1:2" x14ac:dyDescent="0.2">
      <c r="A11303" s="13" t="s">
        <v>11552</v>
      </c>
      <c r="B11303">
        <v>5.05</v>
      </c>
    </row>
    <row r="11304" spans="1:2" x14ac:dyDescent="0.2">
      <c r="A11304" s="13" t="s">
        <v>11553</v>
      </c>
      <c r="B11304">
        <v>5</v>
      </c>
    </row>
    <row r="11305" spans="1:2" x14ac:dyDescent="0.2">
      <c r="A11305" s="13" t="s">
        <v>11554</v>
      </c>
      <c r="B11305">
        <v>4.84</v>
      </c>
    </row>
    <row r="11306" spans="1:2" x14ac:dyDescent="0.2">
      <c r="A11306" s="13" t="s">
        <v>11555</v>
      </c>
      <c r="B11306">
        <v>5.71</v>
      </c>
    </row>
    <row r="11307" spans="1:2" x14ac:dyDescent="0.2">
      <c r="A11307" s="13" t="s">
        <v>11556</v>
      </c>
      <c r="B11307">
        <v>5.94</v>
      </c>
    </row>
    <row r="11308" spans="1:2" x14ac:dyDescent="0.2">
      <c r="A11308" s="13" t="s">
        <v>11557</v>
      </c>
      <c r="B11308">
        <v>4.5999999999999996</v>
      </c>
    </row>
    <row r="11309" spans="1:2" x14ac:dyDescent="0.2">
      <c r="A11309" s="13" t="s">
        <v>11558</v>
      </c>
      <c r="B11309">
        <v>6.63</v>
      </c>
    </row>
    <row r="11310" spans="1:2" x14ac:dyDescent="0.2">
      <c r="A11310" s="13" t="s">
        <v>11559</v>
      </c>
      <c r="B11310">
        <v>3.15</v>
      </c>
    </row>
    <row r="11311" spans="1:2" x14ac:dyDescent="0.2">
      <c r="A11311" s="13" t="s">
        <v>11560</v>
      </c>
      <c r="B11311">
        <v>3.21</v>
      </c>
    </row>
    <row r="11312" spans="1:2" x14ac:dyDescent="0.2">
      <c r="A11312" s="13" t="s">
        <v>11561</v>
      </c>
      <c r="B11312">
        <v>4.26</v>
      </c>
    </row>
    <row r="11313" spans="1:2" x14ac:dyDescent="0.2">
      <c r="A11313" s="13" t="s">
        <v>11562</v>
      </c>
      <c r="B11313">
        <v>5.41</v>
      </c>
    </row>
    <row r="11314" spans="1:2" x14ac:dyDescent="0.2">
      <c r="A11314" s="13" t="s">
        <v>11563</v>
      </c>
      <c r="B11314">
        <v>4.63</v>
      </c>
    </row>
    <row r="11315" spans="1:2" x14ac:dyDescent="0.2">
      <c r="A11315" s="13" t="s">
        <v>11564</v>
      </c>
      <c r="B11315">
        <v>4.33</v>
      </c>
    </row>
    <row r="11316" spans="1:2" x14ac:dyDescent="0.2">
      <c r="A11316" s="13" t="s">
        <v>11565</v>
      </c>
      <c r="B11316">
        <v>5.8</v>
      </c>
    </row>
    <row r="11317" spans="1:2" x14ac:dyDescent="0.2">
      <c r="A11317" s="13" t="s">
        <v>11566</v>
      </c>
      <c r="B11317">
        <v>4.38</v>
      </c>
    </row>
    <row r="11318" spans="1:2" x14ac:dyDescent="0.2">
      <c r="A11318" s="13" t="s">
        <v>11567</v>
      </c>
      <c r="B11318">
        <v>4.26</v>
      </c>
    </row>
    <row r="11319" spans="1:2" x14ac:dyDescent="0.2">
      <c r="A11319" s="13" t="s">
        <v>11568</v>
      </c>
      <c r="B11319">
        <v>5.75</v>
      </c>
    </row>
    <row r="11320" spans="1:2" x14ac:dyDescent="0.2">
      <c r="A11320" s="13" t="s">
        <v>11569</v>
      </c>
      <c r="B11320">
        <v>2.48</v>
      </c>
    </row>
    <row r="11321" spans="1:2" x14ac:dyDescent="0.2">
      <c r="A11321" s="13" t="s">
        <v>11570</v>
      </c>
      <c r="B11321">
        <v>3.65</v>
      </c>
    </row>
    <row r="11322" spans="1:2" x14ac:dyDescent="0.2">
      <c r="A11322" s="13" t="s">
        <v>11571</v>
      </c>
      <c r="B11322">
        <v>4.9000000000000004</v>
      </c>
    </row>
    <row r="11323" spans="1:2" x14ac:dyDescent="0.2">
      <c r="A11323" s="13" t="s">
        <v>11572</v>
      </c>
      <c r="B11323">
        <v>3.74</v>
      </c>
    </row>
    <row r="11324" spans="1:2" x14ac:dyDescent="0.2">
      <c r="A11324" s="13" t="s">
        <v>11573</v>
      </c>
      <c r="B11324">
        <v>5.42</v>
      </c>
    </row>
    <row r="11325" spans="1:2" x14ac:dyDescent="0.2">
      <c r="A11325" s="13" t="s">
        <v>11574</v>
      </c>
      <c r="B11325">
        <v>3.42</v>
      </c>
    </row>
    <row r="11326" spans="1:2" x14ac:dyDescent="0.2">
      <c r="A11326" s="13" t="s">
        <v>11575</v>
      </c>
      <c r="B11326">
        <v>5.2</v>
      </c>
    </row>
    <row r="11327" spans="1:2" x14ac:dyDescent="0.2">
      <c r="A11327" s="13" t="s">
        <v>11576</v>
      </c>
      <c r="B11327">
        <v>4.05</v>
      </c>
    </row>
    <row r="11328" spans="1:2" x14ac:dyDescent="0.2">
      <c r="A11328" s="13" t="s">
        <v>11577</v>
      </c>
      <c r="B11328">
        <v>3.85</v>
      </c>
    </row>
    <row r="11329" spans="1:2" x14ac:dyDescent="0.2">
      <c r="A11329" s="13" t="s">
        <v>11578</v>
      </c>
      <c r="B11329">
        <v>4</v>
      </c>
    </row>
    <row r="11330" spans="1:2" x14ac:dyDescent="0.2">
      <c r="A11330" s="13" t="s">
        <v>11579</v>
      </c>
      <c r="B11330">
        <v>2.95</v>
      </c>
    </row>
    <row r="11331" spans="1:2" x14ac:dyDescent="0.2">
      <c r="A11331" s="13" t="s">
        <v>11580</v>
      </c>
      <c r="B11331">
        <v>3.16</v>
      </c>
    </row>
    <row r="11332" spans="1:2" x14ac:dyDescent="0.2">
      <c r="A11332" s="13" t="s">
        <v>11581</v>
      </c>
      <c r="B11332">
        <v>4.67</v>
      </c>
    </row>
    <row r="11333" spans="1:2" x14ac:dyDescent="0.2">
      <c r="A11333" s="13" t="s">
        <v>11582</v>
      </c>
      <c r="B11333">
        <v>4.05</v>
      </c>
    </row>
    <row r="11334" spans="1:2" x14ac:dyDescent="0.2">
      <c r="A11334" s="13" t="s">
        <v>11583</v>
      </c>
      <c r="B11334">
        <v>2.5499999999999998</v>
      </c>
    </row>
    <row r="11335" spans="1:2" x14ac:dyDescent="0.2">
      <c r="A11335" s="13" t="s">
        <v>11584</v>
      </c>
      <c r="B11335">
        <v>6.24</v>
      </c>
    </row>
    <row r="11336" spans="1:2" x14ac:dyDescent="0.2">
      <c r="A11336" s="13" t="s">
        <v>11585</v>
      </c>
      <c r="B11336">
        <v>3.95</v>
      </c>
    </row>
    <row r="11337" spans="1:2" x14ac:dyDescent="0.2">
      <c r="A11337" s="13" t="s">
        <v>11586</v>
      </c>
      <c r="B11337">
        <v>2.89</v>
      </c>
    </row>
    <row r="11338" spans="1:2" x14ac:dyDescent="0.2">
      <c r="A11338" s="13" t="s">
        <v>11587</v>
      </c>
      <c r="B11338">
        <v>5</v>
      </c>
    </row>
    <row r="11339" spans="1:2" x14ac:dyDescent="0.2">
      <c r="A11339" s="13" t="s">
        <v>11588</v>
      </c>
      <c r="B11339">
        <v>4.68</v>
      </c>
    </row>
    <row r="11340" spans="1:2" x14ac:dyDescent="0.2">
      <c r="A11340" s="13" t="s">
        <v>11589</v>
      </c>
      <c r="B11340">
        <v>2.5499999999999998</v>
      </c>
    </row>
    <row r="11341" spans="1:2" x14ac:dyDescent="0.2">
      <c r="A11341" s="13" t="s">
        <v>11590</v>
      </c>
      <c r="B11341">
        <v>3.5</v>
      </c>
    </row>
    <row r="11342" spans="1:2" x14ac:dyDescent="0.2">
      <c r="A11342" s="13" t="s">
        <v>11591</v>
      </c>
      <c r="B11342">
        <v>3.74</v>
      </c>
    </row>
    <row r="11343" spans="1:2" x14ac:dyDescent="0.2">
      <c r="A11343" s="13" t="s">
        <v>11592</v>
      </c>
      <c r="B11343">
        <v>3.95</v>
      </c>
    </row>
    <row r="11344" spans="1:2" x14ac:dyDescent="0.2">
      <c r="A11344" s="13" t="s">
        <v>11593</v>
      </c>
      <c r="B11344">
        <v>5.76</v>
      </c>
    </row>
    <row r="11345" spans="1:2" x14ac:dyDescent="0.2">
      <c r="A11345" s="13" t="s">
        <v>11594</v>
      </c>
      <c r="B11345">
        <v>2.02</v>
      </c>
    </row>
    <row r="11346" spans="1:2" x14ac:dyDescent="0.2">
      <c r="A11346" s="13" t="s">
        <v>11595</v>
      </c>
      <c r="B11346">
        <v>7.73</v>
      </c>
    </row>
    <row r="11347" spans="1:2" x14ac:dyDescent="0.2">
      <c r="A11347" s="13" t="s">
        <v>11596</v>
      </c>
      <c r="B11347">
        <v>5.0999999999999996</v>
      </c>
    </row>
    <row r="11348" spans="1:2" x14ac:dyDescent="0.2">
      <c r="A11348" s="13" t="s">
        <v>11597</v>
      </c>
      <c r="B11348">
        <v>6.22</v>
      </c>
    </row>
    <row r="11349" spans="1:2" x14ac:dyDescent="0.2">
      <c r="A11349" s="13" t="s">
        <v>11598</v>
      </c>
      <c r="B11349">
        <v>6.36</v>
      </c>
    </row>
    <row r="11350" spans="1:2" x14ac:dyDescent="0.2">
      <c r="A11350" s="13" t="s">
        <v>356</v>
      </c>
      <c r="B11350">
        <v>4.68</v>
      </c>
    </row>
    <row r="11351" spans="1:2" x14ac:dyDescent="0.2">
      <c r="A11351" s="13" t="s">
        <v>11599</v>
      </c>
      <c r="B11351">
        <v>3.84</v>
      </c>
    </row>
    <row r="11352" spans="1:2" x14ac:dyDescent="0.2">
      <c r="A11352" s="13" t="s">
        <v>11600</v>
      </c>
      <c r="B11352">
        <v>6.39</v>
      </c>
    </row>
    <row r="11353" spans="1:2" x14ac:dyDescent="0.2">
      <c r="A11353" s="13" t="s">
        <v>11601</v>
      </c>
      <c r="B11353">
        <v>2.68</v>
      </c>
    </row>
    <row r="11354" spans="1:2" x14ac:dyDescent="0.2">
      <c r="A11354" s="13" t="s">
        <v>11602</v>
      </c>
      <c r="B11354">
        <v>5.17</v>
      </c>
    </row>
    <row r="11355" spans="1:2" x14ac:dyDescent="0.2">
      <c r="A11355" s="13" t="s">
        <v>11603</v>
      </c>
      <c r="B11355">
        <v>7.89</v>
      </c>
    </row>
    <row r="11356" spans="1:2" x14ac:dyDescent="0.2">
      <c r="A11356" s="13" t="s">
        <v>11604</v>
      </c>
      <c r="B11356">
        <v>7.58</v>
      </c>
    </row>
    <row r="11357" spans="1:2" x14ac:dyDescent="0.2">
      <c r="A11357" s="13" t="s">
        <v>11605</v>
      </c>
      <c r="B11357">
        <v>5.32</v>
      </c>
    </row>
    <row r="11358" spans="1:2" x14ac:dyDescent="0.2">
      <c r="A11358" s="13" t="s">
        <v>11606</v>
      </c>
      <c r="B11358">
        <v>6.44</v>
      </c>
    </row>
    <row r="11359" spans="1:2" x14ac:dyDescent="0.2">
      <c r="A11359" s="13" t="s">
        <v>11607</v>
      </c>
      <c r="B11359">
        <v>3.95</v>
      </c>
    </row>
    <row r="11360" spans="1:2" x14ac:dyDescent="0.2">
      <c r="A11360" s="13" t="s">
        <v>11608</v>
      </c>
      <c r="B11360">
        <v>4.16</v>
      </c>
    </row>
    <row r="11361" spans="1:2" x14ac:dyDescent="0.2">
      <c r="A11361" s="13" t="s">
        <v>11609</v>
      </c>
      <c r="B11361">
        <v>5.25</v>
      </c>
    </row>
    <row r="11362" spans="1:2" x14ac:dyDescent="0.2">
      <c r="A11362" s="13" t="s">
        <v>11610</v>
      </c>
      <c r="B11362">
        <v>2.56</v>
      </c>
    </row>
    <row r="11363" spans="1:2" x14ac:dyDescent="0.2">
      <c r="A11363" s="13" t="s">
        <v>11611</v>
      </c>
      <c r="B11363">
        <v>3.44</v>
      </c>
    </row>
    <row r="11364" spans="1:2" x14ac:dyDescent="0.2">
      <c r="A11364" s="13" t="s">
        <v>11612</v>
      </c>
      <c r="B11364">
        <v>3.59</v>
      </c>
    </row>
    <row r="11365" spans="1:2" x14ac:dyDescent="0.2">
      <c r="A11365" s="13" t="s">
        <v>11613</v>
      </c>
      <c r="B11365">
        <v>3.73</v>
      </c>
    </row>
    <row r="11366" spans="1:2" x14ac:dyDescent="0.2">
      <c r="A11366" s="13" t="s">
        <v>11614</v>
      </c>
      <c r="B11366">
        <v>7.35</v>
      </c>
    </row>
    <row r="11367" spans="1:2" x14ac:dyDescent="0.2">
      <c r="A11367" s="13" t="s">
        <v>11615</v>
      </c>
      <c r="B11367">
        <v>6.42</v>
      </c>
    </row>
    <row r="11368" spans="1:2" x14ac:dyDescent="0.2">
      <c r="A11368" s="13" t="s">
        <v>11616</v>
      </c>
      <c r="B11368">
        <v>7.89</v>
      </c>
    </row>
    <row r="11369" spans="1:2" x14ac:dyDescent="0.2">
      <c r="A11369" s="13" t="s">
        <v>11617</v>
      </c>
      <c r="B11369">
        <v>2.68</v>
      </c>
    </row>
    <row r="11370" spans="1:2" x14ac:dyDescent="0.2">
      <c r="A11370" s="13" t="s">
        <v>11618</v>
      </c>
      <c r="B11370">
        <v>4.29</v>
      </c>
    </row>
    <row r="11371" spans="1:2" x14ac:dyDescent="0.2">
      <c r="A11371" s="13" t="s">
        <v>11619</v>
      </c>
      <c r="B11371">
        <v>3.68</v>
      </c>
    </row>
    <row r="11372" spans="1:2" x14ac:dyDescent="0.2">
      <c r="A11372" s="13" t="s">
        <v>11620</v>
      </c>
      <c r="B11372">
        <v>3.89</v>
      </c>
    </row>
    <row r="11373" spans="1:2" x14ac:dyDescent="0.2">
      <c r="A11373" s="13" t="s">
        <v>11621</v>
      </c>
      <c r="B11373">
        <v>3.45</v>
      </c>
    </row>
    <row r="11374" spans="1:2" x14ac:dyDescent="0.2">
      <c r="A11374" s="13" t="s">
        <v>11622</v>
      </c>
      <c r="B11374">
        <v>3.73</v>
      </c>
    </row>
    <row r="11375" spans="1:2" x14ac:dyDescent="0.2">
      <c r="A11375" s="13" t="s">
        <v>11623</v>
      </c>
      <c r="B11375">
        <v>6.53</v>
      </c>
    </row>
    <row r="11376" spans="1:2" x14ac:dyDescent="0.2">
      <c r="A11376" s="13" t="s">
        <v>11624</v>
      </c>
      <c r="B11376">
        <v>4.5999999999999996</v>
      </c>
    </row>
    <row r="11377" spans="1:2" x14ac:dyDescent="0.2">
      <c r="A11377" s="13" t="s">
        <v>286</v>
      </c>
      <c r="B11377">
        <v>4.09</v>
      </c>
    </row>
    <row r="11378" spans="1:2" x14ac:dyDescent="0.2">
      <c r="A11378" s="13" t="s">
        <v>11625</v>
      </c>
      <c r="B11378">
        <v>4.5199999999999996</v>
      </c>
    </row>
    <row r="11379" spans="1:2" x14ac:dyDescent="0.2">
      <c r="A11379" s="13" t="s">
        <v>11626</v>
      </c>
      <c r="B11379">
        <v>4.03</v>
      </c>
    </row>
    <row r="11380" spans="1:2" x14ac:dyDescent="0.2">
      <c r="A11380" s="13" t="s">
        <v>11627</v>
      </c>
      <c r="B11380">
        <v>4.41</v>
      </c>
    </row>
    <row r="11381" spans="1:2" x14ac:dyDescent="0.2">
      <c r="A11381" s="13" t="s">
        <v>11628</v>
      </c>
      <c r="B11381">
        <v>4.42</v>
      </c>
    </row>
    <row r="11382" spans="1:2" x14ac:dyDescent="0.2">
      <c r="A11382" s="13" t="s">
        <v>11629</v>
      </c>
      <c r="B11382">
        <v>4.43</v>
      </c>
    </row>
    <row r="11383" spans="1:2" x14ac:dyDescent="0.2">
      <c r="A11383" s="13" t="s">
        <v>11630</v>
      </c>
      <c r="B11383">
        <v>5.55</v>
      </c>
    </row>
    <row r="11384" spans="1:2" x14ac:dyDescent="0.2">
      <c r="A11384" s="13" t="s">
        <v>11631</v>
      </c>
      <c r="B11384">
        <v>5.84</v>
      </c>
    </row>
    <row r="11385" spans="1:2" x14ac:dyDescent="0.2">
      <c r="A11385" s="13" t="s">
        <v>11632</v>
      </c>
      <c r="B11385">
        <v>4.79</v>
      </c>
    </row>
    <row r="11386" spans="1:2" x14ac:dyDescent="0.2">
      <c r="A11386" s="13" t="s">
        <v>11633</v>
      </c>
      <c r="B11386">
        <v>2.4500000000000002</v>
      </c>
    </row>
    <row r="11387" spans="1:2" x14ac:dyDescent="0.2">
      <c r="A11387" s="13" t="s">
        <v>11634</v>
      </c>
      <c r="B11387">
        <v>4.6399999999999997</v>
      </c>
    </row>
    <row r="11388" spans="1:2" x14ac:dyDescent="0.2">
      <c r="A11388" s="13" t="s">
        <v>11635</v>
      </c>
      <c r="B11388">
        <v>2.95</v>
      </c>
    </row>
    <row r="11389" spans="1:2" x14ac:dyDescent="0.2">
      <c r="A11389" s="13" t="s">
        <v>11636</v>
      </c>
      <c r="B11389">
        <v>6.45</v>
      </c>
    </row>
    <row r="11390" spans="1:2" x14ac:dyDescent="0.2">
      <c r="A11390" s="13" t="s">
        <v>11637</v>
      </c>
      <c r="B11390">
        <v>4.33</v>
      </c>
    </row>
    <row r="11391" spans="1:2" x14ac:dyDescent="0.2">
      <c r="A11391" s="13" t="s">
        <v>11638</v>
      </c>
      <c r="B11391">
        <v>5.85</v>
      </c>
    </row>
    <row r="11392" spans="1:2" x14ac:dyDescent="0.2">
      <c r="A11392" s="13" t="s">
        <v>11639</v>
      </c>
      <c r="B11392">
        <v>3.94</v>
      </c>
    </row>
    <row r="11393" spans="1:2" x14ac:dyDescent="0.2">
      <c r="A11393" s="13" t="s">
        <v>11640</v>
      </c>
      <c r="B11393">
        <v>3.3</v>
      </c>
    </row>
    <row r="11394" spans="1:2" x14ac:dyDescent="0.2">
      <c r="A11394" s="13" t="s">
        <v>11641</v>
      </c>
      <c r="B11394">
        <v>4</v>
      </c>
    </row>
    <row r="11395" spans="1:2" x14ac:dyDescent="0.2">
      <c r="A11395" s="13" t="s">
        <v>11642</v>
      </c>
      <c r="B11395">
        <v>3.33</v>
      </c>
    </row>
    <row r="11396" spans="1:2" x14ac:dyDescent="0.2">
      <c r="A11396" s="13" t="s">
        <v>11643</v>
      </c>
      <c r="B11396">
        <v>5.0999999999999996</v>
      </c>
    </row>
    <row r="11397" spans="1:2" x14ac:dyDescent="0.2">
      <c r="A11397" s="13" t="s">
        <v>11644</v>
      </c>
      <c r="B11397">
        <v>4.32</v>
      </c>
    </row>
    <row r="11398" spans="1:2" x14ac:dyDescent="0.2">
      <c r="A11398" s="13" t="s">
        <v>11645</v>
      </c>
      <c r="B11398">
        <v>3.5</v>
      </c>
    </row>
    <row r="11399" spans="1:2" x14ac:dyDescent="0.2">
      <c r="A11399" s="13" t="s">
        <v>11646</v>
      </c>
      <c r="B11399">
        <v>3.57</v>
      </c>
    </row>
    <row r="11400" spans="1:2" x14ac:dyDescent="0.2">
      <c r="A11400" s="13" t="s">
        <v>11647</v>
      </c>
      <c r="B11400">
        <v>3.79</v>
      </c>
    </row>
    <row r="11401" spans="1:2" x14ac:dyDescent="0.2">
      <c r="A11401" s="13" t="s">
        <v>11648</v>
      </c>
      <c r="B11401">
        <v>2.5299999999999998</v>
      </c>
    </row>
    <row r="11402" spans="1:2" x14ac:dyDescent="0.2">
      <c r="A11402" s="13" t="s">
        <v>11649</v>
      </c>
      <c r="B11402">
        <v>3.45</v>
      </c>
    </row>
    <row r="11403" spans="1:2" x14ac:dyDescent="0.2">
      <c r="A11403" s="13" t="s">
        <v>11650</v>
      </c>
      <c r="B11403">
        <v>6.11</v>
      </c>
    </row>
    <row r="11404" spans="1:2" x14ac:dyDescent="0.2">
      <c r="A11404" s="13" t="s">
        <v>11651</v>
      </c>
      <c r="B11404">
        <v>3.05</v>
      </c>
    </row>
    <row r="11405" spans="1:2" x14ac:dyDescent="0.2">
      <c r="A11405" s="13" t="s">
        <v>11652</v>
      </c>
      <c r="B11405">
        <v>6.36</v>
      </c>
    </row>
    <row r="11406" spans="1:2" x14ac:dyDescent="0.2">
      <c r="A11406" s="13" t="s">
        <v>11653</v>
      </c>
      <c r="B11406">
        <v>3</v>
      </c>
    </row>
    <row r="11407" spans="1:2" x14ac:dyDescent="0.2">
      <c r="A11407" s="13" t="s">
        <v>11654</v>
      </c>
      <c r="B11407">
        <v>6</v>
      </c>
    </row>
    <row r="11408" spans="1:2" x14ac:dyDescent="0.2">
      <c r="A11408" s="13" t="s">
        <v>11655</v>
      </c>
      <c r="B11408">
        <v>4.55</v>
      </c>
    </row>
    <row r="11409" spans="1:2" x14ac:dyDescent="0.2">
      <c r="A11409" s="13" t="s">
        <v>11656</v>
      </c>
      <c r="B11409">
        <v>3.55</v>
      </c>
    </row>
    <row r="11410" spans="1:2" x14ac:dyDescent="0.2">
      <c r="A11410" s="13" t="s">
        <v>11657</v>
      </c>
      <c r="B11410">
        <v>2.85</v>
      </c>
    </row>
    <row r="11411" spans="1:2" x14ac:dyDescent="0.2">
      <c r="A11411" s="13" t="s">
        <v>11658</v>
      </c>
      <c r="B11411">
        <v>4.4800000000000004</v>
      </c>
    </row>
    <row r="11412" spans="1:2" x14ac:dyDescent="0.2">
      <c r="A11412" s="13" t="s">
        <v>11659</v>
      </c>
      <c r="B11412">
        <v>6.78</v>
      </c>
    </row>
    <row r="11413" spans="1:2" x14ac:dyDescent="0.2">
      <c r="A11413" s="13" t="s">
        <v>11660</v>
      </c>
      <c r="B11413">
        <v>6.86</v>
      </c>
    </row>
    <row r="11414" spans="1:2" x14ac:dyDescent="0.2">
      <c r="A11414" s="13" t="s">
        <v>11661</v>
      </c>
      <c r="B11414">
        <v>5.09</v>
      </c>
    </row>
    <row r="11415" spans="1:2" x14ac:dyDescent="0.2">
      <c r="A11415" s="13" t="s">
        <v>11662</v>
      </c>
      <c r="B11415">
        <v>5.9</v>
      </c>
    </row>
    <row r="11416" spans="1:2" x14ac:dyDescent="0.2">
      <c r="A11416" s="13" t="s">
        <v>11663</v>
      </c>
      <c r="B11416">
        <v>6.35</v>
      </c>
    </row>
    <row r="11417" spans="1:2" x14ac:dyDescent="0.2">
      <c r="A11417" s="13" t="s">
        <v>11664</v>
      </c>
      <c r="B11417">
        <v>7.19</v>
      </c>
    </row>
    <row r="11418" spans="1:2" x14ac:dyDescent="0.2">
      <c r="A11418" s="13" t="s">
        <v>11665</v>
      </c>
      <c r="B11418">
        <v>7</v>
      </c>
    </row>
    <row r="11419" spans="1:2" x14ac:dyDescent="0.2">
      <c r="A11419" s="13" t="s">
        <v>11666</v>
      </c>
      <c r="B11419">
        <v>5.05</v>
      </c>
    </row>
    <row r="11420" spans="1:2" x14ac:dyDescent="0.2">
      <c r="A11420" s="13" t="s">
        <v>11667</v>
      </c>
      <c r="B11420">
        <v>3.55</v>
      </c>
    </row>
    <row r="11421" spans="1:2" x14ac:dyDescent="0.2">
      <c r="A11421" s="13" t="s">
        <v>11668</v>
      </c>
      <c r="B11421">
        <v>6.59</v>
      </c>
    </row>
    <row r="11422" spans="1:2" x14ac:dyDescent="0.2">
      <c r="A11422" s="13" t="s">
        <v>11669</v>
      </c>
      <c r="B11422">
        <v>3.23</v>
      </c>
    </row>
    <row r="11423" spans="1:2" x14ac:dyDescent="0.2">
      <c r="A11423" s="13" t="s">
        <v>11670</v>
      </c>
      <c r="B11423">
        <v>3.58</v>
      </c>
    </row>
    <row r="11424" spans="1:2" x14ac:dyDescent="0.2">
      <c r="A11424" s="13" t="s">
        <v>11671</v>
      </c>
      <c r="B11424">
        <v>5.63</v>
      </c>
    </row>
    <row r="11425" spans="1:2" x14ac:dyDescent="0.2">
      <c r="A11425" s="13" t="s">
        <v>11672</v>
      </c>
      <c r="B11425">
        <v>7.63</v>
      </c>
    </row>
    <row r="11426" spans="1:2" x14ac:dyDescent="0.2">
      <c r="A11426" s="13" t="s">
        <v>11673</v>
      </c>
      <c r="B11426">
        <v>6.05</v>
      </c>
    </row>
    <row r="11427" spans="1:2" x14ac:dyDescent="0.2">
      <c r="A11427" s="13" t="s">
        <v>11674</v>
      </c>
      <c r="B11427">
        <v>7.1</v>
      </c>
    </row>
    <row r="11428" spans="1:2" x14ac:dyDescent="0.2">
      <c r="A11428" s="13" t="s">
        <v>11675</v>
      </c>
      <c r="B11428">
        <v>4.9000000000000004</v>
      </c>
    </row>
    <row r="11429" spans="1:2" x14ac:dyDescent="0.2">
      <c r="A11429" s="13" t="s">
        <v>11676</v>
      </c>
      <c r="B11429">
        <v>5.27</v>
      </c>
    </row>
    <row r="11430" spans="1:2" x14ac:dyDescent="0.2">
      <c r="A11430" s="13" t="s">
        <v>11677</v>
      </c>
      <c r="B11430">
        <v>6.6</v>
      </c>
    </row>
    <row r="11431" spans="1:2" x14ac:dyDescent="0.2">
      <c r="A11431" s="13" t="s">
        <v>11678</v>
      </c>
      <c r="B11431">
        <v>2.65</v>
      </c>
    </row>
    <row r="11432" spans="1:2" x14ac:dyDescent="0.2">
      <c r="A11432" s="13" t="s">
        <v>11679</v>
      </c>
      <c r="B11432">
        <v>5.95</v>
      </c>
    </row>
    <row r="11433" spans="1:2" x14ac:dyDescent="0.2">
      <c r="A11433" s="13" t="s">
        <v>11680</v>
      </c>
      <c r="B11433">
        <v>6</v>
      </c>
    </row>
    <row r="11434" spans="1:2" x14ac:dyDescent="0.2">
      <c r="A11434" s="13" t="s">
        <v>11681</v>
      </c>
      <c r="B11434">
        <v>5.84</v>
      </c>
    </row>
    <row r="11435" spans="1:2" x14ac:dyDescent="0.2">
      <c r="A11435" s="13" t="s">
        <v>190</v>
      </c>
      <c r="B11435">
        <v>6.43</v>
      </c>
    </row>
    <row r="11436" spans="1:2" x14ac:dyDescent="0.2">
      <c r="A11436" s="13" t="s">
        <v>11682</v>
      </c>
      <c r="B11436">
        <v>6.08</v>
      </c>
    </row>
    <row r="11437" spans="1:2" x14ac:dyDescent="0.2">
      <c r="A11437" s="13" t="s">
        <v>11683</v>
      </c>
      <c r="B11437">
        <v>4</v>
      </c>
    </row>
    <row r="11438" spans="1:2" x14ac:dyDescent="0.2">
      <c r="A11438" s="13" t="s">
        <v>11684</v>
      </c>
      <c r="B11438">
        <v>4.1100000000000003</v>
      </c>
    </row>
    <row r="11439" spans="1:2" x14ac:dyDescent="0.2">
      <c r="A11439" s="13" t="s">
        <v>11685</v>
      </c>
      <c r="B11439">
        <v>4.95</v>
      </c>
    </row>
    <row r="11440" spans="1:2" x14ac:dyDescent="0.2">
      <c r="A11440" s="13" t="s">
        <v>11686</v>
      </c>
      <c r="B11440">
        <v>5.95</v>
      </c>
    </row>
    <row r="11441" spans="1:2" x14ac:dyDescent="0.2">
      <c r="A11441" s="13" t="s">
        <v>11687</v>
      </c>
      <c r="B11441">
        <v>5.24</v>
      </c>
    </row>
    <row r="11442" spans="1:2" x14ac:dyDescent="0.2">
      <c r="A11442" s="13" t="s">
        <v>11688</v>
      </c>
      <c r="B11442">
        <v>4.5999999999999996</v>
      </c>
    </row>
    <row r="11443" spans="1:2" x14ac:dyDescent="0.2">
      <c r="A11443" s="13" t="s">
        <v>11689</v>
      </c>
      <c r="B11443">
        <v>2.44</v>
      </c>
    </row>
    <row r="11444" spans="1:2" x14ac:dyDescent="0.2">
      <c r="A11444" s="13" t="s">
        <v>11690</v>
      </c>
      <c r="B11444">
        <v>4.43</v>
      </c>
    </row>
    <row r="11445" spans="1:2" x14ac:dyDescent="0.2">
      <c r="A11445" s="13" t="s">
        <v>11691</v>
      </c>
      <c r="B11445">
        <v>4.45</v>
      </c>
    </row>
    <row r="11446" spans="1:2" x14ac:dyDescent="0.2">
      <c r="A11446" s="13" t="s">
        <v>11692</v>
      </c>
      <c r="B11446">
        <v>4.8499999999999996</v>
      </c>
    </row>
    <row r="11447" spans="1:2" x14ac:dyDescent="0.2">
      <c r="A11447" s="13" t="s">
        <v>11693</v>
      </c>
      <c r="B11447">
        <v>5.47</v>
      </c>
    </row>
    <row r="11448" spans="1:2" x14ac:dyDescent="0.2">
      <c r="A11448" s="13" t="s">
        <v>11694</v>
      </c>
      <c r="B11448">
        <v>6.65</v>
      </c>
    </row>
    <row r="11449" spans="1:2" x14ac:dyDescent="0.2">
      <c r="A11449" s="13" t="s">
        <v>11695</v>
      </c>
      <c r="B11449">
        <v>4.17</v>
      </c>
    </row>
    <row r="11450" spans="1:2" x14ac:dyDescent="0.2">
      <c r="A11450" s="13" t="s">
        <v>11696</v>
      </c>
      <c r="B11450">
        <v>6.26</v>
      </c>
    </row>
    <row r="11451" spans="1:2" x14ac:dyDescent="0.2">
      <c r="A11451" s="13" t="s">
        <v>11697</v>
      </c>
      <c r="B11451">
        <v>7.13</v>
      </c>
    </row>
    <row r="11452" spans="1:2" x14ac:dyDescent="0.2">
      <c r="A11452" s="13" t="s">
        <v>11698</v>
      </c>
      <c r="B11452">
        <v>5.53</v>
      </c>
    </row>
    <row r="11453" spans="1:2" x14ac:dyDescent="0.2">
      <c r="A11453" s="13" t="s">
        <v>11699</v>
      </c>
      <c r="B11453">
        <v>6.57</v>
      </c>
    </row>
    <row r="11454" spans="1:2" x14ac:dyDescent="0.2">
      <c r="A11454" s="13" t="s">
        <v>11700</v>
      </c>
      <c r="B11454">
        <v>6.14</v>
      </c>
    </row>
    <row r="11455" spans="1:2" x14ac:dyDescent="0.2">
      <c r="A11455" s="13" t="s">
        <v>11701</v>
      </c>
      <c r="B11455">
        <v>6.75</v>
      </c>
    </row>
    <row r="11456" spans="1:2" x14ac:dyDescent="0.2">
      <c r="A11456" s="13" t="s">
        <v>11702</v>
      </c>
      <c r="B11456">
        <v>6.37</v>
      </c>
    </row>
    <row r="11457" spans="1:2" x14ac:dyDescent="0.2">
      <c r="A11457" s="13" t="s">
        <v>11703</v>
      </c>
      <c r="B11457">
        <v>3.47</v>
      </c>
    </row>
    <row r="11458" spans="1:2" x14ac:dyDescent="0.2">
      <c r="A11458" s="13" t="s">
        <v>11704</v>
      </c>
      <c r="B11458">
        <v>5.21</v>
      </c>
    </row>
    <row r="11459" spans="1:2" x14ac:dyDescent="0.2">
      <c r="A11459" s="13" t="s">
        <v>11705</v>
      </c>
      <c r="B11459">
        <v>6.38</v>
      </c>
    </row>
    <row r="11460" spans="1:2" x14ac:dyDescent="0.2">
      <c r="A11460" s="13" t="s">
        <v>11706</v>
      </c>
      <c r="B11460">
        <v>6.37</v>
      </c>
    </row>
    <row r="11461" spans="1:2" x14ac:dyDescent="0.2">
      <c r="A11461" s="13" t="s">
        <v>11707</v>
      </c>
      <c r="B11461">
        <v>6</v>
      </c>
    </row>
    <row r="11462" spans="1:2" x14ac:dyDescent="0.2">
      <c r="A11462" s="13" t="s">
        <v>11708</v>
      </c>
      <c r="B11462">
        <v>6.1</v>
      </c>
    </row>
    <row r="11463" spans="1:2" x14ac:dyDescent="0.2">
      <c r="A11463" s="13" t="s">
        <v>11709</v>
      </c>
      <c r="B11463">
        <v>5.45</v>
      </c>
    </row>
    <row r="11464" spans="1:2" x14ac:dyDescent="0.2">
      <c r="A11464" s="13" t="s">
        <v>11710</v>
      </c>
      <c r="B11464">
        <v>4.9000000000000004</v>
      </c>
    </row>
    <row r="11465" spans="1:2" x14ac:dyDescent="0.2">
      <c r="A11465" s="13" t="s">
        <v>11711</v>
      </c>
      <c r="B11465">
        <v>4.66</v>
      </c>
    </row>
    <row r="11466" spans="1:2" x14ac:dyDescent="0.2">
      <c r="A11466" s="13" t="s">
        <v>11712</v>
      </c>
      <c r="B11466">
        <v>3.59</v>
      </c>
    </row>
    <row r="11467" spans="1:2" x14ac:dyDescent="0.2">
      <c r="A11467" s="13" t="s">
        <v>11713</v>
      </c>
      <c r="B11467">
        <v>4.2</v>
      </c>
    </row>
    <row r="11468" spans="1:2" x14ac:dyDescent="0.2">
      <c r="A11468" s="13" t="s">
        <v>11714</v>
      </c>
      <c r="B11468">
        <v>3.32</v>
      </c>
    </row>
    <row r="11469" spans="1:2" x14ac:dyDescent="0.2">
      <c r="A11469" s="13" t="s">
        <v>11715</v>
      </c>
      <c r="B11469">
        <v>5.65</v>
      </c>
    </row>
    <row r="11470" spans="1:2" x14ac:dyDescent="0.2">
      <c r="A11470" s="13" t="s">
        <v>11716</v>
      </c>
      <c r="B11470">
        <v>5.71</v>
      </c>
    </row>
    <row r="11471" spans="1:2" x14ac:dyDescent="0.2">
      <c r="A11471" s="13" t="s">
        <v>11717</v>
      </c>
      <c r="B11471">
        <v>5.62</v>
      </c>
    </row>
    <row r="11472" spans="1:2" x14ac:dyDescent="0.2">
      <c r="A11472" s="13" t="s">
        <v>11718</v>
      </c>
      <c r="B11472">
        <v>4.6500000000000004</v>
      </c>
    </row>
    <row r="11473" spans="1:2" x14ac:dyDescent="0.2">
      <c r="A11473" s="13" t="s">
        <v>11719</v>
      </c>
      <c r="B11473">
        <v>4.76</v>
      </c>
    </row>
    <row r="11474" spans="1:2" x14ac:dyDescent="0.2">
      <c r="A11474" s="13" t="s">
        <v>11720</v>
      </c>
      <c r="B11474">
        <v>5.91</v>
      </c>
    </row>
    <row r="11475" spans="1:2" x14ac:dyDescent="0.2">
      <c r="A11475" s="13" t="s">
        <v>11721</v>
      </c>
      <c r="B11475">
        <v>6.3</v>
      </c>
    </row>
    <row r="11476" spans="1:2" x14ac:dyDescent="0.2">
      <c r="A11476" s="13" t="s">
        <v>11722</v>
      </c>
      <c r="B11476">
        <v>6.3</v>
      </c>
    </row>
    <row r="11477" spans="1:2" x14ac:dyDescent="0.2">
      <c r="A11477" s="13" t="s">
        <v>11723</v>
      </c>
      <c r="B11477">
        <v>4.79</v>
      </c>
    </row>
    <row r="11478" spans="1:2" x14ac:dyDescent="0.2">
      <c r="A11478" s="13" t="s">
        <v>11724</v>
      </c>
      <c r="B11478">
        <v>6.37</v>
      </c>
    </row>
    <row r="11479" spans="1:2" x14ac:dyDescent="0.2">
      <c r="A11479" s="13" t="s">
        <v>11725</v>
      </c>
      <c r="B11479">
        <v>6.91</v>
      </c>
    </row>
    <row r="11480" spans="1:2" x14ac:dyDescent="0.2">
      <c r="A11480" s="13" t="s">
        <v>87</v>
      </c>
      <c r="B11480">
        <v>5.32</v>
      </c>
    </row>
    <row r="11481" spans="1:2" x14ac:dyDescent="0.2">
      <c r="A11481" s="13" t="s">
        <v>11726</v>
      </c>
      <c r="B11481">
        <v>7.59</v>
      </c>
    </row>
    <row r="11482" spans="1:2" x14ac:dyDescent="0.2">
      <c r="A11482" s="13" t="s">
        <v>11727</v>
      </c>
      <c r="B11482">
        <v>6.25</v>
      </c>
    </row>
    <row r="11483" spans="1:2" x14ac:dyDescent="0.2">
      <c r="A11483" s="13" t="s">
        <v>11728</v>
      </c>
      <c r="B11483">
        <v>5.32</v>
      </c>
    </row>
    <row r="11484" spans="1:2" x14ac:dyDescent="0.2">
      <c r="A11484" s="13" t="s">
        <v>11729</v>
      </c>
      <c r="B11484">
        <v>5.86</v>
      </c>
    </row>
    <row r="11485" spans="1:2" x14ac:dyDescent="0.2">
      <c r="A11485" s="13" t="s">
        <v>11730</v>
      </c>
      <c r="B11485">
        <v>5.19</v>
      </c>
    </row>
    <row r="11486" spans="1:2" x14ac:dyDescent="0.2">
      <c r="A11486" s="13" t="s">
        <v>11731</v>
      </c>
      <c r="B11486">
        <v>6.63</v>
      </c>
    </row>
    <row r="11487" spans="1:2" x14ac:dyDescent="0.2">
      <c r="A11487" s="13" t="s">
        <v>11732</v>
      </c>
      <c r="B11487">
        <v>7.05</v>
      </c>
    </row>
    <row r="11488" spans="1:2" x14ac:dyDescent="0.2">
      <c r="A11488" s="13" t="s">
        <v>11733</v>
      </c>
      <c r="B11488">
        <v>6.32</v>
      </c>
    </row>
    <row r="11489" spans="1:2" x14ac:dyDescent="0.2">
      <c r="A11489" s="13" t="s">
        <v>11734</v>
      </c>
      <c r="B11489">
        <v>6.71</v>
      </c>
    </row>
    <row r="11490" spans="1:2" x14ac:dyDescent="0.2">
      <c r="A11490" s="13" t="s">
        <v>11735</v>
      </c>
      <c r="B11490">
        <v>5</v>
      </c>
    </row>
    <row r="11491" spans="1:2" x14ac:dyDescent="0.2">
      <c r="A11491" s="13" t="s">
        <v>11736</v>
      </c>
      <c r="B11491">
        <v>4.95</v>
      </c>
    </row>
    <row r="11492" spans="1:2" x14ac:dyDescent="0.2">
      <c r="A11492" s="13" t="s">
        <v>11737</v>
      </c>
      <c r="B11492">
        <v>5.76</v>
      </c>
    </row>
    <row r="11493" spans="1:2" x14ac:dyDescent="0.2">
      <c r="A11493" s="13" t="s">
        <v>11738</v>
      </c>
      <c r="B11493">
        <v>5.14</v>
      </c>
    </row>
    <row r="11494" spans="1:2" x14ac:dyDescent="0.2">
      <c r="A11494" s="13" t="s">
        <v>11739</v>
      </c>
      <c r="B11494">
        <v>3.38</v>
      </c>
    </row>
    <row r="11495" spans="1:2" x14ac:dyDescent="0.2">
      <c r="A11495" s="13" t="s">
        <v>11740</v>
      </c>
      <c r="B11495">
        <v>2.8</v>
      </c>
    </row>
    <row r="11496" spans="1:2" x14ac:dyDescent="0.2">
      <c r="A11496" s="13" t="s">
        <v>11741</v>
      </c>
      <c r="B11496">
        <v>4.95</v>
      </c>
    </row>
    <row r="11497" spans="1:2" x14ac:dyDescent="0.2">
      <c r="A11497" s="13" t="s">
        <v>11742</v>
      </c>
      <c r="B11497">
        <v>2.95</v>
      </c>
    </row>
    <row r="11498" spans="1:2" x14ac:dyDescent="0.2">
      <c r="A11498" s="13" t="s">
        <v>11743</v>
      </c>
      <c r="B11498">
        <v>3.43</v>
      </c>
    </row>
    <row r="11499" spans="1:2" x14ac:dyDescent="0.2">
      <c r="A11499" s="13" t="s">
        <v>11744</v>
      </c>
      <c r="B11499">
        <v>4.8099999999999996</v>
      </c>
    </row>
    <row r="11500" spans="1:2" x14ac:dyDescent="0.2">
      <c r="A11500" s="13" t="s">
        <v>11745</v>
      </c>
      <c r="B11500">
        <v>6.61</v>
      </c>
    </row>
    <row r="11501" spans="1:2" x14ac:dyDescent="0.2">
      <c r="A11501" s="13" t="s">
        <v>11746</v>
      </c>
      <c r="B11501">
        <v>7.1</v>
      </c>
    </row>
    <row r="11502" spans="1:2" x14ac:dyDescent="0.2">
      <c r="A11502" s="13" t="s">
        <v>11747</v>
      </c>
      <c r="B11502">
        <v>2.71</v>
      </c>
    </row>
    <row r="11503" spans="1:2" x14ac:dyDescent="0.2">
      <c r="A11503" s="13" t="s">
        <v>115</v>
      </c>
      <c r="B11503">
        <v>6.45</v>
      </c>
    </row>
    <row r="11504" spans="1:2" x14ac:dyDescent="0.2">
      <c r="A11504" s="13" t="s">
        <v>11748</v>
      </c>
      <c r="B11504">
        <v>5.77</v>
      </c>
    </row>
    <row r="11505" spans="1:2" x14ac:dyDescent="0.2">
      <c r="A11505" s="13" t="s">
        <v>11749</v>
      </c>
      <c r="B11505">
        <v>6</v>
      </c>
    </row>
    <row r="11506" spans="1:2" x14ac:dyDescent="0.2">
      <c r="A11506" s="13" t="s">
        <v>11750</v>
      </c>
      <c r="B11506">
        <v>7.05</v>
      </c>
    </row>
    <row r="11507" spans="1:2" x14ac:dyDescent="0.2">
      <c r="A11507" s="13" t="s">
        <v>11751</v>
      </c>
      <c r="B11507">
        <v>3.95</v>
      </c>
    </row>
    <row r="11508" spans="1:2" x14ac:dyDescent="0.2">
      <c r="A11508" s="13" t="s">
        <v>11752</v>
      </c>
      <c r="B11508">
        <v>5.48</v>
      </c>
    </row>
    <row r="11509" spans="1:2" x14ac:dyDescent="0.2">
      <c r="A11509" s="13" t="s">
        <v>11753</v>
      </c>
      <c r="B11509">
        <v>3.2</v>
      </c>
    </row>
    <row r="11510" spans="1:2" x14ac:dyDescent="0.2">
      <c r="A11510" s="13" t="s">
        <v>11754</v>
      </c>
      <c r="B11510">
        <v>6.11</v>
      </c>
    </row>
    <row r="11511" spans="1:2" x14ac:dyDescent="0.2">
      <c r="A11511" s="13" t="s">
        <v>11755</v>
      </c>
      <c r="B11511">
        <v>5.14</v>
      </c>
    </row>
    <row r="11512" spans="1:2" x14ac:dyDescent="0.2">
      <c r="A11512" s="13" t="s">
        <v>11756</v>
      </c>
      <c r="B11512">
        <v>5.8</v>
      </c>
    </row>
    <row r="11513" spans="1:2" x14ac:dyDescent="0.2">
      <c r="A11513" s="13" t="s">
        <v>11757</v>
      </c>
      <c r="B11513">
        <v>5.67</v>
      </c>
    </row>
    <row r="11514" spans="1:2" x14ac:dyDescent="0.2">
      <c r="A11514" s="13" t="s">
        <v>11758</v>
      </c>
      <c r="B11514">
        <v>5.32</v>
      </c>
    </row>
    <row r="11515" spans="1:2" x14ac:dyDescent="0.2">
      <c r="A11515" s="13" t="s">
        <v>11759</v>
      </c>
      <c r="B11515">
        <v>5.8</v>
      </c>
    </row>
    <row r="11516" spans="1:2" x14ac:dyDescent="0.2">
      <c r="A11516" s="13" t="s">
        <v>11760</v>
      </c>
      <c r="B11516">
        <v>6.89</v>
      </c>
    </row>
    <row r="11517" spans="1:2" x14ac:dyDescent="0.2">
      <c r="A11517" s="13" t="s">
        <v>11761</v>
      </c>
      <c r="B11517">
        <v>4.96</v>
      </c>
    </row>
    <row r="11518" spans="1:2" x14ac:dyDescent="0.2">
      <c r="A11518" s="13" t="s">
        <v>11762</v>
      </c>
      <c r="B11518">
        <v>4.8899999999999997</v>
      </c>
    </row>
    <row r="11519" spans="1:2" x14ac:dyDescent="0.2">
      <c r="A11519" s="13" t="s">
        <v>11763</v>
      </c>
      <c r="B11519">
        <v>4.0999999999999996</v>
      </c>
    </row>
    <row r="11520" spans="1:2" x14ac:dyDescent="0.2">
      <c r="A11520" s="13" t="s">
        <v>11764</v>
      </c>
      <c r="B11520">
        <v>5.1100000000000003</v>
      </c>
    </row>
    <row r="11521" spans="1:2" x14ac:dyDescent="0.2">
      <c r="A11521" s="13" t="s">
        <v>11765</v>
      </c>
      <c r="B11521">
        <v>4.79</v>
      </c>
    </row>
    <row r="11522" spans="1:2" x14ac:dyDescent="0.2">
      <c r="A11522" s="13" t="s">
        <v>11766</v>
      </c>
      <c r="B11522">
        <v>6.81</v>
      </c>
    </row>
    <row r="11523" spans="1:2" x14ac:dyDescent="0.2">
      <c r="A11523" s="13" t="s">
        <v>11767</v>
      </c>
      <c r="B11523">
        <v>5.43</v>
      </c>
    </row>
    <row r="11524" spans="1:2" x14ac:dyDescent="0.2">
      <c r="A11524" s="13" t="s">
        <v>11768</v>
      </c>
      <c r="B11524">
        <v>7.38</v>
      </c>
    </row>
    <row r="11525" spans="1:2" x14ac:dyDescent="0.2">
      <c r="A11525" s="13" t="s">
        <v>11769</v>
      </c>
      <c r="B11525">
        <v>6.89</v>
      </c>
    </row>
    <row r="11526" spans="1:2" x14ac:dyDescent="0.2">
      <c r="A11526" s="13" t="s">
        <v>11770</v>
      </c>
      <c r="B11526">
        <v>5.58</v>
      </c>
    </row>
    <row r="11527" spans="1:2" x14ac:dyDescent="0.2">
      <c r="A11527" s="13" t="s">
        <v>11771</v>
      </c>
      <c r="B11527">
        <v>6.14</v>
      </c>
    </row>
    <row r="11528" spans="1:2" x14ac:dyDescent="0.2">
      <c r="A11528" s="13" t="s">
        <v>11772</v>
      </c>
      <c r="B11528">
        <v>5.61</v>
      </c>
    </row>
    <row r="11529" spans="1:2" x14ac:dyDescent="0.2">
      <c r="A11529" s="13" t="s">
        <v>11773</v>
      </c>
      <c r="B11529">
        <v>5.21</v>
      </c>
    </row>
    <row r="11530" spans="1:2" x14ac:dyDescent="0.2">
      <c r="A11530" s="13" t="s">
        <v>11774</v>
      </c>
      <c r="B11530">
        <v>6.33</v>
      </c>
    </row>
    <row r="11531" spans="1:2" x14ac:dyDescent="0.2">
      <c r="A11531" s="13" t="s">
        <v>11775</v>
      </c>
      <c r="B11531">
        <v>5.48</v>
      </c>
    </row>
    <row r="11532" spans="1:2" x14ac:dyDescent="0.2">
      <c r="A11532" s="13" t="s">
        <v>11776</v>
      </c>
      <c r="B11532">
        <v>6.91</v>
      </c>
    </row>
    <row r="11533" spans="1:2" x14ac:dyDescent="0.2">
      <c r="A11533" s="13" t="s">
        <v>11777</v>
      </c>
      <c r="B11533">
        <v>3.1</v>
      </c>
    </row>
    <row r="11534" spans="1:2" x14ac:dyDescent="0.2">
      <c r="A11534" s="13" t="s">
        <v>11778</v>
      </c>
      <c r="B11534">
        <v>5.74</v>
      </c>
    </row>
    <row r="11535" spans="1:2" x14ac:dyDescent="0.2">
      <c r="A11535" s="13" t="s">
        <v>11779</v>
      </c>
      <c r="B11535">
        <v>4.5999999999999996</v>
      </c>
    </row>
    <row r="11536" spans="1:2" x14ac:dyDescent="0.2">
      <c r="A11536" s="13" t="s">
        <v>11780</v>
      </c>
      <c r="B11536">
        <v>5.67</v>
      </c>
    </row>
    <row r="11537" spans="1:2" x14ac:dyDescent="0.2">
      <c r="A11537" s="13" t="s">
        <v>11781</v>
      </c>
      <c r="B11537">
        <v>3.76</v>
      </c>
    </row>
    <row r="11538" spans="1:2" x14ac:dyDescent="0.2">
      <c r="A11538" s="13" t="s">
        <v>11782</v>
      </c>
      <c r="B11538">
        <v>3</v>
      </c>
    </row>
    <row r="11539" spans="1:2" x14ac:dyDescent="0.2">
      <c r="A11539" s="13" t="s">
        <v>11783</v>
      </c>
      <c r="B11539">
        <v>5.43</v>
      </c>
    </row>
    <row r="11540" spans="1:2" x14ac:dyDescent="0.2">
      <c r="A11540" s="13" t="s">
        <v>11784</v>
      </c>
      <c r="B11540">
        <v>5.57</v>
      </c>
    </row>
    <row r="11541" spans="1:2" x14ac:dyDescent="0.2">
      <c r="A11541" s="13" t="s">
        <v>11785</v>
      </c>
      <c r="B11541">
        <v>6.14</v>
      </c>
    </row>
    <row r="11542" spans="1:2" x14ac:dyDescent="0.2">
      <c r="A11542" s="13" t="s">
        <v>11786</v>
      </c>
      <c r="B11542">
        <v>6.05</v>
      </c>
    </row>
    <row r="11543" spans="1:2" x14ac:dyDescent="0.2">
      <c r="A11543" s="13" t="s">
        <v>11787</v>
      </c>
      <c r="B11543">
        <v>7.1</v>
      </c>
    </row>
    <row r="11544" spans="1:2" x14ac:dyDescent="0.2">
      <c r="A11544" s="13" t="s">
        <v>11788</v>
      </c>
      <c r="B11544">
        <v>6.47</v>
      </c>
    </row>
    <row r="11545" spans="1:2" x14ac:dyDescent="0.2">
      <c r="A11545" s="13" t="s">
        <v>11789</v>
      </c>
      <c r="B11545">
        <v>6.7</v>
      </c>
    </row>
    <row r="11546" spans="1:2" x14ac:dyDescent="0.2">
      <c r="A11546" s="13" t="s">
        <v>11790</v>
      </c>
      <c r="B11546">
        <v>6.58</v>
      </c>
    </row>
    <row r="11547" spans="1:2" x14ac:dyDescent="0.2">
      <c r="A11547" s="13" t="s">
        <v>11791</v>
      </c>
      <c r="B11547">
        <v>3.17</v>
      </c>
    </row>
    <row r="11548" spans="1:2" x14ac:dyDescent="0.2">
      <c r="A11548" s="13" t="s">
        <v>11792</v>
      </c>
      <c r="B11548">
        <v>3.95</v>
      </c>
    </row>
    <row r="11549" spans="1:2" x14ac:dyDescent="0.2">
      <c r="A11549" s="13" t="s">
        <v>11793</v>
      </c>
      <c r="B11549">
        <v>4.7300000000000004</v>
      </c>
    </row>
    <row r="11550" spans="1:2" x14ac:dyDescent="0.2">
      <c r="A11550" s="13" t="s">
        <v>11794</v>
      </c>
      <c r="B11550">
        <v>4.0999999999999996</v>
      </c>
    </row>
    <row r="11551" spans="1:2" x14ac:dyDescent="0.2">
      <c r="A11551" s="13" t="s">
        <v>11795</v>
      </c>
      <c r="B11551">
        <v>5.14</v>
      </c>
    </row>
    <row r="11552" spans="1:2" x14ac:dyDescent="0.2">
      <c r="A11552" s="13" t="s">
        <v>11796</v>
      </c>
      <c r="B11552">
        <v>4.8499999999999996</v>
      </c>
    </row>
    <row r="11553" spans="1:2" x14ac:dyDescent="0.2">
      <c r="A11553" s="13" t="s">
        <v>11797</v>
      </c>
      <c r="B11553">
        <v>5.91</v>
      </c>
    </row>
    <row r="11554" spans="1:2" x14ac:dyDescent="0.2">
      <c r="A11554" s="13" t="s">
        <v>11798</v>
      </c>
      <c r="B11554">
        <v>5.89</v>
      </c>
    </row>
    <row r="11555" spans="1:2" x14ac:dyDescent="0.2">
      <c r="A11555" s="13" t="s">
        <v>11799</v>
      </c>
      <c r="B11555">
        <v>5.32</v>
      </c>
    </row>
    <row r="11556" spans="1:2" x14ac:dyDescent="0.2">
      <c r="A11556" s="13" t="s">
        <v>11800</v>
      </c>
      <c r="B11556">
        <v>5</v>
      </c>
    </row>
    <row r="11557" spans="1:2" x14ac:dyDescent="0.2">
      <c r="A11557" s="13" t="s">
        <v>357</v>
      </c>
      <c r="B11557">
        <v>4.43</v>
      </c>
    </row>
    <row r="11558" spans="1:2" x14ac:dyDescent="0.2">
      <c r="A11558" s="13" t="s">
        <v>11801</v>
      </c>
      <c r="B11558">
        <v>4.5</v>
      </c>
    </row>
    <row r="11559" spans="1:2" x14ac:dyDescent="0.2">
      <c r="A11559" s="13" t="s">
        <v>78</v>
      </c>
      <c r="B11559">
        <v>7.5</v>
      </c>
    </row>
    <row r="11560" spans="1:2" x14ac:dyDescent="0.2">
      <c r="A11560" s="13" t="s">
        <v>11802</v>
      </c>
      <c r="B11560">
        <v>5.52</v>
      </c>
    </row>
    <row r="11561" spans="1:2" x14ac:dyDescent="0.2">
      <c r="A11561" s="13" t="s">
        <v>11803</v>
      </c>
      <c r="B11561">
        <v>6.23</v>
      </c>
    </row>
    <row r="11562" spans="1:2" x14ac:dyDescent="0.2">
      <c r="A11562" s="13" t="s">
        <v>11804</v>
      </c>
      <c r="B11562">
        <v>5.48</v>
      </c>
    </row>
    <row r="11563" spans="1:2" x14ac:dyDescent="0.2">
      <c r="A11563" s="13" t="s">
        <v>327</v>
      </c>
      <c r="B11563">
        <v>5.26</v>
      </c>
    </row>
    <row r="11564" spans="1:2" x14ac:dyDescent="0.2">
      <c r="A11564" s="13" t="s">
        <v>64</v>
      </c>
      <c r="B11564">
        <v>5.48</v>
      </c>
    </row>
    <row r="11565" spans="1:2" x14ac:dyDescent="0.2">
      <c r="A11565" s="13" t="s">
        <v>11805</v>
      </c>
      <c r="B11565">
        <v>5.53</v>
      </c>
    </row>
    <row r="11566" spans="1:2" x14ac:dyDescent="0.2">
      <c r="A11566" s="13" t="s">
        <v>11806</v>
      </c>
      <c r="B11566">
        <v>4.4000000000000004</v>
      </c>
    </row>
    <row r="11567" spans="1:2" x14ac:dyDescent="0.2">
      <c r="A11567" s="13" t="s">
        <v>11807</v>
      </c>
      <c r="B11567">
        <v>4.33</v>
      </c>
    </row>
    <row r="11568" spans="1:2" x14ac:dyDescent="0.2">
      <c r="A11568" s="13" t="s">
        <v>11808</v>
      </c>
      <c r="B11568">
        <v>5.78</v>
      </c>
    </row>
    <row r="11569" spans="1:2" x14ac:dyDescent="0.2">
      <c r="A11569" s="13" t="s">
        <v>11809</v>
      </c>
      <c r="B11569">
        <v>5.16</v>
      </c>
    </row>
    <row r="11570" spans="1:2" x14ac:dyDescent="0.2">
      <c r="A11570" s="13" t="s">
        <v>11810</v>
      </c>
      <c r="B11570">
        <v>5.61</v>
      </c>
    </row>
    <row r="11571" spans="1:2" x14ac:dyDescent="0.2">
      <c r="A11571" s="13" t="s">
        <v>11811</v>
      </c>
      <c r="B11571">
        <v>7.5</v>
      </c>
    </row>
    <row r="11572" spans="1:2" x14ac:dyDescent="0.2">
      <c r="A11572" s="13" t="s">
        <v>11812</v>
      </c>
      <c r="B11572">
        <v>5.58</v>
      </c>
    </row>
    <row r="11573" spans="1:2" x14ac:dyDescent="0.2">
      <c r="A11573" s="13" t="s">
        <v>11813</v>
      </c>
      <c r="B11573">
        <v>5.53</v>
      </c>
    </row>
    <row r="11574" spans="1:2" x14ac:dyDescent="0.2">
      <c r="A11574" s="13" t="s">
        <v>11814</v>
      </c>
      <c r="B11574">
        <v>6.65</v>
      </c>
    </row>
    <row r="11575" spans="1:2" x14ac:dyDescent="0.2">
      <c r="A11575" s="13" t="s">
        <v>11815</v>
      </c>
      <c r="B11575">
        <v>5.63</v>
      </c>
    </row>
    <row r="11576" spans="1:2" x14ac:dyDescent="0.2">
      <c r="A11576" s="13" t="s">
        <v>11816</v>
      </c>
      <c r="B11576">
        <v>4.67</v>
      </c>
    </row>
    <row r="11577" spans="1:2" x14ac:dyDescent="0.2">
      <c r="A11577" s="13" t="s">
        <v>11817</v>
      </c>
      <c r="B11577">
        <v>5.62</v>
      </c>
    </row>
    <row r="11578" spans="1:2" x14ac:dyDescent="0.2">
      <c r="A11578" s="13" t="s">
        <v>11818</v>
      </c>
      <c r="B11578">
        <v>4.53</v>
      </c>
    </row>
    <row r="11579" spans="1:2" x14ac:dyDescent="0.2">
      <c r="A11579" s="13" t="s">
        <v>363</v>
      </c>
      <c r="B11579">
        <v>6.71</v>
      </c>
    </row>
    <row r="11580" spans="1:2" x14ac:dyDescent="0.2">
      <c r="A11580" s="13" t="s">
        <v>11819</v>
      </c>
      <c r="B11580">
        <v>7</v>
      </c>
    </row>
    <row r="11581" spans="1:2" x14ac:dyDescent="0.2">
      <c r="A11581" s="13" t="s">
        <v>11820</v>
      </c>
      <c r="B11581">
        <v>3.68</v>
      </c>
    </row>
    <row r="11582" spans="1:2" x14ac:dyDescent="0.2">
      <c r="A11582" s="13" t="s">
        <v>11821</v>
      </c>
      <c r="B11582">
        <v>6.05</v>
      </c>
    </row>
    <row r="11583" spans="1:2" x14ac:dyDescent="0.2">
      <c r="A11583" s="13" t="s">
        <v>11822</v>
      </c>
      <c r="B11583">
        <v>5.9</v>
      </c>
    </row>
    <row r="11584" spans="1:2" x14ac:dyDescent="0.2">
      <c r="A11584" s="13" t="s">
        <v>11823</v>
      </c>
      <c r="B11584">
        <v>6.18</v>
      </c>
    </row>
    <row r="11585" spans="1:2" x14ac:dyDescent="0.2">
      <c r="A11585" s="13" t="s">
        <v>11824</v>
      </c>
      <c r="B11585">
        <v>5.75</v>
      </c>
    </row>
    <row r="11586" spans="1:2" x14ac:dyDescent="0.2">
      <c r="A11586" s="13" t="s">
        <v>11825</v>
      </c>
      <c r="B11586">
        <v>5.91</v>
      </c>
    </row>
    <row r="11587" spans="1:2" x14ac:dyDescent="0.2">
      <c r="A11587" s="13" t="s">
        <v>11826</v>
      </c>
      <c r="B11587">
        <v>5.38</v>
      </c>
    </row>
    <row r="11588" spans="1:2" x14ac:dyDescent="0.2">
      <c r="A11588" s="13" t="s">
        <v>11827</v>
      </c>
      <c r="B11588">
        <v>5.47</v>
      </c>
    </row>
    <row r="11589" spans="1:2" x14ac:dyDescent="0.2">
      <c r="A11589" s="13" t="s">
        <v>11828</v>
      </c>
      <c r="B11589">
        <v>3.37</v>
      </c>
    </row>
    <row r="11590" spans="1:2" x14ac:dyDescent="0.2">
      <c r="A11590" s="13" t="s">
        <v>11829</v>
      </c>
      <c r="B11590">
        <v>6.21</v>
      </c>
    </row>
    <row r="11591" spans="1:2" x14ac:dyDescent="0.2">
      <c r="A11591" s="13" t="s">
        <v>11830</v>
      </c>
      <c r="B11591">
        <v>4.37</v>
      </c>
    </row>
    <row r="11592" spans="1:2" x14ac:dyDescent="0.2">
      <c r="A11592" s="13" t="s">
        <v>11831</v>
      </c>
      <c r="B11592">
        <v>6.05</v>
      </c>
    </row>
    <row r="11593" spans="1:2" x14ac:dyDescent="0.2">
      <c r="A11593" s="13" t="s">
        <v>11832</v>
      </c>
      <c r="B11593">
        <v>3.37</v>
      </c>
    </row>
    <row r="11594" spans="1:2" x14ac:dyDescent="0.2">
      <c r="A11594" s="13" t="s">
        <v>11833</v>
      </c>
      <c r="B11594">
        <v>6.55</v>
      </c>
    </row>
    <row r="11595" spans="1:2" x14ac:dyDescent="0.2">
      <c r="A11595" s="13" t="s">
        <v>11834</v>
      </c>
      <c r="B11595">
        <v>6.32</v>
      </c>
    </row>
    <row r="11596" spans="1:2" x14ac:dyDescent="0.2">
      <c r="A11596" s="13" t="s">
        <v>11835</v>
      </c>
      <c r="B11596">
        <v>3.35</v>
      </c>
    </row>
    <row r="11597" spans="1:2" x14ac:dyDescent="0.2">
      <c r="A11597" s="13" t="s">
        <v>11836</v>
      </c>
      <c r="B11597">
        <v>6.35</v>
      </c>
    </row>
    <row r="11598" spans="1:2" x14ac:dyDescent="0.2">
      <c r="A11598" s="13" t="s">
        <v>11837</v>
      </c>
      <c r="B11598">
        <v>4.2300000000000004</v>
      </c>
    </row>
    <row r="11599" spans="1:2" x14ac:dyDescent="0.2">
      <c r="A11599" s="13" t="s">
        <v>11838</v>
      </c>
      <c r="B11599">
        <v>3.63</v>
      </c>
    </row>
    <row r="11600" spans="1:2" x14ac:dyDescent="0.2">
      <c r="A11600" s="13" t="s">
        <v>11839</v>
      </c>
      <c r="B11600">
        <v>4.9000000000000004</v>
      </c>
    </row>
    <row r="11601" spans="1:2" x14ac:dyDescent="0.2">
      <c r="A11601" s="13" t="s">
        <v>11840</v>
      </c>
      <c r="B11601">
        <v>5.81</v>
      </c>
    </row>
    <row r="11602" spans="1:2" x14ac:dyDescent="0.2">
      <c r="A11602" s="13" t="s">
        <v>11841</v>
      </c>
      <c r="B11602">
        <v>3.78</v>
      </c>
    </row>
    <row r="11603" spans="1:2" x14ac:dyDescent="0.2">
      <c r="A11603" s="13" t="s">
        <v>11842</v>
      </c>
      <c r="B11603">
        <v>4.4400000000000004</v>
      </c>
    </row>
    <row r="11604" spans="1:2" x14ac:dyDescent="0.2">
      <c r="A11604" s="13" t="s">
        <v>11843</v>
      </c>
      <c r="B11604">
        <v>5.33</v>
      </c>
    </row>
    <row r="11605" spans="1:2" x14ac:dyDescent="0.2">
      <c r="A11605" s="13" t="s">
        <v>11844</v>
      </c>
      <c r="B11605">
        <v>2.95</v>
      </c>
    </row>
    <row r="11606" spans="1:2" x14ac:dyDescent="0.2">
      <c r="A11606" s="13" t="s">
        <v>11845</v>
      </c>
      <c r="B11606">
        <v>4.58</v>
      </c>
    </row>
    <row r="11607" spans="1:2" x14ac:dyDescent="0.2">
      <c r="A11607" s="13" t="s">
        <v>11846</v>
      </c>
      <c r="B11607">
        <v>4.1399999999999997</v>
      </c>
    </row>
    <row r="11608" spans="1:2" x14ac:dyDescent="0.2">
      <c r="A11608" s="13" t="s">
        <v>11847</v>
      </c>
      <c r="B11608">
        <v>6.4</v>
      </c>
    </row>
    <row r="11609" spans="1:2" x14ac:dyDescent="0.2">
      <c r="A11609" s="13" t="s">
        <v>11848</v>
      </c>
      <c r="B11609">
        <v>7</v>
      </c>
    </row>
    <row r="11610" spans="1:2" x14ac:dyDescent="0.2">
      <c r="A11610" s="13" t="s">
        <v>11849</v>
      </c>
      <c r="B11610">
        <v>7.57</v>
      </c>
    </row>
    <row r="11611" spans="1:2" x14ac:dyDescent="0.2">
      <c r="A11611" s="13" t="s">
        <v>11850</v>
      </c>
      <c r="B11611">
        <v>5.82</v>
      </c>
    </row>
    <row r="11612" spans="1:2" x14ac:dyDescent="0.2">
      <c r="A11612" s="13" t="s">
        <v>11851</v>
      </c>
      <c r="B11612">
        <v>7.26</v>
      </c>
    </row>
    <row r="11613" spans="1:2" x14ac:dyDescent="0.2">
      <c r="A11613" s="13" t="s">
        <v>11852</v>
      </c>
      <c r="B11613">
        <v>3</v>
      </c>
    </row>
    <row r="11614" spans="1:2" x14ac:dyDescent="0.2">
      <c r="A11614" s="13" t="s">
        <v>11853</v>
      </c>
      <c r="B11614">
        <v>2.89</v>
      </c>
    </row>
    <row r="11615" spans="1:2" x14ac:dyDescent="0.2">
      <c r="A11615" s="13" t="s">
        <v>11854</v>
      </c>
      <c r="B11615">
        <v>5.18</v>
      </c>
    </row>
    <row r="11616" spans="1:2" x14ac:dyDescent="0.2">
      <c r="A11616" s="13" t="s">
        <v>11855</v>
      </c>
      <c r="B11616">
        <v>3.39</v>
      </c>
    </row>
    <row r="11617" spans="1:2" x14ac:dyDescent="0.2">
      <c r="A11617" s="13" t="s">
        <v>11856</v>
      </c>
      <c r="B11617">
        <v>6.53</v>
      </c>
    </row>
    <row r="11618" spans="1:2" x14ac:dyDescent="0.2">
      <c r="A11618" s="13" t="s">
        <v>11857</v>
      </c>
      <c r="B11618">
        <v>3.79</v>
      </c>
    </row>
    <row r="11619" spans="1:2" x14ac:dyDescent="0.2">
      <c r="A11619" s="13" t="s">
        <v>11858</v>
      </c>
      <c r="B11619">
        <v>4.57</v>
      </c>
    </row>
    <row r="11620" spans="1:2" x14ac:dyDescent="0.2">
      <c r="A11620" s="13" t="s">
        <v>11859</v>
      </c>
      <c r="B11620">
        <v>4.47</v>
      </c>
    </row>
    <row r="11621" spans="1:2" x14ac:dyDescent="0.2">
      <c r="A11621" s="13" t="s">
        <v>11860</v>
      </c>
      <c r="B11621">
        <v>7.62</v>
      </c>
    </row>
    <row r="11622" spans="1:2" x14ac:dyDescent="0.2">
      <c r="A11622" s="13" t="s">
        <v>11861</v>
      </c>
      <c r="B11622">
        <v>6.95</v>
      </c>
    </row>
    <row r="11623" spans="1:2" x14ac:dyDescent="0.2">
      <c r="A11623" s="13" t="s">
        <v>11862</v>
      </c>
      <c r="B11623">
        <v>4.74</v>
      </c>
    </row>
    <row r="11624" spans="1:2" x14ac:dyDescent="0.2">
      <c r="A11624" s="13" t="s">
        <v>11863</v>
      </c>
      <c r="B11624">
        <v>3.58</v>
      </c>
    </row>
    <row r="11625" spans="1:2" x14ac:dyDescent="0.2">
      <c r="A11625" s="13" t="s">
        <v>11864</v>
      </c>
      <c r="B11625">
        <v>3.15</v>
      </c>
    </row>
    <row r="11626" spans="1:2" x14ac:dyDescent="0.2">
      <c r="A11626" s="13" t="s">
        <v>11865</v>
      </c>
      <c r="B11626">
        <v>4.5</v>
      </c>
    </row>
    <row r="11627" spans="1:2" x14ac:dyDescent="0.2">
      <c r="A11627" s="13" t="s">
        <v>11866</v>
      </c>
      <c r="B11627">
        <v>2.83</v>
      </c>
    </row>
    <row r="11628" spans="1:2" x14ac:dyDescent="0.2">
      <c r="A11628" s="13" t="s">
        <v>11867</v>
      </c>
      <c r="B11628">
        <v>3.42</v>
      </c>
    </row>
    <row r="11629" spans="1:2" x14ac:dyDescent="0.2">
      <c r="A11629" s="13" t="s">
        <v>11868</v>
      </c>
      <c r="B11629">
        <v>4.9000000000000004</v>
      </c>
    </row>
    <row r="11630" spans="1:2" x14ac:dyDescent="0.2">
      <c r="A11630" s="13" t="s">
        <v>11869</v>
      </c>
      <c r="B11630">
        <v>4.95</v>
      </c>
    </row>
    <row r="11631" spans="1:2" x14ac:dyDescent="0.2">
      <c r="A11631" s="13" t="s">
        <v>11870</v>
      </c>
      <c r="B11631">
        <v>5.45</v>
      </c>
    </row>
    <row r="11632" spans="1:2" x14ac:dyDescent="0.2">
      <c r="A11632" s="13" t="s">
        <v>11871</v>
      </c>
      <c r="B11632">
        <v>5.3</v>
      </c>
    </row>
    <row r="11633" spans="1:2" x14ac:dyDescent="0.2">
      <c r="A11633" s="13" t="s">
        <v>11872</v>
      </c>
      <c r="B11633">
        <v>5.71</v>
      </c>
    </row>
    <row r="11634" spans="1:2" x14ac:dyDescent="0.2">
      <c r="A11634" s="13" t="s">
        <v>11873</v>
      </c>
      <c r="B11634">
        <v>6.45</v>
      </c>
    </row>
    <row r="11635" spans="1:2" x14ac:dyDescent="0.2">
      <c r="A11635" s="13" t="s">
        <v>11874</v>
      </c>
      <c r="B11635">
        <v>6.63</v>
      </c>
    </row>
    <row r="11636" spans="1:2" x14ac:dyDescent="0.2">
      <c r="A11636" s="13" t="s">
        <v>11875</v>
      </c>
      <c r="B11636">
        <v>3.7</v>
      </c>
    </row>
    <row r="11637" spans="1:2" x14ac:dyDescent="0.2">
      <c r="A11637" s="13" t="s">
        <v>11876</v>
      </c>
      <c r="B11637">
        <v>4.4000000000000004</v>
      </c>
    </row>
    <row r="11638" spans="1:2" x14ac:dyDescent="0.2">
      <c r="A11638" s="13" t="s">
        <v>11877</v>
      </c>
      <c r="B11638">
        <v>5.71</v>
      </c>
    </row>
    <row r="11639" spans="1:2" x14ac:dyDescent="0.2">
      <c r="A11639" s="13" t="s">
        <v>11878</v>
      </c>
      <c r="B11639">
        <v>5.9</v>
      </c>
    </row>
    <row r="11640" spans="1:2" x14ac:dyDescent="0.2">
      <c r="A11640" s="13" t="s">
        <v>11879</v>
      </c>
      <c r="B11640">
        <v>5.29</v>
      </c>
    </row>
    <row r="11641" spans="1:2" x14ac:dyDescent="0.2">
      <c r="A11641" s="13" t="s">
        <v>11880</v>
      </c>
      <c r="B11641">
        <v>6.95</v>
      </c>
    </row>
    <row r="11642" spans="1:2" x14ac:dyDescent="0.2">
      <c r="A11642" s="13" t="s">
        <v>11881</v>
      </c>
      <c r="B11642">
        <v>6.24</v>
      </c>
    </row>
    <row r="11643" spans="1:2" x14ac:dyDescent="0.2">
      <c r="A11643" s="13" t="s">
        <v>11882</v>
      </c>
      <c r="B11643">
        <v>6.67</v>
      </c>
    </row>
    <row r="11644" spans="1:2" x14ac:dyDescent="0.2">
      <c r="A11644" s="13" t="s">
        <v>11883</v>
      </c>
      <c r="B11644">
        <v>5.89</v>
      </c>
    </row>
    <row r="11645" spans="1:2" x14ac:dyDescent="0.2">
      <c r="A11645" s="13" t="s">
        <v>11884</v>
      </c>
      <c r="B11645">
        <v>6.3</v>
      </c>
    </row>
    <row r="11646" spans="1:2" x14ac:dyDescent="0.2">
      <c r="A11646" s="13" t="s">
        <v>11885</v>
      </c>
      <c r="B11646">
        <v>5.71</v>
      </c>
    </row>
    <row r="11647" spans="1:2" x14ac:dyDescent="0.2">
      <c r="A11647" s="13" t="s">
        <v>11886</v>
      </c>
      <c r="B11647">
        <v>5.78</v>
      </c>
    </row>
    <row r="11648" spans="1:2" x14ac:dyDescent="0.2">
      <c r="A11648" s="13" t="s">
        <v>11887</v>
      </c>
      <c r="B11648">
        <v>5.12</v>
      </c>
    </row>
    <row r="11649" spans="1:2" x14ac:dyDescent="0.2">
      <c r="A11649" s="13" t="s">
        <v>11888</v>
      </c>
      <c r="B11649">
        <v>6.05</v>
      </c>
    </row>
    <row r="11650" spans="1:2" x14ac:dyDescent="0.2">
      <c r="A11650" s="13" t="s">
        <v>11889</v>
      </c>
      <c r="B11650">
        <v>5.74</v>
      </c>
    </row>
    <row r="11651" spans="1:2" x14ac:dyDescent="0.2">
      <c r="A11651" s="13" t="s">
        <v>11890</v>
      </c>
      <c r="B11651">
        <v>5.37</v>
      </c>
    </row>
    <row r="11652" spans="1:2" x14ac:dyDescent="0.2">
      <c r="A11652" s="13" t="s">
        <v>11891</v>
      </c>
      <c r="B11652">
        <v>4.29</v>
      </c>
    </row>
    <row r="11653" spans="1:2" x14ac:dyDescent="0.2">
      <c r="A11653" s="13" t="s">
        <v>11892</v>
      </c>
      <c r="B11653">
        <v>6</v>
      </c>
    </row>
    <row r="11654" spans="1:2" x14ac:dyDescent="0.2">
      <c r="A11654" s="13" t="s">
        <v>11893</v>
      </c>
      <c r="B11654">
        <v>7.44</v>
      </c>
    </row>
    <row r="11655" spans="1:2" x14ac:dyDescent="0.2">
      <c r="A11655" s="13" t="s">
        <v>11894</v>
      </c>
      <c r="B11655">
        <v>5.29</v>
      </c>
    </row>
    <row r="11656" spans="1:2" x14ac:dyDescent="0.2">
      <c r="A11656" s="13" t="s">
        <v>11895</v>
      </c>
      <c r="B11656">
        <v>3.11</v>
      </c>
    </row>
    <row r="11657" spans="1:2" x14ac:dyDescent="0.2">
      <c r="A11657" s="13" t="s">
        <v>11896</v>
      </c>
      <c r="B11657">
        <v>5.0599999999999996</v>
      </c>
    </row>
    <row r="11658" spans="1:2" x14ac:dyDescent="0.2">
      <c r="A11658" s="13" t="s">
        <v>11897</v>
      </c>
      <c r="B11658">
        <v>5.57</v>
      </c>
    </row>
    <row r="11659" spans="1:2" x14ac:dyDescent="0.2">
      <c r="A11659" s="13" t="s">
        <v>11898</v>
      </c>
      <c r="B11659">
        <v>4.17</v>
      </c>
    </row>
    <row r="11660" spans="1:2" x14ac:dyDescent="0.2">
      <c r="A11660" s="13" t="s">
        <v>11899</v>
      </c>
      <c r="B11660">
        <v>5.95</v>
      </c>
    </row>
    <row r="11661" spans="1:2" x14ac:dyDescent="0.2">
      <c r="A11661" s="13" t="s">
        <v>11900</v>
      </c>
      <c r="B11661">
        <v>7.64</v>
      </c>
    </row>
    <row r="11662" spans="1:2" x14ac:dyDescent="0.2">
      <c r="A11662" s="13" t="s">
        <v>11901</v>
      </c>
      <c r="B11662">
        <v>7.64</v>
      </c>
    </row>
    <row r="11663" spans="1:2" x14ac:dyDescent="0.2">
      <c r="A11663" s="13" t="s">
        <v>11902</v>
      </c>
      <c r="B11663">
        <v>6.72</v>
      </c>
    </row>
    <row r="11664" spans="1:2" x14ac:dyDescent="0.2">
      <c r="A11664" s="13" t="s">
        <v>11903</v>
      </c>
      <c r="B11664">
        <v>5.86</v>
      </c>
    </row>
    <row r="11665" spans="1:2" x14ac:dyDescent="0.2">
      <c r="A11665" s="13" t="s">
        <v>11904</v>
      </c>
      <c r="B11665">
        <v>5.67</v>
      </c>
    </row>
    <row r="11666" spans="1:2" x14ac:dyDescent="0.2">
      <c r="A11666" s="13" t="s">
        <v>11905</v>
      </c>
      <c r="B11666">
        <v>5.85</v>
      </c>
    </row>
    <row r="11667" spans="1:2" x14ac:dyDescent="0.2">
      <c r="A11667" s="13" t="s">
        <v>11906</v>
      </c>
      <c r="B11667">
        <v>6.35</v>
      </c>
    </row>
    <row r="11668" spans="1:2" x14ac:dyDescent="0.2">
      <c r="A11668" s="13" t="s">
        <v>11907</v>
      </c>
      <c r="B11668">
        <v>5.7</v>
      </c>
    </row>
    <row r="11669" spans="1:2" x14ac:dyDescent="0.2">
      <c r="A11669" s="13" t="s">
        <v>11908</v>
      </c>
      <c r="B11669">
        <v>5.55</v>
      </c>
    </row>
    <row r="11670" spans="1:2" x14ac:dyDescent="0.2">
      <c r="A11670" s="13" t="s">
        <v>11909</v>
      </c>
      <c r="B11670">
        <v>5.05</v>
      </c>
    </row>
    <row r="11671" spans="1:2" x14ac:dyDescent="0.2">
      <c r="A11671" s="13" t="s">
        <v>11910</v>
      </c>
      <c r="B11671">
        <v>6.17</v>
      </c>
    </row>
    <row r="11672" spans="1:2" x14ac:dyDescent="0.2">
      <c r="A11672" s="13" t="s">
        <v>11911</v>
      </c>
      <c r="B11672">
        <v>5.55</v>
      </c>
    </row>
    <row r="11673" spans="1:2" x14ac:dyDescent="0.2">
      <c r="A11673" s="13" t="s">
        <v>11912</v>
      </c>
      <c r="B11673">
        <v>5</v>
      </c>
    </row>
    <row r="11674" spans="1:2" x14ac:dyDescent="0.2">
      <c r="A11674" s="13" t="s">
        <v>11913</v>
      </c>
      <c r="B11674">
        <v>4.68</v>
      </c>
    </row>
    <row r="11675" spans="1:2" x14ac:dyDescent="0.2">
      <c r="A11675" s="13" t="s">
        <v>11914</v>
      </c>
      <c r="B11675">
        <v>3.6</v>
      </c>
    </row>
    <row r="11676" spans="1:2" x14ac:dyDescent="0.2">
      <c r="A11676" s="13" t="s">
        <v>11915</v>
      </c>
      <c r="B11676">
        <v>5.35</v>
      </c>
    </row>
    <row r="11677" spans="1:2" x14ac:dyDescent="0.2">
      <c r="A11677" s="13" t="s">
        <v>11916</v>
      </c>
      <c r="B11677">
        <v>4.4000000000000004</v>
      </c>
    </row>
    <row r="11678" spans="1:2" x14ac:dyDescent="0.2">
      <c r="A11678" s="13" t="s">
        <v>11917</v>
      </c>
      <c r="B11678">
        <v>4.32</v>
      </c>
    </row>
    <row r="11679" spans="1:2" x14ac:dyDescent="0.2">
      <c r="A11679" s="13" t="s">
        <v>11918</v>
      </c>
      <c r="B11679">
        <v>3.55</v>
      </c>
    </row>
    <row r="11680" spans="1:2" x14ac:dyDescent="0.2">
      <c r="A11680" s="13" t="s">
        <v>11919</v>
      </c>
      <c r="B11680">
        <v>5.1100000000000003</v>
      </c>
    </row>
    <row r="11681" spans="1:2" x14ac:dyDescent="0.2">
      <c r="A11681" s="13" t="s">
        <v>11920</v>
      </c>
      <c r="B11681">
        <v>4.28</v>
      </c>
    </row>
    <row r="11682" spans="1:2" x14ac:dyDescent="0.2">
      <c r="A11682" s="13" t="s">
        <v>11921</v>
      </c>
      <c r="B11682">
        <v>4.6500000000000004</v>
      </c>
    </row>
    <row r="11683" spans="1:2" x14ac:dyDescent="0.2">
      <c r="A11683" s="13" t="s">
        <v>11922</v>
      </c>
      <c r="B11683">
        <v>4.71</v>
      </c>
    </row>
    <row r="11684" spans="1:2" x14ac:dyDescent="0.2">
      <c r="A11684" s="13" t="s">
        <v>11923</v>
      </c>
      <c r="B11684">
        <v>5.1100000000000003</v>
      </c>
    </row>
    <row r="11685" spans="1:2" x14ac:dyDescent="0.2">
      <c r="A11685" s="13" t="s">
        <v>11924</v>
      </c>
      <c r="B11685">
        <v>4.95</v>
      </c>
    </row>
    <row r="11686" spans="1:2" x14ac:dyDescent="0.2">
      <c r="A11686" s="13" t="s">
        <v>11925</v>
      </c>
      <c r="B11686">
        <v>4.63</v>
      </c>
    </row>
    <row r="11687" spans="1:2" x14ac:dyDescent="0.2">
      <c r="A11687" s="13" t="s">
        <v>11926</v>
      </c>
      <c r="B11687">
        <v>5.14</v>
      </c>
    </row>
    <row r="11688" spans="1:2" x14ac:dyDescent="0.2">
      <c r="A11688" s="13" t="s">
        <v>11927</v>
      </c>
      <c r="B11688">
        <v>3.48</v>
      </c>
    </row>
    <row r="11689" spans="1:2" x14ac:dyDescent="0.2">
      <c r="A11689" s="13" t="s">
        <v>11928</v>
      </c>
      <c r="B11689">
        <v>3.63</v>
      </c>
    </row>
    <row r="11690" spans="1:2" x14ac:dyDescent="0.2">
      <c r="A11690" s="13" t="s">
        <v>11929</v>
      </c>
      <c r="B11690">
        <v>4.8499999999999996</v>
      </c>
    </row>
    <row r="11691" spans="1:2" x14ac:dyDescent="0.2">
      <c r="A11691" s="13" t="s">
        <v>11930</v>
      </c>
      <c r="B11691">
        <v>4.62</v>
      </c>
    </row>
    <row r="11692" spans="1:2" x14ac:dyDescent="0.2">
      <c r="A11692" s="13" t="s">
        <v>11931</v>
      </c>
      <c r="B11692">
        <v>4.4000000000000004</v>
      </c>
    </row>
    <row r="11693" spans="1:2" x14ac:dyDescent="0.2">
      <c r="A11693" s="13" t="s">
        <v>11932</v>
      </c>
      <c r="B11693">
        <v>4.67</v>
      </c>
    </row>
    <row r="11694" spans="1:2" x14ac:dyDescent="0.2">
      <c r="A11694" s="13" t="s">
        <v>11933</v>
      </c>
      <c r="B11694">
        <v>3.86</v>
      </c>
    </row>
    <row r="11695" spans="1:2" x14ac:dyDescent="0.2">
      <c r="A11695" s="13" t="s">
        <v>11934</v>
      </c>
      <c r="B11695">
        <v>5.71</v>
      </c>
    </row>
    <row r="11696" spans="1:2" x14ac:dyDescent="0.2">
      <c r="A11696" s="13" t="s">
        <v>11935</v>
      </c>
      <c r="B11696">
        <v>5.67</v>
      </c>
    </row>
    <row r="11697" spans="1:2" x14ac:dyDescent="0.2">
      <c r="A11697" s="13" t="s">
        <v>11936</v>
      </c>
      <c r="B11697">
        <v>3.11</v>
      </c>
    </row>
    <row r="11698" spans="1:2" x14ac:dyDescent="0.2">
      <c r="A11698" s="13" t="s">
        <v>11937</v>
      </c>
      <c r="B11698">
        <v>5</v>
      </c>
    </row>
    <row r="11699" spans="1:2" x14ac:dyDescent="0.2">
      <c r="A11699" s="13" t="s">
        <v>285</v>
      </c>
      <c r="B11699">
        <v>3.05</v>
      </c>
    </row>
    <row r="11700" spans="1:2" x14ac:dyDescent="0.2">
      <c r="A11700" s="13" t="s">
        <v>11938</v>
      </c>
      <c r="B11700">
        <v>6.18</v>
      </c>
    </row>
    <row r="11701" spans="1:2" x14ac:dyDescent="0.2">
      <c r="A11701" s="13" t="s">
        <v>11939</v>
      </c>
      <c r="B11701">
        <v>5.86</v>
      </c>
    </row>
    <row r="11702" spans="1:2" x14ac:dyDescent="0.2">
      <c r="A11702" s="13" t="s">
        <v>11940</v>
      </c>
      <c r="B11702">
        <v>5.67</v>
      </c>
    </row>
    <row r="11703" spans="1:2" x14ac:dyDescent="0.2">
      <c r="A11703" s="13" t="s">
        <v>11941</v>
      </c>
      <c r="B11703">
        <v>5.2</v>
      </c>
    </row>
    <row r="11704" spans="1:2" x14ac:dyDescent="0.2">
      <c r="A11704" s="13" t="s">
        <v>11942</v>
      </c>
      <c r="B11704">
        <v>5.33</v>
      </c>
    </row>
    <row r="11705" spans="1:2" x14ac:dyDescent="0.2">
      <c r="A11705" s="13" t="s">
        <v>11943</v>
      </c>
      <c r="B11705">
        <v>5.53</v>
      </c>
    </row>
    <row r="11706" spans="1:2" x14ac:dyDescent="0.2">
      <c r="A11706" s="13" t="s">
        <v>11944</v>
      </c>
      <c r="B11706">
        <v>5.18</v>
      </c>
    </row>
    <row r="11707" spans="1:2" x14ac:dyDescent="0.2">
      <c r="A11707" s="13" t="s">
        <v>11945</v>
      </c>
      <c r="B11707">
        <v>5.16</v>
      </c>
    </row>
    <row r="11708" spans="1:2" x14ac:dyDescent="0.2">
      <c r="A11708" s="13" t="s">
        <v>11946</v>
      </c>
      <c r="B11708">
        <v>5.67</v>
      </c>
    </row>
    <row r="11709" spans="1:2" x14ac:dyDescent="0.2">
      <c r="A11709" s="13" t="s">
        <v>11947</v>
      </c>
      <c r="B11709">
        <v>5.1100000000000003</v>
      </c>
    </row>
    <row r="11710" spans="1:2" x14ac:dyDescent="0.2">
      <c r="A11710" s="13" t="s">
        <v>11948</v>
      </c>
      <c r="B11710">
        <v>4.76</v>
      </c>
    </row>
    <row r="11711" spans="1:2" x14ac:dyDescent="0.2">
      <c r="A11711" s="13" t="s">
        <v>11949</v>
      </c>
      <c r="B11711">
        <v>3.42</v>
      </c>
    </row>
    <row r="11712" spans="1:2" x14ac:dyDescent="0.2">
      <c r="A11712" s="13" t="s">
        <v>11950</v>
      </c>
      <c r="B11712">
        <v>3.05</v>
      </c>
    </row>
    <row r="11713" spans="1:2" x14ac:dyDescent="0.2">
      <c r="A11713" s="13" t="s">
        <v>11951</v>
      </c>
      <c r="B11713">
        <v>3</v>
      </c>
    </row>
    <row r="11714" spans="1:2" x14ac:dyDescent="0.2">
      <c r="A11714" s="13" t="s">
        <v>11952</v>
      </c>
      <c r="B11714">
        <v>5.85</v>
      </c>
    </row>
    <row r="11715" spans="1:2" x14ac:dyDescent="0.2">
      <c r="A11715" s="13" t="s">
        <v>11953</v>
      </c>
      <c r="B11715">
        <v>5.14</v>
      </c>
    </row>
    <row r="11716" spans="1:2" x14ac:dyDescent="0.2">
      <c r="A11716" s="13" t="s">
        <v>11954</v>
      </c>
      <c r="B11716">
        <v>5.2</v>
      </c>
    </row>
    <row r="11717" spans="1:2" x14ac:dyDescent="0.2">
      <c r="A11717" s="13" t="s">
        <v>11955</v>
      </c>
      <c r="B11717">
        <v>5.48</v>
      </c>
    </row>
    <row r="11718" spans="1:2" x14ac:dyDescent="0.2">
      <c r="A11718" s="13" t="s">
        <v>11956</v>
      </c>
      <c r="B11718">
        <v>5.62</v>
      </c>
    </row>
    <row r="11719" spans="1:2" x14ac:dyDescent="0.2">
      <c r="A11719" s="13" t="s">
        <v>11957</v>
      </c>
      <c r="B11719">
        <v>5.67</v>
      </c>
    </row>
    <row r="11720" spans="1:2" x14ac:dyDescent="0.2">
      <c r="A11720" s="13" t="s">
        <v>11958</v>
      </c>
      <c r="B11720">
        <v>4.78</v>
      </c>
    </row>
    <row r="11721" spans="1:2" x14ac:dyDescent="0.2">
      <c r="A11721" s="13" t="s">
        <v>11959</v>
      </c>
      <c r="B11721">
        <v>4.43</v>
      </c>
    </row>
    <row r="11722" spans="1:2" x14ac:dyDescent="0.2">
      <c r="A11722" s="13" t="s">
        <v>11960</v>
      </c>
      <c r="B11722">
        <v>3.62</v>
      </c>
    </row>
    <row r="11723" spans="1:2" x14ac:dyDescent="0.2">
      <c r="A11723" s="13" t="s">
        <v>11961</v>
      </c>
      <c r="B11723">
        <v>3.8</v>
      </c>
    </row>
    <row r="11724" spans="1:2" x14ac:dyDescent="0.2">
      <c r="A11724" s="13" t="s">
        <v>371</v>
      </c>
      <c r="B11724">
        <v>3.89</v>
      </c>
    </row>
    <row r="11725" spans="1:2" x14ac:dyDescent="0.2">
      <c r="A11725" s="13" t="s">
        <v>11962</v>
      </c>
      <c r="B11725">
        <v>2.5499999999999998</v>
      </c>
    </row>
    <row r="11726" spans="1:2" x14ac:dyDescent="0.2">
      <c r="A11726" s="13" t="s">
        <v>11963</v>
      </c>
      <c r="B11726">
        <v>4.32</v>
      </c>
    </row>
    <row r="11727" spans="1:2" x14ac:dyDescent="0.2">
      <c r="A11727" s="13" t="s">
        <v>11964</v>
      </c>
      <c r="B11727">
        <v>6.35</v>
      </c>
    </row>
    <row r="11728" spans="1:2" x14ac:dyDescent="0.2">
      <c r="A11728" s="13" t="s">
        <v>11965</v>
      </c>
      <c r="B11728">
        <v>6.55</v>
      </c>
    </row>
    <row r="11729" spans="1:2" x14ac:dyDescent="0.2">
      <c r="A11729" s="13" t="s">
        <v>11966</v>
      </c>
      <c r="B11729">
        <v>5.8</v>
      </c>
    </row>
    <row r="11730" spans="1:2" x14ac:dyDescent="0.2">
      <c r="A11730" s="13" t="s">
        <v>11967</v>
      </c>
      <c r="B11730">
        <v>4.4800000000000004</v>
      </c>
    </row>
    <row r="11731" spans="1:2" x14ac:dyDescent="0.2">
      <c r="A11731" s="13" t="s">
        <v>11968</v>
      </c>
      <c r="B11731">
        <v>6.1</v>
      </c>
    </row>
    <row r="11732" spans="1:2" x14ac:dyDescent="0.2">
      <c r="A11732" s="13" t="s">
        <v>11969</v>
      </c>
      <c r="B11732">
        <v>5.27</v>
      </c>
    </row>
    <row r="11733" spans="1:2" x14ac:dyDescent="0.2">
      <c r="A11733" s="13" t="s">
        <v>11970</v>
      </c>
      <c r="B11733">
        <v>4.76</v>
      </c>
    </row>
    <row r="11734" spans="1:2" x14ac:dyDescent="0.2">
      <c r="A11734" s="13" t="s">
        <v>11971</v>
      </c>
      <c r="B11734">
        <v>4.4800000000000004</v>
      </c>
    </row>
    <row r="11735" spans="1:2" x14ac:dyDescent="0.2">
      <c r="A11735" s="13" t="s">
        <v>11972</v>
      </c>
      <c r="B11735">
        <v>4.68</v>
      </c>
    </row>
    <row r="11736" spans="1:2" x14ac:dyDescent="0.2">
      <c r="A11736" s="13" t="s">
        <v>11973</v>
      </c>
      <c r="B11736">
        <v>3.37</v>
      </c>
    </row>
    <row r="11737" spans="1:2" x14ac:dyDescent="0.2">
      <c r="A11737" s="13" t="s">
        <v>11974</v>
      </c>
      <c r="B11737">
        <v>5.0999999999999996</v>
      </c>
    </row>
    <row r="11738" spans="1:2" x14ac:dyDescent="0.2">
      <c r="A11738" s="13" t="s">
        <v>11975</v>
      </c>
      <c r="B11738">
        <v>4.74</v>
      </c>
    </row>
    <row r="11739" spans="1:2" x14ac:dyDescent="0.2">
      <c r="A11739" s="13" t="s">
        <v>11976</v>
      </c>
      <c r="B11739">
        <v>6</v>
      </c>
    </row>
    <row r="11740" spans="1:2" x14ac:dyDescent="0.2">
      <c r="A11740" s="13" t="s">
        <v>11977</v>
      </c>
      <c r="B11740">
        <v>2.6</v>
      </c>
    </row>
    <row r="11741" spans="1:2" x14ac:dyDescent="0.2">
      <c r="A11741" s="13" t="s">
        <v>11978</v>
      </c>
      <c r="B11741">
        <v>5</v>
      </c>
    </row>
    <row r="11742" spans="1:2" x14ac:dyDescent="0.2">
      <c r="A11742" s="13" t="s">
        <v>11979</v>
      </c>
      <c r="B11742">
        <v>5.25</v>
      </c>
    </row>
    <row r="11743" spans="1:2" x14ac:dyDescent="0.2">
      <c r="A11743" s="13" t="s">
        <v>11980</v>
      </c>
      <c r="B11743">
        <v>7.47</v>
      </c>
    </row>
    <row r="11744" spans="1:2" x14ac:dyDescent="0.2">
      <c r="A11744" s="13" t="s">
        <v>11981</v>
      </c>
      <c r="B11744">
        <v>6.27</v>
      </c>
    </row>
    <row r="11745" spans="1:2" x14ac:dyDescent="0.2">
      <c r="A11745" s="13" t="s">
        <v>11982</v>
      </c>
      <c r="B11745">
        <v>5.42</v>
      </c>
    </row>
    <row r="11746" spans="1:2" x14ac:dyDescent="0.2">
      <c r="A11746" s="13" t="s">
        <v>11983</v>
      </c>
      <c r="B11746">
        <v>4.95</v>
      </c>
    </row>
    <row r="11747" spans="1:2" x14ac:dyDescent="0.2">
      <c r="A11747" s="13" t="s">
        <v>11984</v>
      </c>
      <c r="B11747">
        <v>5.85</v>
      </c>
    </row>
    <row r="11748" spans="1:2" x14ac:dyDescent="0.2">
      <c r="A11748" s="13" t="s">
        <v>11985</v>
      </c>
      <c r="B11748">
        <v>6.84</v>
      </c>
    </row>
    <row r="11749" spans="1:2" x14ac:dyDescent="0.2">
      <c r="A11749" s="13" t="s">
        <v>11986</v>
      </c>
      <c r="B11749">
        <v>4.45</v>
      </c>
    </row>
    <row r="11750" spans="1:2" x14ac:dyDescent="0.2">
      <c r="A11750" s="13" t="s">
        <v>11987</v>
      </c>
      <c r="B11750">
        <v>6.53</v>
      </c>
    </row>
    <row r="11751" spans="1:2" x14ac:dyDescent="0.2">
      <c r="A11751" s="13" t="s">
        <v>11988</v>
      </c>
      <c r="B11751">
        <v>6.26</v>
      </c>
    </row>
    <row r="11752" spans="1:2" x14ac:dyDescent="0.2">
      <c r="A11752" s="13" t="s">
        <v>11989</v>
      </c>
      <c r="B11752">
        <v>7.68</v>
      </c>
    </row>
    <row r="11753" spans="1:2" x14ac:dyDescent="0.2">
      <c r="A11753" s="13" t="s">
        <v>11990</v>
      </c>
      <c r="B11753">
        <v>5.53</v>
      </c>
    </row>
    <row r="11754" spans="1:2" x14ac:dyDescent="0.2">
      <c r="A11754" s="13" t="s">
        <v>11991</v>
      </c>
      <c r="B11754">
        <v>7.4</v>
      </c>
    </row>
    <row r="11755" spans="1:2" x14ac:dyDescent="0.2">
      <c r="A11755" s="13" t="s">
        <v>11992</v>
      </c>
      <c r="B11755">
        <v>6.32</v>
      </c>
    </row>
    <row r="11756" spans="1:2" x14ac:dyDescent="0.2">
      <c r="A11756" s="13" t="s">
        <v>11993</v>
      </c>
      <c r="B11756">
        <v>6.41</v>
      </c>
    </row>
    <row r="11757" spans="1:2" x14ac:dyDescent="0.2">
      <c r="A11757" s="13" t="s">
        <v>11994</v>
      </c>
      <c r="B11757">
        <v>5.71</v>
      </c>
    </row>
    <row r="11758" spans="1:2" x14ac:dyDescent="0.2">
      <c r="A11758" s="13" t="s">
        <v>11995</v>
      </c>
      <c r="B11758">
        <v>4.6500000000000004</v>
      </c>
    </row>
    <row r="11759" spans="1:2" x14ac:dyDescent="0.2">
      <c r="A11759" s="13" t="s">
        <v>11996</v>
      </c>
      <c r="B11759">
        <v>4.53</v>
      </c>
    </row>
    <row r="11760" spans="1:2" x14ac:dyDescent="0.2">
      <c r="A11760" s="13" t="s">
        <v>11997</v>
      </c>
      <c r="B11760">
        <v>5.17</v>
      </c>
    </row>
    <row r="11761" spans="1:2" x14ac:dyDescent="0.2">
      <c r="A11761" s="13" t="s">
        <v>11998</v>
      </c>
      <c r="B11761">
        <v>1.72</v>
      </c>
    </row>
    <row r="11762" spans="1:2" x14ac:dyDescent="0.2">
      <c r="A11762" s="13" t="s">
        <v>11999</v>
      </c>
      <c r="B11762">
        <v>2.5299999999999998</v>
      </c>
    </row>
    <row r="11763" spans="1:2" x14ac:dyDescent="0.2">
      <c r="A11763" s="13" t="s">
        <v>12000</v>
      </c>
      <c r="B11763">
        <v>2.86</v>
      </c>
    </row>
    <row r="11764" spans="1:2" x14ac:dyDescent="0.2">
      <c r="A11764" s="13" t="s">
        <v>12001</v>
      </c>
      <c r="B11764">
        <v>5.24</v>
      </c>
    </row>
    <row r="11765" spans="1:2" x14ac:dyDescent="0.2">
      <c r="A11765" s="13" t="s">
        <v>12002</v>
      </c>
      <c r="B11765">
        <v>4.8600000000000003</v>
      </c>
    </row>
    <row r="11766" spans="1:2" x14ac:dyDescent="0.2">
      <c r="A11766" s="13" t="s">
        <v>12003</v>
      </c>
      <c r="B11766">
        <v>5.73</v>
      </c>
    </row>
    <row r="11767" spans="1:2" x14ac:dyDescent="0.2">
      <c r="A11767" s="13" t="s">
        <v>12004</v>
      </c>
      <c r="B11767">
        <v>5.05</v>
      </c>
    </row>
    <row r="11768" spans="1:2" x14ac:dyDescent="0.2">
      <c r="A11768" s="13" t="s">
        <v>12005</v>
      </c>
      <c r="B11768">
        <v>5.32</v>
      </c>
    </row>
    <row r="11769" spans="1:2" x14ac:dyDescent="0.2">
      <c r="A11769" s="13" t="s">
        <v>12006</v>
      </c>
      <c r="B11769">
        <v>5.64</v>
      </c>
    </row>
    <row r="11770" spans="1:2" x14ac:dyDescent="0.2">
      <c r="A11770" s="13" t="s">
        <v>12007</v>
      </c>
      <c r="B11770">
        <v>4.84</v>
      </c>
    </row>
    <row r="11771" spans="1:2" x14ac:dyDescent="0.2">
      <c r="A11771" s="13" t="s">
        <v>12008</v>
      </c>
      <c r="B11771">
        <v>4.58</v>
      </c>
    </row>
    <row r="11772" spans="1:2" x14ac:dyDescent="0.2">
      <c r="A11772" s="13" t="s">
        <v>12009</v>
      </c>
      <c r="B11772">
        <v>4.41</v>
      </c>
    </row>
    <row r="11773" spans="1:2" x14ac:dyDescent="0.2">
      <c r="A11773" s="13" t="s">
        <v>12010</v>
      </c>
      <c r="B11773">
        <v>5.5</v>
      </c>
    </row>
    <row r="11774" spans="1:2" x14ac:dyDescent="0.2">
      <c r="A11774" s="13" t="s">
        <v>12011</v>
      </c>
      <c r="B11774">
        <v>5.45</v>
      </c>
    </row>
    <row r="11775" spans="1:2" x14ac:dyDescent="0.2">
      <c r="A11775" s="13" t="s">
        <v>12012</v>
      </c>
      <c r="B11775">
        <v>5.6</v>
      </c>
    </row>
    <row r="11776" spans="1:2" x14ac:dyDescent="0.2">
      <c r="A11776" s="13" t="s">
        <v>12013</v>
      </c>
      <c r="B11776">
        <v>4.55</v>
      </c>
    </row>
    <row r="11777" spans="1:2" x14ac:dyDescent="0.2">
      <c r="A11777" s="13" t="s">
        <v>12014</v>
      </c>
      <c r="B11777">
        <v>5.0999999999999996</v>
      </c>
    </row>
    <row r="11778" spans="1:2" x14ac:dyDescent="0.2">
      <c r="A11778" s="13" t="s">
        <v>12015</v>
      </c>
      <c r="B11778">
        <v>5.95</v>
      </c>
    </row>
    <row r="11779" spans="1:2" x14ac:dyDescent="0.2">
      <c r="A11779" s="13" t="s">
        <v>12016</v>
      </c>
      <c r="B11779">
        <v>5.7</v>
      </c>
    </row>
    <row r="11780" spans="1:2" x14ac:dyDescent="0.2">
      <c r="A11780" s="13" t="s">
        <v>12017</v>
      </c>
      <c r="B11780">
        <v>4.8899999999999997</v>
      </c>
    </row>
    <row r="11781" spans="1:2" x14ac:dyDescent="0.2">
      <c r="A11781" s="13" t="s">
        <v>12018</v>
      </c>
      <c r="B11781">
        <v>5.18</v>
      </c>
    </row>
    <row r="11782" spans="1:2" x14ac:dyDescent="0.2">
      <c r="A11782" s="13" t="s">
        <v>12019</v>
      </c>
      <c r="B11782">
        <v>4.37</v>
      </c>
    </row>
    <row r="11783" spans="1:2" x14ac:dyDescent="0.2">
      <c r="A11783" s="13" t="s">
        <v>12020</v>
      </c>
      <c r="B11783">
        <v>6.14</v>
      </c>
    </row>
    <row r="11784" spans="1:2" x14ac:dyDescent="0.2">
      <c r="A11784" s="13" t="s">
        <v>12021</v>
      </c>
      <c r="B11784">
        <v>1.95</v>
      </c>
    </row>
    <row r="11785" spans="1:2" x14ac:dyDescent="0.2">
      <c r="A11785" s="13" t="s">
        <v>12022</v>
      </c>
      <c r="B11785">
        <v>5.32</v>
      </c>
    </row>
    <row r="11786" spans="1:2" x14ac:dyDescent="0.2">
      <c r="A11786" s="13" t="s">
        <v>12023</v>
      </c>
      <c r="B11786">
        <v>6.68</v>
      </c>
    </row>
    <row r="11787" spans="1:2" x14ac:dyDescent="0.2">
      <c r="A11787" s="13" t="s">
        <v>12024</v>
      </c>
      <c r="B11787">
        <v>6.67</v>
      </c>
    </row>
    <row r="11788" spans="1:2" x14ac:dyDescent="0.2">
      <c r="A11788" s="13" t="s">
        <v>12025</v>
      </c>
      <c r="B11788">
        <v>6.2</v>
      </c>
    </row>
    <row r="11789" spans="1:2" x14ac:dyDescent="0.2">
      <c r="A11789" s="13" t="s">
        <v>12026</v>
      </c>
      <c r="B11789">
        <v>6.94</v>
      </c>
    </row>
    <row r="11790" spans="1:2" x14ac:dyDescent="0.2">
      <c r="A11790" s="13" t="s">
        <v>12027</v>
      </c>
      <c r="B11790">
        <v>2.17</v>
      </c>
    </row>
    <row r="11791" spans="1:2" x14ac:dyDescent="0.2">
      <c r="A11791" s="13" t="s">
        <v>12028</v>
      </c>
      <c r="B11791">
        <v>2.75</v>
      </c>
    </row>
    <row r="11792" spans="1:2" x14ac:dyDescent="0.2">
      <c r="A11792" s="13" t="s">
        <v>12029</v>
      </c>
      <c r="B11792">
        <v>5.45</v>
      </c>
    </row>
    <row r="11793" spans="1:2" x14ac:dyDescent="0.2">
      <c r="A11793" s="13" t="s">
        <v>12030</v>
      </c>
      <c r="B11793">
        <v>5.4</v>
      </c>
    </row>
    <row r="11794" spans="1:2" x14ac:dyDescent="0.2">
      <c r="A11794" s="13" t="s">
        <v>12031</v>
      </c>
      <c r="B11794">
        <v>5.52</v>
      </c>
    </row>
    <row r="11795" spans="1:2" x14ac:dyDescent="0.2">
      <c r="A11795" s="13" t="s">
        <v>12032</v>
      </c>
      <c r="B11795">
        <v>4.91</v>
      </c>
    </row>
    <row r="11796" spans="1:2" x14ac:dyDescent="0.2">
      <c r="A11796" s="13" t="s">
        <v>12033</v>
      </c>
      <c r="B11796">
        <v>5.05</v>
      </c>
    </row>
    <row r="11797" spans="1:2" x14ac:dyDescent="0.2">
      <c r="A11797" s="13" t="s">
        <v>12034</v>
      </c>
      <c r="B11797">
        <v>5.91</v>
      </c>
    </row>
    <row r="11798" spans="1:2" x14ac:dyDescent="0.2">
      <c r="A11798" s="13" t="s">
        <v>12035</v>
      </c>
      <c r="B11798">
        <v>6.39</v>
      </c>
    </row>
    <row r="11799" spans="1:2" x14ac:dyDescent="0.2">
      <c r="A11799" s="13" t="s">
        <v>12036</v>
      </c>
      <c r="B11799">
        <v>4.95</v>
      </c>
    </row>
    <row r="11800" spans="1:2" x14ac:dyDescent="0.2">
      <c r="A11800" s="13" t="s">
        <v>12037</v>
      </c>
      <c r="B11800">
        <v>5.32</v>
      </c>
    </row>
    <row r="11801" spans="1:2" x14ac:dyDescent="0.2">
      <c r="A11801" s="13" t="s">
        <v>12038</v>
      </c>
      <c r="B11801">
        <v>5.62</v>
      </c>
    </row>
    <row r="11802" spans="1:2" x14ac:dyDescent="0.2">
      <c r="A11802" s="13" t="s">
        <v>12039</v>
      </c>
      <c r="B11802">
        <v>5.68</v>
      </c>
    </row>
    <row r="11803" spans="1:2" x14ac:dyDescent="0.2">
      <c r="A11803" s="13" t="s">
        <v>12040</v>
      </c>
      <c r="B11803">
        <v>4.9000000000000004</v>
      </c>
    </row>
    <row r="11804" spans="1:2" x14ac:dyDescent="0.2">
      <c r="A11804" s="13" t="s">
        <v>12041</v>
      </c>
      <c r="B11804">
        <v>5.95</v>
      </c>
    </row>
    <row r="11805" spans="1:2" x14ac:dyDescent="0.2">
      <c r="A11805" s="13" t="s">
        <v>12042</v>
      </c>
      <c r="B11805">
        <v>5.0999999999999996</v>
      </c>
    </row>
    <row r="11806" spans="1:2" x14ac:dyDescent="0.2">
      <c r="A11806" s="13" t="s">
        <v>12043</v>
      </c>
      <c r="B11806">
        <v>2.62</v>
      </c>
    </row>
    <row r="11807" spans="1:2" x14ac:dyDescent="0.2">
      <c r="A11807" s="13" t="s">
        <v>12044</v>
      </c>
      <c r="B11807">
        <v>4.95</v>
      </c>
    </row>
    <row r="11808" spans="1:2" x14ac:dyDescent="0.2">
      <c r="A11808" s="13" t="s">
        <v>12045</v>
      </c>
      <c r="B11808">
        <v>5.68</v>
      </c>
    </row>
    <row r="11809" spans="1:2" x14ac:dyDescent="0.2">
      <c r="A11809" s="13" t="s">
        <v>12046</v>
      </c>
      <c r="B11809">
        <v>5.47</v>
      </c>
    </row>
    <row r="11810" spans="1:2" x14ac:dyDescent="0.2">
      <c r="A11810" s="13" t="s">
        <v>12047</v>
      </c>
      <c r="B11810">
        <v>3.72</v>
      </c>
    </row>
    <row r="11811" spans="1:2" x14ac:dyDescent="0.2">
      <c r="A11811" s="13" t="s">
        <v>12048</v>
      </c>
      <c r="B11811">
        <v>3.67</v>
      </c>
    </row>
    <row r="11812" spans="1:2" x14ac:dyDescent="0.2">
      <c r="A11812" s="13" t="s">
        <v>12049</v>
      </c>
      <c r="B11812">
        <v>4.95</v>
      </c>
    </row>
    <row r="11813" spans="1:2" x14ac:dyDescent="0.2">
      <c r="A11813" s="13" t="s">
        <v>12050</v>
      </c>
      <c r="B11813">
        <v>4.8099999999999996</v>
      </c>
    </row>
    <row r="11814" spans="1:2" x14ac:dyDescent="0.2">
      <c r="A11814" s="13" t="s">
        <v>12051</v>
      </c>
      <c r="B11814">
        <v>7.1</v>
      </c>
    </row>
    <row r="11815" spans="1:2" x14ac:dyDescent="0.2">
      <c r="A11815" s="13" t="s">
        <v>12052</v>
      </c>
      <c r="B11815">
        <v>3.33</v>
      </c>
    </row>
    <row r="11816" spans="1:2" x14ac:dyDescent="0.2">
      <c r="A11816" s="13" t="s">
        <v>12053</v>
      </c>
      <c r="B11816">
        <v>4.57</v>
      </c>
    </row>
    <row r="11817" spans="1:2" x14ac:dyDescent="0.2">
      <c r="A11817" s="13" t="s">
        <v>12054</v>
      </c>
      <c r="B11817">
        <v>5.59</v>
      </c>
    </row>
    <row r="11818" spans="1:2" x14ac:dyDescent="0.2">
      <c r="A11818" s="13" t="s">
        <v>12055</v>
      </c>
      <c r="B11818">
        <v>5.89</v>
      </c>
    </row>
    <row r="11819" spans="1:2" x14ac:dyDescent="0.2">
      <c r="A11819" s="13" t="s">
        <v>12056</v>
      </c>
      <c r="B11819">
        <v>3.9</v>
      </c>
    </row>
    <row r="11820" spans="1:2" x14ac:dyDescent="0.2">
      <c r="A11820" s="13" t="s">
        <v>12057</v>
      </c>
      <c r="B11820">
        <v>4.45</v>
      </c>
    </row>
    <row r="11821" spans="1:2" x14ac:dyDescent="0.2">
      <c r="A11821" s="13" t="s">
        <v>12058</v>
      </c>
      <c r="B11821">
        <v>3.62</v>
      </c>
    </row>
    <row r="11822" spans="1:2" x14ac:dyDescent="0.2">
      <c r="A11822" s="13" t="s">
        <v>12059</v>
      </c>
      <c r="B11822">
        <v>5.14</v>
      </c>
    </row>
    <row r="11823" spans="1:2" x14ac:dyDescent="0.2">
      <c r="A11823" s="13" t="s">
        <v>12060</v>
      </c>
      <c r="B11823">
        <v>5.86</v>
      </c>
    </row>
    <row r="11824" spans="1:2" x14ac:dyDescent="0.2">
      <c r="A11824" s="13" t="s">
        <v>12061</v>
      </c>
      <c r="B11824">
        <v>5.0599999999999996</v>
      </c>
    </row>
    <row r="11825" spans="1:2" x14ac:dyDescent="0.2">
      <c r="A11825" s="13" t="s">
        <v>12062</v>
      </c>
      <c r="B11825">
        <v>5.9</v>
      </c>
    </row>
    <row r="11826" spans="1:2" x14ac:dyDescent="0.2">
      <c r="A11826" s="13" t="s">
        <v>12063</v>
      </c>
      <c r="B11826">
        <v>5.27</v>
      </c>
    </row>
    <row r="11827" spans="1:2" x14ac:dyDescent="0.2">
      <c r="A11827" s="13" t="s">
        <v>12064</v>
      </c>
      <c r="B11827">
        <v>5.57</v>
      </c>
    </row>
    <row r="11828" spans="1:2" x14ac:dyDescent="0.2">
      <c r="A11828" s="13" t="s">
        <v>12065</v>
      </c>
      <c r="B11828">
        <v>3.74</v>
      </c>
    </row>
    <row r="11829" spans="1:2" x14ac:dyDescent="0.2">
      <c r="A11829" s="13" t="s">
        <v>12066</v>
      </c>
      <c r="B11829">
        <v>2.95</v>
      </c>
    </row>
    <row r="11830" spans="1:2" x14ac:dyDescent="0.2">
      <c r="A11830" s="13" t="s">
        <v>12067</v>
      </c>
      <c r="B11830">
        <v>4.6500000000000004</v>
      </c>
    </row>
    <row r="11831" spans="1:2" x14ac:dyDescent="0.2">
      <c r="A11831" s="13" t="s">
        <v>12068</v>
      </c>
      <c r="B11831">
        <v>4.29</v>
      </c>
    </row>
    <row r="11832" spans="1:2" x14ac:dyDescent="0.2">
      <c r="A11832" s="13" t="s">
        <v>12069</v>
      </c>
      <c r="B11832">
        <v>3.9</v>
      </c>
    </row>
    <row r="11833" spans="1:2" x14ac:dyDescent="0.2">
      <c r="A11833" s="13" t="s">
        <v>12070</v>
      </c>
      <c r="B11833">
        <v>5.19</v>
      </c>
    </row>
    <row r="11834" spans="1:2" x14ac:dyDescent="0.2">
      <c r="A11834" s="13" t="s">
        <v>12071</v>
      </c>
      <c r="B11834">
        <v>6</v>
      </c>
    </row>
    <row r="11835" spans="1:2" x14ac:dyDescent="0.2">
      <c r="A11835" s="13" t="s">
        <v>12072</v>
      </c>
      <c r="B11835">
        <v>7.38</v>
      </c>
    </row>
    <row r="11836" spans="1:2" x14ac:dyDescent="0.2">
      <c r="A11836" s="13" t="s">
        <v>12073</v>
      </c>
      <c r="B11836">
        <v>6.84</v>
      </c>
    </row>
    <row r="11837" spans="1:2" x14ac:dyDescent="0.2">
      <c r="A11837" s="13" t="s">
        <v>12074</v>
      </c>
      <c r="B11837">
        <v>5.14</v>
      </c>
    </row>
    <row r="11838" spans="1:2" x14ac:dyDescent="0.2">
      <c r="A11838" s="13" t="s">
        <v>12075</v>
      </c>
      <c r="B11838">
        <v>5.63</v>
      </c>
    </row>
    <row r="11839" spans="1:2" x14ac:dyDescent="0.2">
      <c r="A11839" s="13" t="s">
        <v>12076</v>
      </c>
      <c r="B11839">
        <v>2.5499999999999998</v>
      </c>
    </row>
    <row r="11840" spans="1:2" x14ac:dyDescent="0.2">
      <c r="A11840" s="13" t="s">
        <v>12077</v>
      </c>
      <c r="B11840">
        <v>3.9</v>
      </c>
    </row>
    <row r="11841" spans="1:2" x14ac:dyDescent="0.2">
      <c r="A11841" s="13" t="s">
        <v>12078</v>
      </c>
      <c r="B11841">
        <v>3.57</v>
      </c>
    </row>
    <row r="11842" spans="1:2" x14ac:dyDescent="0.2">
      <c r="A11842" s="13" t="s">
        <v>12079</v>
      </c>
      <c r="B11842">
        <v>2.5299999999999998</v>
      </c>
    </row>
    <row r="11843" spans="1:2" x14ac:dyDescent="0.2">
      <c r="A11843" s="13" t="s">
        <v>12080</v>
      </c>
      <c r="B11843">
        <v>2.35</v>
      </c>
    </row>
    <row r="11844" spans="1:2" x14ac:dyDescent="0.2">
      <c r="A11844" s="13" t="s">
        <v>12081</v>
      </c>
      <c r="B11844">
        <v>3.3</v>
      </c>
    </row>
    <row r="11845" spans="1:2" x14ac:dyDescent="0.2">
      <c r="A11845" s="13" t="s">
        <v>12082</v>
      </c>
      <c r="B11845">
        <v>3.16</v>
      </c>
    </row>
    <row r="11846" spans="1:2" x14ac:dyDescent="0.2">
      <c r="A11846" s="13" t="s">
        <v>12083</v>
      </c>
      <c r="B11846">
        <v>4.57</v>
      </c>
    </row>
    <row r="11847" spans="1:2" x14ac:dyDescent="0.2">
      <c r="A11847" s="13" t="s">
        <v>12084</v>
      </c>
      <c r="B11847">
        <v>6.05</v>
      </c>
    </row>
    <row r="11848" spans="1:2" x14ac:dyDescent="0.2">
      <c r="A11848" s="13" t="s">
        <v>12085</v>
      </c>
      <c r="B11848">
        <v>4.8600000000000003</v>
      </c>
    </row>
    <row r="11849" spans="1:2" x14ac:dyDescent="0.2">
      <c r="A11849" s="13" t="s">
        <v>12086</v>
      </c>
      <c r="B11849">
        <v>5.35</v>
      </c>
    </row>
    <row r="11850" spans="1:2" x14ac:dyDescent="0.2">
      <c r="A11850" s="13" t="s">
        <v>12087</v>
      </c>
      <c r="B11850">
        <v>4.95</v>
      </c>
    </row>
    <row r="11851" spans="1:2" x14ac:dyDescent="0.2">
      <c r="A11851" s="13" t="s">
        <v>12088</v>
      </c>
      <c r="B11851">
        <v>4.68</v>
      </c>
    </row>
    <row r="11852" spans="1:2" x14ac:dyDescent="0.2">
      <c r="A11852" s="13" t="s">
        <v>12089</v>
      </c>
      <c r="B11852">
        <v>5.5</v>
      </c>
    </row>
    <row r="11853" spans="1:2" x14ac:dyDescent="0.2">
      <c r="A11853" s="13" t="s">
        <v>12090</v>
      </c>
      <c r="B11853">
        <v>2.67</v>
      </c>
    </row>
    <row r="11854" spans="1:2" x14ac:dyDescent="0.2">
      <c r="A11854" s="13" t="s">
        <v>12091</v>
      </c>
      <c r="B11854">
        <v>4.05</v>
      </c>
    </row>
    <row r="11855" spans="1:2" x14ac:dyDescent="0.2">
      <c r="A11855" s="13" t="s">
        <v>12092</v>
      </c>
      <c r="B11855">
        <v>4.9000000000000004</v>
      </c>
    </row>
    <row r="11856" spans="1:2" x14ac:dyDescent="0.2">
      <c r="A11856" s="13" t="s">
        <v>12093</v>
      </c>
      <c r="B11856">
        <v>5.33</v>
      </c>
    </row>
    <row r="11857" spans="1:2" x14ac:dyDescent="0.2">
      <c r="A11857" s="13" t="s">
        <v>12094</v>
      </c>
      <c r="B11857">
        <v>6.21</v>
      </c>
    </row>
    <row r="11858" spans="1:2" x14ac:dyDescent="0.2">
      <c r="A11858" s="13" t="s">
        <v>12095</v>
      </c>
      <c r="B11858">
        <v>5.53</v>
      </c>
    </row>
    <row r="11859" spans="1:2" x14ac:dyDescent="0.2">
      <c r="A11859" s="13" t="s">
        <v>12096</v>
      </c>
      <c r="B11859">
        <v>4.8600000000000003</v>
      </c>
    </row>
    <row r="11860" spans="1:2" x14ac:dyDescent="0.2">
      <c r="A11860" s="13" t="s">
        <v>12097</v>
      </c>
      <c r="B11860">
        <v>4.47</v>
      </c>
    </row>
    <row r="11861" spans="1:2" x14ac:dyDescent="0.2">
      <c r="A11861" s="13" t="s">
        <v>12098</v>
      </c>
      <c r="B11861">
        <v>4.53</v>
      </c>
    </row>
    <row r="11862" spans="1:2" x14ac:dyDescent="0.2">
      <c r="A11862" s="13" t="s">
        <v>12099</v>
      </c>
      <c r="B11862">
        <v>2.16</v>
      </c>
    </row>
    <row r="11863" spans="1:2" x14ac:dyDescent="0.2">
      <c r="A11863" s="13" t="s">
        <v>12100</v>
      </c>
      <c r="B11863">
        <v>3.9</v>
      </c>
    </row>
    <row r="11864" spans="1:2" x14ac:dyDescent="0.2">
      <c r="A11864" s="13" t="s">
        <v>12101</v>
      </c>
      <c r="B11864">
        <v>4.8099999999999996</v>
      </c>
    </row>
    <row r="11865" spans="1:2" x14ac:dyDescent="0.2">
      <c r="A11865" s="13" t="s">
        <v>12102</v>
      </c>
      <c r="B11865">
        <v>4.58</v>
      </c>
    </row>
    <row r="11866" spans="1:2" x14ac:dyDescent="0.2">
      <c r="A11866" s="13" t="s">
        <v>12103</v>
      </c>
      <c r="B11866">
        <v>4.53</v>
      </c>
    </row>
    <row r="11867" spans="1:2" x14ac:dyDescent="0.2">
      <c r="A11867" s="13" t="s">
        <v>12104</v>
      </c>
      <c r="B11867">
        <v>3.3</v>
      </c>
    </row>
    <row r="11868" spans="1:2" x14ac:dyDescent="0.2">
      <c r="A11868" s="13" t="s">
        <v>12105</v>
      </c>
      <c r="B11868">
        <v>4.47</v>
      </c>
    </row>
    <row r="11869" spans="1:2" x14ac:dyDescent="0.2">
      <c r="A11869" s="13" t="s">
        <v>12106</v>
      </c>
      <c r="B11869">
        <v>4.67</v>
      </c>
    </row>
    <row r="11870" spans="1:2" x14ac:dyDescent="0.2">
      <c r="A11870" s="13" t="s">
        <v>12107</v>
      </c>
      <c r="B11870">
        <v>4.7300000000000004</v>
      </c>
    </row>
    <row r="11871" spans="1:2" x14ac:dyDescent="0.2">
      <c r="A11871" s="13" t="s">
        <v>12108</v>
      </c>
      <c r="B11871">
        <v>4.5</v>
      </c>
    </row>
    <row r="11872" spans="1:2" x14ac:dyDescent="0.2">
      <c r="A11872" s="13" t="s">
        <v>12109</v>
      </c>
      <c r="B11872">
        <v>4.6500000000000004</v>
      </c>
    </row>
    <row r="11873" spans="1:2" x14ac:dyDescent="0.2">
      <c r="A11873" s="13" t="s">
        <v>12110</v>
      </c>
      <c r="B11873">
        <v>5.05</v>
      </c>
    </row>
    <row r="11874" spans="1:2" x14ac:dyDescent="0.2">
      <c r="A11874" s="13" t="s">
        <v>12111</v>
      </c>
      <c r="B11874">
        <v>4.95</v>
      </c>
    </row>
    <row r="11875" spans="1:2" x14ac:dyDescent="0.2">
      <c r="A11875" s="13" t="s">
        <v>12112</v>
      </c>
      <c r="B11875">
        <v>5.94</v>
      </c>
    </row>
    <row r="11876" spans="1:2" x14ac:dyDescent="0.2">
      <c r="A11876" s="13" t="s">
        <v>12113</v>
      </c>
      <c r="B11876">
        <v>5.76</v>
      </c>
    </row>
    <row r="11877" spans="1:2" x14ac:dyDescent="0.2">
      <c r="A11877" s="13" t="s">
        <v>12114</v>
      </c>
      <c r="B11877">
        <v>5.43</v>
      </c>
    </row>
    <row r="11878" spans="1:2" x14ac:dyDescent="0.2">
      <c r="A11878" s="13" t="s">
        <v>12115</v>
      </c>
      <c r="B11878">
        <v>5.74</v>
      </c>
    </row>
    <row r="11879" spans="1:2" x14ac:dyDescent="0.2">
      <c r="A11879" s="13" t="s">
        <v>12116</v>
      </c>
      <c r="B11879">
        <v>5.14</v>
      </c>
    </row>
    <row r="11880" spans="1:2" x14ac:dyDescent="0.2">
      <c r="A11880" s="13" t="s">
        <v>12117</v>
      </c>
      <c r="B11880">
        <v>7.27</v>
      </c>
    </row>
    <row r="11881" spans="1:2" x14ac:dyDescent="0.2">
      <c r="A11881" s="13" t="s">
        <v>12118</v>
      </c>
      <c r="B11881">
        <v>6.76</v>
      </c>
    </row>
    <row r="11882" spans="1:2" x14ac:dyDescent="0.2">
      <c r="A11882" s="13" t="s">
        <v>12119</v>
      </c>
      <c r="B11882">
        <v>6.67</v>
      </c>
    </row>
    <row r="11883" spans="1:2" x14ac:dyDescent="0.2">
      <c r="A11883" s="13" t="s">
        <v>12120</v>
      </c>
      <c r="B11883">
        <v>7</v>
      </c>
    </row>
    <row r="11884" spans="1:2" x14ac:dyDescent="0.2">
      <c r="A11884" s="13" t="s">
        <v>12121</v>
      </c>
      <c r="B11884">
        <v>5.29</v>
      </c>
    </row>
    <row r="11885" spans="1:2" x14ac:dyDescent="0.2">
      <c r="A11885" s="13" t="s">
        <v>12122</v>
      </c>
      <c r="B11885">
        <v>5.63</v>
      </c>
    </row>
    <row r="11886" spans="1:2" x14ac:dyDescent="0.2">
      <c r="A11886" s="13" t="s">
        <v>12123</v>
      </c>
      <c r="B11886">
        <v>5</v>
      </c>
    </row>
    <row r="11887" spans="1:2" x14ac:dyDescent="0.2">
      <c r="A11887" s="13" t="s">
        <v>12124</v>
      </c>
      <c r="B11887">
        <v>4.3499999999999996</v>
      </c>
    </row>
    <row r="11888" spans="1:2" x14ac:dyDescent="0.2">
      <c r="A11888" s="13" t="s">
        <v>12125</v>
      </c>
      <c r="B11888">
        <v>5.62</v>
      </c>
    </row>
    <row r="11889" spans="1:2" x14ac:dyDescent="0.2">
      <c r="A11889" s="13" t="s">
        <v>12126</v>
      </c>
      <c r="B11889">
        <v>6.26</v>
      </c>
    </row>
    <row r="11890" spans="1:2" x14ac:dyDescent="0.2">
      <c r="A11890" s="13" t="s">
        <v>12127</v>
      </c>
      <c r="B11890">
        <v>6.14</v>
      </c>
    </row>
    <row r="11891" spans="1:2" x14ac:dyDescent="0.2">
      <c r="A11891" s="13" t="s">
        <v>12128</v>
      </c>
      <c r="B11891">
        <v>3.71</v>
      </c>
    </row>
    <row r="11892" spans="1:2" x14ac:dyDescent="0.2">
      <c r="A11892" s="13" t="s">
        <v>12129</v>
      </c>
      <c r="B11892">
        <v>2.71</v>
      </c>
    </row>
    <row r="11893" spans="1:2" x14ac:dyDescent="0.2">
      <c r="A11893" s="13" t="s">
        <v>12130</v>
      </c>
      <c r="B11893">
        <v>5</v>
      </c>
    </row>
    <row r="11894" spans="1:2" x14ac:dyDescent="0.2">
      <c r="A11894" s="13" t="s">
        <v>12131</v>
      </c>
      <c r="B11894">
        <v>4.72</v>
      </c>
    </row>
    <row r="11895" spans="1:2" x14ac:dyDescent="0.2">
      <c r="A11895" s="13" t="s">
        <v>12132</v>
      </c>
      <c r="B11895">
        <v>4.09</v>
      </c>
    </row>
    <row r="11896" spans="1:2" x14ac:dyDescent="0.2">
      <c r="A11896" s="13" t="s">
        <v>12133</v>
      </c>
      <c r="B11896">
        <v>3</v>
      </c>
    </row>
    <row r="11897" spans="1:2" x14ac:dyDescent="0.2">
      <c r="A11897" s="13" t="s">
        <v>12134</v>
      </c>
      <c r="B11897">
        <v>2.79</v>
      </c>
    </row>
    <row r="11898" spans="1:2" x14ac:dyDescent="0.2">
      <c r="A11898" s="13" t="s">
        <v>12135</v>
      </c>
      <c r="B11898">
        <v>5.0999999999999996</v>
      </c>
    </row>
    <row r="11899" spans="1:2" x14ac:dyDescent="0.2">
      <c r="A11899" s="13" t="s">
        <v>12136</v>
      </c>
      <c r="B11899">
        <v>5.65</v>
      </c>
    </row>
    <row r="11900" spans="1:2" x14ac:dyDescent="0.2">
      <c r="A11900" s="13" t="s">
        <v>12137</v>
      </c>
      <c r="B11900">
        <v>4.7699999999999996</v>
      </c>
    </row>
    <row r="11901" spans="1:2" x14ac:dyDescent="0.2">
      <c r="A11901" s="13" t="s">
        <v>12138</v>
      </c>
      <c r="B11901">
        <v>6.57</v>
      </c>
    </row>
    <row r="11902" spans="1:2" x14ac:dyDescent="0.2">
      <c r="A11902" s="13" t="s">
        <v>12139</v>
      </c>
      <c r="B11902">
        <v>5.29</v>
      </c>
    </row>
    <row r="11903" spans="1:2" x14ac:dyDescent="0.2">
      <c r="A11903" s="13" t="s">
        <v>12140</v>
      </c>
      <c r="B11903">
        <v>5.95</v>
      </c>
    </row>
    <row r="11904" spans="1:2" x14ac:dyDescent="0.2">
      <c r="A11904" s="13" t="s">
        <v>12141</v>
      </c>
      <c r="B11904">
        <v>5.52</v>
      </c>
    </row>
    <row r="11905" spans="1:2" x14ac:dyDescent="0.2">
      <c r="A11905" s="13" t="s">
        <v>12142</v>
      </c>
      <c r="B11905">
        <v>5.89</v>
      </c>
    </row>
    <row r="11906" spans="1:2" x14ac:dyDescent="0.2">
      <c r="A11906" s="13" t="s">
        <v>12143</v>
      </c>
      <c r="B11906">
        <v>7.25</v>
      </c>
    </row>
    <row r="11907" spans="1:2" x14ac:dyDescent="0.2">
      <c r="A11907" s="13" t="s">
        <v>12144</v>
      </c>
      <c r="B11907">
        <v>4.1399999999999997</v>
      </c>
    </row>
    <row r="11908" spans="1:2" x14ac:dyDescent="0.2">
      <c r="A11908" s="13" t="s">
        <v>12145</v>
      </c>
      <c r="B11908">
        <v>5.37</v>
      </c>
    </row>
    <row r="11909" spans="1:2" x14ac:dyDescent="0.2">
      <c r="A11909" s="13" t="s">
        <v>12146</v>
      </c>
      <c r="B11909">
        <v>6.9</v>
      </c>
    </row>
    <row r="11910" spans="1:2" x14ac:dyDescent="0.2">
      <c r="A11910" s="13" t="s">
        <v>154</v>
      </c>
      <c r="B11910">
        <v>5.3</v>
      </c>
    </row>
    <row r="11911" spans="1:2" x14ac:dyDescent="0.2">
      <c r="A11911" s="13" t="s">
        <v>12147</v>
      </c>
      <c r="B11911">
        <v>5.07</v>
      </c>
    </row>
    <row r="11912" spans="1:2" x14ac:dyDescent="0.2">
      <c r="A11912" s="13" t="s">
        <v>12148</v>
      </c>
      <c r="B11912">
        <v>5.44</v>
      </c>
    </row>
    <row r="11913" spans="1:2" x14ac:dyDescent="0.2">
      <c r="A11913" s="13" t="s">
        <v>12149</v>
      </c>
      <c r="B11913">
        <v>4.9000000000000004</v>
      </c>
    </row>
    <row r="11914" spans="1:2" x14ac:dyDescent="0.2">
      <c r="A11914" s="13" t="s">
        <v>12150</v>
      </c>
      <c r="B11914">
        <v>6.73</v>
      </c>
    </row>
    <row r="11915" spans="1:2" x14ac:dyDescent="0.2">
      <c r="A11915" s="13" t="s">
        <v>12151</v>
      </c>
      <c r="B11915">
        <v>7.21</v>
      </c>
    </row>
    <row r="11916" spans="1:2" x14ac:dyDescent="0.2">
      <c r="A11916" s="13" t="s">
        <v>12152</v>
      </c>
      <c r="B11916">
        <v>4.1399999999999997</v>
      </c>
    </row>
    <row r="11917" spans="1:2" x14ac:dyDescent="0.2">
      <c r="A11917" s="13" t="s">
        <v>12153</v>
      </c>
      <c r="B11917">
        <v>2.77</v>
      </c>
    </row>
    <row r="11918" spans="1:2" x14ac:dyDescent="0.2">
      <c r="A11918" s="13" t="s">
        <v>12154</v>
      </c>
      <c r="B11918">
        <v>1.79</v>
      </c>
    </row>
    <row r="11919" spans="1:2" x14ac:dyDescent="0.2">
      <c r="A11919" s="13" t="s">
        <v>24</v>
      </c>
      <c r="B11919">
        <v>2.62</v>
      </c>
    </row>
    <row r="11920" spans="1:2" x14ac:dyDescent="0.2">
      <c r="A11920" s="13" t="s">
        <v>265</v>
      </c>
      <c r="B11920">
        <v>5</v>
      </c>
    </row>
    <row r="11921" spans="1:2" x14ac:dyDescent="0.2">
      <c r="A11921" s="13" t="s">
        <v>12155</v>
      </c>
      <c r="B11921">
        <v>3.1</v>
      </c>
    </row>
    <row r="11922" spans="1:2" x14ac:dyDescent="0.2">
      <c r="A11922" s="13" t="s">
        <v>12156</v>
      </c>
      <c r="B11922">
        <v>2.79</v>
      </c>
    </row>
    <row r="11923" spans="1:2" x14ac:dyDescent="0.2">
      <c r="A11923" s="13" t="s">
        <v>12157</v>
      </c>
      <c r="B11923">
        <v>3.65</v>
      </c>
    </row>
    <row r="11924" spans="1:2" x14ac:dyDescent="0.2">
      <c r="A11924" s="13" t="s">
        <v>12158</v>
      </c>
      <c r="B11924">
        <v>5.81</v>
      </c>
    </row>
    <row r="11925" spans="1:2" x14ac:dyDescent="0.2">
      <c r="A11925" s="13" t="s">
        <v>12159</v>
      </c>
      <c r="B11925">
        <v>3.68</v>
      </c>
    </row>
    <row r="11926" spans="1:2" x14ac:dyDescent="0.2">
      <c r="A11926" s="13" t="s">
        <v>362</v>
      </c>
      <c r="B11926">
        <v>3.06</v>
      </c>
    </row>
    <row r="11927" spans="1:2" x14ac:dyDescent="0.2">
      <c r="A11927" s="13" t="s">
        <v>12160</v>
      </c>
      <c r="B11927">
        <v>3.16</v>
      </c>
    </row>
    <row r="11928" spans="1:2" x14ac:dyDescent="0.2">
      <c r="A11928" s="13" t="s">
        <v>12161</v>
      </c>
      <c r="B11928">
        <v>3.73</v>
      </c>
    </row>
    <row r="11929" spans="1:2" x14ac:dyDescent="0.2">
      <c r="A11929" s="13" t="s">
        <v>12162</v>
      </c>
      <c r="B11929">
        <v>5.25</v>
      </c>
    </row>
    <row r="11930" spans="1:2" x14ac:dyDescent="0.2">
      <c r="A11930" s="13" t="s">
        <v>12163</v>
      </c>
      <c r="B11930">
        <v>5.28</v>
      </c>
    </row>
    <row r="11931" spans="1:2" x14ac:dyDescent="0.2">
      <c r="A11931" s="13" t="s">
        <v>12164</v>
      </c>
      <c r="B11931">
        <v>4.05</v>
      </c>
    </row>
    <row r="11932" spans="1:2" x14ac:dyDescent="0.2">
      <c r="A11932" s="13" t="s">
        <v>12165</v>
      </c>
      <c r="B11932">
        <v>4.68</v>
      </c>
    </row>
    <row r="11933" spans="1:2" x14ac:dyDescent="0.2">
      <c r="A11933" s="13" t="s">
        <v>12166</v>
      </c>
      <c r="B11933">
        <v>5.24</v>
      </c>
    </row>
    <row r="11934" spans="1:2" x14ac:dyDescent="0.2">
      <c r="A11934" s="13" t="s">
        <v>12167</v>
      </c>
      <c r="B11934">
        <v>4.8099999999999996</v>
      </c>
    </row>
    <row r="11935" spans="1:2" x14ac:dyDescent="0.2">
      <c r="A11935" s="13" t="s">
        <v>12168</v>
      </c>
      <c r="B11935">
        <v>5.19</v>
      </c>
    </row>
    <row r="11936" spans="1:2" x14ac:dyDescent="0.2">
      <c r="A11936" s="13" t="s">
        <v>12169</v>
      </c>
      <c r="B11936">
        <v>5.32</v>
      </c>
    </row>
    <row r="11937" spans="1:2" x14ac:dyDescent="0.2">
      <c r="A11937" s="13" t="s">
        <v>12170</v>
      </c>
      <c r="B11937">
        <v>6.32</v>
      </c>
    </row>
    <row r="11938" spans="1:2" x14ac:dyDescent="0.2">
      <c r="A11938" s="13" t="s">
        <v>12171</v>
      </c>
      <c r="B11938">
        <v>4.1900000000000004</v>
      </c>
    </row>
    <row r="11939" spans="1:2" x14ac:dyDescent="0.2">
      <c r="A11939" s="13" t="s">
        <v>12172</v>
      </c>
      <c r="B11939">
        <v>6.25</v>
      </c>
    </row>
    <row r="11940" spans="1:2" x14ac:dyDescent="0.2">
      <c r="A11940" s="13" t="s">
        <v>12173</v>
      </c>
      <c r="B11940">
        <v>5.75</v>
      </c>
    </row>
    <row r="11941" spans="1:2" x14ac:dyDescent="0.2">
      <c r="A11941" s="13" t="s">
        <v>12174</v>
      </c>
      <c r="B11941">
        <v>6.81</v>
      </c>
    </row>
    <row r="11942" spans="1:2" x14ac:dyDescent="0.2">
      <c r="A11942" s="13" t="s">
        <v>12175</v>
      </c>
      <c r="B11942">
        <v>5.44</v>
      </c>
    </row>
    <row r="11943" spans="1:2" x14ac:dyDescent="0.2">
      <c r="A11943" s="13" t="s">
        <v>438</v>
      </c>
      <c r="B11943">
        <v>5.6</v>
      </c>
    </row>
    <row r="11944" spans="1:2" x14ac:dyDescent="0.2">
      <c r="A11944" s="13" t="s">
        <v>12176</v>
      </c>
      <c r="B11944">
        <v>5.68</v>
      </c>
    </row>
    <row r="11945" spans="1:2" x14ac:dyDescent="0.2">
      <c r="A11945" s="13" t="s">
        <v>12177</v>
      </c>
      <c r="B11945">
        <v>6.11</v>
      </c>
    </row>
    <row r="11946" spans="1:2" x14ac:dyDescent="0.2">
      <c r="A11946" s="13" t="s">
        <v>12178</v>
      </c>
      <c r="B11946">
        <v>3</v>
      </c>
    </row>
    <row r="11947" spans="1:2" x14ac:dyDescent="0.2">
      <c r="A11947" s="13" t="s">
        <v>12179</v>
      </c>
      <c r="B11947">
        <v>5.6</v>
      </c>
    </row>
    <row r="11948" spans="1:2" x14ac:dyDescent="0.2">
      <c r="A11948" s="13" t="s">
        <v>12180</v>
      </c>
      <c r="B11948">
        <v>3.89</v>
      </c>
    </row>
    <row r="11949" spans="1:2" x14ac:dyDescent="0.2">
      <c r="A11949" s="13" t="s">
        <v>12181</v>
      </c>
      <c r="B11949">
        <v>3.74</v>
      </c>
    </row>
    <row r="11950" spans="1:2" x14ac:dyDescent="0.2">
      <c r="A11950" s="13" t="s">
        <v>12182</v>
      </c>
      <c r="B11950">
        <v>3.61</v>
      </c>
    </row>
    <row r="11951" spans="1:2" x14ac:dyDescent="0.2">
      <c r="A11951" s="13" t="s">
        <v>12183</v>
      </c>
      <c r="B11951">
        <v>4.5</v>
      </c>
    </row>
    <row r="11952" spans="1:2" x14ac:dyDescent="0.2">
      <c r="A11952" s="13" t="s">
        <v>12184</v>
      </c>
      <c r="B11952">
        <v>4.8899999999999997</v>
      </c>
    </row>
    <row r="11953" spans="1:2" x14ac:dyDescent="0.2">
      <c r="A11953" s="13" t="s">
        <v>12185</v>
      </c>
      <c r="B11953">
        <v>6.41</v>
      </c>
    </row>
    <row r="11954" spans="1:2" x14ac:dyDescent="0.2">
      <c r="A11954" s="13" t="s">
        <v>12186</v>
      </c>
      <c r="B11954">
        <v>6.24</v>
      </c>
    </row>
    <row r="11955" spans="1:2" x14ac:dyDescent="0.2">
      <c r="A11955" s="13" t="s">
        <v>12187</v>
      </c>
      <c r="B11955">
        <v>5.78</v>
      </c>
    </row>
    <row r="11956" spans="1:2" x14ac:dyDescent="0.2">
      <c r="A11956" s="13" t="s">
        <v>12188</v>
      </c>
      <c r="B11956">
        <v>5.86</v>
      </c>
    </row>
    <row r="11957" spans="1:2" x14ac:dyDescent="0.2">
      <c r="A11957" s="13" t="s">
        <v>12189</v>
      </c>
      <c r="B11957">
        <v>7.21</v>
      </c>
    </row>
    <row r="11958" spans="1:2" x14ac:dyDescent="0.2">
      <c r="A11958" s="13" t="s">
        <v>12190</v>
      </c>
      <c r="B11958">
        <v>3.73</v>
      </c>
    </row>
    <row r="11959" spans="1:2" x14ac:dyDescent="0.2">
      <c r="A11959" s="13" t="s">
        <v>12191</v>
      </c>
      <c r="B11959">
        <v>3.76</v>
      </c>
    </row>
    <row r="11960" spans="1:2" x14ac:dyDescent="0.2">
      <c r="A11960" s="13" t="s">
        <v>12192</v>
      </c>
      <c r="B11960">
        <v>4.62</v>
      </c>
    </row>
    <row r="11961" spans="1:2" x14ac:dyDescent="0.2">
      <c r="A11961" s="13" t="s">
        <v>12193</v>
      </c>
      <c r="B11961">
        <v>4.55</v>
      </c>
    </row>
    <row r="11962" spans="1:2" x14ac:dyDescent="0.2">
      <c r="A11962" s="13" t="s">
        <v>12194</v>
      </c>
      <c r="B11962">
        <v>5.76</v>
      </c>
    </row>
    <row r="11963" spans="1:2" x14ac:dyDescent="0.2">
      <c r="A11963" s="13" t="s">
        <v>12195</v>
      </c>
      <c r="B11963">
        <v>6.24</v>
      </c>
    </row>
    <row r="11964" spans="1:2" x14ac:dyDescent="0.2">
      <c r="A11964" s="13" t="s">
        <v>12196</v>
      </c>
      <c r="B11964">
        <v>4.95</v>
      </c>
    </row>
    <row r="11965" spans="1:2" x14ac:dyDescent="0.2">
      <c r="A11965" s="13" t="s">
        <v>12197</v>
      </c>
      <c r="B11965">
        <v>5.95</v>
      </c>
    </row>
    <row r="11966" spans="1:2" x14ac:dyDescent="0.2">
      <c r="A11966" s="13" t="s">
        <v>12198</v>
      </c>
      <c r="B11966">
        <v>6.95</v>
      </c>
    </row>
    <row r="11967" spans="1:2" x14ac:dyDescent="0.2">
      <c r="A11967" s="13" t="s">
        <v>12199</v>
      </c>
      <c r="B11967">
        <v>2.84</v>
      </c>
    </row>
    <row r="11968" spans="1:2" x14ac:dyDescent="0.2">
      <c r="A11968" s="13" t="s">
        <v>12200</v>
      </c>
      <c r="B11968">
        <v>2.71</v>
      </c>
    </row>
    <row r="11969" spans="1:2" x14ac:dyDescent="0.2">
      <c r="A11969" s="13" t="s">
        <v>12201</v>
      </c>
      <c r="B11969">
        <v>6.19</v>
      </c>
    </row>
    <row r="11970" spans="1:2" x14ac:dyDescent="0.2">
      <c r="A11970" s="13" t="s">
        <v>12202</v>
      </c>
      <c r="B11970">
        <v>2.95</v>
      </c>
    </row>
    <row r="11971" spans="1:2" x14ac:dyDescent="0.2">
      <c r="A11971" s="13" t="s">
        <v>12203</v>
      </c>
      <c r="B11971">
        <v>6.81</v>
      </c>
    </row>
    <row r="11972" spans="1:2" x14ac:dyDescent="0.2">
      <c r="A11972" s="13" t="s">
        <v>12204</v>
      </c>
      <c r="B11972">
        <v>5.7</v>
      </c>
    </row>
    <row r="11973" spans="1:2" x14ac:dyDescent="0.2">
      <c r="A11973" s="13" t="s">
        <v>12205</v>
      </c>
      <c r="B11973">
        <v>5.68</v>
      </c>
    </row>
    <row r="11974" spans="1:2" x14ac:dyDescent="0.2">
      <c r="A11974" s="13" t="s">
        <v>12206</v>
      </c>
      <c r="B11974">
        <v>6</v>
      </c>
    </row>
    <row r="11975" spans="1:2" x14ac:dyDescent="0.2">
      <c r="A11975" s="13" t="s">
        <v>12207</v>
      </c>
      <c r="B11975">
        <v>5.43</v>
      </c>
    </row>
    <row r="11976" spans="1:2" x14ac:dyDescent="0.2">
      <c r="A11976" s="13" t="s">
        <v>12208</v>
      </c>
      <c r="B11976">
        <v>5</v>
      </c>
    </row>
    <row r="11977" spans="1:2" x14ac:dyDescent="0.2">
      <c r="A11977" s="13" t="s">
        <v>12209</v>
      </c>
      <c r="B11977">
        <v>5.53</v>
      </c>
    </row>
    <row r="11978" spans="1:2" x14ac:dyDescent="0.2">
      <c r="A11978" s="13" t="s">
        <v>12210</v>
      </c>
      <c r="B11978">
        <v>5.0999999999999996</v>
      </c>
    </row>
    <row r="11979" spans="1:2" x14ac:dyDescent="0.2">
      <c r="A11979" s="13" t="s">
        <v>12211</v>
      </c>
      <c r="B11979">
        <v>5.5</v>
      </c>
    </row>
    <row r="11980" spans="1:2" x14ac:dyDescent="0.2">
      <c r="A11980" s="13" t="s">
        <v>12212</v>
      </c>
      <c r="B11980">
        <v>4.74</v>
      </c>
    </row>
    <row r="11981" spans="1:2" x14ac:dyDescent="0.2">
      <c r="A11981" s="13" t="s">
        <v>12213</v>
      </c>
      <c r="B11981">
        <v>3.17</v>
      </c>
    </row>
    <row r="11982" spans="1:2" x14ac:dyDescent="0.2">
      <c r="A11982" s="13" t="s">
        <v>12214</v>
      </c>
      <c r="B11982">
        <v>3.58</v>
      </c>
    </row>
    <row r="11983" spans="1:2" x14ac:dyDescent="0.2">
      <c r="A11983" s="13" t="s">
        <v>12215</v>
      </c>
      <c r="B11983">
        <v>4.4000000000000004</v>
      </c>
    </row>
    <row r="11984" spans="1:2" x14ac:dyDescent="0.2">
      <c r="A11984" s="13" t="s">
        <v>12216</v>
      </c>
      <c r="B11984">
        <v>5.33</v>
      </c>
    </row>
    <row r="11985" spans="1:2" x14ac:dyDescent="0.2">
      <c r="A11985" s="13" t="s">
        <v>12217</v>
      </c>
      <c r="B11985">
        <v>5.86</v>
      </c>
    </row>
    <row r="11986" spans="1:2" x14ac:dyDescent="0.2">
      <c r="A11986" s="13" t="s">
        <v>12218</v>
      </c>
      <c r="B11986">
        <v>5.27</v>
      </c>
    </row>
    <row r="11987" spans="1:2" x14ac:dyDescent="0.2">
      <c r="A11987" s="13" t="s">
        <v>12219</v>
      </c>
      <c r="B11987">
        <v>4.95</v>
      </c>
    </row>
    <row r="11988" spans="1:2" x14ac:dyDescent="0.2">
      <c r="A11988" s="13" t="s">
        <v>12220</v>
      </c>
      <c r="B11988">
        <v>5.95</v>
      </c>
    </row>
    <row r="11989" spans="1:2" x14ac:dyDescent="0.2">
      <c r="A11989" s="13" t="s">
        <v>12221</v>
      </c>
      <c r="B11989">
        <v>5.19</v>
      </c>
    </row>
    <row r="11990" spans="1:2" x14ac:dyDescent="0.2">
      <c r="A11990" s="13" t="s">
        <v>12222</v>
      </c>
      <c r="B11990">
        <v>6</v>
      </c>
    </row>
    <row r="11991" spans="1:2" x14ac:dyDescent="0.2">
      <c r="A11991" s="13" t="s">
        <v>12223</v>
      </c>
      <c r="B11991">
        <v>4.47</v>
      </c>
    </row>
    <row r="11992" spans="1:2" x14ac:dyDescent="0.2">
      <c r="A11992" s="13" t="s">
        <v>12224</v>
      </c>
      <c r="B11992">
        <v>4.5</v>
      </c>
    </row>
    <row r="11993" spans="1:2" x14ac:dyDescent="0.2">
      <c r="A11993" s="13" t="s">
        <v>12225</v>
      </c>
      <c r="B11993">
        <v>4.5999999999999996</v>
      </c>
    </row>
    <row r="11994" spans="1:2" x14ac:dyDescent="0.2">
      <c r="A11994" s="13" t="s">
        <v>12226</v>
      </c>
      <c r="B11994">
        <v>4.67</v>
      </c>
    </row>
    <row r="11995" spans="1:2" x14ac:dyDescent="0.2">
      <c r="A11995" s="13" t="s">
        <v>12227</v>
      </c>
      <c r="B11995">
        <v>3.9</v>
      </c>
    </row>
    <row r="11996" spans="1:2" x14ac:dyDescent="0.2">
      <c r="A11996" s="13" t="s">
        <v>12228</v>
      </c>
      <c r="B11996">
        <v>4.4400000000000004</v>
      </c>
    </row>
    <row r="11997" spans="1:2" x14ac:dyDescent="0.2">
      <c r="A11997" s="13" t="s">
        <v>12229</v>
      </c>
      <c r="B11997">
        <v>2.64</v>
      </c>
    </row>
    <row r="11998" spans="1:2" x14ac:dyDescent="0.2">
      <c r="A11998" s="13" t="s">
        <v>12230</v>
      </c>
      <c r="B11998">
        <v>5.43</v>
      </c>
    </row>
    <row r="11999" spans="1:2" x14ac:dyDescent="0.2">
      <c r="A11999" s="13" t="s">
        <v>12231</v>
      </c>
      <c r="B11999">
        <v>5.71</v>
      </c>
    </row>
    <row r="12000" spans="1:2" x14ac:dyDescent="0.2">
      <c r="A12000" s="13" t="s">
        <v>12232</v>
      </c>
      <c r="B12000">
        <v>5.29</v>
      </c>
    </row>
    <row r="12001" spans="1:2" x14ac:dyDescent="0.2">
      <c r="A12001" s="13" t="s">
        <v>12233</v>
      </c>
      <c r="B12001">
        <v>5.16</v>
      </c>
    </row>
    <row r="12002" spans="1:2" x14ac:dyDescent="0.2">
      <c r="A12002" s="13" t="s">
        <v>12234</v>
      </c>
      <c r="B12002">
        <v>3.67</v>
      </c>
    </row>
    <row r="12003" spans="1:2" x14ac:dyDescent="0.2">
      <c r="A12003" s="13" t="s">
        <v>12235</v>
      </c>
      <c r="B12003">
        <v>5.42</v>
      </c>
    </row>
    <row r="12004" spans="1:2" x14ac:dyDescent="0.2">
      <c r="A12004" s="13" t="s">
        <v>12236</v>
      </c>
      <c r="B12004">
        <v>4.8</v>
      </c>
    </row>
    <row r="12005" spans="1:2" x14ac:dyDescent="0.2">
      <c r="A12005" s="13" t="s">
        <v>12237</v>
      </c>
      <c r="B12005">
        <v>4.45</v>
      </c>
    </row>
    <row r="12006" spans="1:2" x14ac:dyDescent="0.2">
      <c r="A12006" s="13" t="s">
        <v>12238</v>
      </c>
      <c r="B12006">
        <v>4.29</v>
      </c>
    </row>
    <row r="12007" spans="1:2" x14ac:dyDescent="0.2">
      <c r="A12007" s="13" t="s">
        <v>12239</v>
      </c>
      <c r="B12007">
        <v>3.33</v>
      </c>
    </row>
    <row r="12008" spans="1:2" x14ac:dyDescent="0.2">
      <c r="A12008" s="13" t="s">
        <v>12240</v>
      </c>
      <c r="B12008">
        <v>6.14</v>
      </c>
    </row>
    <row r="12009" spans="1:2" x14ac:dyDescent="0.2">
      <c r="A12009" s="13" t="s">
        <v>12241</v>
      </c>
      <c r="B12009">
        <v>5.37</v>
      </c>
    </row>
    <row r="12010" spans="1:2" x14ac:dyDescent="0.2">
      <c r="A12010" s="13" t="s">
        <v>12242</v>
      </c>
      <c r="B12010">
        <v>4.43</v>
      </c>
    </row>
    <row r="12011" spans="1:2" x14ac:dyDescent="0.2">
      <c r="A12011" s="13" t="s">
        <v>12243</v>
      </c>
      <c r="B12011">
        <v>4.91</v>
      </c>
    </row>
    <row r="12012" spans="1:2" x14ac:dyDescent="0.2">
      <c r="A12012" s="13" t="s">
        <v>12244</v>
      </c>
      <c r="B12012">
        <v>4.95</v>
      </c>
    </row>
    <row r="12013" spans="1:2" x14ac:dyDescent="0.2">
      <c r="A12013" s="13" t="s">
        <v>12245</v>
      </c>
      <c r="B12013">
        <v>4.75</v>
      </c>
    </row>
    <row r="12014" spans="1:2" x14ac:dyDescent="0.2">
      <c r="A12014" s="13" t="s">
        <v>12246</v>
      </c>
      <c r="B12014">
        <v>4.53</v>
      </c>
    </row>
    <row r="12015" spans="1:2" x14ac:dyDescent="0.2">
      <c r="A12015" s="13" t="s">
        <v>12247</v>
      </c>
      <c r="B12015">
        <v>5.41</v>
      </c>
    </row>
    <row r="12016" spans="1:2" x14ac:dyDescent="0.2">
      <c r="A12016" s="13" t="s">
        <v>12248</v>
      </c>
      <c r="B12016">
        <v>5.62</v>
      </c>
    </row>
    <row r="12017" spans="1:2" x14ac:dyDescent="0.2">
      <c r="A12017" s="13" t="s">
        <v>12249</v>
      </c>
      <c r="B12017">
        <v>4.5999999999999996</v>
      </c>
    </row>
    <row r="12018" spans="1:2" x14ac:dyDescent="0.2">
      <c r="A12018" s="13" t="s">
        <v>12250</v>
      </c>
      <c r="B12018">
        <v>4.25</v>
      </c>
    </row>
    <row r="12019" spans="1:2" x14ac:dyDescent="0.2">
      <c r="A12019" s="13" t="s">
        <v>12251</v>
      </c>
      <c r="B12019">
        <v>5.52</v>
      </c>
    </row>
    <row r="12020" spans="1:2" x14ac:dyDescent="0.2">
      <c r="A12020" s="13" t="s">
        <v>12252</v>
      </c>
      <c r="B12020">
        <v>5.85</v>
      </c>
    </row>
    <row r="12021" spans="1:2" x14ac:dyDescent="0.2">
      <c r="A12021" s="13" t="s">
        <v>12253</v>
      </c>
      <c r="B12021">
        <v>5.52</v>
      </c>
    </row>
    <row r="12022" spans="1:2" x14ac:dyDescent="0.2">
      <c r="A12022" s="13" t="s">
        <v>12254</v>
      </c>
      <c r="B12022">
        <v>4.0999999999999996</v>
      </c>
    </row>
    <row r="12023" spans="1:2" x14ac:dyDescent="0.2">
      <c r="A12023" s="13" t="s">
        <v>12255</v>
      </c>
      <c r="B12023">
        <v>5.44</v>
      </c>
    </row>
    <row r="12024" spans="1:2" x14ac:dyDescent="0.2">
      <c r="A12024" s="13" t="s">
        <v>12256</v>
      </c>
      <c r="B12024">
        <v>7.05</v>
      </c>
    </row>
    <row r="12025" spans="1:2" x14ac:dyDescent="0.2">
      <c r="A12025" s="13" t="s">
        <v>12257</v>
      </c>
      <c r="B12025">
        <v>7.49</v>
      </c>
    </row>
    <row r="12026" spans="1:2" x14ac:dyDescent="0.2">
      <c r="A12026" s="13" t="s">
        <v>12258</v>
      </c>
      <c r="B12026">
        <v>7.76</v>
      </c>
    </row>
    <row r="12027" spans="1:2" x14ac:dyDescent="0.2">
      <c r="A12027" s="13" t="s">
        <v>12259</v>
      </c>
      <c r="B12027">
        <v>4.5199999999999996</v>
      </c>
    </row>
    <row r="12028" spans="1:2" x14ac:dyDescent="0.2">
      <c r="A12028" s="13" t="s">
        <v>12260</v>
      </c>
      <c r="B12028">
        <v>6.11</v>
      </c>
    </row>
    <row r="12029" spans="1:2" x14ac:dyDescent="0.2">
      <c r="A12029" s="13" t="s">
        <v>12261</v>
      </c>
      <c r="B12029">
        <v>3.67</v>
      </c>
    </row>
    <row r="12030" spans="1:2" x14ac:dyDescent="0.2">
      <c r="A12030" s="13" t="s">
        <v>12262</v>
      </c>
      <c r="B12030">
        <v>6.5</v>
      </c>
    </row>
    <row r="12031" spans="1:2" x14ac:dyDescent="0.2">
      <c r="A12031" s="13" t="s">
        <v>12263</v>
      </c>
      <c r="B12031">
        <v>3.71</v>
      </c>
    </row>
    <row r="12032" spans="1:2" x14ac:dyDescent="0.2">
      <c r="A12032" s="13" t="s">
        <v>12264</v>
      </c>
      <c r="B12032">
        <v>4</v>
      </c>
    </row>
    <row r="12033" spans="1:2" x14ac:dyDescent="0.2">
      <c r="A12033" s="13" t="s">
        <v>12265</v>
      </c>
      <c r="B12033">
        <v>4.25</v>
      </c>
    </row>
    <row r="12034" spans="1:2" x14ac:dyDescent="0.2">
      <c r="A12034" s="13" t="s">
        <v>12266</v>
      </c>
      <c r="B12034">
        <v>5.24</v>
      </c>
    </row>
    <row r="12035" spans="1:2" x14ac:dyDescent="0.2">
      <c r="A12035" s="13" t="s">
        <v>12267</v>
      </c>
      <c r="B12035">
        <v>2.1800000000000002</v>
      </c>
    </row>
    <row r="12036" spans="1:2" x14ac:dyDescent="0.2">
      <c r="A12036" s="13" t="s">
        <v>12268</v>
      </c>
      <c r="B12036">
        <v>5.36</v>
      </c>
    </row>
    <row r="12037" spans="1:2" x14ac:dyDescent="0.2">
      <c r="A12037" s="13" t="s">
        <v>12269</v>
      </c>
      <c r="B12037">
        <v>2.0499999999999998</v>
      </c>
    </row>
    <row r="12038" spans="1:2" x14ac:dyDescent="0.2">
      <c r="A12038" s="13" t="s">
        <v>12270</v>
      </c>
      <c r="B12038">
        <v>5.52</v>
      </c>
    </row>
    <row r="12039" spans="1:2" x14ac:dyDescent="0.2">
      <c r="A12039" s="13" t="s">
        <v>12271</v>
      </c>
      <c r="B12039">
        <v>6.1</v>
      </c>
    </row>
    <row r="12040" spans="1:2" x14ac:dyDescent="0.2">
      <c r="A12040" s="13" t="s">
        <v>12272</v>
      </c>
      <c r="B12040">
        <v>2.62</v>
      </c>
    </row>
    <row r="12041" spans="1:2" x14ac:dyDescent="0.2">
      <c r="A12041" s="13" t="s">
        <v>12273</v>
      </c>
      <c r="B12041">
        <v>2.44</v>
      </c>
    </row>
    <row r="12042" spans="1:2" x14ac:dyDescent="0.2">
      <c r="A12042" s="13" t="s">
        <v>12274</v>
      </c>
      <c r="B12042">
        <v>6.56</v>
      </c>
    </row>
    <row r="12043" spans="1:2" x14ac:dyDescent="0.2">
      <c r="A12043" s="13" t="s">
        <v>12275</v>
      </c>
      <c r="B12043">
        <v>5.55</v>
      </c>
    </row>
    <row r="12044" spans="1:2" x14ac:dyDescent="0.2">
      <c r="A12044" s="13" t="s">
        <v>12276</v>
      </c>
      <c r="B12044">
        <v>5.79</v>
      </c>
    </row>
    <row r="12045" spans="1:2" x14ac:dyDescent="0.2">
      <c r="A12045" s="13" t="s">
        <v>12277</v>
      </c>
      <c r="B12045">
        <v>4.95</v>
      </c>
    </row>
    <row r="12046" spans="1:2" x14ac:dyDescent="0.2">
      <c r="A12046" s="13" t="s">
        <v>12278</v>
      </c>
      <c r="B12046">
        <v>2.15</v>
      </c>
    </row>
    <row r="12047" spans="1:2" x14ac:dyDescent="0.2">
      <c r="A12047" s="13" t="s">
        <v>12279</v>
      </c>
      <c r="B12047">
        <v>1.58</v>
      </c>
    </row>
    <row r="12048" spans="1:2" x14ac:dyDescent="0.2">
      <c r="A12048" s="13" t="s">
        <v>12280</v>
      </c>
      <c r="B12048">
        <v>5.89</v>
      </c>
    </row>
    <row r="12049" spans="1:2" x14ac:dyDescent="0.2">
      <c r="A12049" s="13" t="s">
        <v>12281</v>
      </c>
      <c r="B12049">
        <v>5.7</v>
      </c>
    </row>
    <row r="12050" spans="1:2" x14ac:dyDescent="0.2">
      <c r="A12050" s="13" t="s">
        <v>12282</v>
      </c>
      <c r="B12050">
        <v>5.25</v>
      </c>
    </row>
    <row r="12051" spans="1:2" x14ac:dyDescent="0.2">
      <c r="A12051" s="13" t="s">
        <v>12283</v>
      </c>
      <c r="B12051">
        <v>7.05</v>
      </c>
    </row>
    <row r="12052" spans="1:2" x14ac:dyDescent="0.2">
      <c r="A12052" s="13" t="s">
        <v>12284</v>
      </c>
      <c r="B12052">
        <v>5.63</v>
      </c>
    </row>
    <row r="12053" spans="1:2" x14ac:dyDescent="0.2">
      <c r="A12053" s="13" t="s">
        <v>12285</v>
      </c>
      <c r="B12053">
        <v>4.63</v>
      </c>
    </row>
    <row r="12054" spans="1:2" x14ac:dyDescent="0.2">
      <c r="A12054" s="13" t="s">
        <v>12286</v>
      </c>
      <c r="B12054">
        <v>4.5</v>
      </c>
    </row>
    <row r="12055" spans="1:2" x14ac:dyDescent="0.2">
      <c r="A12055" s="13" t="s">
        <v>12287</v>
      </c>
      <c r="B12055">
        <v>3.22</v>
      </c>
    </row>
    <row r="12056" spans="1:2" x14ac:dyDescent="0.2">
      <c r="A12056" s="13" t="s">
        <v>12288</v>
      </c>
      <c r="B12056">
        <v>2.84</v>
      </c>
    </row>
    <row r="12057" spans="1:2" x14ac:dyDescent="0.2">
      <c r="A12057" s="13" t="s">
        <v>12289</v>
      </c>
      <c r="B12057">
        <v>3.89</v>
      </c>
    </row>
    <row r="12058" spans="1:2" x14ac:dyDescent="0.2">
      <c r="A12058" s="13" t="s">
        <v>12290</v>
      </c>
      <c r="B12058">
        <v>4.4800000000000004</v>
      </c>
    </row>
    <row r="12059" spans="1:2" x14ac:dyDescent="0.2">
      <c r="A12059" s="13" t="s">
        <v>12291</v>
      </c>
      <c r="B12059">
        <v>5.71</v>
      </c>
    </row>
    <row r="12060" spans="1:2" x14ac:dyDescent="0.2">
      <c r="A12060" s="13" t="s">
        <v>12292</v>
      </c>
      <c r="B12060">
        <v>4.8899999999999997</v>
      </c>
    </row>
    <row r="12061" spans="1:2" x14ac:dyDescent="0.2">
      <c r="A12061" s="13" t="s">
        <v>12293</v>
      </c>
      <c r="B12061">
        <v>5.05</v>
      </c>
    </row>
    <row r="12062" spans="1:2" x14ac:dyDescent="0.2">
      <c r="A12062" s="13" t="s">
        <v>12294</v>
      </c>
      <c r="B12062">
        <v>4.8499999999999996</v>
      </c>
    </row>
    <row r="12063" spans="1:2" x14ac:dyDescent="0.2">
      <c r="A12063" s="13" t="s">
        <v>12295</v>
      </c>
      <c r="B12063">
        <v>7.5</v>
      </c>
    </row>
    <row r="12064" spans="1:2" x14ac:dyDescent="0.2">
      <c r="A12064" s="13" t="s">
        <v>12296</v>
      </c>
      <c r="B12064">
        <v>7.3</v>
      </c>
    </row>
    <row r="12065" spans="1:2" x14ac:dyDescent="0.2">
      <c r="A12065" s="13" t="s">
        <v>12297</v>
      </c>
      <c r="B12065">
        <v>6.74</v>
      </c>
    </row>
    <row r="12066" spans="1:2" x14ac:dyDescent="0.2">
      <c r="A12066" s="13" t="s">
        <v>12298</v>
      </c>
      <c r="B12066">
        <v>5.5</v>
      </c>
    </row>
    <row r="12067" spans="1:2" x14ac:dyDescent="0.2">
      <c r="A12067" s="13" t="s">
        <v>12299</v>
      </c>
      <c r="B12067">
        <v>5.58</v>
      </c>
    </row>
    <row r="12068" spans="1:2" x14ac:dyDescent="0.2">
      <c r="A12068" s="13" t="s">
        <v>12300</v>
      </c>
      <c r="B12068">
        <v>3.6</v>
      </c>
    </row>
    <row r="12069" spans="1:2" x14ac:dyDescent="0.2">
      <c r="A12069" s="13" t="s">
        <v>12301</v>
      </c>
      <c r="B12069">
        <v>4.45</v>
      </c>
    </row>
    <row r="12070" spans="1:2" x14ac:dyDescent="0.2">
      <c r="A12070" s="13" t="s">
        <v>12302</v>
      </c>
      <c r="B12070">
        <v>6.92</v>
      </c>
    </row>
    <row r="12071" spans="1:2" x14ac:dyDescent="0.2">
      <c r="A12071" s="13" t="s">
        <v>12303</v>
      </c>
      <c r="B12071">
        <v>2.76</v>
      </c>
    </row>
    <row r="12072" spans="1:2" x14ac:dyDescent="0.2">
      <c r="A12072" s="13" t="s">
        <v>12304</v>
      </c>
      <c r="B12072">
        <v>7.76</v>
      </c>
    </row>
    <row r="12073" spans="1:2" x14ac:dyDescent="0.2">
      <c r="A12073" s="13" t="s">
        <v>12305</v>
      </c>
      <c r="B12073">
        <v>5.95</v>
      </c>
    </row>
    <row r="12074" spans="1:2" x14ac:dyDescent="0.2">
      <c r="A12074" s="13" t="s">
        <v>12306</v>
      </c>
      <c r="B12074">
        <v>6.21</v>
      </c>
    </row>
    <row r="12075" spans="1:2" x14ac:dyDescent="0.2">
      <c r="A12075" s="13" t="s">
        <v>12307</v>
      </c>
      <c r="B12075">
        <v>6.45</v>
      </c>
    </row>
    <row r="12076" spans="1:2" x14ac:dyDescent="0.2">
      <c r="A12076" s="13" t="s">
        <v>12308</v>
      </c>
      <c r="B12076">
        <v>6.72</v>
      </c>
    </row>
    <row r="12077" spans="1:2" x14ac:dyDescent="0.2">
      <c r="A12077" s="13" t="s">
        <v>12309</v>
      </c>
      <c r="B12077">
        <v>4.42</v>
      </c>
    </row>
    <row r="12078" spans="1:2" x14ac:dyDescent="0.2">
      <c r="A12078" s="13" t="s">
        <v>12310</v>
      </c>
      <c r="B12078">
        <v>7.46</v>
      </c>
    </row>
    <row r="12079" spans="1:2" x14ac:dyDescent="0.2">
      <c r="A12079" s="13" t="s">
        <v>12311</v>
      </c>
      <c r="B12079">
        <v>7.95</v>
      </c>
    </row>
    <row r="12080" spans="1:2" x14ac:dyDescent="0.2">
      <c r="A12080" s="13" t="s">
        <v>12312</v>
      </c>
      <c r="B12080">
        <v>7.35</v>
      </c>
    </row>
    <row r="12081" spans="1:2" x14ac:dyDescent="0.2">
      <c r="A12081" s="13" t="s">
        <v>12313</v>
      </c>
      <c r="B12081">
        <v>6.47</v>
      </c>
    </row>
    <row r="12082" spans="1:2" x14ac:dyDescent="0.2">
      <c r="A12082" s="13" t="s">
        <v>12314</v>
      </c>
      <c r="B12082">
        <v>5.77</v>
      </c>
    </row>
    <row r="12083" spans="1:2" x14ac:dyDescent="0.2">
      <c r="A12083" s="13" t="s">
        <v>12315</v>
      </c>
      <c r="B12083">
        <v>7.46</v>
      </c>
    </row>
    <row r="12084" spans="1:2" x14ac:dyDescent="0.2">
      <c r="A12084" s="13" t="s">
        <v>12316</v>
      </c>
      <c r="B12084">
        <v>8.14</v>
      </c>
    </row>
    <row r="12085" spans="1:2" x14ac:dyDescent="0.2">
      <c r="A12085" s="13" t="s">
        <v>12317</v>
      </c>
      <c r="B12085">
        <v>6.05</v>
      </c>
    </row>
    <row r="12086" spans="1:2" x14ac:dyDescent="0.2">
      <c r="A12086" s="13" t="s">
        <v>12318</v>
      </c>
      <c r="B12086">
        <v>5.71</v>
      </c>
    </row>
    <row r="12087" spans="1:2" x14ac:dyDescent="0.2">
      <c r="A12087" s="13" t="s">
        <v>12319</v>
      </c>
      <c r="B12087">
        <v>5.53</v>
      </c>
    </row>
    <row r="12088" spans="1:2" x14ac:dyDescent="0.2">
      <c r="A12088" s="13" t="s">
        <v>12320</v>
      </c>
      <c r="B12088">
        <v>7.05</v>
      </c>
    </row>
    <row r="12089" spans="1:2" x14ac:dyDescent="0.2">
      <c r="A12089" s="13" t="s">
        <v>12321</v>
      </c>
      <c r="B12089">
        <v>7</v>
      </c>
    </row>
    <row r="12090" spans="1:2" x14ac:dyDescent="0.2">
      <c r="A12090" s="13" t="s">
        <v>12322</v>
      </c>
      <c r="B12090">
        <v>3.79</v>
      </c>
    </row>
    <row r="12091" spans="1:2" x14ac:dyDescent="0.2">
      <c r="A12091" s="13" t="s">
        <v>12323</v>
      </c>
      <c r="B12091">
        <v>4.53</v>
      </c>
    </row>
    <row r="12092" spans="1:2" x14ac:dyDescent="0.2">
      <c r="A12092" s="13" t="s">
        <v>12324</v>
      </c>
      <c r="B12092">
        <v>6.89</v>
      </c>
    </row>
    <row r="12093" spans="1:2" x14ac:dyDescent="0.2">
      <c r="A12093" s="13" t="s">
        <v>12325</v>
      </c>
      <c r="B12093">
        <v>6.67</v>
      </c>
    </row>
    <row r="12094" spans="1:2" x14ac:dyDescent="0.2">
      <c r="A12094" s="13" t="s">
        <v>12326</v>
      </c>
      <c r="B12094">
        <v>4.8600000000000003</v>
      </c>
    </row>
    <row r="12095" spans="1:2" x14ac:dyDescent="0.2">
      <c r="A12095" s="13" t="s">
        <v>12327</v>
      </c>
      <c r="B12095">
        <v>6.37</v>
      </c>
    </row>
    <row r="12096" spans="1:2" x14ac:dyDescent="0.2">
      <c r="A12096" s="13" t="s">
        <v>12328</v>
      </c>
      <c r="B12096">
        <v>4.95</v>
      </c>
    </row>
    <row r="12097" spans="1:2" x14ac:dyDescent="0.2">
      <c r="A12097" s="13" t="s">
        <v>12329</v>
      </c>
      <c r="B12097">
        <v>6.52</v>
      </c>
    </row>
    <row r="12098" spans="1:2" x14ac:dyDescent="0.2">
      <c r="A12098" s="13" t="s">
        <v>12330</v>
      </c>
      <c r="B12098">
        <v>6.37</v>
      </c>
    </row>
    <row r="12099" spans="1:2" x14ac:dyDescent="0.2">
      <c r="A12099" s="13" t="s">
        <v>12331</v>
      </c>
      <c r="B12099">
        <v>5.53</v>
      </c>
    </row>
    <row r="12100" spans="1:2" x14ac:dyDescent="0.2">
      <c r="A12100" s="13" t="s">
        <v>12332</v>
      </c>
      <c r="B12100">
        <v>6.05</v>
      </c>
    </row>
    <row r="12101" spans="1:2" x14ac:dyDescent="0.2">
      <c r="A12101" s="13" t="s">
        <v>12333</v>
      </c>
      <c r="B12101">
        <v>6.58</v>
      </c>
    </row>
    <row r="12102" spans="1:2" x14ac:dyDescent="0.2">
      <c r="A12102" s="13" t="s">
        <v>12334</v>
      </c>
      <c r="B12102">
        <v>4.42</v>
      </c>
    </row>
    <row r="12103" spans="1:2" x14ac:dyDescent="0.2">
      <c r="A12103" s="13" t="s">
        <v>12335</v>
      </c>
      <c r="B12103">
        <v>7.14</v>
      </c>
    </row>
    <row r="12104" spans="1:2" x14ac:dyDescent="0.2">
      <c r="A12104" s="13" t="s">
        <v>12336</v>
      </c>
      <c r="B12104">
        <v>5.94</v>
      </c>
    </row>
    <row r="12105" spans="1:2" x14ac:dyDescent="0.2">
      <c r="A12105" s="13" t="s">
        <v>12337</v>
      </c>
      <c r="B12105">
        <v>4.84</v>
      </c>
    </row>
    <row r="12106" spans="1:2" x14ac:dyDescent="0.2">
      <c r="A12106" s="13" t="s">
        <v>12338</v>
      </c>
      <c r="B12106">
        <v>4.75</v>
      </c>
    </row>
    <row r="12107" spans="1:2" x14ac:dyDescent="0.2">
      <c r="A12107" s="13" t="s">
        <v>12339</v>
      </c>
      <c r="B12107">
        <v>6.24</v>
      </c>
    </row>
    <row r="12108" spans="1:2" x14ac:dyDescent="0.2">
      <c r="A12108" s="13" t="s">
        <v>12340</v>
      </c>
      <c r="B12108">
        <v>5.05</v>
      </c>
    </row>
    <row r="12109" spans="1:2" x14ac:dyDescent="0.2">
      <c r="A12109" s="13" t="s">
        <v>12341</v>
      </c>
      <c r="B12109">
        <v>4.26</v>
      </c>
    </row>
    <row r="12110" spans="1:2" x14ac:dyDescent="0.2">
      <c r="A12110" s="13" t="s">
        <v>12342</v>
      </c>
      <c r="B12110">
        <v>4.28</v>
      </c>
    </row>
    <row r="12111" spans="1:2" x14ac:dyDescent="0.2">
      <c r="A12111" s="13" t="s">
        <v>12343</v>
      </c>
      <c r="B12111">
        <v>6.72</v>
      </c>
    </row>
    <row r="12112" spans="1:2" x14ac:dyDescent="0.2">
      <c r="A12112" s="13" t="s">
        <v>12344</v>
      </c>
      <c r="B12112">
        <v>6.43</v>
      </c>
    </row>
    <row r="12113" spans="1:2" x14ac:dyDescent="0.2">
      <c r="A12113" s="13" t="s">
        <v>12345</v>
      </c>
      <c r="B12113">
        <v>5.76</v>
      </c>
    </row>
    <row r="12114" spans="1:2" x14ac:dyDescent="0.2">
      <c r="A12114" s="13" t="s">
        <v>12346</v>
      </c>
      <c r="B12114">
        <v>5.43</v>
      </c>
    </row>
    <row r="12115" spans="1:2" x14ac:dyDescent="0.2">
      <c r="A12115" s="13" t="s">
        <v>12347</v>
      </c>
      <c r="B12115">
        <v>5.59</v>
      </c>
    </row>
    <row r="12116" spans="1:2" x14ac:dyDescent="0.2">
      <c r="A12116" s="13" t="s">
        <v>12348</v>
      </c>
      <c r="B12116">
        <v>4.84</v>
      </c>
    </row>
    <row r="12117" spans="1:2" x14ac:dyDescent="0.2">
      <c r="A12117" s="13" t="s">
        <v>12349</v>
      </c>
      <c r="B12117">
        <v>5.1100000000000003</v>
      </c>
    </row>
    <row r="12118" spans="1:2" x14ac:dyDescent="0.2">
      <c r="A12118" s="13" t="s">
        <v>12350</v>
      </c>
      <c r="B12118">
        <v>6.89</v>
      </c>
    </row>
    <row r="12119" spans="1:2" x14ac:dyDescent="0.2">
      <c r="A12119" s="13" t="s">
        <v>12351</v>
      </c>
      <c r="B12119">
        <v>6.05</v>
      </c>
    </row>
    <row r="12120" spans="1:2" x14ac:dyDescent="0.2">
      <c r="A12120" s="13" t="s">
        <v>12352</v>
      </c>
      <c r="B12120">
        <v>6.95</v>
      </c>
    </row>
    <row r="12121" spans="1:2" x14ac:dyDescent="0.2">
      <c r="A12121" s="13" t="s">
        <v>12353</v>
      </c>
      <c r="B12121">
        <v>5.27</v>
      </c>
    </row>
    <row r="12122" spans="1:2" x14ac:dyDescent="0.2">
      <c r="A12122" s="13" t="s">
        <v>12354</v>
      </c>
      <c r="B12122">
        <v>5.41</v>
      </c>
    </row>
    <row r="12123" spans="1:2" x14ac:dyDescent="0.2">
      <c r="A12123" s="13" t="s">
        <v>12355</v>
      </c>
      <c r="B12123">
        <v>2.72</v>
      </c>
    </row>
    <row r="12124" spans="1:2" x14ac:dyDescent="0.2">
      <c r="A12124" s="13" t="s">
        <v>12356</v>
      </c>
      <c r="B12124">
        <v>3.68</v>
      </c>
    </row>
    <row r="12125" spans="1:2" x14ac:dyDescent="0.2">
      <c r="A12125" s="13" t="s">
        <v>12357</v>
      </c>
      <c r="B12125">
        <v>3.48</v>
      </c>
    </row>
    <row r="12126" spans="1:2" x14ac:dyDescent="0.2">
      <c r="A12126" s="13" t="s">
        <v>12358</v>
      </c>
      <c r="B12126">
        <v>6.14</v>
      </c>
    </row>
    <row r="12127" spans="1:2" x14ac:dyDescent="0.2">
      <c r="A12127" s="13" t="s">
        <v>12359</v>
      </c>
      <c r="B12127">
        <v>6.64</v>
      </c>
    </row>
    <row r="12128" spans="1:2" x14ac:dyDescent="0.2">
      <c r="A12128" s="13" t="s">
        <v>12360</v>
      </c>
      <c r="B12128">
        <v>6.05</v>
      </c>
    </row>
    <row r="12129" spans="1:2" x14ac:dyDescent="0.2">
      <c r="A12129" s="13" t="s">
        <v>36</v>
      </c>
      <c r="B12129">
        <v>5.62</v>
      </c>
    </row>
    <row r="12130" spans="1:2" x14ac:dyDescent="0.2">
      <c r="A12130" s="13" t="s">
        <v>12361</v>
      </c>
      <c r="B12130">
        <v>5.53</v>
      </c>
    </row>
    <row r="12131" spans="1:2" x14ac:dyDescent="0.2">
      <c r="A12131" s="13" t="s">
        <v>12362</v>
      </c>
      <c r="B12131">
        <v>5.47</v>
      </c>
    </row>
    <row r="12132" spans="1:2" x14ac:dyDescent="0.2">
      <c r="A12132" s="13" t="s">
        <v>12363</v>
      </c>
      <c r="B12132">
        <v>5</v>
      </c>
    </row>
    <row r="12133" spans="1:2" x14ac:dyDescent="0.2">
      <c r="A12133" s="13" t="s">
        <v>12364</v>
      </c>
      <c r="B12133">
        <v>5.05</v>
      </c>
    </row>
    <row r="12134" spans="1:2" x14ac:dyDescent="0.2">
      <c r="A12134" s="13" t="s">
        <v>12365</v>
      </c>
      <c r="B12134">
        <v>3.18</v>
      </c>
    </row>
    <row r="12135" spans="1:2" x14ac:dyDescent="0.2">
      <c r="A12135" s="13" t="s">
        <v>12366</v>
      </c>
      <c r="B12135">
        <v>3.95</v>
      </c>
    </row>
    <row r="12136" spans="1:2" x14ac:dyDescent="0.2">
      <c r="A12136" s="13" t="s">
        <v>12367</v>
      </c>
      <c r="B12136">
        <v>3.9</v>
      </c>
    </row>
    <row r="12137" spans="1:2" x14ac:dyDescent="0.2">
      <c r="A12137" s="13" t="s">
        <v>12368</v>
      </c>
      <c r="B12137">
        <v>5.0999999999999996</v>
      </c>
    </row>
    <row r="12138" spans="1:2" x14ac:dyDescent="0.2">
      <c r="A12138" s="13" t="s">
        <v>12369</v>
      </c>
      <c r="B12138">
        <v>5.68</v>
      </c>
    </row>
    <row r="12139" spans="1:2" x14ac:dyDescent="0.2">
      <c r="A12139" s="13" t="s">
        <v>12370</v>
      </c>
      <c r="B12139">
        <v>7.44</v>
      </c>
    </row>
    <row r="12140" spans="1:2" x14ac:dyDescent="0.2">
      <c r="A12140" s="13" t="s">
        <v>12371</v>
      </c>
      <c r="B12140">
        <v>6.57</v>
      </c>
    </row>
    <row r="12141" spans="1:2" x14ac:dyDescent="0.2">
      <c r="A12141" s="13" t="s">
        <v>12372</v>
      </c>
      <c r="B12141">
        <v>6.75</v>
      </c>
    </row>
    <row r="12142" spans="1:2" x14ac:dyDescent="0.2">
      <c r="A12142" s="13" t="s">
        <v>12373</v>
      </c>
      <c r="B12142">
        <v>6.65</v>
      </c>
    </row>
    <row r="12143" spans="1:2" x14ac:dyDescent="0.2">
      <c r="A12143" s="13" t="s">
        <v>12374</v>
      </c>
      <c r="B12143">
        <v>3.73</v>
      </c>
    </row>
    <row r="12144" spans="1:2" x14ac:dyDescent="0.2">
      <c r="A12144" s="13" t="s">
        <v>12375</v>
      </c>
      <c r="B12144">
        <v>5.27</v>
      </c>
    </row>
    <row r="12145" spans="1:2" x14ac:dyDescent="0.2">
      <c r="A12145" s="13" t="s">
        <v>12376</v>
      </c>
      <c r="B12145">
        <v>5.42</v>
      </c>
    </row>
    <row r="12146" spans="1:2" x14ac:dyDescent="0.2">
      <c r="A12146" s="13" t="s">
        <v>12377</v>
      </c>
      <c r="B12146">
        <v>6.37</v>
      </c>
    </row>
    <row r="12147" spans="1:2" x14ac:dyDescent="0.2">
      <c r="A12147" s="13" t="s">
        <v>12378</v>
      </c>
      <c r="B12147">
        <v>3.35</v>
      </c>
    </row>
    <row r="12148" spans="1:2" x14ac:dyDescent="0.2">
      <c r="A12148" s="13" t="s">
        <v>12379</v>
      </c>
      <c r="B12148">
        <v>5.55</v>
      </c>
    </row>
    <row r="12149" spans="1:2" x14ac:dyDescent="0.2">
      <c r="A12149" s="13" t="s">
        <v>12380</v>
      </c>
      <c r="B12149">
        <v>7.05</v>
      </c>
    </row>
    <row r="12150" spans="1:2" x14ac:dyDescent="0.2">
      <c r="A12150" s="13" t="s">
        <v>12381</v>
      </c>
      <c r="B12150">
        <v>6.9</v>
      </c>
    </row>
    <row r="12151" spans="1:2" x14ac:dyDescent="0.2">
      <c r="A12151" s="13" t="s">
        <v>12382</v>
      </c>
      <c r="B12151">
        <v>6.68</v>
      </c>
    </row>
    <row r="12152" spans="1:2" x14ac:dyDescent="0.2">
      <c r="A12152" s="13" t="s">
        <v>12383</v>
      </c>
      <c r="B12152">
        <v>3.67</v>
      </c>
    </row>
    <row r="12153" spans="1:2" x14ac:dyDescent="0.2">
      <c r="A12153" s="13" t="s">
        <v>12384</v>
      </c>
      <c r="B12153">
        <v>6.25</v>
      </c>
    </row>
    <row r="12154" spans="1:2" x14ac:dyDescent="0.2">
      <c r="A12154" s="13" t="s">
        <v>12385</v>
      </c>
      <c r="B12154">
        <v>2.39</v>
      </c>
    </row>
    <row r="12155" spans="1:2" x14ac:dyDescent="0.2">
      <c r="A12155" s="13" t="s">
        <v>12386</v>
      </c>
      <c r="B12155">
        <v>4.32</v>
      </c>
    </row>
    <row r="12156" spans="1:2" x14ac:dyDescent="0.2">
      <c r="A12156" s="13" t="s">
        <v>12387</v>
      </c>
      <c r="B12156">
        <v>5.26</v>
      </c>
    </row>
    <row r="12157" spans="1:2" x14ac:dyDescent="0.2">
      <c r="A12157" s="13" t="s">
        <v>12388</v>
      </c>
      <c r="B12157">
        <v>4.3499999999999996</v>
      </c>
    </row>
    <row r="12158" spans="1:2" x14ac:dyDescent="0.2">
      <c r="A12158" s="13" t="s">
        <v>12389</v>
      </c>
      <c r="B12158">
        <v>3.33</v>
      </c>
    </row>
    <row r="12159" spans="1:2" x14ac:dyDescent="0.2">
      <c r="A12159" s="13" t="s">
        <v>12390</v>
      </c>
      <c r="B12159">
        <v>3.48</v>
      </c>
    </row>
    <row r="12160" spans="1:2" x14ac:dyDescent="0.2">
      <c r="A12160" s="13" t="s">
        <v>12391</v>
      </c>
      <c r="B12160">
        <v>5.68</v>
      </c>
    </row>
    <row r="12161" spans="1:2" x14ac:dyDescent="0.2">
      <c r="A12161" s="13" t="s">
        <v>12392</v>
      </c>
      <c r="B12161">
        <v>6</v>
      </c>
    </row>
    <row r="12162" spans="1:2" x14ac:dyDescent="0.2">
      <c r="A12162" s="13" t="s">
        <v>12393</v>
      </c>
      <c r="B12162">
        <v>4.3600000000000003</v>
      </c>
    </row>
    <row r="12163" spans="1:2" x14ac:dyDescent="0.2">
      <c r="A12163" s="13" t="s">
        <v>12394</v>
      </c>
      <c r="B12163">
        <v>4.75</v>
      </c>
    </row>
    <row r="12164" spans="1:2" x14ac:dyDescent="0.2">
      <c r="A12164" s="13" t="s">
        <v>12395</v>
      </c>
      <c r="B12164">
        <v>4.7</v>
      </c>
    </row>
    <row r="12165" spans="1:2" x14ac:dyDescent="0.2">
      <c r="A12165" s="13" t="s">
        <v>12396</v>
      </c>
      <c r="B12165">
        <v>5.37</v>
      </c>
    </row>
    <row r="12166" spans="1:2" x14ac:dyDescent="0.2">
      <c r="A12166" s="13" t="s">
        <v>12397</v>
      </c>
      <c r="B12166">
        <v>5.57</v>
      </c>
    </row>
    <row r="12167" spans="1:2" x14ac:dyDescent="0.2">
      <c r="A12167" s="13" t="s">
        <v>12398</v>
      </c>
      <c r="B12167">
        <v>4.1100000000000003</v>
      </c>
    </row>
    <row r="12168" spans="1:2" x14ac:dyDescent="0.2">
      <c r="A12168" s="13" t="s">
        <v>12399</v>
      </c>
      <c r="B12168">
        <v>4.42</v>
      </c>
    </row>
    <row r="12169" spans="1:2" x14ac:dyDescent="0.2">
      <c r="A12169" s="13" t="s">
        <v>12400</v>
      </c>
      <c r="B12169">
        <v>4.84</v>
      </c>
    </row>
    <row r="12170" spans="1:2" x14ac:dyDescent="0.2">
      <c r="A12170" s="13" t="s">
        <v>12401</v>
      </c>
      <c r="B12170">
        <v>5.24</v>
      </c>
    </row>
    <row r="12171" spans="1:2" x14ac:dyDescent="0.2">
      <c r="A12171" s="13" t="s">
        <v>12402</v>
      </c>
      <c r="B12171">
        <v>3.76</v>
      </c>
    </row>
    <row r="12172" spans="1:2" x14ac:dyDescent="0.2">
      <c r="A12172" s="13" t="s">
        <v>12403</v>
      </c>
      <c r="B12172">
        <v>2.33</v>
      </c>
    </row>
    <row r="12173" spans="1:2" x14ac:dyDescent="0.2">
      <c r="A12173" s="13" t="s">
        <v>12404</v>
      </c>
      <c r="B12173">
        <v>4.38</v>
      </c>
    </row>
    <row r="12174" spans="1:2" x14ac:dyDescent="0.2">
      <c r="A12174" s="13" t="s">
        <v>12405</v>
      </c>
      <c r="B12174">
        <v>5.25</v>
      </c>
    </row>
    <row r="12175" spans="1:2" x14ac:dyDescent="0.2">
      <c r="A12175" s="13" t="s">
        <v>12406</v>
      </c>
      <c r="B12175">
        <v>3.44</v>
      </c>
    </row>
    <row r="12176" spans="1:2" x14ac:dyDescent="0.2">
      <c r="A12176" s="13" t="s">
        <v>12407</v>
      </c>
      <c r="B12176">
        <v>4.38</v>
      </c>
    </row>
    <row r="12177" spans="1:2" x14ac:dyDescent="0.2">
      <c r="A12177" s="13" t="s">
        <v>12408</v>
      </c>
      <c r="B12177">
        <v>6.19</v>
      </c>
    </row>
    <row r="12178" spans="1:2" x14ac:dyDescent="0.2">
      <c r="A12178" s="13" t="s">
        <v>12409</v>
      </c>
      <c r="B12178">
        <v>6.24</v>
      </c>
    </row>
    <row r="12179" spans="1:2" x14ac:dyDescent="0.2">
      <c r="A12179" s="13" t="s">
        <v>12410</v>
      </c>
      <c r="B12179">
        <v>2.5299999999999998</v>
      </c>
    </row>
    <row r="12180" spans="1:2" x14ac:dyDescent="0.2">
      <c r="A12180" s="13" t="s">
        <v>12411</v>
      </c>
      <c r="B12180">
        <v>3.95</v>
      </c>
    </row>
    <row r="12181" spans="1:2" x14ac:dyDescent="0.2">
      <c r="A12181" s="13" t="s">
        <v>12412</v>
      </c>
      <c r="B12181">
        <v>5.27</v>
      </c>
    </row>
    <row r="12182" spans="1:2" x14ac:dyDescent="0.2">
      <c r="A12182" s="13" t="s">
        <v>12413</v>
      </c>
      <c r="B12182">
        <v>5.35</v>
      </c>
    </row>
    <row r="12183" spans="1:2" x14ac:dyDescent="0.2">
      <c r="A12183" s="13" t="s">
        <v>12414</v>
      </c>
      <c r="B12183">
        <v>7.77</v>
      </c>
    </row>
    <row r="12184" spans="1:2" x14ac:dyDescent="0.2">
      <c r="A12184" s="13" t="s">
        <v>12415</v>
      </c>
      <c r="B12184">
        <v>6.26</v>
      </c>
    </row>
    <row r="12185" spans="1:2" x14ac:dyDescent="0.2">
      <c r="A12185" s="13" t="s">
        <v>12416</v>
      </c>
      <c r="B12185">
        <v>7.84</v>
      </c>
    </row>
    <row r="12186" spans="1:2" x14ac:dyDescent="0.2">
      <c r="A12186" s="13" t="s">
        <v>12417</v>
      </c>
      <c r="B12186">
        <v>7.56</v>
      </c>
    </row>
    <row r="12187" spans="1:2" x14ac:dyDescent="0.2">
      <c r="A12187" s="13" t="s">
        <v>12418</v>
      </c>
      <c r="B12187">
        <v>7.37</v>
      </c>
    </row>
    <row r="12188" spans="1:2" x14ac:dyDescent="0.2">
      <c r="A12188" s="13" t="s">
        <v>12419</v>
      </c>
      <c r="B12188">
        <v>5.05</v>
      </c>
    </row>
    <row r="12189" spans="1:2" x14ac:dyDescent="0.2">
      <c r="A12189" s="13" t="s">
        <v>12420</v>
      </c>
      <c r="B12189">
        <v>4.33</v>
      </c>
    </row>
    <row r="12190" spans="1:2" x14ac:dyDescent="0.2">
      <c r="A12190" s="13" t="s">
        <v>12421</v>
      </c>
      <c r="B12190">
        <v>5.83</v>
      </c>
    </row>
    <row r="12191" spans="1:2" x14ac:dyDescent="0.2">
      <c r="A12191" s="13" t="s">
        <v>12422</v>
      </c>
      <c r="B12191">
        <v>4.57</v>
      </c>
    </row>
    <row r="12192" spans="1:2" x14ac:dyDescent="0.2">
      <c r="A12192" s="13" t="s">
        <v>12423</v>
      </c>
      <c r="B12192">
        <v>4.6500000000000004</v>
      </c>
    </row>
    <row r="12193" spans="1:2" x14ac:dyDescent="0.2">
      <c r="A12193" s="13" t="s">
        <v>35</v>
      </c>
      <c r="B12193">
        <v>6.71</v>
      </c>
    </row>
    <row r="12194" spans="1:2" x14ac:dyDescent="0.2">
      <c r="A12194" s="13" t="s">
        <v>12424</v>
      </c>
      <c r="B12194">
        <v>6.26</v>
      </c>
    </row>
    <row r="12195" spans="1:2" x14ac:dyDescent="0.2">
      <c r="A12195" s="13" t="s">
        <v>168</v>
      </c>
      <c r="B12195">
        <v>7.2</v>
      </c>
    </row>
    <row r="12196" spans="1:2" x14ac:dyDescent="0.2">
      <c r="A12196" s="13" t="s">
        <v>12425</v>
      </c>
      <c r="B12196">
        <v>6.05</v>
      </c>
    </row>
    <row r="12197" spans="1:2" x14ac:dyDescent="0.2">
      <c r="A12197" s="13" t="s">
        <v>12426</v>
      </c>
      <c r="B12197">
        <v>3</v>
      </c>
    </row>
    <row r="12198" spans="1:2" x14ac:dyDescent="0.2">
      <c r="A12198" s="13" t="s">
        <v>12427</v>
      </c>
      <c r="B12198">
        <v>2.33</v>
      </c>
    </row>
    <row r="12199" spans="1:2" x14ac:dyDescent="0.2">
      <c r="A12199" s="13" t="s">
        <v>12428</v>
      </c>
      <c r="B12199">
        <v>3.11</v>
      </c>
    </row>
    <row r="12200" spans="1:2" x14ac:dyDescent="0.2">
      <c r="A12200" s="13" t="s">
        <v>12429</v>
      </c>
      <c r="B12200">
        <v>6.95</v>
      </c>
    </row>
    <row r="12201" spans="1:2" x14ac:dyDescent="0.2">
      <c r="A12201" s="13" t="s">
        <v>12430</v>
      </c>
      <c r="B12201">
        <v>4.37</v>
      </c>
    </row>
    <row r="12202" spans="1:2" x14ac:dyDescent="0.2">
      <c r="A12202" s="13" t="s">
        <v>12431</v>
      </c>
      <c r="B12202">
        <v>4.47</v>
      </c>
    </row>
    <row r="12203" spans="1:2" x14ac:dyDescent="0.2">
      <c r="A12203" s="13" t="s">
        <v>12432</v>
      </c>
      <c r="B12203">
        <v>6.45</v>
      </c>
    </row>
    <row r="12204" spans="1:2" x14ac:dyDescent="0.2">
      <c r="A12204" s="13" t="s">
        <v>12433</v>
      </c>
      <c r="B12204">
        <v>5.79</v>
      </c>
    </row>
    <row r="12205" spans="1:2" x14ac:dyDescent="0.2">
      <c r="A12205" s="13" t="s">
        <v>12434</v>
      </c>
      <c r="B12205">
        <v>5.29</v>
      </c>
    </row>
    <row r="12206" spans="1:2" x14ac:dyDescent="0.2">
      <c r="A12206" s="13" t="s">
        <v>12435</v>
      </c>
      <c r="B12206">
        <v>3.45</v>
      </c>
    </row>
    <row r="12207" spans="1:2" x14ac:dyDescent="0.2">
      <c r="A12207" s="13" t="s">
        <v>12436</v>
      </c>
      <c r="B12207">
        <v>4.8600000000000003</v>
      </c>
    </row>
    <row r="12208" spans="1:2" x14ac:dyDescent="0.2">
      <c r="A12208" s="13" t="s">
        <v>12437</v>
      </c>
      <c r="B12208">
        <v>5.26</v>
      </c>
    </row>
    <row r="12209" spans="1:2" x14ac:dyDescent="0.2">
      <c r="A12209" s="13" t="s">
        <v>12438</v>
      </c>
      <c r="B12209">
        <v>5.76</v>
      </c>
    </row>
    <row r="12210" spans="1:2" x14ac:dyDescent="0.2">
      <c r="A12210" s="13" t="s">
        <v>12439</v>
      </c>
      <c r="B12210">
        <v>5.16</v>
      </c>
    </row>
    <row r="12211" spans="1:2" x14ac:dyDescent="0.2">
      <c r="A12211" s="13" t="s">
        <v>12440</v>
      </c>
      <c r="B12211">
        <v>5.27</v>
      </c>
    </row>
    <row r="12212" spans="1:2" x14ac:dyDescent="0.2">
      <c r="A12212" s="13" t="s">
        <v>12441</v>
      </c>
      <c r="B12212">
        <v>6.15</v>
      </c>
    </row>
    <row r="12213" spans="1:2" x14ac:dyDescent="0.2">
      <c r="A12213" s="13" t="s">
        <v>12442</v>
      </c>
      <c r="B12213">
        <v>4.9400000000000004</v>
      </c>
    </row>
    <row r="12214" spans="1:2" x14ac:dyDescent="0.2">
      <c r="A12214" s="13" t="s">
        <v>12443</v>
      </c>
      <c r="B12214">
        <v>5.25</v>
      </c>
    </row>
    <row r="12215" spans="1:2" x14ac:dyDescent="0.2">
      <c r="A12215" s="13" t="s">
        <v>12444</v>
      </c>
      <c r="B12215">
        <v>6.36</v>
      </c>
    </row>
    <row r="12216" spans="1:2" x14ac:dyDescent="0.2">
      <c r="A12216" s="13" t="s">
        <v>12445</v>
      </c>
      <c r="B12216">
        <v>4.95</v>
      </c>
    </row>
    <row r="12217" spans="1:2" x14ac:dyDescent="0.2">
      <c r="A12217" s="13" t="s">
        <v>12446</v>
      </c>
      <c r="B12217">
        <v>4.8600000000000003</v>
      </c>
    </row>
    <row r="12218" spans="1:2" x14ac:dyDescent="0.2">
      <c r="A12218" s="13" t="s">
        <v>12447</v>
      </c>
      <c r="B12218">
        <v>5.7</v>
      </c>
    </row>
    <row r="12219" spans="1:2" x14ac:dyDescent="0.2">
      <c r="A12219" s="13" t="s">
        <v>12448</v>
      </c>
      <c r="B12219">
        <v>5.67</v>
      </c>
    </row>
    <row r="12220" spans="1:2" x14ac:dyDescent="0.2">
      <c r="A12220" s="13" t="s">
        <v>12449</v>
      </c>
      <c r="B12220">
        <v>6.48</v>
      </c>
    </row>
    <row r="12221" spans="1:2" x14ac:dyDescent="0.2">
      <c r="A12221" s="13" t="s">
        <v>12450</v>
      </c>
      <c r="B12221">
        <v>6.62</v>
      </c>
    </row>
    <row r="12222" spans="1:2" x14ac:dyDescent="0.2">
      <c r="A12222" s="13" t="s">
        <v>12451</v>
      </c>
      <c r="B12222">
        <v>5.75</v>
      </c>
    </row>
    <row r="12223" spans="1:2" x14ac:dyDescent="0.2">
      <c r="A12223" s="13" t="s">
        <v>12452</v>
      </c>
      <c r="B12223">
        <v>5.76</v>
      </c>
    </row>
    <row r="12224" spans="1:2" x14ac:dyDescent="0.2">
      <c r="A12224" s="13" t="s">
        <v>12453</v>
      </c>
      <c r="B12224">
        <v>5.27</v>
      </c>
    </row>
    <row r="12225" spans="1:2" x14ac:dyDescent="0.2">
      <c r="A12225" s="13" t="s">
        <v>12454</v>
      </c>
      <c r="B12225">
        <v>6.67</v>
      </c>
    </row>
    <row r="12226" spans="1:2" x14ac:dyDescent="0.2">
      <c r="A12226" s="13" t="s">
        <v>12455</v>
      </c>
      <c r="B12226">
        <v>6</v>
      </c>
    </row>
    <row r="12227" spans="1:2" x14ac:dyDescent="0.2">
      <c r="A12227" s="13" t="s">
        <v>12456</v>
      </c>
      <c r="B12227">
        <v>6.57</v>
      </c>
    </row>
    <row r="12228" spans="1:2" x14ac:dyDescent="0.2">
      <c r="A12228" s="13" t="s">
        <v>12457</v>
      </c>
      <c r="B12228">
        <v>6.45</v>
      </c>
    </row>
    <row r="12229" spans="1:2" x14ac:dyDescent="0.2">
      <c r="A12229" s="13" t="s">
        <v>12458</v>
      </c>
      <c r="B12229">
        <v>7.15</v>
      </c>
    </row>
    <row r="12230" spans="1:2" x14ac:dyDescent="0.2">
      <c r="A12230" s="13" t="s">
        <v>12459</v>
      </c>
      <c r="B12230">
        <v>4.8600000000000003</v>
      </c>
    </row>
    <row r="12231" spans="1:2" x14ac:dyDescent="0.2">
      <c r="A12231" s="13" t="s">
        <v>12460</v>
      </c>
      <c r="B12231">
        <v>3.33</v>
      </c>
    </row>
    <row r="12232" spans="1:2" x14ac:dyDescent="0.2">
      <c r="A12232" s="13" t="s">
        <v>12461</v>
      </c>
      <c r="B12232">
        <v>4</v>
      </c>
    </row>
    <row r="12233" spans="1:2" x14ac:dyDescent="0.2">
      <c r="A12233" s="13" t="s">
        <v>12462</v>
      </c>
      <c r="B12233">
        <v>4.8499999999999996</v>
      </c>
    </row>
    <row r="12234" spans="1:2" x14ac:dyDescent="0.2">
      <c r="A12234" s="13" t="s">
        <v>12463</v>
      </c>
      <c r="B12234">
        <v>5.42</v>
      </c>
    </row>
    <row r="12235" spans="1:2" x14ac:dyDescent="0.2">
      <c r="A12235" s="13" t="s">
        <v>12464</v>
      </c>
      <c r="B12235">
        <v>4.57</v>
      </c>
    </row>
    <row r="12236" spans="1:2" x14ac:dyDescent="0.2">
      <c r="A12236" s="13" t="s">
        <v>12465</v>
      </c>
      <c r="B12236">
        <v>6.21</v>
      </c>
    </row>
    <row r="12237" spans="1:2" x14ac:dyDescent="0.2">
      <c r="A12237" s="13" t="s">
        <v>12466</v>
      </c>
      <c r="B12237">
        <v>6.26</v>
      </c>
    </row>
    <row r="12238" spans="1:2" x14ac:dyDescent="0.2">
      <c r="A12238" s="13" t="s">
        <v>12467</v>
      </c>
      <c r="B12238">
        <v>4.3499999999999996</v>
      </c>
    </row>
    <row r="12239" spans="1:2" x14ac:dyDescent="0.2">
      <c r="A12239" s="13" t="s">
        <v>12468</v>
      </c>
      <c r="B12239">
        <v>4.33</v>
      </c>
    </row>
    <row r="12240" spans="1:2" x14ac:dyDescent="0.2">
      <c r="A12240" s="13" t="s">
        <v>12469</v>
      </c>
      <c r="B12240">
        <v>5.42</v>
      </c>
    </row>
    <row r="12241" spans="1:2" x14ac:dyDescent="0.2">
      <c r="A12241" s="13" t="s">
        <v>12470</v>
      </c>
      <c r="B12241">
        <v>5.24</v>
      </c>
    </row>
    <row r="12242" spans="1:2" x14ac:dyDescent="0.2">
      <c r="A12242" s="13" t="s">
        <v>12471</v>
      </c>
      <c r="B12242">
        <v>5.16</v>
      </c>
    </row>
    <row r="12243" spans="1:2" x14ac:dyDescent="0.2">
      <c r="A12243" s="13" t="s">
        <v>12472</v>
      </c>
      <c r="B12243">
        <v>4.76</v>
      </c>
    </row>
    <row r="12244" spans="1:2" x14ac:dyDescent="0.2">
      <c r="A12244" s="13" t="s">
        <v>12473</v>
      </c>
      <c r="B12244">
        <v>2.17</v>
      </c>
    </row>
    <row r="12245" spans="1:2" x14ac:dyDescent="0.2">
      <c r="A12245" s="13" t="s">
        <v>12474</v>
      </c>
      <c r="B12245">
        <v>3.05</v>
      </c>
    </row>
    <row r="12246" spans="1:2" x14ac:dyDescent="0.2">
      <c r="A12246" s="13" t="s">
        <v>12475</v>
      </c>
      <c r="B12246">
        <v>6.44</v>
      </c>
    </row>
    <row r="12247" spans="1:2" x14ac:dyDescent="0.2">
      <c r="A12247" s="13" t="s">
        <v>315</v>
      </c>
      <c r="B12247">
        <v>5.5</v>
      </c>
    </row>
    <row r="12248" spans="1:2" x14ac:dyDescent="0.2">
      <c r="A12248" s="13" t="s">
        <v>12476</v>
      </c>
      <c r="B12248">
        <v>4.62</v>
      </c>
    </row>
    <row r="12249" spans="1:2" x14ac:dyDescent="0.2">
      <c r="A12249" s="13" t="s">
        <v>12477</v>
      </c>
      <c r="B12249">
        <v>6.43</v>
      </c>
    </row>
    <row r="12250" spans="1:2" x14ac:dyDescent="0.2">
      <c r="A12250" s="13" t="s">
        <v>12478</v>
      </c>
      <c r="B12250">
        <v>5.09</v>
      </c>
    </row>
    <row r="12251" spans="1:2" x14ac:dyDescent="0.2">
      <c r="A12251" s="13" t="s">
        <v>12479</v>
      </c>
      <c r="B12251">
        <v>4.5</v>
      </c>
    </row>
    <row r="12252" spans="1:2" x14ac:dyDescent="0.2">
      <c r="A12252" s="13" t="s">
        <v>12480</v>
      </c>
      <c r="B12252">
        <v>5.65</v>
      </c>
    </row>
    <row r="12253" spans="1:2" x14ac:dyDescent="0.2">
      <c r="A12253" s="13" t="s">
        <v>12481</v>
      </c>
      <c r="B12253">
        <v>5.49</v>
      </c>
    </row>
    <row r="12254" spans="1:2" x14ac:dyDescent="0.2">
      <c r="A12254" s="13" t="s">
        <v>12482</v>
      </c>
      <c r="B12254">
        <v>5.33</v>
      </c>
    </row>
    <row r="12255" spans="1:2" x14ac:dyDescent="0.2">
      <c r="A12255" s="13" t="s">
        <v>12483</v>
      </c>
      <c r="B12255">
        <v>6.21</v>
      </c>
    </row>
    <row r="12256" spans="1:2" x14ac:dyDescent="0.2">
      <c r="A12256" s="13" t="s">
        <v>12484</v>
      </c>
      <c r="B12256">
        <v>4.84</v>
      </c>
    </row>
    <row r="12257" spans="1:2" x14ac:dyDescent="0.2">
      <c r="A12257" s="13" t="s">
        <v>12485</v>
      </c>
      <c r="B12257">
        <v>4.53</v>
      </c>
    </row>
    <row r="12258" spans="1:2" x14ac:dyDescent="0.2">
      <c r="A12258" s="13" t="s">
        <v>12486</v>
      </c>
      <c r="B12258">
        <v>4.42</v>
      </c>
    </row>
    <row r="12259" spans="1:2" x14ac:dyDescent="0.2">
      <c r="A12259" s="13" t="s">
        <v>12487</v>
      </c>
      <c r="B12259">
        <v>5.38</v>
      </c>
    </row>
    <row r="12260" spans="1:2" x14ac:dyDescent="0.2">
      <c r="A12260" s="13" t="s">
        <v>12488</v>
      </c>
      <c r="B12260">
        <v>3.68</v>
      </c>
    </row>
    <row r="12261" spans="1:2" x14ac:dyDescent="0.2">
      <c r="A12261" s="13" t="s">
        <v>12489</v>
      </c>
      <c r="B12261">
        <v>6.53</v>
      </c>
    </row>
    <row r="12262" spans="1:2" x14ac:dyDescent="0.2">
      <c r="A12262" s="13" t="s">
        <v>12490</v>
      </c>
      <c r="B12262">
        <v>5.71</v>
      </c>
    </row>
    <row r="12263" spans="1:2" x14ac:dyDescent="0.2">
      <c r="A12263" s="13" t="s">
        <v>12491</v>
      </c>
      <c r="B12263">
        <v>6.18</v>
      </c>
    </row>
    <row r="12264" spans="1:2" x14ac:dyDescent="0.2">
      <c r="A12264" s="13" t="s">
        <v>12492</v>
      </c>
      <c r="B12264">
        <v>5.7</v>
      </c>
    </row>
    <row r="12265" spans="1:2" x14ac:dyDescent="0.2">
      <c r="A12265" s="13" t="s">
        <v>12493</v>
      </c>
      <c r="B12265">
        <v>5.05</v>
      </c>
    </row>
    <row r="12266" spans="1:2" x14ac:dyDescent="0.2">
      <c r="A12266" s="13" t="s">
        <v>12494</v>
      </c>
      <c r="B12266">
        <v>5.45</v>
      </c>
    </row>
    <row r="12267" spans="1:2" x14ac:dyDescent="0.2">
      <c r="A12267" s="13" t="s">
        <v>12495</v>
      </c>
      <c r="B12267">
        <v>6</v>
      </c>
    </row>
    <row r="12268" spans="1:2" x14ac:dyDescent="0.2">
      <c r="A12268" s="13" t="s">
        <v>12496</v>
      </c>
      <c r="B12268">
        <v>5.95</v>
      </c>
    </row>
    <row r="12269" spans="1:2" x14ac:dyDescent="0.2">
      <c r="A12269" s="13" t="s">
        <v>12497</v>
      </c>
      <c r="B12269">
        <v>4.79</v>
      </c>
    </row>
    <row r="12270" spans="1:2" x14ac:dyDescent="0.2">
      <c r="A12270" s="13" t="s">
        <v>12498</v>
      </c>
      <c r="B12270">
        <v>5.3</v>
      </c>
    </row>
    <row r="12271" spans="1:2" x14ac:dyDescent="0.2">
      <c r="A12271" s="13" t="s">
        <v>12499</v>
      </c>
      <c r="B12271">
        <v>4.8099999999999996</v>
      </c>
    </row>
    <row r="12272" spans="1:2" x14ac:dyDescent="0.2">
      <c r="A12272" s="13" t="s">
        <v>12500</v>
      </c>
      <c r="B12272">
        <v>5.1100000000000003</v>
      </c>
    </row>
    <row r="12273" spans="1:2" x14ac:dyDescent="0.2">
      <c r="A12273" s="13" t="s">
        <v>12501</v>
      </c>
      <c r="B12273">
        <v>5.29</v>
      </c>
    </row>
    <row r="12274" spans="1:2" x14ac:dyDescent="0.2">
      <c r="A12274" s="13" t="s">
        <v>12502</v>
      </c>
      <c r="B12274">
        <v>4.67</v>
      </c>
    </row>
    <row r="12275" spans="1:2" x14ac:dyDescent="0.2">
      <c r="A12275" s="13" t="s">
        <v>12503</v>
      </c>
      <c r="B12275">
        <v>3.77</v>
      </c>
    </row>
    <row r="12276" spans="1:2" x14ac:dyDescent="0.2">
      <c r="A12276" s="13" t="s">
        <v>12504</v>
      </c>
      <c r="B12276">
        <v>4.82</v>
      </c>
    </row>
    <row r="12277" spans="1:2" x14ac:dyDescent="0.2">
      <c r="A12277" s="13" t="s">
        <v>12505</v>
      </c>
      <c r="B12277">
        <v>5.5</v>
      </c>
    </row>
    <row r="12278" spans="1:2" x14ac:dyDescent="0.2">
      <c r="A12278" s="13" t="s">
        <v>12506</v>
      </c>
      <c r="B12278">
        <v>6.63</v>
      </c>
    </row>
    <row r="12279" spans="1:2" x14ac:dyDescent="0.2">
      <c r="A12279" s="13" t="s">
        <v>12507</v>
      </c>
      <c r="B12279">
        <v>3.71</v>
      </c>
    </row>
    <row r="12280" spans="1:2" x14ac:dyDescent="0.2">
      <c r="A12280" s="13" t="s">
        <v>12508</v>
      </c>
      <c r="B12280">
        <v>3.17</v>
      </c>
    </row>
    <row r="12281" spans="1:2" x14ac:dyDescent="0.2">
      <c r="A12281" s="13" t="s">
        <v>12509</v>
      </c>
      <c r="B12281">
        <v>5.45</v>
      </c>
    </row>
    <row r="12282" spans="1:2" x14ac:dyDescent="0.2">
      <c r="A12282" s="13" t="s">
        <v>12510</v>
      </c>
      <c r="B12282">
        <v>5.95</v>
      </c>
    </row>
    <row r="12283" spans="1:2" x14ac:dyDescent="0.2">
      <c r="A12283" s="13" t="s">
        <v>12511</v>
      </c>
      <c r="B12283">
        <v>6.3</v>
      </c>
    </row>
    <row r="12284" spans="1:2" x14ac:dyDescent="0.2">
      <c r="A12284" s="13" t="s">
        <v>12512</v>
      </c>
      <c r="B12284">
        <v>7.95</v>
      </c>
    </row>
    <row r="12285" spans="1:2" x14ac:dyDescent="0.2">
      <c r="A12285" s="13" t="s">
        <v>12513</v>
      </c>
      <c r="B12285">
        <v>5.68</v>
      </c>
    </row>
    <row r="12286" spans="1:2" x14ac:dyDescent="0.2">
      <c r="A12286" s="13" t="s">
        <v>12514</v>
      </c>
      <c r="B12286">
        <v>6.64</v>
      </c>
    </row>
    <row r="12287" spans="1:2" x14ac:dyDescent="0.2">
      <c r="A12287" s="13" t="s">
        <v>12515</v>
      </c>
      <c r="B12287">
        <v>5.56</v>
      </c>
    </row>
    <row r="12288" spans="1:2" x14ac:dyDescent="0.2">
      <c r="A12288" s="13" t="s">
        <v>12516</v>
      </c>
      <c r="B12288">
        <v>4.55</v>
      </c>
    </row>
    <row r="12289" spans="1:2" x14ac:dyDescent="0.2">
      <c r="A12289" s="13" t="s">
        <v>12517</v>
      </c>
      <c r="B12289">
        <v>6.71</v>
      </c>
    </row>
    <row r="12290" spans="1:2" x14ac:dyDescent="0.2">
      <c r="A12290" s="13" t="s">
        <v>12518</v>
      </c>
      <c r="B12290">
        <v>4.74</v>
      </c>
    </row>
    <row r="12291" spans="1:2" x14ac:dyDescent="0.2">
      <c r="A12291" s="13" t="s">
        <v>12519</v>
      </c>
      <c r="B12291">
        <v>5.0599999999999996</v>
      </c>
    </row>
    <row r="12292" spans="1:2" x14ac:dyDescent="0.2">
      <c r="A12292" s="13" t="s">
        <v>12520</v>
      </c>
      <c r="B12292">
        <v>6.1</v>
      </c>
    </row>
    <row r="12293" spans="1:2" x14ac:dyDescent="0.2">
      <c r="A12293" s="13" t="s">
        <v>12521</v>
      </c>
      <c r="B12293">
        <v>6.14</v>
      </c>
    </row>
    <row r="12294" spans="1:2" x14ac:dyDescent="0.2">
      <c r="A12294" s="13" t="s">
        <v>12522</v>
      </c>
      <c r="B12294">
        <v>5.48</v>
      </c>
    </row>
    <row r="12295" spans="1:2" x14ac:dyDescent="0.2">
      <c r="A12295" s="13" t="s">
        <v>12523</v>
      </c>
      <c r="B12295">
        <v>3.33</v>
      </c>
    </row>
    <row r="12296" spans="1:2" x14ac:dyDescent="0.2">
      <c r="A12296" s="13" t="s">
        <v>12524</v>
      </c>
      <c r="B12296">
        <v>3.1</v>
      </c>
    </row>
    <row r="12297" spans="1:2" x14ac:dyDescent="0.2">
      <c r="A12297" s="13" t="s">
        <v>12525</v>
      </c>
      <c r="B12297">
        <v>6.05</v>
      </c>
    </row>
    <row r="12298" spans="1:2" x14ac:dyDescent="0.2">
      <c r="A12298" s="13" t="s">
        <v>12526</v>
      </c>
      <c r="B12298">
        <v>4.62</v>
      </c>
    </row>
    <row r="12299" spans="1:2" x14ac:dyDescent="0.2">
      <c r="A12299" s="13" t="s">
        <v>12527</v>
      </c>
      <c r="B12299">
        <v>6.81</v>
      </c>
    </row>
    <row r="12300" spans="1:2" x14ac:dyDescent="0.2">
      <c r="A12300" s="13" t="s">
        <v>12528</v>
      </c>
      <c r="B12300">
        <v>5.63</v>
      </c>
    </row>
    <row r="12301" spans="1:2" x14ac:dyDescent="0.2">
      <c r="A12301" s="13" t="s">
        <v>12529</v>
      </c>
      <c r="B12301">
        <v>3.95</v>
      </c>
    </row>
    <row r="12302" spans="1:2" x14ac:dyDescent="0.2">
      <c r="A12302" s="13" t="s">
        <v>12530</v>
      </c>
      <c r="B12302">
        <v>5.47</v>
      </c>
    </row>
    <row r="12303" spans="1:2" x14ac:dyDescent="0.2">
      <c r="A12303" s="13" t="s">
        <v>12531</v>
      </c>
      <c r="B12303">
        <v>4.71</v>
      </c>
    </row>
    <row r="12304" spans="1:2" x14ac:dyDescent="0.2">
      <c r="A12304" s="13" t="s">
        <v>12532</v>
      </c>
      <c r="B12304">
        <v>6.25</v>
      </c>
    </row>
    <row r="12305" spans="1:2" x14ac:dyDescent="0.2">
      <c r="A12305" s="13" t="s">
        <v>12533</v>
      </c>
      <c r="B12305">
        <v>4.74</v>
      </c>
    </row>
    <row r="12306" spans="1:2" x14ac:dyDescent="0.2">
      <c r="A12306" s="13" t="s">
        <v>12534</v>
      </c>
      <c r="B12306">
        <v>3.15</v>
      </c>
    </row>
    <row r="12307" spans="1:2" x14ac:dyDescent="0.2">
      <c r="A12307" s="13" t="s">
        <v>12535</v>
      </c>
      <c r="B12307">
        <v>5.33</v>
      </c>
    </row>
    <row r="12308" spans="1:2" x14ac:dyDescent="0.2">
      <c r="A12308" s="13" t="s">
        <v>12536</v>
      </c>
      <c r="B12308">
        <v>5.5</v>
      </c>
    </row>
    <row r="12309" spans="1:2" x14ac:dyDescent="0.2">
      <c r="A12309" s="13" t="s">
        <v>12537</v>
      </c>
      <c r="B12309">
        <v>5.05</v>
      </c>
    </row>
    <row r="12310" spans="1:2" x14ac:dyDescent="0.2">
      <c r="A12310" s="13" t="s">
        <v>12538</v>
      </c>
      <c r="B12310">
        <v>5.65</v>
      </c>
    </row>
    <row r="12311" spans="1:2" x14ac:dyDescent="0.2">
      <c r="A12311" s="13" t="s">
        <v>12539</v>
      </c>
      <c r="B12311">
        <v>2.19</v>
      </c>
    </row>
    <row r="12312" spans="1:2" x14ac:dyDescent="0.2">
      <c r="A12312" s="13" t="s">
        <v>12540</v>
      </c>
      <c r="B12312">
        <v>5.48</v>
      </c>
    </row>
    <row r="12313" spans="1:2" x14ac:dyDescent="0.2">
      <c r="A12313" s="13" t="s">
        <v>12541</v>
      </c>
      <c r="B12313">
        <v>4.79</v>
      </c>
    </row>
    <row r="12314" spans="1:2" x14ac:dyDescent="0.2">
      <c r="A12314" s="13" t="s">
        <v>12542</v>
      </c>
      <c r="B12314">
        <v>3.9</v>
      </c>
    </row>
    <row r="12315" spans="1:2" x14ac:dyDescent="0.2">
      <c r="A12315" s="13" t="s">
        <v>12543</v>
      </c>
      <c r="B12315">
        <v>3.37</v>
      </c>
    </row>
    <row r="12316" spans="1:2" x14ac:dyDescent="0.2">
      <c r="A12316" s="13" t="s">
        <v>12544</v>
      </c>
      <c r="B12316">
        <v>2.95</v>
      </c>
    </row>
    <row r="12317" spans="1:2" x14ac:dyDescent="0.2">
      <c r="A12317" s="13" t="s">
        <v>12545</v>
      </c>
      <c r="B12317">
        <v>3.47</v>
      </c>
    </row>
    <row r="12318" spans="1:2" x14ac:dyDescent="0.2">
      <c r="A12318" s="13" t="s">
        <v>12546</v>
      </c>
      <c r="B12318">
        <v>5.24</v>
      </c>
    </row>
    <row r="12319" spans="1:2" x14ac:dyDescent="0.2">
      <c r="A12319" s="13" t="s">
        <v>12547</v>
      </c>
      <c r="B12319">
        <v>4.76</v>
      </c>
    </row>
    <row r="12320" spans="1:2" x14ac:dyDescent="0.2">
      <c r="A12320" s="13" t="s">
        <v>12548</v>
      </c>
      <c r="B12320">
        <v>3.9</v>
      </c>
    </row>
    <row r="12321" spans="1:2" x14ac:dyDescent="0.2">
      <c r="A12321" s="13" t="s">
        <v>12549</v>
      </c>
      <c r="B12321">
        <v>4.79</v>
      </c>
    </row>
    <row r="12322" spans="1:2" x14ac:dyDescent="0.2">
      <c r="A12322" s="13" t="s">
        <v>12550</v>
      </c>
      <c r="B12322">
        <v>4.68</v>
      </c>
    </row>
    <row r="12323" spans="1:2" x14ac:dyDescent="0.2">
      <c r="A12323" s="13" t="s">
        <v>12551</v>
      </c>
      <c r="B12323">
        <v>5.43</v>
      </c>
    </row>
    <row r="12324" spans="1:2" x14ac:dyDescent="0.2">
      <c r="A12324" s="13" t="s">
        <v>12552</v>
      </c>
      <c r="B12324">
        <v>4.5199999999999996</v>
      </c>
    </row>
    <row r="12325" spans="1:2" x14ac:dyDescent="0.2">
      <c r="A12325" s="13" t="s">
        <v>12553</v>
      </c>
      <c r="B12325">
        <v>6.05</v>
      </c>
    </row>
    <row r="12326" spans="1:2" x14ac:dyDescent="0.2">
      <c r="A12326" s="13" t="s">
        <v>12554</v>
      </c>
      <c r="B12326">
        <v>4.95</v>
      </c>
    </row>
    <row r="12327" spans="1:2" x14ac:dyDescent="0.2">
      <c r="A12327" s="13" t="s">
        <v>12555</v>
      </c>
      <c r="B12327">
        <v>6.63</v>
      </c>
    </row>
    <row r="12328" spans="1:2" x14ac:dyDescent="0.2">
      <c r="A12328" s="13" t="s">
        <v>12556</v>
      </c>
      <c r="B12328">
        <v>6.89</v>
      </c>
    </row>
    <row r="12329" spans="1:2" x14ac:dyDescent="0.2">
      <c r="A12329" s="13" t="s">
        <v>12557</v>
      </c>
      <c r="B12329">
        <v>3.25</v>
      </c>
    </row>
    <row r="12330" spans="1:2" x14ac:dyDescent="0.2">
      <c r="A12330" s="13" t="s">
        <v>12558</v>
      </c>
      <c r="B12330">
        <v>6.89</v>
      </c>
    </row>
    <row r="12331" spans="1:2" x14ac:dyDescent="0.2">
      <c r="A12331" s="13" t="s">
        <v>12559</v>
      </c>
      <c r="B12331">
        <v>2.84</v>
      </c>
    </row>
    <row r="12332" spans="1:2" x14ac:dyDescent="0.2">
      <c r="A12332" s="13" t="s">
        <v>12560</v>
      </c>
      <c r="B12332">
        <v>2.95</v>
      </c>
    </row>
    <row r="12333" spans="1:2" x14ac:dyDescent="0.2">
      <c r="A12333" s="13" t="s">
        <v>12561</v>
      </c>
      <c r="B12333">
        <v>4.45</v>
      </c>
    </row>
    <row r="12334" spans="1:2" x14ac:dyDescent="0.2">
      <c r="A12334" s="13" t="s">
        <v>12562</v>
      </c>
      <c r="B12334">
        <v>3.4</v>
      </c>
    </row>
    <row r="12335" spans="1:2" x14ac:dyDescent="0.2">
      <c r="A12335" s="13" t="s">
        <v>12563</v>
      </c>
      <c r="B12335">
        <v>4.7</v>
      </c>
    </row>
    <row r="12336" spans="1:2" x14ac:dyDescent="0.2">
      <c r="A12336" s="13" t="s">
        <v>12564</v>
      </c>
      <c r="B12336">
        <v>4.25</v>
      </c>
    </row>
    <row r="12337" spans="1:2" x14ac:dyDescent="0.2">
      <c r="A12337" s="13" t="s">
        <v>12565</v>
      </c>
      <c r="B12337">
        <v>5.55</v>
      </c>
    </row>
    <row r="12338" spans="1:2" x14ac:dyDescent="0.2">
      <c r="A12338" s="13" t="s">
        <v>12566</v>
      </c>
      <c r="B12338">
        <v>3.9</v>
      </c>
    </row>
    <row r="12339" spans="1:2" x14ac:dyDescent="0.2">
      <c r="A12339" s="13" t="s">
        <v>12567</v>
      </c>
      <c r="B12339">
        <v>4.8600000000000003</v>
      </c>
    </row>
    <row r="12340" spans="1:2" x14ac:dyDescent="0.2">
      <c r="A12340" s="13" t="s">
        <v>12568</v>
      </c>
      <c r="B12340">
        <v>3</v>
      </c>
    </row>
    <row r="12341" spans="1:2" x14ac:dyDescent="0.2">
      <c r="A12341" s="13" t="s">
        <v>12569</v>
      </c>
      <c r="B12341">
        <v>4.79</v>
      </c>
    </row>
    <row r="12342" spans="1:2" x14ac:dyDescent="0.2">
      <c r="A12342" s="13" t="s">
        <v>12570</v>
      </c>
      <c r="B12342">
        <v>5</v>
      </c>
    </row>
    <row r="12343" spans="1:2" x14ac:dyDescent="0.2">
      <c r="A12343" s="13" t="s">
        <v>12571</v>
      </c>
      <c r="B12343">
        <v>4.05</v>
      </c>
    </row>
    <row r="12344" spans="1:2" x14ac:dyDescent="0.2">
      <c r="A12344" s="13" t="s">
        <v>12572</v>
      </c>
      <c r="B12344">
        <v>6.56</v>
      </c>
    </row>
    <row r="12345" spans="1:2" x14ac:dyDescent="0.2">
      <c r="A12345" s="13" t="s">
        <v>12573</v>
      </c>
      <c r="B12345">
        <v>7.06</v>
      </c>
    </row>
    <row r="12346" spans="1:2" x14ac:dyDescent="0.2">
      <c r="A12346" s="13" t="s">
        <v>12574</v>
      </c>
      <c r="B12346">
        <v>7.37</v>
      </c>
    </row>
    <row r="12347" spans="1:2" x14ac:dyDescent="0.2">
      <c r="A12347" s="13" t="s">
        <v>12575</v>
      </c>
      <c r="B12347">
        <v>6.5</v>
      </c>
    </row>
    <row r="12348" spans="1:2" x14ac:dyDescent="0.2">
      <c r="A12348" s="13" t="s">
        <v>12576</v>
      </c>
      <c r="B12348">
        <v>6.44</v>
      </c>
    </row>
    <row r="12349" spans="1:2" x14ac:dyDescent="0.2">
      <c r="A12349" s="13" t="s">
        <v>12577</v>
      </c>
      <c r="B12349">
        <v>5.7</v>
      </c>
    </row>
    <row r="12350" spans="1:2" x14ac:dyDescent="0.2">
      <c r="A12350" s="13" t="s">
        <v>12578</v>
      </c>
      <c r="B12350">
        <v>5.91</v>
      </c>
    </row>
    <row r="12351" spans="1:2" x14ac:dyDescent="0.2">
      <c r="A12351" s="13" t="s">
        <v>12579</v>
      </c>
      <c r="B12351">
        <v>6.2</v>
      </c>
    </row>
    <row r="12352" spans="1:2" x14ac:dyDescent="0.2">
      <c r="A12352" s="13" t="s">
        <v>12580</v>
      </c>
      <c r="B12352">
        <v>6.26</v>
      </c>
    </row>
    <row r="12353" spans="1:2" x14ac:dyDescent="0.2">
      <c r="A12353" s="13" t="s">
        <v>12581</v>
      </c>
      <c r="B12353">
        <v>6</v>
      </c>
    </row>
    <row r="12354" spans="1:2" x14ac:dyDescent="0.2">
      <c r="A12354" s="13" t="s">
        <v>12582</v>
      </c>
      <c r="B12354">
        <v>3.14</v>
      </c>
    </row>
    <row r="12355" spans="1:2" x14ac:dyDescent="0.2">
      <c r="A12355" s="13" t="s">
        <v>12583</v>
      </c>
      <c r="B12355">
        <v>3.67</v>
      </c>
    </row>
    <row r="12356" spans="1:2" x14ac:dyDescent="0.2">
      <c r="A12356" s="13" t="s">
        <v>12584</v>
      </c>
      <c r="B12356">
        <v>4.17</v>
      </c>
    </row>
    <row r="12357" spans="1:2" x14ac:dyDescent="0.2">
      <c r="A12357" s="13" t="s">
        <v>12585</v>
      </c>
      <c r="B12357">
        <v>5.25</v>
      </c>
    </row>
    <row r="12358" spans="1:2" x14ac:dyDescent="0.2">
      <c r="A12358" s="13" t="s">
        <v>12586</v>
      </c>
      <c r="B12358">
        <v>6.4</v>
      </c>
    </row>
    <row r="12359" spans="1:2" x14ac:dyDescent="0.2">
      <c r="A12359" s="13" t="s">
        <v>12587</v>
      </c>
      <c r="B12359">
        <v>5.77</v>
      </c>
    </row>
    <row r="12360" spans="1:2" x14ac:dyDescent="0.2">
      <c r="A12360" s="13" t="s">
        <v>12588</v>
      </c>
      <c r="B12360">
        <v>5</v>
      </c>
    </row>
    <row r="12361" spans="1:2" x14ac:dyDescent="0.2">
      <c r="A12361" s="13" t="s">
        <v>12589</v>
      </c>
      <c r="B12361">
        <v>4.21</v>
      </c>
    </row>
    <row r="12362" spans="1:2" x14ac:dyDescent="0.2">
      <c r="A12362" s="13" t="s">
        <v>12590</v>
      </c>
      <c r="B12362">
        <v>5.65</v>
      </c>
    </row>
    <row r="12363" spans="1:2" x14ac:dyDescent="0.2">
      <c r="A12363" s="13" t="s">
        <v>12591</v>
      </c>
      <c r="B12363">
        <v>7</v>
      </c>
    </row>
    <row r="12364" spans="1:2" x14ac:dyDescent="0.2">
      <c r="A12364" s="13" t="s">
        <v>12592</v>
      </c>
      <c r="B12364">
        <v>5.53</v>
      </c>
    </row>
    <row r="12365" spans="1:2" x14ac:dyDescent="0.2">
      <c r="A12365" s="13" t="s">
        <v>12593</v>
      </c>
      <c r="B12365">
        <v>5.3</v>
      </c>
    </row>
    <row r="12366" spans="1:2" x14ac:dyDescent="0.2">
      <c r="A12366" s="13" t="s">
        <v>12594</v>
      </c>
      <c r="B12366">
        <v>5.53</v>
      </c>
    </row>
    <row r="12367" spans="1:2" x14ac:dyDescent="0.2">
      <c r="A12367" s="13" t="s">
        <v>12595</v>
      </c>
      <c r="B12367">
        <v>7.38</v>
      </c>
    </row>
    <row r="12368" spans="1:2" x14ac:dyDescent="0.2">
      <c r="A12368" s="13" t="s">
        <v>12596</v>
      </c>
      <c r="B12368">
        <v>3.62</v>
      </c>
    </row>
    <row r="12369" spans="1:2" x14ac:dyDescent="0.2">
      <c r="A12369" s="13" t="s">
        <v>12597</v>
      </c>
      <c r="B12369">
        <v>5.4</v>
      </c>
    </row>
    <row r="12370" spans="1:2" x14ac:dyDescent="0.2">
      <c r="A12370" s="13" t="s">
        <v>12598</v>
      </c>
      <c r="B12370">
        <v>4.83</v>
      </c>
    </row>
    <row r="12371" spans="1:2" x14ac:dyDescent="0.2">
      <c r="A12371" s="13" t="s">
        <v>12599</v>
      </c>
      <c r="B12371">
        <v>5.0999999999999996</v>
      </c>
    </row>
    <row r="12372" spans="1:2" x14ac:dyDescent="0.2">
      <c r="A12372" s="13" t="s">
        <v>12600</v>
      </c>
      <c r="B12372">
        <v>5.8</v>
      </c>
    </row>
    <row r="12373" spans="1:2" x14ac:dyDescent="0.2">
      <c r="A12373" s="13" t="s">
        <v>12601</v>
      </c>
      <c r="B12373">
        <v>4.58</v>
      </c>
    </row>
    <row r="12374" spans="1:2" x14ac:dyDescent="0.2">
      <c r="A12374" s="13" t="s">
        <v>12602</v>
      </c>
      <c r="B12374">
        <v>5.58</v>
      </c>
    </row>
    <row r="12375" spans="1:2" x14ac:dyDescent="0.2">
      <c r="A12375" s="13" t="s">
        <v>12603</v>
      </c>
      <c r="B12375">
        <v>5.09</v>
      </c>
    </row>
    <row r="12376" spans="1:2" x14ac:dyDescent="0.2">
      <c r="A12376" s="13" t="s">
        <v>12604</v>
      </c>
      <c r="B12376">
        <v>5.62</v>
      </c>
    </row>
    <row r="12377" spans="1:2" x14ac:dyDescent="0.2">
      <c r="A12377" s="13" t="s">
        <v>12605</v>
      </c>
      <c r="B12377">
        <v>5</v>
      </c>
    </row>
    <row r="12378" spans="1:2" x14ac:dyDescent="0.2">
      <c r="A12378" s="13" t="s">
        <v>12606</v>
      </c>
      <c r="B12378">
        <v>3.11</v>
      </c>
    </row>
    <row r="12379" spans="1:2" x14ac:dyDescent="0.2">
      <c r="A12379" s="13" t="s">
        <v>12607</v>
      </c>
      <c r="B12379">
        <v>5.27</v>
      </c>
    </row>
    <row r="12380" spans="1:2" x14ac:dyDescent="0.2">
      <c r="A12380" s="13" t="s">
        <v>12608</v>
      </c>
      <c r="B12380">
        <v>5.37</v>
      </c>
    </row>
    <row r="12381" spans="1:2" x14ac:dyDescent="0.2">
      <c r="A12381" s="13" t="s">
        <v>12609</v>
      </c>
      <c r="B12381">
        <v>5.9</v>
      </c>
    </row>
    <row r="12382" spans="1:2" x14ac:dyDescent="0.2">
      <c r="A12382" s="13" t="s">
        <v>12610</v>
      </c>
      <c r="B12382">
        <v>5</v>
      </c>
    </row>
    <row r="12383" spans="1:2" x14ac:dyDescent="0.2">
      <c r="A12383" s="13" t="s">
        <v>12611</v>
      </c>
      <c r="B12383">
        <v>5.9</v>
      </c>
    </row>
    <row r="12384" spans="1:2" x14ac:dyDescent="0.2">
      <c r="A12384" s="13" t="s">
        <v>12612</v>
      </c>
      <c r="B12384">
        <v>5</v>
      </c>
    </row>
    <row r="12385" spans="1:2" x14ac:dyDescent="0.2">
      <c r="A12385" s="13" t="s">
        <v>12613</v>
      </c>
      <c r="B12385">
        <v>5.71</v>
      </c>
    </row>
    <row r="12386" spans="1:2" x14ac:dyDescent="0.2">
      <c r="A12386" s="13" t="s">
        <v>12614</v>
      </c>
      <c r="B12386">
        <v>6.75</v>
      </c>
    </row>
    <row r="12387" spans="1:2" x14ac:dyDescent="0.2">
      <c r="A12387" s="13" t="s">
        <v>12615</v>
      </c>
      <c r="B12387">
        <v>3.11</v>
      </c>
    </row>
    <row r="12388" spans="1:2" x14ac:dyDescent="0.2">
      <c r="A12388" s="13" t="s">
        <v>12616</v>
      </c>
      <c r="B12388">
        <v>5.2</v>
      </c>
    </row>
    <row r="12389" spans="1:2" x14ac:dyDescent="0.2">
      <c r="A12389" s="13" t="s">
        <v>12617</v>
      </c>
      <c r="B12389">
        <v>6</v>
      </c>
    </row>
    <row r="12390" spans="1:2" x14ac:dyDescent="0.2">
      <c r="A12390" s="13" t="s">
        <v>12618</v>
      </c>
      <c r="B12390">
        <v>7.18</v>
      </c>
    </row>
    <row r="12391" spans="1:2" x14ac:dyDescent="0.2">
      <c r="A12391" s="13" t="s">
        <v>12619</v>
      </c>
      <c r="B12391">
        <v>5.27</v>
      </c>
    </row>
    <row r="12392" spans="1:2" x14ac:dyDescent="0.2">
      <c r="A12392" s="13" t="s">
        <v>12620</v>
      </c>
      <c r="B12392">
        <v>5.33</v>
      </c>
    </row>
    <row r="12393" spans="1:2" x14ac:dyDescent="0.2">
      <c r="A12393" s="13" t="s">
        <v>12621</v>
      </c>
      <c r="B12393">
        <v>4.63</v>
      </c>
    </row>
    <row r="12394" spans="1:2" x14ac:dyDescent="0.2">
      <c r="A12394" s="13" t="s">
        <v>12622</v>
      </c>
      <c r="B12394">
        <v>3.89</v>
      </c>
    </row>
    <row r="12395" spans="1:2" x14ac:dyDescent="0.2">
      <c r="A12395" s="13" t="s">
        <v>12623</v>
      </c>
      <c r="B12395">
        <v>4.67</v>
      </c>
    </row>
    <row r="12396" spans="1:2" x14ac:dyDescent="0.2">
      <c r="A12396" s="13" t="s">
        <v>12624</v>
      </c>
      <c r="B12396">
        <v>3.86</v>
      </c>
    </row>
    <row r="12397" spans="1:2" x14ac:dyDescent="0.2">
      <c r="A12397" s="13" t="s">
        <v>12625</v>
      </c>
      <c r="B12397">
        <v>5.05</v>
      </c>
    </row>
    <row r="12398" spans="1:2" x14ac:dyDescent="0.2">
      <c r="A12398" s="13" t="s">
        <v>12626</v>
      </c>
      <c r="B12398">
        <v>5.58</v>
      </c>
    </row>
    <row r="12399" spans="1:2" x14ac:dyDescent="0.2">
      <c r="A12399" s="13" t="s">
        <v>12627</v>
      </c>
      <c r="B12399">
        <v>4.5199999999999996</v>
      </c>
    </row>
    <row r="12400" spans="1:2" x14ac:dyDescent="0.2">
      <c r="A12400" s="13" t="s">
        <v>12628</v>
      </c>
      <c r="B12400">
        <v>5.45</v>
      </c>
    </row>
    <row r="12401" spans="1:2" x14ac:dyDescent="0.2">
      <c r="A12401" s="13" t="s">
        <v>12629</v>
      </c>
      <c r="B12401">
        <v>5.3</v>
      </c>
    </row>
    <row r="12402" spans="1:2" x14ac:dyDescent="0.2">
      <c r="A12402" s="13" t="s">
        <v>12630</v>
      </c>
      <c r="B12402">
        <v>5.59</v>
      </c>
    </row>
    <row r="12403" spans="1:2" x14ac:dyDescent="0.2">
      <c r="A12403" s="13" t="s">
        <v>12631</v>
      </c>
      <c r="B12403">
        <v>4.57</v>
      </c>
    </row>
    <row r="12404" spans="1:2" x14ac:dyDescent="0.2">
      <c r="A12404" s="13" t="s">
        <v>12632</v>
      </c>
      <c r="B12404">
        <v>4.33</v>
      </c>
    </row>
    <row r="12405" spans="1:2" x14ac:dyDescent="0.2">
      <c r="A12405" s="13" t="s">
        <v>12633</v>
      </c>
      <c r="B12405">
        <v>5</v>
      </c>
    </row>
    <row r="12406" spans="1:2" x14ac:dyDescent="0.2">
      <c r="A12406" s="13" t="s">
        <v>12634</v>
      </c>
      <c r="B12406">
        <v>4.5</v>
      </c>
    </row>
    <row r="12407" spans="1:2" x14ac:dyDescent="0.2">
      <c r="A12407" s="13" t="s">
        <v>12635</v>
      </c>
      <c r="B12407">
        <v>6.05</v>
      </c>
    </row>
    <row r="12408" spans="1:2" x14ac:dyDescent="0.2">
      <c r="A12408" s="13" t="s">
        <v>12636</v>
      </c>
      <c r="B12408">
        <v>4.68</v>
      </c>
    </row>
    <row r="12409" spans="1:2" x14ac:dyDescent="0.2">
      <c r="A12409" s="13" t="s">
        <v>12637</v>
      </c>
      <c r="B12409">
        <v>5.16</v>
      </c>
    </row>
    <row r="12410" spans="1:2" x14ac:dyDescent="0.2">
      <c r="A12410" s="13" t="s">
        <v>12638</v>
      </c>
      <c r="B12410">
        <v>5.65</v>
      </c>
    </row>
    <row r="12411" spans="1:2" x14ac:dyDescent="0.2">
      <c r="A12411" s="13" t="s">
        <v>12639</v>
      </c>
      <c r="B12411">
        <v>4.57</v>
      </c>
    </row>
    <row r="12412" spans="1:2" x14ac:dyDescent="0.2">
      <c r="A12412" s="13" t="s">
        <v>12640</v>
      </c>
      <c r="B12412">
        <v>4.8</v>
      </c>
    </row>
    <row r="12413" spans="1:2" x14ac:dyDescent="0.2">
      <c r="A12413" s="13" t="s">
        <v>12641</v>
      </c>
      <c r="B12413">
        <v>4.8499999999999996</v>
      </c>
    </row>
    <row r="12414" spans="1:2" x14ac:dyDescent="0.2">
      <c r="A12414" s="13" t="s">
        <v>12642</v>
      </c>
      <c r="B12414">
        <v>6.47</v>
      </c>
    </row>
    <row r="12415" spans="1:2" x14ac:dyDescent="0.2">
      <c r="A12415" s="13" t="s">
        <v>12643</v>
      </c>
      <c r="B12415">
        <v>4.26</v>
      </c>
    </row>
    <row r="12416" spans="1:2" x14ac:dyDescent="0.2">
      <c r="A12416" s="13" t="s">
        <v>12644</v>
      </c>
      <c r="B12416">
        <v>6.89</v>
      </c>
    </row>
    <row r="12417" spans="1:2" x14ac:dyDescent="0.2">
      <c r="A12417" s="13" t="s">
        <v>12645</v>
      </c>
      <c r="B12417">
        <v>5.1100000000000003</v>
      </c>
    </row>
    <row r="12418" spans="1:2" x14ac:dyDescent="0.2">
      <c r="A12418" s="13" t="s">
        <v>12646</v>
      </c>
      <c r="B12418">
        <v>4.55</v>
      </c>
    </row>
    <row r="12419" spans="1:2" x14ac:dyDescent="0.2">
      <c r="A12419" s="13" t="s">
        <v>12647</v>
      </c>
      <c r="B12419">
        <v>5.4</v>
      </c>
    </row>
    <row r="12420" spans="1:2" x14ac:dyDescent="0.2">
      <c r="A12420" s="13" t="s">
        <v>12648</v>
      </c>
      <c r="B12420">
        <v>5.48</v>
      </c>
    </row>
    <row r="12421" spans="1:2" x14ac:dyDescent="0.2">
      <c r="A12421" s="13" t="s">
        <v>12649</v>
      </c>
      <c r="B12421">
        <v>2.75</v>
      </c>
    </row>
    <row r="12422" spans="1:2" x14ac:dyDescent="0.2">
      <c r="A12422" s="13" t="s">
        <v>12650</v>
      </c>
      <c r="B12422">
        <v>3.6</v>
      </c>
    </row>
    <row r="12423" spans="1:2" x14ac:dyDescent="0.2">
      <c r="A12423" s="13" t="s">
        <v>12651</v>
      </c>
      <c r="B12423">
        <v>6.23</v>
      </c>
    </row>
    <row r="12424" spans="1:2" x14ac:dyDescent="0.2">
      <c r="A12424" s="13" t="s">
        <v>12652</v>
      </c>
      <c r="B12424">
        <v>5.0999999999999996</v>
      </c>
    </row>
    <row r="12425" spans="1:2" x14ac:dyDescent="0.2">
      <c r="A12425" s="13" t="s">
        <v>12653</v>
      </c>
      <c r="B12425">
        <v>4.5999999999999996</v>
      </c>
    </row>
    <row r="12426" spans="1:2" x14ac:dyDescent="0.2">
      <c r="A12426" s="13" t="s">
        <v>12654</v>
      </c>
      <c r="B12426">
        <v>6.29</v>
      </c>
    </row>
    <row r="12427" spans="1:2" x14ac:dyDescent="0.2">
      <c r="A12427" s="13" t="s">
        <v>12655</v>
      </c>
      <c r="B12427">
        <v>6.27</v>
      </c>
    </row>
    <row r="12428" spans="1:2" x14ac:dyDescent="0.2">
      <c r="A12428" s="13" t="s">
        <v>12656</v>
      </c>
      <c r="B12428">
        <v>6.57</v>
      </c>
    </row>
    <row r="12429" spans="1:2" x14ac:dyDescent="0.2">
      <c r="A12429" s="13" t="s">
        <v>12657</v>
      </c>
      <c r="B12429">
        <v>5.57</v>
      </c>
    </row>
    <row r="12430" spans="1:2" x14ac:dyDescent="0.2">
      <c r="A12430" s="13" t="s">
        <v>12658</v>
      </c>
      <c r="B12430">
        <v>4.2699999999999996</v>
      </c>
    </row>
    <row r="12431" spans="1:2" x14ac:dyDescent="0.2">
      <c r="A12431" s="13" t="s">
        <v>12659</v>
      </c>
      <c r="B12431">
        <v>3.05</v>
      </c>
    </row>
    <row r="12432" spans="1:2" x14ac:dyDescent="0.2">
      <c r="A12432" s="13" t="s">
        <v>12660</v>
      </c>
      <c r="B12432">
        <v>2.95</v>
      </c>
    </row>
    <row r="12433" spans="1:2" x14ac:dyDescent="0.2">
      <c r="A12433" s="13" t="s">
        <v>12661</v>
      </c>
      <c r="B12433">
        <v>5.43</v>
      </c>
    </row>
    <row r="12434" spans="1:2" x14ac:dyDescent="0.2">
      <c r="A12434" s="13" t="s">
        <v>12662</v>
      </c>
      <c r="B12434">
        <v>5.67</v>
      </c>
    </row>
    <row r="12435" spans="1:2" x14ac:dyDescent="0.2">
      <c r="A12435" s="13" t="s">
        <v>12663</v>
      </c>
      <c r="B12435">
        <v>3.08</v>
      </c>
    </row>
    <row r="12436" spans="1:2" x14ac:dyDescent="0.2">
      <c r="A12436" s="13" t="s">
        <v>12664</v>
      </c>
      <c r="B12436">
        <v>5.33</v>
      </c>
    </row>
    <row r="12437" spans="1:2" x14ac:dyDescent="0.2">
      <c r="A12437" s="13" t="s">
        <v>12665</v>
      </c>
      <c r="B12437">
        <v>5.53</v>
      </c>
    </row>
    <row r="12438" spans="1:2" x14ac:dyDescent="0.2">
      <c r="A12438" s="13" t="s">
        <v>12666</v>
      </c>
      <c r="B12438">
        <v>2.1</v>
      </c>
    </row>
    <row r="12439" spans="1:2" x14ac:dyDescent="0.2">
      <c r="A12439" s="13" t="s">
        <v>12667</v>
      </c>
      <c r="B12439">
        <v>6.2</v>
      </c>
    </row>
    <row r="12440" spans="1:2" x14ac:dyDescent="0.2">
      <c r="A12440" s="13" t="s">
        <v>12668</v>
      </c>
      <c r="B12440">
        <v>7.12</v>
      </c>
    </row>
    <row r="12441" spans="1:2" x14ac:dyDescent="0.2">
      <c r="A12441" s="13" t="s">
        <v>12669</v>
      </c>
      <c r="B12441">
        <v>2.5099999999999998</v>
      </c>
    </row>
    <row r="12442" spans="1:2" x14ac:dyDescent="0.2">
      <c r="A12442" s="13" t="s">
        <v>12670</v>
      </c>
      <c r="B12442">
        <v>2.84</v>
      </c>
    </row>
    <row r="12443" spans="1:2" x14ac:dyDescent="0.2">
      <c r="A12443" s="13" t="s">
        <v>291</v>
      </c>
      <c r="B12443">
        <v>2.63</v>
      </c>
    </row>
    <row r="12444" spans="1:2" x14ac:dyDescent="0.2">
      <c r="A12444" s="13" t="s">
        <v>12671</v>
      </c>
      <c r="B12444">
        <v>4.16</v>
      </c>
    </row>
    <row r="12445" spans="1:2" x14ac:dyDescent="0.2">
      <c r="A12445" s="13" t="s">
        <v>12672</v>
      </c>
      <c r="B12445">
        <v>5.3</v>
      </c>
    </row>
    <row r="12446" spans="1:2" x14ac:dyDescent="0.2">
      <c r="A12446" s="13" t="s">
        <v>12673</v>
      </c>
      <c r="B12446">
        <v>2.75</v>
      </c>
    </row>
    <row r="12447" spans="1:2" x14ac:dyDescent="0.2">
      <c r="A12447" s="13" t="s">
        <v>12674</v>
      </c>
      <c r="B12447">
        <v>1.6</v>
      </c>
    </row>
    <row r="12448" spans="1:2" x14ac:dyDescent="0.2">
      <c r="A12448" s="13" t="s">
        <v>12675</v>
      </c>
      <c r="B12448">
        <v>2.35</v>
      </c>
    </row>
    <row r="12449" spans="1:2" x14ac:dyDescent="0.2">
      <c r="A12449" s="13" t="s">
        <v>12676</v>
      </c>
      <c r="B12449">
        <v>2.5</v>
      </c>
    </row>
    <row r="12450" spans="1:2" x14ac:dyDescent="0.2">
      <c r="A12450" s="13" t="s">
        <v>12677</v>
      </c>
      <c r="B12450">
        <v>4.4400000000000004</v>
      </c>
    </row>
    <row r="12451" spans="1:2" x14ac:dyDescent="0.2">
      <c r="A12451" s="13" t="s">
        <v>12678</v>
      </c>
      <c r="B12451">
        <v>5</v>
      </c>
    </row>
    <row r="12452" spans="1:2" x14ac:dyDescent="0.2">
      <c r="A12452" s="13" t="s">
        <v>12679</v>
      </c>
      <c r="B12452">
        <v>4.1900000000000004</v>
      </c>
    </row>
    <row r="12453" spans="1:2" x14ac:dyDescent="0.2">
      <c r="A12453" s="13" t="s">
        <v>12680</v>
      </c>
      <c r="B12453">
        <v>3.89</v>
      </c>
    </row>
    <row r="12454" spans="1:2" x14ac:dyDescent="0.2">
      <c r="A12454" s="13" t="s">
        <v>12681</v>
      </c>
      <c r="B12454">
        <v>4.55</v>
      </c>
    </row>
    <row r="12455" spans="1:2" x14ac:dyDescent="0.2">
      <c r="A12455" s="13" t="s">
        <v>12682</v>
      </c>
      <c r="B12455">
        <v>5.89</v>
      </c>
    </row>
    <row r="12456" spans="1:2" x14ac:dyDescent="0.2">
      <c r="A12456" s="13" t="s">
        <v>12683</v>
      </c>
      <c r="B12456">
        <v>5.05</v>
      </c>
    </row>
    <row r="12457" spans="1:2" x14ac:dyDescent="0.2">
      <c r="A12457" s="13" t="s">
        <v>12684</v>
      </c>
      <c r="B12457">
        <v>5.2</v>
      </c>
    </row>
    <row r="12458" spans="1:2" x14ac:dyDescent="0.2">
      <c r="A12458" s="13" t="s">
        <v>12685</v>
      </c>
      <c r="B12458">
        <v>3.55</v>
      </c>
    </row>
    <row r="12459" spans="1:2" x14ac:dyDescent="0.2">
      <c r="A12459" s="13" t="s">
        <v>12686</v>
      </c>
      <c r="B12459">
        <v>3.33</v>
      </c>
    </row>
    <row r="12460" spans="1:2" x14ac:dyDescent="0.2">
      <c r="A12460" s="13" t="s">
        <v>12687</v>
      </c>
      <c r="B12460">
        <v>4.32</v>
      </c>
    </row>
    <row r="12461" spans="1:2" x14ac:dyDescent="0.2">
      <c r="A12461" s="13" t="s">
        <v>12688</v>
      </c>
      <c r="B12461">
        <v>6.5</v>
      </c>
    </row>
    <row r="12462" spans="1:2" x14ac:dyDescent="0.2">
      <c r="A12462" s="13" t="s">
        <v>12689</v>
      </c>
      <c r="B12462">
        <v>5</v>
      </c>
    </row>
    <row r="12463" spans="1:2" x14ac:dyDescent="0.2">
      <c r="A12463" s="13" t="s">
        <v>12690</v>
      </c>
      <c r="B12463">
        <v>4.8899999999999997</v>
      </c>
    </row>
    <row r="12464" spans="1:2" x14ac:dyDescent="0.2">
      <c r="A12464" s="13" t="s">
        <v>12691</v>
      </c>
      <c r="B12464">
        <v>5.57</v>
      </c>
    </row>
    <row r="12465" spans="1:2" x14ac:dyDescent="0.2">
      <c r="A12465" s="13" t="s">
        <v>12692</v>
      </c>
      <c r="B12465">
        <v>7.77</v>
      </c>
    </row>
    <row r="12466" spans="1:2" x14ac:dyDescent="0.2">
      <c r="A12466" s="13" t="s">
        <v>12693</v>
      </c>
      <c r="B12466">
        <v>7.76</v>
      </c>
    </row>
    <row r="12467" spans="1:2" x14ac:dyDescent="0.2">
      <c r="A12467" s="13" t="s">
        <v>12694</v>
      </c>
      <c r="B12467">
        <v>3.63</v>
      </c>
    </row>
    <row r="12468" spans="1:2" x14ac:dyDescent="0.2">
      <c r="A12468" s="13" t="s">
        <v>12695</v>
      </c>
      <c r="B12468">
        <v>7.73</v>
      </c>
    </row>
    <row r="12469" spans="1:2" x14ac:dyDescent="0.2">
      <c r="A12469" s="13" t="s">
        <v>12696</v>
      </c>
      <c r="B12469">
        <v>6.79</v>
      </c>
    </row>
    <row r="12470" spans="1:2" x14ac:dyDescent="0.2">
      <c r="A12470" s="13" t="s">
        <v>12697</v>
      </c>
      <c r="B12470">
        <v>5.2</v>
      </c>
    </row>
    <row r="12471" spans="1:2" x14ac:dyDescent="0.2">
      <c r="A12471" s="13" t="s">
        <v>12698</v>
      </c>
      <c r="B12471">
        <v>4.95</v>
      </c>
    </row>
    <row r="12472" spans="1:2" x14ac:dyDescent="0.2">
      <c r="A12472" s="13" t="s">
        <v>12699</v>
      </c>
      <c r="B12472">
        <v>6.14</v>
      </c>
    </row>
    <row r="12473" spans="1:2" x14ac:dyDescent="0.2">
      <c r="A12473" s="13" t="s">
        <v>12700</v>
      </c>
      <c r="B12473">
        <v>5.3</v>
      </c>
    </row>
    <row r="12474" spans="1:2" x14ac:dyDescent="0.2">
      <c r="A12474" s="13" t="s">
        <v>12701</v>
      </c>
      <c r="B12474">
        <v>5.45</v>
      </c>
    </row>
    <row r="12475" spans="1:2" x14ac:dyDescent="0.2">
      <c r="A12475" s="13" t="s">
        <v>12702</v>
      </c>
      <c r="B12475">
        <v>2.6</v>
      </c>
    </row>
    <row r="12476" spans="1:2" x14ac:dyDescent="0.2">
      <c r="A12476" s="13" t="s">
        <v>12703</v>
      </c>
      <c r="B12476">
        <v>5.43</v>
      </c>
    </row>
    <row r="12477" spans="1:2" x14ac:dyDescent="0.2">
      <c r="A12477" s="13" t="s">
        <v>12704</v>
      </c>
      <c r="B12477">
        <v>4.95</v>
      </c>
    </row>
    <row r="12478" spans="1:2" x14ac:dyDescent="0.2">
      <c r="A12478" s="13" t="s">
        <v>12705</v>
      </c>
      <c r="B12478">
        <v>4.8</v>
      </c>
    </row>
    <row r="12479" spans="1:2" x14ac:dyDescent="0.2">
      <c r="A12479" s="13" t="s">
        <v>12706</v>
      </c>
      <c r="B12479">
        <v>5.65</v>
      </c>
    </row>
    <row r="12480" spans="1:2" x14ac:dyDescent="0.2">
      <c r="A12480" s="13" t="s">
        <v>12707</v>
      </c>
      <c r="B12480">
        <v>6.29</v>
      </c>
    </row>
    <row r="12481" spans="1:2" x14ac:dyDescent="0.2">
      <c r="A12481" s="13" t="s">
        <v>12708</v>
      </c>
      <c r="B12481">
        <v>4.43</v>
      </c>
    </row>
    <row r="12482" spans="1:2" x14ac:dyDescent="0.2">
      <c r="A12482" s="13" t="s">
        <v>12709</v>
      </c>
      <c r="B12482">
        <v>5.0999999999999996</v>
      </c>
    </row>
    <row r="12483" spans="1:2" x14ac:dyDescent="0.2">
      <c r="A12483" s="13" t="s">
        <v>12710</v>
      </c>
      <c r="B12483">
        <v>5.36</v>
      </c>
    </row>
    <row r="12484" spans="1:2" x14ac:dyDescent="0.2">
      <c r="A12484" s="13" t="s">
        <v>12711</v>
      </c>
      <c r="B12484">
        <v>5.22</v>
      </c>
    </row>
    <row r="12485" spans="1:2" x14ac:dyDescent="0.2">
      <c r="A12485" s="13" t="s">
        <v>12712</v>
      </c>
      <c r="B12485">
        <v>5.79</v>
      </c>
    </row>
    <row r="12486" spans="1:2" x14ac:dyDescent="0.2">
      <c r="A12486" s="13" t="s">
        <v>12713</v>
      </c>
      <c r="B12486">
        <v>5.48</v>
      </c>
    </row>
    <row r="12487" spans="1:2" x14ac:dyDescent="0.2">
      <c r="A12487" s="13" t="s">
        <v>12714</v>
      </c>
      <c r="B12487">
        <v>4.7</v>
      </c>
    </row>
    <row r="12488" spans="1:2" x14ac:dyDescent="0.2">
      <c r="A12488" s="13" t="s">
        <v>145</v>
      </c>
      <c r="B12488">
        <v>4.63</v>
      </c>
    </row>
    <row r="12489" spans="1:2" x14ac:dyDescent="0.2">
      <c r="A12489" s="13" t="s">
        <v>12715</v>
      </c>
      <c r="B12489">
        <v>4.33</v>
      </c>
    </row>
    <row r="12490" spans="1:2" x14ac:dyDescent="0.2">
      <c r="A12490" s="13" t="s">
        <v>12716</v>
      </c>
      <c r="B12490">
        <v>5.19</v>
      </c>
    </row>
    <row r="12491" spans="1:2" x14ac:dyDescent="0.2">
      <c r="A12491" s="13" t="s">
        <v>12717</v>
      </c>
      <c r="B12491">
        <v>2.3199999999999998</v>
      </c>
    </row>
    <row r="12492" spans="1:2" x14ac:dyDescent="0.2">
      <c r="A12492" s="13" t="s">
        <v>12718</v>
      </c>
      <c r="B12492">
        <v>5.22</v>
      </c>
    </row>
    <row r="12493" spans="1:2" x14ac:dyDescent="0.2">
      <c r="A12493" s="13" t="s">
        <v>12719</v>
      </c>
      <c r="B12493">
        <v>5.47</v>
      </c>
    </row>
    <row r="12494" spans="1:2" x14ac:dyDescent="0.2">
      <c r="A12494" s="13" t="s">
        <v>12720</v>
      </c>
      <c r="B12494">
        <v>5.55</v>
      </c>
    </row>
    <row r="12495" spans="1:2" x14ac:dyDescent="0.2">
      <c r="A12495" s="13" t="s">
        <v>12721</v>
      </c>
      <c r="B12495">
        <v>5.42</v>
      </c>
    </row>
    <row r="12496" spans="1:2" x14ac:dyDescent="0.2">
      <c r="A12496" s="13" t="s">
        <v>12722</v>
      </c>
      <c r="B12496">
        <v>6.68</v>
      </c>
    </row>
    <row r="12497" spans="1:2" x14ac:dyDescent="0.2">
      <c r="A12497" s="13" t="s">
        <v>12723</v>
      </c>
      <c r="B12497">
        <v>7.26</v>
      </c>
    </row>
    <row r="12498" spans="1:2" x14ac:dyDescent="0.2">
      <c r="A12498" s="13" t="s">
        <v>12724</v>
      </c>
      <c r="B12498">
        <v>5</v>
      </c>
    </row>
    <row r="12499" spans="1:2" x14ac:dyDescent="0.2">
      <c r="A12499" s="13" t="s">
        <v>12725</v>
      </c>
      <c r="B12499">
        <v>4.1399999999999997</v>
      </c>
    </row>
    <row r="12500" spans="1:2" x14ac:dyDescent="0.2">
      <c r="A12500" s="13" t="s">
        <v>12726</v>
      </c>
      <c r="B12500">
        <v>4.4800000000000004</v>
      </c>
    </row>
    <row r="12501" spans="1:2" x14ac:dyDescent="0.2">
      <c r="A12501" s="13" t="s">
        <v>224</v>
      </c>
      <c r="B12501">
        <v>5.1100000000000003</v>
      </c>
    </row>
    <row r="12502" spans="1:2" x14ac:dyDescent="0.2">
      <c r="A12502" s="13" t="s">
        <v>12727</v>
      </c>
      <c r="B12502">
        <v>4.74</v>
      </c>
    </row>
    <row r="12503" spans="1:2" x14ac:dyDescent="0.2">
      <c r="A12503" s="13" t="s">
        <v>12728</v>
      </c>
      <c r="B12503">
        <v>4.95</v>
      </c>
    </row>
    <row r="12504" spans="1:2" x14ac:dyDescent="0.2">
      <c r="A12504" s="13" t="s">
        <v>12729</v>
      </c>
      <c r="B12504">
        <v>5.48</v>
      </c>
    </row>
    <row r="12505" spans="1:2" x14ac:dyDescent="0.2">
      <c r="A12505" s="13" t="s">
        <v>12730</v>
      </c>
      <c r="B12505">
        <v>3.62</v>
      </c>
    </row>
    <row r="12506" spans="1:2" x14ac:dyDescent="0.2">
      <c r="A12506" s="13" t="s">
        <v>12731</v>
      </c>
      <c r="B12506">
        <v>3.1</v>
      </c>
    </row>
    <row r="12507" spans="1:2" x14ac:dyDescent="0.2">
      <c r="A12507" s="13" t="s">
        <v>12732</v>
      </c>
      <c r="B12507">
        <v>6.15</v>
      </c>
    </row>
    <row r="12508" spans="1:2" x14ac:dyDescent="0.2">
      <c r="A12508" s="13" t="s">
        <v>12733</v>
      </c>
      <c r="B12508">
        <v>6.47</v>
      </c>
    </row>
    <row r="12509" spans="1:2" x14ac:dyDescent="0.2">
      <c r="A12509" s="13" t="s">
        <v>12734</v>
      </c>
      <c r="B12509">
        <v>5.19</v>
      </c>
    </row>
    <row r="12510" spans="1:2" x14ac:dyDescent="0.2">
      <c r="A12510" s="13" t="s">
        <v>12735</v>
      </c>
      <c r="B12510">
        <v>6.76</v>
      </c>
    </row>
    <row r="12511" spans="1:2" x14ac:dyDescent="0.2">
      <c r="A12511" s="13" t="s">
        <v>12736</v>
      </c>
      <c r="B12511">
        <v>7.26</v>
      </c>
    </row>
    <row r="12512" spans="1:2" x14ac:dyDescent="0.2">
      <c r="A12512" s="13" t="s">
        <v>12737</v>
      </c>
      <c r="B12512">
        <v>4.05</v>
      </c>
    </row>
    <row r="12513" spans="1:2" x14ac:dyDescent="0.2">
      <c r="A12513" s="13" t="s">
        <v>263</v>
      </c>
      <c r="B12513">
        <v>6.44</v>
      </c>
    </row>
    <row r="12514" spans="1:2" x14ac:dyDescent="0.2">
      <c r="A12514" s="13" t="s">
        <v>12738</v>
      </c>
      <c r="B12514">
        <v>3.48</v>
      </c>
    </row>
    <row r="12515" spans="1:2" x14ac:dyDescent="0.2">
      <c r="A12515" s="13" t="s">
        <v>12739</v>
      </c>
      <c r="B12515">
        <v>5.5</v>
      </c>
    </row>
    <row r="12516" spans="1:2" x14ac:dyDescent="0.2">
      <c r="A12516" s="13" t="s">
        <v>12740</v>
      </c>
      <c r="B12516">
        <v>2.63</v>
      </c>
    </row>
    <row r="12517" spans="1:2" x14ac:dyDescent="0.2">
      <c r="A12517" s="13" t="s">
        <v>12741</v>
      </c>
      <c r="B12517">
        <v>2.6</v>
      </c>
    </row>
    <row r="12518" spans="1:2" x14ac:dyDescent="0.2">
      <c r="A12518" s="13" t="s">
        <v>12742</v>
      </c>
      <c r="B12518">
        <v>5.43</v>
      </c>
    </row>
    <row r="12519" spans="1:2" x14ac:dyDescent="0.2">
      <c r="A12519" s="13" t="s">
        <v>12743</v>
      </c>
      <c r="B12519">
        <v>5.89</v>
      </c>
    </row>
    <row r="12520" spans="1:2" x14ac:dyDescent="0.2">
      <c r="A12520" s="13" t="s">
        <v>12744</v>
      </c>
      <c r="B12520">
        <v>5.53</v>
      </c>
    </row>
    <row r="12521" spans="1:2" x14ac:dyDescent="0.2">
      <c r="A12521" s="13" t="s">
        <v>12745</v>
      </c>
      <c r="B12521">
        <v>5.72</v>
      </c>
    </row>
    <row r="12522" spans="1:2" x14ac:dyDescent="0.2">
      <c r="A12522" s="13" t="s">
        <v>12746</v>
      </c>
      <c r="B12522">
        <v>7.37</v>
      </c>
    </row>
    <row r="12523" spans="1:2" x14ac:dyDescent="0.2">
      <c r="A12523" s="13" t="s">
        <v>12747</v>
      </c>
      <c r="B12523">
        <v>5.75</v>
      </c>
    </row>
    <row r="12524" spans="1:2" x14ac:dyDescent="0.2">
      <c r="A12524" s="13" t="s">
        <v>12748</v>
      </c>
      <c r="B12524">
        <v>7.19</v>
      </c>
    </row>
    <row r="12525" spans="1:2" x14ac:dyDescent="0.2">
      <c r="A12525" s="13" t="s">
        <v>12749</v>
      </c>
      <c r="B12525">
        <v>6.79</v>
      </c>
    </row>
    <row r="12526" spans="1:2" x14ac:dyDescent="0.2">
      <c r="A12526" s="13" t="s">
        <v>12750</v>
      </c>
      <c r="B12526">
        <v>5.9</v>
      </c>
    </row>
    <row r="12527" spans="1:2" x14ac:dyDescent="0.2">
      <c r="A12527" s="13" t="s">
        <v>12751</v>
      </c>
      <c r="B12527">
        <v>4.76</v>
      </c>
    </row>
    <row r="12528" spans="1:2" x14ac:dyDescent="0.2">
      <c r="A12528" s="13" t="s">
        <v>12752</v>
      </c>
      <c r="B12528">
        <v>3.68</v>
      </c>
    </row>
    <row r="12529" spans="1:2" x14ac:dyDescent="0.2">
      <c r="A12529" s="13" t="s">
        <v>12753</v>
      </c>
      <c r="B12529">
        <v>4.5</v>
      </c>
    </row>
    <row r="12530" spans="1:2" x14ac:dyDescent="0.2">
      <c r="A12530" s="13" t="s">
        <v>12754</v>
      </c>
      <c r="B12530">
        <v>5.45</v>
      </c>
    </row>
    <row r="12531" spans="1:2" x14ac:dyDescent="0.2">
      <c r="A12531" s="13" t="s">
        <v>12755</v>
      </c>
      <c r="B12531">
        <v>5.55</v>
      </c>
    </row>
    <row r="12532" spans="1:2" x14ac:dyDescent="0.2">
      <c r="A12532" s="13" t="s">
        <v>12756</v>
      </c>
      <c r="B12532">
        <v>5.55</v>
      </c>
    </row>
    <row r="12533" spans="1:2" x14ac:dyDescent="0.2">
      <c r="A12533" s="13" t="s">
        <v>12757</v>
      </c>
      <c r="B12533">
        <v>5.42</v>
      </c>
    </row>
    <row r="12534" spans="1:2" x14ac:dyDescent="0.2">
      <c r="A12534" s="13" t="s">
        <v>12758</v>
      </c>
      <c r="B12534">
        <v>4.57</v>
      </c>
    </row>
    <row r="12535" spans="1:2" x14ac:dyDescent="0.2">
      <c r="A12535" s="13" t="s">
        <v>12759</v>
      </c>
      <c r="B12535">
        <v>5.75</v>
      </c>
    </row>
    <row r="12536" spans="1:2" x14ac:dyDescent="0.2">
      <c r="A12536" s="13" t="s">
        <v>12760</v>
      </c>
      <c r="B12536">
        <v>4.5599999999999996</v>
      </c>
    </row>
    <row r="12537" spans="1:2" x14ac:dyDescent="0.2">
      <c r="A12537" s="13" t="s">
        <v>12761</v>
      </c>
      <c r="B12537">
        <v>4.24</v>
      </c>
    </row>
    <row r="12538" spans="1:2" x14ac:dyDescent="0.2">
      <c r="A12538" s="13" t="s">
        <v>12762</v>
      </c>
      <c r="B12538">
        <v>2.52</v>
      </c>
    </row>
    <row r="12539" spans="1:2" x14ac:dyDescent="0.2">
      <c r="A12539" s="13" t="s">
        <v>12763</v>
      </c>
      <c r="B12539">
        <v>5.62</v>
      </c>
    </row>
    <row r="12540" spans="1:2" x14ac:dyDescent="0.2">
      <c r="A12540" s="13" t="s">
        <v>12764</v>
      </c>
      <c r="B12540">
        <v>5.6</v>
      </c>
    </row>
    <row r="12541" spans="1:2" x14ac:dyDescent="0.2">
      <c r="A12541" s="13" t="s">
        <v>12765</v>
      </c>
      <c r="B12541">
        <v>4.42</v>
      </c>
    </row>
    <row r="12542" spans="1:2" x14ac:dyDescent="0.2">
      <c r="A12542" s="13" t="s">
        <v>12766</v>
      </c>
      <c r="B12542">
        <v>5</v>
      </c>
    </row>
    <row r="12543" spans="1:2" x14ac:dyDescent="0.2">
      <c r="A12543" s="13" t="s">
        <v>12767</v>
      </c>
      <c r="B12543">
        <v>5.74</v>
      </c>
    </row>
    <row r="12544" spans="1:2" x14ac:dyDescent="0.2">
      <c r="A12544" s="13" t="s">
        <v>12768</v>
      </c>
      <c r="B12544">
        <v>5.63</v>
      </c>
    </row>
    <row r="12545" spans="1:2" x14ac:dyDescent="0.2">
      <c r="A12545" s="13" t="s">
        <v>12769</v>
      </c>
      <c r="B12545">
        <v>4.53</v>
      </c>
    </row>
    <row r="12546" spans="1:2" x14ac:dyDescent="0.2">
      <c r="A12546" s="13" t="s">
        <v>12770</v>
      </c>
      <c r="B12546">
        <v>5.67</v>
      </c>
    </row>
    <row r="12547" spans="1:2" x14ac:dyDescent="0.2">
      <c r="A12547" s="13" t="s">
        <v>12771</v>
      </c>
      <c r="B12547">
        <v>4.28</v>
      </c>
    </row>
    <row r="12548" spans="1:2" x14ac:dyDescent="0.2">
      <c r="A12548" s="13" t="s">
        <v>12772</v>
      </c>
      <c r="B12548">
        <v>5.48</v>
      </c>
    </row>
    <row r="12549" spans="1:2" x14ac:dyDescent="0.2">
      <c r="A12549" s="13" t="s">
        <v>12773</v>
      </c>
      <c r="B12549">
        <v>4.41</v>
      </c>
    </row>
    <row r="12550" spans="1:2" x14ac:dyDescent="0.2">
      <c r="A12550" s="13" t="s">
        <v>12774</v>
      </c>
      <c r="B12550">
        <v>4.24</v>
      </c>
    </row>
    <row r="12551" spans="1:2" x14ac:dyDescent="0.2">
      <c r="A12551" s="13" t="s">
        <v>12775</v>
      </c>
      <c r="B12551">
        <v>3.05</v>
      </c>
    </row>
    <row r="12552" spans="1:2" x14ac:dyDescent="0.2">
      <c r="A12552" s="13" t="s">
        <v>12776</v>
      </c>
      <c r="B12552">
        <v>4.43</v>
      </c>
    </row>
    <row r="12553" spans="1:2" x14ac:dyDescent="0.2">
      <c r="A12553" s="13" t="s">
        <v>12777</v>
      </c>
      <c r="B12553">
        <v>5.28</v>
      </c>
    </row>
    <row r="12554" spans="1:2" x14ac:dyDescent="0.2">
      <c r="A12554" s="13" t="s">
        <v>12778</v>
      </c>
      <c r="B12554">
        <v>6.14</v>
      </c>
    </row>
    <row r="12555" spans="1:2" x14ac:dyDescent="0.2">
      <c r="A12555" s="13" t="s">
        <v>12779</v>
      </c>
      <c r="B12555">
        <v>6.19</v>
      </c>
    </row>
    <row r="12556" spans="1:2" x14ac:dyDescent="0.2">
      <c r="A12556" s="13" t="s">
        <v>12780</v>
      </c>
      <c r="B12556">
        <v>5.33</v>
      </c>
    </row>
    <row r="12557" spans="1:2" x14ac:dyDescent="0.2">
      <c r="A12557" s="13" t="s">
        <v>12781</v>
      </c>
      <c r="B12557">
        <v>4.9000000000000004</v>
      </c>
    </row>
    <row r="12558" spans="1:2" x14ac:dyDescent="0.2">
      <c r="A12558" s="13" t="s">
        <v>12782</v>
      </c>
      <c r="B12558">
        <v>6.55</v>
      </c>
    </row>
    <row r="12559" spans="1:2" x14ac:dyDescent="0.2">
      <c r="A12559" s="13" t="s">
        <v>12783</v>
      </c>
      <c r="B12559">
        <v>6.25</v>
      </c>
    </row>
    <row r="12560" spans="1:2" x14ac:dyDescent="0.2">
      <c r="A12560" s="13" t="s">
        <v>12784</v>
      </c>
      <c r="B12560">
        <v>6.24</v>
      </c>
    </row>
    <row r="12561" spans="1:2" x14ac:dyDescent="0.2">
      <c r="A12561" s="13" t="s">
        <v>12785</v>
      </c>
      <c r="B12561">
        <v>5.33</v>
      </c>
    </row>
    <row r="12562" spans="1:2" x14ac:dyDescent="0.2">
      <c r="A12562" s="13" t="s">
        <v>12786</v>
      </c>
      <c r="B12562">
        <v>4.95</v>
      </c>
    </row>
    <row r="12563" spans="1:2" x14ac:dyDescent="0.2">
      <c r="A12563" s="13" t="s">
        <v>12787</v>
      </c>
      <c r="B12563">
        <v>6</v>
      </c>
    </row>
    <row r="12564" spans="1:2" x14ac:dyDescent="0.2">
      <c r="A12564" s="13" t="s">
        <v>12788</v>
      </c>
      <c r="B12564">
        <v>5</v>
      </c>
    </row>
    <row r="12565" spans="1:2" x14ac:dyDescent="0.2">
      <c r="A12565" s="13" t="s">
        <v>12789</v>
      </c>
      <c r="B12565">
        <v>4.8099999999999996</v>
      </c>
    </row>
    <row r="12566" spans="1:2" x14ac:dyDescent="0.2">
      <c r="A12566" s="13" t="s">
        <v>12790</v>
      </c>
      <c r="B12566">
        <v>5.95</v>
      </c>
    </row>
    <row r="12567" spans="1:2" x14ac:dyDescent="0.2">
      <c r="A12567" s="13" t="s">
        <v>12791</v>
      </c>
      <c r="B12567">
        <v>5</v>
      </c>
    </row>
    <row r="12568" spans="1:2" x14ac:dyDescent="0.2">
      <c r="A12568" s="13" t="s">
        <v>12792</v>
      </c>
      <c r="B12568">
        <v>4.78</v>
      </c>
    </row>
    <row r="12569" spans="1:2" x14ac:dyDescent="0.2">
      <c r="A12569" s="13" t="s">
        <v>12793</v>
      </c>
      <c r="B12569">
        <v>4.9000000000000004</v>
      </c>
    </row>
    <row r="12570" spans="1:2" x14ac:dyDescent="0.2">
      <c r="A12570" s="13" t="s">
        <v>12794</v>
      </c>
      <c r="B12570">
        <v>5.6</v>
      </c>
    </row>
    <row r="12571" spans="1:2" x14ac:dyDescent="0.2">
      <c r="A12571" s="13" t="s">
        <v>12795</v>
      </c>
      <c r="B12571">
        <v>5.89</v>
      </c>
    </row>
    <row r="12572" spans="1:2" x14ac:dyDescent="0.2">
      <c r="A12572" s="13" t="s">
        <v>12796</v>
      </c>
      <c r="B12572">
        <v>6.14</v>
      </c>
    </row>
    <row r="12573" spans="1:2" x14ac:dyDescent="0.2">
      <c r="A12573" s="13" t="s">
        <v>12797</v>
      </c>
      <c r="B12573">
        <v>4.05</v>
      </c>
    </row>
    <row r="12574" spans="1:2" x14ac:dyDescent="0.2">
      <c r="A12574" s="13" t="s">
        <v>12798</v>
      </c>
      <c r="B12574">
        <v>4.8099999999999996</v>
      </c>
    </row>
    <row r="12575" spans="1:2" x14ac:dyDescent="0.2">
      <c r="A12575" s="13" t="s">
        <v>12799</v>
      </c>
      <c r="B12575">
        <v>5.91</v>
      </c>
    </row>
    <row r="12576" spans="1:2" x14ac:dyDescent="0.2">
      <c r="A12576" s="13" t="s">
        <v>12800</v>
      </c>
      <c r="B12576">
        <v>4.9000000000000004</v>
      </c>
    </row>
    <row r="12577" spans="1:2" x14ac:dyDescent="0.2">
      <c r="A12577" s="13" t="s">
        <v>12801</v>
      </c>
      <c r="B12577">
        <v>3.37</v>
      </c>
    </row>
    <row r="12578" spans="1:2" x14ac:dyDescent="0.2">
      <c r="A12578" s="13" t="s">
        <v>12802</v>
      </c>
      <c r="B12578">
        <v>5.67</v>
      </c>
    </row>
    <row r="12579" spans="1:2" x14ac:dyDescent="0.2">
      <c r="A12579" s="13" t="s">
        <v>12803</v>
      </c>
      <c r="B12579">
        <v>4.95</v>
      </c>
    </row>
    <row r="12580" spans="1:2" x14ac:dyDescent="0.2">
      <c r="A12580" s="13" t="s">
        <v>12804</v>
      </c>
      <c r="B12580">
        <v>4.79</v>
      </c>
    </row>
    <row r="12581" spans="1:2" x14ac:dyDescent="0.2">
      <c r="A12581" s="13" t="s">
        <v>12805</v>
      </c>
      <c r="B12581">
        <v>6.23</v>
      </c>
    </row>
    <row r="12582" spans="1:2" x14ac:dyDescent="0.2">
      <c r="A12582" s="13" t="s">
        <v>12806</v>
      </c>
      <c r="B12582">
        <v>5.95</v>
      </c>
    </row>
    <row r="12583" spans="1:2" x14ac:dyDescent="0.2">
      <c r="A12583" s="13" t="s">
        <v>12807</v>
      </c>
      <c r="B12583">
        <v>5.55</v>
      </c>
    </row>
    <row r="12584" spans="1:2" x14ac:dyDescent="0.2">
      <c r="A12584" s="13" t="s">
        <v>12808</v>
      </c>
      <c r="B12584">
        <v>5.33</v>
      </c>
    </row>
    <row r="12585" spans="1:2" x14ac:dyDescent="0.2">
      <c r="A12585" s="13" t="s">
        <v>12809</v>
      </c>
      <c r="B12585">
        <v>5.7</v>
      </c>
    </row>
    <row r="12586" spans="1:2" x14ac:dyDescent="0.2">
      <c r="A12586" s="13" t="s">
        <v>12810</v>
      </c>
      <c r="B12586">
        <v>5.0999999999999996</v>
      </c>
    </row>
    <row r="12587" spans="1:2" x14ac:dyDescent="0.2">
      <c r="A12587" s="13" t="s">
        <v>12811</v>
      </c>
      <c r="B12587">
        <v>6.77</v>
      </c>
    </row>
    <row r="12588" spans="1:2" x14ac:dyDescent="0.2">
      <c r="A12588" s="13" t="s">
        <v>12812</v>
      </c>
      <c r="B12588">
        <v>5.25</v>
      </c>
    </row>
    <row r="12589" spans="1:2" x14ac:dyDescent="0.2">
      <c r="A12589" s="13" t="s">
        <v>12813</v>
      </c>
      <c r="B12589">
        <v>5.3</v>
      </c>
    </row>
    <row r="12590" spans="1:2" x14ac:dyDescent="0.2">
      <c r="A12590" s="13" t="s">
        <v>12814</v>
      </c>
      <c r="B12590">
        <v>5.6</v>
      </c>
    </row>
    <row r="12591" spans="1:2" x14ac:dyDescent="0.2">
      <c r="A12591" s="13" t="s">
        <v>12815</v>
      </c>
      <c r="B12591">
        <v>5.32</v>
      </c>
    </row>
    <row r="12592" spans="1:2" x14ac:dyDescent="0.2">
      <c r="A12592" s="13" t="s">
        <v>12816</v>
      </c>
      <c r="B12592">
        <v>4.55</v>
      </c>
    </row>
    <row r="12593" spans="1:2" x14ac:dyDescent="0.2">
      <c r="A12593" s="13" t="s">
        <v>12817</v>
      </c>
      <c r="B12593">
        <v>4.29</v>
      </c>
    </row>
    <row r="12594" spans="1:2" x14ac:dyDescent="0.2">
      <c r="A12594" s="13" t="s">
        <v>12818</v>
      </c>
      <c r="B12594">
        <v>4.95</v>
      </c>
    </row>
    <row r="12595" spans="1:2" x14ac:dyDescent="0.2">
      <c r="A12595" s="13" t="s">
        <v>12819</v>
      </c>
      <c r="B12595">
        <v>3.86</v>
      </c>
    </row>
    <row r="12596" spans="1:2" x14ac:dyDescent="0.2">
      <c r="A12596" s="13" t="s">
        <v>12820</v>
      </c>
      <c r="B12596">
        <v>3.68</v>
      </c>
    </row>
    <row r="12597" spans="1:2" x14ac:dyDescent="0.2">
      <c r="A12597" s="13" t="s">
        <v>12821</v>
      </c>
      <c r="B12597">
        <v>5.3</v>
      </c>
    </row>
    <row r="12598" spans="1:2" x14ac:dyDescent="0.2">
      <c r="A12598" s="13" t="s">
        <v>12822</v>
      </c>
      <c r="B12598">
        <v>5.76</v>
      </c>
    </row>
    <row r="12599" spans="1:2" x14ac:dyDescent="0.2">
      <c r="A12599" s="13" t="s">
        <v>12823</v>
      </c>
      <c r="B12599">
        <v>5.71</v>
      </c>
    </row>
    <row r="12600" spans="1:2" x14ac:dyDescent="0.2">
      <c r="A12600" s="13" t="s">
        <v>12824</v>
      </c>
      <c r="B12600">
        <v>4.42</v>
      </c>
    </row>
    <row r="12601" spans="1:2" x14ac:dyDescent="0.2">
      <c r="A12601" s="13" t="s">
        <v>12825</v>
      </c>
      <c r="B12601">
        <v>5.26</v>
      </c>
    </row>
    <row r="12602" spans="1:2" x14ac:dyDescent="0.2">
      <c r="A12602" s="13" t="s">
        <v>12826</v>
      </c>
      <c r="B12602">
        <v>5.71</v>
      </c>
    </row>
    <row r="12603" spans="1:2" x14ac:dyDescent="0.2">
      <c r="A12603" s="13" t="s">
        <v>12827</v>
      </c>
      <c r="B12603">
        <v>6</v>
      </c>
    </row>
    <row r="12604" spans="1:2" x14ac:dyDescent="0.2">
      <c r="A12604" s="13" t="s">
        <v>12828</v>
      </c>
      <c r="B12604">
        <v>6.73</v>
      </c>
    </row>
    <row r="12605" spans="1:2" x14ac:dyDescent="0.2">
      <c r="A12605" s="13" t="s">
        <v>12829</v>
      </c>
      <c r="B12605">
        <v>5.8</v>
      </c>
    </row>
    <row r="12606" spans="1:2" x14ac:dyDescent="0.2">
      <c r="A12606" s="13" t="s">
        <v>12830</v>
      </c>
      <c r="B12606">
        <v>6.05</v>
      </c>
    </row>
    <row r="12607" spans="1:2" x14ac:dyDescent="0.2">
      <c r="A12607" s="13" t="s">
        <v>12831</v>
      </c>
      <c r="B12607">
        <v>3.37</v>
      </c>
    </row>
    <row r="12608" spans="1:2" x14ac:dyDescent="0.2">
      <c r="A12608" s="13" t="s">
        <v>12832</v>
      </c>
      <c r="B12608">
        <v>6.28</v>
      </c>
    </row>
    <row r="12609" spans="1:2" x14ac:dyDescent="0.2">
      <c r="A12609" s="13" t="s">
        <v>12833</v>
      </c>
      <c r="B12609">
        <v>5.24</v>
      </c>
    </row>
    <row r="12610" spans="1:2" x14ac:dyDescent="0.2">
      <c r="A12610" s="13" t="s">
        <v>12834</v>
      </c>
      <c r="B12610">
        <v>3.95</v>
      </c>
    </row>
    <row r="12611" spans="1:2" x14ac:dyDescent="0.2">
      <c r="A12611" s="13" t="s">
        <v>12835</v>
      </c>
      <c r="B12611">
        <v>6.19</v>
      </c>
    </row>
    <row r="12612" spans="1:2" x14ac:dyDescent="0.2">
      <c r="A12612" s="13" t="s">
        <v>12836</v>
      </c>
      <c r="B12612">
        <v>4.29</v>
      </c>
    </row>
    <row r="12613" spans="1:2" x14ac:dyDescent="0.2">
      <c r="A12613" s="13" t="s">
        <v>12837</v>
      </c>
      <c r="B12613">
        <v>5.36</v>
      </c>
    </row>
    <row r="12614" spans="1:2" x14ac:dyDescent="0.2">
      <c r="A12614" s="13" t="s">
        <v>12838</v>
      </c>
      <c r="B12614">
        <v>6.3</v>
      </c>
    </row>
    <row r="12615" spans="1:2" x14ac:dyDescent="0.2">
      <c r="A12615" s="13" t="s">
        <v>12839</v>
      </c>
      <c r="B12615">
        <v>3.62</v>
      </c>
    </row>
    <row r="12616" spans="1:2" x14ac:dyDescent="0.2">
      <c r="A12616" s="13" t="s">
        <v>12840</v>
      </c>
      <c r="B12616">
        <v>3.71</v>
      </c>
    </row>
    <row r="12617" spans="1:2" x14ac:dyDescent="0.2">
      <c r="A12617" s="13" t="s">
        <v>12841</v>
      </c>
      <c r="B12617">
        <v>5.63</v>
      </c>
    </row>
    <row r="12618" spans="1:2" x14ac:dyDescent="0.2">
      <c r="A12618" s="13" t="s">
        <v>12842</v>
      </c>
      <c r="B12618">
        <v>4.9000000000000004</v>
      </c>
    </row>
    <row r="12619" spans="1:2" x14ac:dyDescent="0.2">
      <c r="A12619" s="13" t="s">
        <v>12843</v>
      </c>
      <c r="B12619">
        <v>6.43</v>
      </c>
    </row>
    <row r="12620" spans="1:2" x14ac:dyDescent="0.2">
      <c r="A12620" s="13" t="s">
        <v>12844</v>
      </c>
      <c r="B12620">
        <v>5.9</v>
      </c>
    </row>
    <row r="12621" spans="1:2" x14ac:dyDescent="0.2">
      <c r="A12621" s="13" t="s">
        <v>12845</v>
      </c>
      <c r="B12621">
        <v>6.19</v>
      </c>
    </row>
    <row r="12622" spans="1:2" x14ac:dyDescent="0.2">
      <c r="A12622" s="13" t="s">
        <v>12846</v>
      </c>
      <c r="B12622">
        <v>3.53</v>
      </c>
    </row>
    <row r="12623" spans="1:2" x14ac:dyDescent="0.2">
      <c r="A12623" s="13" t="s">
        <v>12847</v>
      </c>
      <c r="B12623">
        <v>4.8600000000000003</v>
      </c>
    </row>
    <row r="12624" spans="1:2" x14ac:dyDescent="0.2">
      <c r="A12624" s="13" t="s">
        <v>12848</v>
      </c>
      <c r="B12624">
        <v>5.8</v>
      </c>
    </row>
    <row r="12625" spans="1:2" x14ac:dyDescent="0.2">
      <c r="A12625" s="13" t="s">
        <v>12849</v>
      </c>
      <c r="B12625">
        <v>6.25</v>
      </c>
    </row>
    <row r="12626" spans="1:2" x14ac:dyDescent="0.2">
      <c r="A12626" s="13" t="s">
        <v>12850</v>
      </c>
      <c r="B12626">
        <v>3.58</v>
      </c>
    </row>
    <row r="12627" spans="1:2" x14ac:dyDescent="0.2">
      <c r="A12627" s="13" t="s">
        <v>12851</v>
      </c>
      <c r="B12627">
        <v>3.14</v>
      </c>
    </row>
    <row r="12628" spans="1:2" x14ac:dyDescent="0.2">
      <c r="A12628" s="13" t="s">
        <v>12852</v>
      </c>
      <c r="B12628">
        <v>5.16</v>
      </c>
    </row>
    <row r="12629" spans="1:2" x14ac:dyDescent="0.2">
      <c r="A12629" s="13" t="s">
        <v>12853</v>
      </c>
      <c r="B12629">
        <v>5.29</v>
      </c>
    </row>
    <row r="12630" spans="1:2" x14ac:dyDescent="0.2">
      <c r="A12630" s="13" t="s">
        <v>12854</v>
      </c>
      <c r="B12630">
        <v>5</v>
      </c>
    </row>
    <row r="12631" spans="1:2" x14ac:dyDescent="0.2">
      <c r="A12631" s="13" t="s">
        <v>12855</v>
      </c>
      <c r="B12631">
        <v>5.47</v>
      </c>
    </row>
    <row r="12632" spans="1:2" x14ac:dyDescent="0.2">
      <c r="A12632" s="13" t="s">
        <v>12856</v>
      </c>
      <c r="B12632">
        <v>5.1100000000000003</v>
      </c>
    </row>
    <row r="12633" spans="1:2" x14ac:dyDescent="0.2">
      <c r="A12633" s="13" t="s">
        <v>12857</v>
      </c>
      <c r="B12633">
        <v>5</v>
      </c>
    </row>
    <row r="12634" spans="1:2" x14ac:dyDescent="0.2">
      <c r="A12634" s="13" t="s">
        <v>12858</v>
      </c>
      <c r="B12634">
        <v>6.29</v>
      </c>
    </row>
    <row r="12635" spans="1:2" x14ac:dyDescent="0.2">
      <c r="A12635" s="13" t="s">
        <v>12859</v>
      </c>
      <c r="B12635">
        <v>6.05</v>
      </c>
    </row>
    <row r="12636" spans="1:2" x14ac:dyDescent="0.2">
      <c r="A12636" s="13" t="s">
        <v>12860</v>
      </c>
      <c r="B12636">
        <v>5.07</v>
      </c>
    </row>
    <row r="12637" spans="1:2" x14ac:dyDescent="0.2">
      <c r="A12637" s="13" t="s">
        <v>12861</v>
      </c>
      <c r="B12637">
        <v>4.7</v>
      </c>
    </row>
    <row r="12638" spans="1:2" x14ac:dyDescent="0.2">
      <c r="A12638" s="13" t="s">
        <v>12862</v>
      </c>
      <c r="B12638">
        <v>4.74</v>
      </c>
    </row>
    <row r="12639" spans="1:2" x14ac:dyDescent="0.2">
      <c r="A12639" s="13" t="s">
        <v>12863</v>
      </c>
      <c r="B12639">
        <v>5.0599999999999996</v>
      </c>
    </row>
    <row r="12640" spans="1:2" x14ac:dyDescent="0.2">
      <c r="A12640" s="13" t="s">
        <v>12864</v>
      </c>
      <c r="B12640">
        <v>2.3199999999999998</v>
      </c>
    </row>
    <row r="12641" spans="1:2" x14ac:dyDescent="0.2">
      <c r="A12641" s="13" t="s">
        <v>12865</v>
      </c>
      <c r="B12641">
        <v>5.58</v>
      </c>
    </row>
    <row r="12642" spans="1:2" x14ac:dyDescent="0.2">
      <c r="A12642" s="13" t="s">
        <v>12866</v>
      </c>
      <c r="B12642">
        <v>2.52</v>
      </c>
    </row>
    <row r="12643" spans="1:2" x14ac:dyDescent="0.2">
      <c r="A12643" s="13" t="s">
        <v>12867</v>
      </c>
      <c r="B12643">
        <v>5.21</v>
      </c>
    </row>
    <row r="12644" spans="1:2" x14ac:dyDescent="0.2">
      <c r="A12644" s="13" t="s">
        <v>12868</v>
      </c>
      <c r="B12644">
        <v>4.8899999999999997</v>
      </c>
    </row>
    <row r="12645" spans="1:2" x14ac:dyDescent="0.2">
      <c r="A12645" s="13" t="s">
        <v>12869</v>
      </c>
      <c r="B12645">
        <v>5.2</v>
      </c>
    </row>
    <row r="12646" spans="1:2" x14ac:dyDescent="0.2">
      <c r="A12646" s="13" t="s">
        <v>12870</v>
      </c>
      <c r="B12646">
        <v>6</v>
      </c>
    </row>
    <row r="12647" spans="1:2" x14ac:dyDescent="0.2">
      <c r="A12647" s="13" t="s">
        <v>12871</v>
      </c>
      <c r="B12647">
        <v>5.55</v>
      </c>
    </row>
    <row r="12648" spans="1:2" x14ac:dyDescent="0.2">
      <c r="A12648" s="13" t="s">
        <v>12872</v>
      </c>
      <c r="B12648">
        <v>5.5</v>
      </c>
    </row>
    <row r="12649" spans="1:2" x14ac:dyDescent="0.2">
      <c r="A12649" s="13" t="s">
        <v>12873</v>
      </c>
      <c r="B12649">
        <v>5.35</v>
      </c>
    </row>
    <row r="12650" spans="1:2" x14ac:dyDescent="0.2">
      <c r="A12650" s="13" t="s">
        <v>12874</v>
      </c>
      <c r="B12650">
        <v>5.36</v>
      </c>
    </row>
    <row r="12651" spans="1:2" x14ac:dyDescent="0.2">
      <c r="A12651" s="13" t="s">
        <v>12875</v>
      </c>
      <c r="B12651">
        <v>4.8600000000000003</v>
      </c>
    </row>
    <row r="12652" spans="1:2" x14ac:dyDescent="0.2">
      <c r="A12652" s="13" t="s">
        <v>12876</v>
      </c>
      <c r="B12652">
        <v>4.9000000000000004</v>
      </c>
    </row>
    <row r="12653" spans="1:2" x14ac:dyDescent="0.2">
      <c r="A12653" s="13" t="s">
        <v>12877</v>
      </c>
      <c r="B12653">
        <v>4.5</v>
      </c>
    </row>
    <row r="12654" spans="1:2" x14ac:dyDescent="0.2">
      <c r="A12654" s="13" t="s">
        <v>12878</v>
      </c>
      <c r="B12654">
        <v>2.5299999999999998</v>
      </c>
    </row>
    <row r="12655" spans="1:2" x14ac:dyDescent="0.2">
      <c r="A12655" s="13" t="s">
        <v>12879</v>
      </c>
      <c r="B12655">
        <v>3.63</v>
      </c>
    </row>
    <row r="12656" spans="1:2" x14ac:dyDescent="0.2">
      <c r="A12656" s="13" t="s">
        <v>18</v>
      </c>
      <c r="B12656">
        <v>3.71</v>
      </c>
    </row>
    <row r="12657" spans="1:2" x14ac:dyDescent="0.2">
      <c r="A12657" s="13" t="s">
        <v>12880</v>
      </c>
      <c r="B12657">
        <v>5.3</v>
      </c>
    </row>
    <row r="12658" spans="1:2" x14ac:dyDescent="0.2">
      <c r="A12658" s="13" t="s">
        <v>12881</v>
      </c>
      <c r="B12658">
        <v>4.8600000000000003</v>
      </c>
    </row>
    <row r="12659" spans="1:2" x14ac:dyDescent="0.2">
      <c r="A12659" s="13" t="s">
        <v>12882</v>
      </c>
      <c r="B12659">
        <v>3.65</v>
      </c>
    </row>
    <row r="12660" spans="1:2" x14ac:dyDescent="0.2">
      <c r="A12660" s="13" t="s">
        <v>12883</v>
      </c>
      <c r="B12660">
        <v>5.23</v>
      </c>
    </row>
    <row r="12661" spans="1:2" x14ac:dyDescent="0.2">
      <c r="A12661" s="13" t="s">
        <v>12884</v>
      </c>
      <c r="B12661">
        <v>5.58</v>
      </c>
    </row>
    <row r="12662" spans="1:2" x14ac:dyDescent="0.2">
      <c r="A12662" s="13" t="s">
        <v>12885</v>
      </c>
      <c r="B12662">
        <v>1.4</v>
      </c>
    </row>
    <row r="12663" spans="1:2" x14ac:dyDescent="0.2">
      <c r="A12663" s="13" t="s">
        <v>12886</v>
      </c>
      <c r="B12663">
        <v>5</v>
      </c>
    </row>
    <row r="12664" spans="1:2" x14ac:dyDescent="0.2">
      <c r="A12664" s="13" t="s">
        <v>12887</v>
      </c>
      <c r="B12664">
        <v>6.36</v>
      </c>
    </row>
    <row r="12665" spans="1:2" x14ac:dyDescent="0.2">
      <c r="A12665" s="13" t="s">
        <v>12888</v>
      </c>
      <c r="B12665">
        <v>5.32</v>
      </c>
    </row>
    <row r="12666" spans="1:2" x14ac:dyDescent="0.2">
      <c r="A12666" s="13" t="s">
        <v>12889</v>
      </c>
      <c r="B12666">
        <v>5.45</v>
      </c>
    </row>
    <row r="12667" spans="1:2" x14ac:dyDescent="0.2">
      <c r="A12667" s="13" t="s">
        <v>12890</v>
      </c>
      <c r="B12667">
        <v>5.32</v>
      </c>
    </row>
    <row r="12668" spans="1:2" x14ac:dyDescent="0.2">
      <c r="A12668" s="13" t="s">
        <v>12891</v>
      </c>
      <c r="B12668">
        <v>6.64</v>
      </c>
    </row>
    <row r="12669" spans="1:2" x14ac:dyDescent="0.2">
      <c r="A12669" s="13" t="s">
        <v>12892</v>
      </c>
      <c r="B12669">
        <v>7.11</v>
      </c>
    </row>
    <row r="12670" spans="1:2" x14ac:dyDescent="0.2">
      <c r="A12670" s="13" t="s">
        <v>12893</v>
      </c>
      <c r="B12670">
        <v>4.29</v>
      </c>
    </row>
    <row r="12671" spans="1:2" x14ac:dyDescent="0.2">
      <c r="A12671" s="13" t="s">
        <v>12894</v>
      </c>
      <c r="B12671">
        <v>4.45</v>
      </c>
    </row>
    <row r="12672" spans="1:2" x14ac:dyDescent="0.2">
      <c r="A12672" s="13" t="s">
        <v>12895</v>
      </c>
      <c r="B12672">
        <v>5.37</v>
      </c>
    </row>
    <row r="12673" spans="1:2" x14ac:dyDescent="0.2">
      <c r="A12673" s="13" t="s">
        <v>12896</v>
      </c>
      <c r="B12673">
        <v>4</v>
      </c>
    </row>
    <row r="12674" spans="1:2" x14ac:dyDescent="0.2">
      <c r="A12674" s="13" t="s">
        <v>12897</v>
      </c>
      <c r="B12674">
        <v>6</v>
      </c>
    </row>
    <row r="12675" spans="1:2" x14ac:dyDescent="0.2">
      <c r="A12675" s="13" t="s">
        <v>12898</v>
      </c>
      <c r="B12675">
        <v>5.35</v>
      </c>
    </row>
    <row r="12676" spans="1:2" x14ac:dyDescent="0.2">
      <c r="A12676" s="13" t="s">
        <v>12899</v>
      </c>
      <c r="B12676">
        <v>5.71</v>
      </c>
    </row>
    <row r="12677" spans="1:2" x14ac:dyDescent="0.2">
      <c r="A12677" s="13" t="s">
        <v>12900</v>
      </c>
      <c r="B12677">
        <v>6.24</v>
      </c>
    </row>
    <row r="12678" spans="1:2" x14ac:dyDescent="0.2">
      <c r="A12678" s="13" t="s">
        <v>12901</v>
      </c>
      <c r="B12678">
        <v>4.05</v>
      </c>
    </row>
    <row r="12679" spans="1:2" x14ac:dyDescent="0.2">
      <c r="A12679" s="13" t="s">
        <v>12902</v>
      </c>
      <c r="B12679">
        <v>5.35</v>
      </c>
    </row>
    <row r="12680" spans="1:2" x14ac:dyDescent="0.2">
      <c r="A12680" s="13" t="s">
        <v>12903</v>
      </c>
      <c r="B12680">
        <v>5.38</v>
      </c>
    </row>
    <row r="12681" spans="1:2" x14ac:dyDescent="0.2">
      <c r="A12681" s="13" t="s">
        <v>12904</v>
      </c>
      <c r="B12681">
        <v>6.14</v>
      </c>
    </row>
    <row r="12682" spans="1:2" x14ac:dyDescent="0.2">
      <c r="A12682" s="13" t="s">
        <v>12905</v>
      </c>
      <c r="B12682">
        <v>5.24</v>
      </c>
    </row>
    <row r="12683" spans="1:2" x14ac:dyDescent="0.2">
      <c r="A12683" s="13" t="s">
        <v>12906</v>
      </c>
      <c r="B12683">
        <v>4.3499999999999996</v>
      </c>
    </row>
    <row r="12684" spans="1:2" x14ac:dyDescent="0.2">
      <c r="A12684" s="13" t="s">
        <v>12907</v>
      </c>
      <c r="B12684">
        <v>5.59</v>
      </c>
    </row>
    <row r="12685" spans="1:2" x14ac:dyDescent="0.2">
      <c r="A12685" s="13" t="s">
        <v>12908</v>
      </c>
      <c r="B12685">
        <v>5.95</v>
      </c>
    </row>
    <row r="12686" spans="1:2" x14ac:dyDescent="0.2">
      <c r="A12686" s="13" t="s">
        <v>12909</v>
      </c>
      <c r="B12686">
        <v>5.35</v>
      </c>
    </row>
    <row r="12687" spans="1:2" x14ac:dyDescent="0.2">
      <c r="A12687" s="13" t="s">
        <v>12910</v>
      </c>
      <c r="B12687">
        <v>5.81</v>
      </c>
    </row>
    <row r="12688" spans="1:2" x14ac:dyDescent="0.2">
      <c r="A12688" s="13" t="s">
        <v>12911</v>
      </c>
      <c r="B12688">
        <v>2.35</v>
      </c>
    </row>
    <row r="12689" spans="1:2" x14ac:dyDescent="0.2">
      <c r="A12689" s="13" t="s">
        <v>12912</v>
      </c>
      <c r="B12689">
        <v>2.4700000000000002</v>
      </c>
    </row>
    <row r="12690" spans="1:2" x14ac:dyDescent="0.2">
      <c r="A12690" s="13" t="s">
        <v>12913</v>
      </c>
      <c r="B12690">
        <v>3.62</v>
      </c>
    </row>
    <row r="12691" spans="1:2" x14ac:dyDescent="0.2">
      <c r="A12691" s="13" t="s">
        <v>12914</v>
      </c>
      <c r="B12691">
        <v>2.42</v>
      </c>
    </row>
    <row r="12692" spans="1:2" x14ac:dyDescent="0.2">
      <c r="A12692" s="13" t="s">
        <v>12915</v>
      </c>
      <c r="B12692">
        <v>7.29</v>
      </c>
    </row>
    <row r="12693" spans="1:2" x14ac:dyDescent="0.2">
      <c r="A12693" s="13" t="s">
        <v>12916</v>
      </c>
      <c r="B12693">
        <v>6.76</v>
      </c>
    </row>
    <row r="12694" spans="1:2" x14ac:dyDescent="0.2">
      <c r="A12694" s="13" t="s">
        <v>12917</v>
      </c>
      <c r="B12694">
        <v>4.74</v>
      </c>
    </row>
    <row r="12695" spans="1:2" x14ac:dyDescent="0.2">
      <c r="A12695" s="13" t="s">
        <v>12918</v>
      </c>
      <c r="B12695">
        <v>4.63</v>
      </c>
    </row>
    <row r="12696" spans="1:2" x14ac:dyDescent="0.2">
      <c r="A12696" s="13" t="s">
        <v>12919</v>
      </c>
      <c r="B12696">
        <v>5.05</v>
      </c>
    </row>
    <row r="12697" spans="1:2" x14ac:dyDescent="0.2">
      <c r="A12697" s="13" t="s">
        <v>12920</v>
      </c>
      <c r="B12697">
        <v>4.7300000000000004</v>
      </c>
    </row>
    <row r="12698" spans="1:2" x14ac:dyDescent="0.2">
      <c r="A12698" s="13" t="s">
        <v>12921</v>
      </c>
      <c r="B12698">
        <v>5.78</v>
      </c>
    </row>
    <row r="12699" spans="1:2" x14ac:dyDescent="0.2">
      <c r="A12699" s="13" t="s">
        <v>12922</v>
      </c>
      <c r="B12699">
        <v>4.87</v>
      </c>
    </row>
    <row r="12700" spans="1:2" x14ac:dyDescent="0.2">
      <c r="A12700" s="13" t="s">
        <v>12923</v>
      </c>
      <c r="B12700">
        <v>4.05</v>
      </c>
    </row>
    <row r="12701" spans="1:2" x14ac:dyDescent="0.2">
      <c r="A12701" s="13" t="s">
        <v>12924</v>
      </c>
      <c r="B12701">
        <v>5.27</v>
      </c>
    </row>
    <row r="12702" spans="1:2" x14ac:dyDescent="0.2">
      <c r="A12702" s="13" t="s">
        <v>12925</v>
      </c>
      <c r="B12702">
        <v>5.05</v>
      </c>
    </row>
    <row r="12703" spans="1:2" x14ac:dyDescent="0.2">
      <c r="A12703" s="13" t="s">
        <v>12926</v>
      </c>
      <c r="B12703">
        <v>5.91</v>
      </c>
    </row>
    <row r="12704" spans="1:2" x14ac:dyDescent="0.2">
      <c r="A12704" s="13" t="s">
        <v>12927</v>
      </c>
      <c r="B12704">
        <v>5</v>
      </c>
    </row>
    <row r="12705" spans="1:2" x14ac:dyDescent="0.2">
      <c r="A12705" s="13" t="s">
        <v>12928</v>
      </c>
      <c r="B12705">
        <v>5.47</v>
      </c>
    </row>
    <row r="12706" spans="1:2" x14ac:dyDescent="0.2">
      <c r="A12706" s="13" t="s">
        <v>12929</v>
      </c>
      <c r="B12706">
        <v>6.09</v>
      </c>
    </row>
    <row r="12707" spans="1:2" x14ac:dyDescent="0.2">
      <c r="A12707" s="13" t="s">
        <v>12930</v>
      </c>
      <c r="B12707">
        <v>5.95</v>
      </c>
    </row>
    <row r="12708" spans="1:2" x14ac:dyDescent="0.2">
      <c r="A12708" s="13" t="s">
        <v>86</v>
      </c>
      <c r="B12708">
        <v>2.1800000000000002</v>
      </c>
    </row>
    <row r="12709" spans="1:2" x14ac:dyDescent="0.2">
      <c r="A12709" s="13" t="s">
        <v>12931</v>
      </c>
      <c r="B12709">
        <v>4.76</v>
      </c>
    </row>
    <row r="12710" spans="1:2" x14ac:dyDescent="0.2">
      <c r="A12710" s="13" t="s">
        <v>12932</v>
      </c>
      <c r="B12710">
        <v>2.5499999999999998</v>
      </c>
    </row>
    <row r="12711" spans="1:2" x14ac:dyDescent="0.2">
      <c r="A12711" s="13" t="s">
        <v>12933</v>
      </c>
      <c r="B12711">
        <v>2.11</v>
      </c>
    </row>
    <row r="12712" spans="1:2" x14ac:dyDescent="0.2">
      <c r="A12712" s="13" t="s">
        <v>12934</v>
      </c>
      <c r="B12712">
        <v>3.52</v>
      </c>
    </row>
    <row r="12713" spans="1:2" x14ac:dyDescent="0.2">
      <c r="A12713" s="13" t="s">
        <v>12935</v>
      </c>
      <c r="B12713">
        <v>6.15</v>
      </c>
    </row>
    <row r="12714" spans="1:2" x14ac:dyDescent="0.2">
      <c r="A12714" s="13" t="s">
        <v>12936</v>
      </c>
      <c r="B12714">
        <v>4.4400000000000004</v>
      </c>
    </row>
    <row r="12715" spans="1:2" x14ac:dyDescent="0.2">
      <c r="A12715" s="13" t="s">
        <v>12937</v>
      </c>
      <c r="B12715">
        <v>6.36</v>
      </c>
    </row>
    <row r="12716" spans="1:2" x14ac:dyDescent="0.2">
      <c r="A12716" s="13" t="s">
        <v>12938</v>
      </c>
      <c r="B12716">
        <v>6.1</v>
      </c>
    </row>
    <row r="12717" spans="1:2" x14ac:dyDescent="0.2">
      <c r="A12717" s="13" t="s">
        <v>12939</v>
      </c>
      <c r="B12717">
        <v>5.45</v>
      </c>
    </row>
    <row r="12718" spans="1:2" x14ac:dyDescent="0.2">
      <c r="A12718" s="13" t="s">
        <v>12940</v>
      </c>
      <c r="B12718">
        <v>5.16</v>
      </c>
    </row>
    <row r="12719" spans="1:2" x14ac:dyDescent="0.2">
      <c r="A12719" s="13" t="s">
        <v>12941</v>
      </c>
      <c r="B12719">
        <v>5.19</v>
      </c>
    </row>
    <row r="12720" spans="1:2" x14ac:dyDescent="0.2">
      <c r="A12720" s="13" t="s">
        <v>12942</v>
      </c>
      <c r="B12720">
        <v>5.44</v>
      </c>
    </row>
    <row r="12721" spans="1:2" x14ac:dyDescent="0.2">
      <c r="A12721" s="13" t="s">
        <v>12943</v>
      </c>
      <c r="B12721">
        <v>2.39</v>
      </c>
    </row>
    <row r="12722" spans="1:2" x14ac:dyDescent="0.2">
      <c r="A12722" s="13" t="s">
        <v>12944</v>
      </c>
      <c r="B12722">
        <v>2.3199999999999998</v>
      </c>
    </row>
    <row r="12723" spans="1:2" x14ac:dyDescent="0.2">
      <c r="A12723" s="13" t="s">
        <v>12945</v>
      </c>
      <c r="B12723">
        <v>4.8899999999999997</v>
      </c>
    </row>
    <row r="12724" spans="1:2" x14ac:dyDescent="0.2">
      <c r="A12724" s="13" t="s">
        <v>12946</v>
      </c>
      <c r="B12724">
        <v>4.7</v>
      </c>
    </row>
    <row r="12725" spans="1:2" x14ac:dyDescent="0.2">
      <c r="A12725" s="13" t="s">
        <v>12947</v>
      </c>
      <c r="B12725">
        <v>3.3</v>
      </c>
    </row>
    <row r="12726" spans="1:2" x14ac:dyDescent="0.2">
      <c r="A12726" s="13" t="s">
        <v>12948</v>
      </c>
      <c r="B12726">
        <v>3.73</v>
      </c>
    </row>
    <row r="12727" spans="1:2" x14ac:dyDescent="0.2">
      <c r="A12727" s="13" t="s">
        <v>12949</v>
      </c>
      <c r="B12727">
        <v>6.23</v>
      </c>
    </row>
    <row r="12728" spans="1:2" x14ac:dyDescent="0.2">
      <c r="A12728" s="13" t="s">
        <v>12950</v>
      </c>
      <c r="B12728">
        <v>5.24</v>
      </c>
    </row>
    <row r="12729" spans="1:2" x14ac:dyDescent="0.2">
      <c r="A12729" s="13" t="s">
        <v>12951</v>
      </c>
      <c r="B12729">
        <v>7.11</v>
      </c>
    </row>
    <row r="12730" spans="1:2" x14ac:dyDescent="0.2">
      <c r="A12730" s="13" t="s">
        <v>12952</v>
      </c>
      <c r="B12730">
        <v>7.86</v>
      </c>
    </row>
    <row r="12731" spans="1:2" x14ac:dyDescent="0.2">
      <c r="A12731" s="13" t="s">
        <v>12953</v>
      </c>
      <c r="B12731">
        <v>4.8600000000000003</v>
      </c>
    </row>
    <row r="12732" spans="1:2" x14ac:dyDescent="0.2">
      <c r="A12732" s="13" t="s">
        <v>12954</v>
      </c>
      <c r="B12732">
        <v>5.26</v>
      </c>
    </row>
    <row r="12733" spans="1:2" x14ac:dyDescent="0.2">
      <c r="A12733" s="13" t="s">
        <v>12955</v>
      </c>
      <c r="B12733">
        <v>5</v>
      </c>
    </row>
    <row r="12734" spans="1:2" x14ac:dyDescent="0.2">
      <c r="A12734" s="13" t="s">
        <v>12956</v>
      </c>
      <c r="B12734">
        <v>5</v>
      </c>
    </row>
    <row r="12735" spans="1:2" x14ac:dyDescent="0.2">
      <c r="A12735" s="13" t="s">
        <v>12957</v>
      </c>
      <c r="B12735">
        <v>5.75</v>
      </c>
    </row>
    <row r="12736" spans="1:2" x14ac:dyDescent="0.2">
      <c r="A12736" s="13" t="s">
        <v>12958</v>
      </c>
      <c r="B12736">
        <v>5.14</v>
      </c>
    </row>
    <row r="12737" spans="1:2" x14ac:dyDescent="0.2">
      <c r="A12737" s="13" t="s">
        <v>12959</v>
      </c>
      <c r="B12737">
        <v>5.24</v>
      </c>
    </row>
    <row r="12738" spans="1:2" x14ac:dyDescent="0.2">
      <c r="A12738" s="13" t="s">
        <v>12960</v>
      </c>
      <c r="B12738">
        <v>5.15</v>
      </c>
    </row>
    <row r="12739" spans="1:2" x14ac:dyDescent="0.2">
      <c r="A12739" s="13" t="s">
        <v>12961</v>
      </c>
      <c r="B12739">
        <v>5.29</v>
      </c>
    </row>
    <row r="12740" spans="1:2" x14ac:dyDescent="0.2">
      <c r="A12740" s="13" t="s">
        <v>12962</v>
      </c>
      <c r="B12740">
        <v>4.4000000000000004</v>
      </c>
    </row>
    <row r="12741" spans="1:2" x14ac:dyDescent="0.2">
      <c r="A12741" s="13" t="s">
        <v>12963</v>
      </c>
      <c r="B12741">
        <v>6.05</v>
      </c>
    </row>
    <row r="12742" spans="1:2" x14ac:dyDescent="0.2">
      <c r="A12742" s="13" t="s">
        <v>12964</v>
      </c>
      <c r="B12742">
        <v>6.14</v>
      </c>
    </row>
    <row r="12743" spans="1:2" x14ac:dyDescent="0.2">
      <c r="A12743" s="13" t="s">
        <v>12965</v>
      </c>
      <c r="B12743">
        <v>6.14</v>
      </c>
    </row>
    <row r="12744" spans="1:2" x14ac:dyDescent="0.2">
      <c r="A12744" s="13" t="s">
        <v>12966</v>
      </c>
      <c r="B12744">
        <v>5</v>
      </c>
    </row>
    <row r="12745" spans="1:2" x14ac:dyDescent="0.2">
      <c r="A12745" s="13" t="s">
        <v>12967</v>
      </c>
      <c r="B12745">
        <v>3.9</v>
      </c>
    </row>
    <row r="12746" spans="1:2" x14ac:dyDescent="0.2">
      <c r="A12746" s="13" t="s">
        <v>12968</v>
      </c>
      <c r="B12746">
        <v>4.21</v>
      </c>
    </row>
    <row r="12747" spans="1:2" x14ac:dyDescent="0.2">
      <c r="A12747" s="13" t="s">
        <v>12969</v>
      </c>
      <c r="B12747">
        <v>4.71</v>
      </c>
    </row>
    <row r="12748" spans="1:2" x14ac:dyDescent="0.2">
      <c r="A12748" s="13" t="s">
        <v>12970</v>
      </c>
      <c r="B12748">
        <v>4.5199999999999996</v>
      </c>
    </row>
    <row r="12749" spans="1:2" x14ac:dyDescent="0.2">
      <c r="A12749" s="13" t="s">
        <v>12971</v>
      </c>
      <c r="B12749">
        <v>5.43</v>
      </c>
    </row>
    <row r="12750" spans="1:2" x14ac:dyDescent="0.2">
      <c r="A12750" s="13" t="s">
        <v>12972</v>
      </c>
      <c r="B12750">
        <v>4.79</v>
      </c>
    </row>
    <row r="12751" spans="1:2" x14ac:dyDescent="0.2">
      <c r="A12751" s="13" t="s">
        <v>12973</v>
      </c>
      <c r="B12751">
        <v>5.67</v>
      </c>
    </row>
    <row r="12752" spans="1:2" x14ac:dyDescent="0.2">
      <c r="A12752" s="13" t="s">
        <v>12974</v>
      </c>
      <c r="B12752">
        <v>5.65</v>
      </c>
    </row>
    <row r="12753" spans="1:2" x14ac:dyDescent="0.2">
      <c r="A12753" s="13" t="s">
        <v>12975</v>
      </c>
      <c r="B12753">
        <v>5.05</v>
      </c>
    </row>
    <row r="12754" spans="1:2" x14ac:dyDescent="0.2">
      <c r="A12754" s="13" t="s">
        <v>12976</v>
      </c>
      <c r="B12754">
        <v>4.62</v>
      </c>
    </row>
    <row r="12755" spans="1:2" x14ac:dyDescent="0.2">
      <c r="A12755" s="13" t="s">
        <v>12977</v>
      </c>
      <c r="B12755">
        <v>4.24</v>
      </c>
    </row>
    <row r="12756" spans="1:2" x14ac:dyDescent="0.2">
      <c r="A12756" s="13" t="s">
        <v>12978</v>
      </c>
      <c r="B12756">
        <v>4.95</v>
      </c>
    </row>
    <row r="12757" spans="1:2" x14ac:dyDescent="0.2">
      <c r="A12757" s="13" t="s">
        <v>12979</v>
      </c>
      <c r="B12757">
        <v>5.37</v>
      </c>
    </row>
    <row r="12758" spans="1:2" x14ac:dyDescent="0.2">
      <c r="A12758" s="13" t="s">
        <v>12980</v>
      </c>
      <c r="B12758">
        <v>4.5999999999999996</v>
      </c>
    </row>
    <row r="12759" spans="1:2" x14ac:dyDescent="0.2">
      <c r="A12759" s="13" t="s">
        <v>12981</v>
      </c>
      <c r="B12759">
        <v>4.95</v>
      </c>
    </row>
    <row r="12760" spans="1:2" x14ac:dyDescent="0.2">
      <c r="A12760" s="13" t="s">
        <v>12982</v>
      </c>
      <c r="B12760">
        <v>5.9</v>
      </c>
    </row>
    <row r="12761" spans="1:2" x14ac:dyDescent="0.2">
      <c r="A12761" s="13" t="s">
        <v>12983</v>
      </c>
      <c r="B12761">
        <v>6.1</v>
      </c>
    </row>
    <row r="12762" spans="1:2" x14ac:dyDescent="0.2">
      <c r="A12762" s="13" t="s">
        <v>12984</v>
      </c>
      <c r="B12762">
        <v>4.84</v>
      </c>
    </row>
    <row r="12763" spans="1:2" x14ac:dyDescent="0.2">
      <c r="A12763" s="13" t="s">
        <v>12985</v>
      </c>
      <c r="B12763">
        <v>3.68</v>
      </c>
    </row>
    <row r="12764" spans="1:2" x14ac:dyDescent="0.2">
      <c r="A12764" s="13" t="s">
        <v>12986</v>
      </c>
      <c r="B12764">
        <v>4.22</v>
      </c>
    </row>
    <row r="12765" spans="1:2" x14ac:dyDescent="0.2">
      <c r="A12765" s="13" t="s">
        <v>234</v>
      </c>
      <c r="B12765">
        <v>3.24</v>
      </c>
    </row>
    <row r="12766" spans="1:2" x14ac:dyDescent="0.2">
      <c r="A12766" s="13" t="s">
        <v>12987</v>
      </c>
      <c r="B12766">
        <v>4.1900000000000004</v>
      </c>
    </row>
    <row r="12767" spans="1:2" x14ac:dyDescent="0.2">
      <c r="A12767" s="13" t="s">
        <v>12988</v>
      </c>
      <c r="B12767">
        <v>5.57</v>
      </c>
    </row>
    <row r="12768" spans="1:2" x14ac:dyDescent="0.2">
      <c r="A12768" s="13" t="s">
        <v>12989</v>
      </c>
      <c r="B12768">
        <v>4.47</v>
      </c>
    </row>
    <row r="12769" spans="1:2" x14ac:dyDescent="0.2">
      <c r="A12769" s="13" t="s">
        <v>12990</v>
      </c>
      <c r="B12769">
        <v>2.74</v>
      </c>
    </row>
    <row r="12770" spans="1:2" x14ac:dyDescent="0.2">
      <c r="A12770" s="13" t="s">
        <v>12991</v>
      </c>
      <c r="B12770">
        <v>2.75</v>
      </c>
    </row>
    <row r="12771" spans="1:2" x14ac:dyDescent="0.2">
      <c r="A12771" s="13" t="s">
        <v>12992</v>
      </c>
      <c r="B12771">
        <v>2.89</v>
      </c>
    </row>
    <row r="12772" spans="1:2" x14ac:dyDescent="0.2">
      <c r="A12772" s="13" t="s">
        <v>12993</v>
      </c>
      <c r="B12772">
        <v>2.2200000000000002</v>
      </c>
    </row>
    <row r="12773" spans="1:2" x14ac:dyDescent="0.2">
      <c r="A12773" s="13" t="s">
        <v>12994</v>
      </c>
      <c r="B12773">
        <v>7.89</v>
      </c>
    </row>
    <row r="12774" spans="1:2" x14ac:dyDescent="0.2">
      <c r="A12774" s="13" t="s">
        <v>12995</v>
      </c>
      <c r="B12774">
        <v>6.39</v>
      </c>
    </row>
    <row r="12775" spans="1:2" x14ac:dyDescent="0.2">
      <c r="A12775" s="13" t="s">
        <v>12996</v>
      </c>
      <c r="B12775">
        <v>5</v>
      </c>
    </row>
    <row r="12776" spans="1:2" x14ac:dyDescent="0.2">
      <c r="A12776" s="13" t="s">
        <v>12997</v>
      </c>
      <c r="B12776">
        <v>2.85</v>
      </c>
    </row>
    <row r="12777" spans="1:2" x14ac:dyDescent="0.2">
      <c r="A12777" s="13" t="s">
        <v>12998</v>
      </c>
      <c r="B12777">
        <v>5.14</v>
      </c>
    </row>
    <row r="12778" spans="1:2" x14ac:dyDescent="0.2">
      <c r="A12778" s="13" t="s">
        <v>12999</v>
      </c>
      <c r="B12778">
        <v>2.85</v>
      </c>
    </row>
    <row r="12779" spans="1:2" x14ac:dyDescent="0.2">
      <c r="A12779" s="13" t="s">
        <v>13000</v>
      </c>
      <c r="B12779">
        <v>2.7</v>
      </c>
    </row>
    <row r="12780" spans="1:2" x14ac:dyDescent="0.2">
      <c r="A12780" s="13" t="s">
        <v>13001</v>
      </c>
      <c r="B12780">
        <v>4.72</v>
      </c>
    </row>
    <row r="12781" spans="1:2" x14ac:dyDescent="0.2">
      <c r="A12781" s="13" t="s">
        <v>13002</v>
      </c>
      <c r="B12781">
        <v>5.19</v>
      </c>
    </row>
    <row r="12782" spans="1:2" x14ac:dyDescent="0.2">
      <c r="A12782" s="13" t="s">
        <v>13003</v>
      </c>
      <c r="B12782">
        <v>3.05</v>
      </c>
    </row>
    <row r="12783" spans="1:2" x14ac:dyDescent="0.2">
      <c r="A12783" s="13" t="s">
        <v>13004</v>
      </c>
      <c r="B12783">
        <v>7.65</v>
      </c>
    </row>
    <row r="12784" spans="1:2" x14ac:dyDescent="0.2">
      <c r="A12784" s="13" t="s">
        <v>13005</v>
      </c>
      <c r="B12784">
        <v>7.14</v>
      </c>
    </row>
    <row r="12785" spans="1:2" x14ac:dyDescent="0.2">
      <c r="A12785" s="13" t="s">
        <v>13006</v>
      </c>
      <c r="B12785">
        <v>6.43</v>
      </c>
    </row>
    <row r="12786" spans="1:2" x14ac:dyDescent="0.2">
      <c r="A12786" s="13" t="s">
        <v>13007</v>
      </c>
      <c r="B12786">
        <v>5.8</v>
      </c>
    </row>
    <row r="12787" spans="1:2" x14ac:dyDescent="0.2">
      <c r="A12787" s="13" t="s">
        <v>13008</v>
      </c>
      <c r="B12787">
        <v>6.84</v>
      </c>
    </row>
    <row r="12788" spans="1:2" x14ac:dyDescent="0.2">
      <c r="A12788" s="13" t="s">
        <v>13009</v>
      </c>
      <c r="B12788">
        <v>6.16</v>
      </c>
    </row>
    <row r="12789" spans="1:2" x14ac:dyDescent="0.2">
      <c r="A12789" s="13" t="s">
        <v>13010</v>
      </c>
      <c r="B12789">
        <v>5</v>
      </c>
    </row>
    <row r="12790" spans="1:2" x14ac:dyDescent="0.2">
      <c r="A12790" s="13" t="s">
        <v>13011</v>
      </c>
      <c r="B12790">
        <v>5.42</v>
      </c>
    </row>
    <row r="12791" spans="1:2" x14ac:dyDescent="0.2">
      <c r="A12791" s="13" t="s">
        <v>412</v>
      </c>
      <c r="B12791">
        <v>7.59</v>
      </c>
    </row>
    <row r="12792" spans="1:2" x14ac:dyDescent="0.2">
      <c r="A12792" s="13" t="s">
        <v>13012</v>
      </c>
      <c r="B12792">
        <v>3.18</v>
      </c>
    </row>
    <row r="12793" spans="1:2" x14ac:dyDescent="0.2">
      <c r="A12793" s="13" t="s">
        <v>13013</v>
      </c>
      <c r="B12793">
        <v>7</v>
      </c>
    </row>
    <row r="12794" spans="1:2" x14ac:dyDescent="0.2">
      <c r="A12794" s="13" t="s">
        <v>13014</v>
      </c>
      <c r="B12794">
        <v>4.26</v>
      </c>
    </row>
    <row r="12795" spans="1:2" x14ac:dyDescent="0.2">
      <c r="A12795" s="13" t="s">
        <v>13015</v>
      </c>
      <c r="B12795">
        <v>4.43</v>
      </c>
    </row>
    <row r="12796" spans="1:2" x14ac:dyDescent="0.2">
      <c r="A12796" s="13" t="s">
        <v>13016</v>
      </c>
      <c r="B12796">
        <v>5.33</v>
      </c>
    </row>
    <row r="12797" spans="1:2" x14ac:dyDescent="0.2">
      <c r="A12797" s="13" t="s">
        <v>13017</v>
      </c>
      <c r="B12797">
        <v>4.95</v>
      </c>
    </row>
    <row r="12798" spans="1:2" x14ac:dyDescent="0.2">
      <c r="A12798" s="13" t="s">
        <v>13018</v>
      </c>
      <c r="B12798">
        <v>3.27</v>
      </c>
    </row>
    <row r="12799" spans="1:2" x14ac:dyDescent="0.2">
      <c r="A12799" s="13" t="s">
        <v>13019</v>
      </c>
      <c r="B12799">
        <v>4.32</v>
      </c>
    </row>
    <row r="12800" spans="1:2" x14ac:dyDescent="0.2">
      <c r="A12800" s="13" t="s">
        <v>13020</v>
      </c>
      <c r="B12800">
        <v>3.81</v>
      </c>
    </row>
    <row r="12801" spans="1:2" x14ac:dyDescent="0.2">
      <c r="A12801" s="13" t="s">
        <v>13021</v>
      </c>
      <c r="B12801">
        <v>3.28</v>
      </c>
    </row>
    <row r="12802" spans="1:2" x14ac:dyDescent="0.2">
      <c r="A12802" s="13" t="s">
        <v>13022</v>
      </c>
      <c r="B12802">
        <v>5.21</v>
      </c>
    </row>
    <row r="12803" spans="1:2" x14ac:dyDescent="0.2">
      <c r="A12803" s="13" t="s">
        <v>13023</v>
      </c>
      <c r="B12803">
        <v>4.9000000000000004</v>
      </c>
    </row>
    <row r="12804" spans="1:2" x14ac:dyDescent="0.2">
      <c r="A12804" s="13" t="s">
        <v>13024</v>
      </c>
      <c r="B12804">
        <v>5.05</v>
      </c>
    </row>
    <row r="12805" spans="1:2" x14ac:dyDescent="0.2">
      <c r="A12805" s="13" t="s">
        <v>13025</v>
      </c>
      <c r="B12805">
        <v>5.17</v>
      </c>
    </row>
    <row r="12806" spans="1:2" x14ac:dyDescent="0.2">
      <c r="A12806" s="13" t="s">
        <v>13026</v>
      </c>
      <c r="B12806">
        <v>5.63</v>
      </c>
    </row>
    <row r="12807" spans="1:2" x14ac:dyDescent="0.2">
      <c r="A12807" s="13" t="s">
        <v>13027</v>
      </c>
      <c r="B12807">
        <v>4.53</v>
      </c>
    </row>
    <row r="12808" spans="1:2" x14ac:dyDescent="0.2">
      <c r="A12808" s="13" t="s">
        <v>13028</v>
      </c>
      <c r="B12808">
        <v>4.84</v>
      </c>
    </row>
    <row r="12809" spans="1:2" x14ac:dyDescent="0.2">
      <c r="A12809" s="13" t="s">
        <v>13029</v>
      </c>
      <c r="B12809">
        <v>6.44</v>
      </c>
    </row>
    <row r="12810" spans="1:2" x14ac:dyDescent="0.2">
      <c r="A12810" s="13" t="s">
        <v>13030</v>
      </c>
      <c r="B12810">
        <v>4.8899999999999997</v>
      </c>
    </row>
    <row r="12811" spans="1:2" x14ac:dyDescent="0.2">
      <c r="A12811" s="13" t="s">
        <v>13031</v>
      </c>
      <c r="B12811">
        <v>3.53</v>
      </c>
    </row>
    <row r="12812" spans="1:2" x14ac:dyDescent="0.2">
      <c r="A12812" s="13" t="s">
        <v>13032</v>
      </c>
      <c r="B12812">
        <v>3.79</v>
      </c>
    </row>
    <row r="12813" spans="1:2" x14ac:dyDescent="0.2">
      <c r="A12813" s="13" t="s">
        <v>13033</v>
      </c>
      <c r="B12813">
        <v>4.78</v>
      </c>
    </row>
    <row r="12814" spans="1:2" x14ac:dyDescent="0.2">
      <c r="A12814" s="13" t="s">
        <v>13034</v>
      </c>
      <c r="B12814">
        <v>6.14</v>
      </c>
    </row>
    <row r="12815" spans="1:2" x14ac:dyDescent="0.2">
      <c r="A12815" s="13" t="s">
        <v>13035</v>
      </c>
      <c r="B12815">
        <v>5.37</v>
      </c>
    </row>
    <row r="12816" spans="1:2" x14ac:dyDescent="0.2">
      <c r="A12816" s="13" t="s">
        <v>13036</v>
      </c>
      <c r="B12816">
        <v>4.8</v>
      </c>
    </row>
    <row r="12817" spans="1:2" x14ac:dyDescent="0.2">
      <c r="A12817" s="13" t="s">
        <v>13037</v>
      </c>
      <c r="B12817">
        <v>3.79</v>
      </c>
    </row>
    <row r="12818" spans="1:2" x14ac:dyDescent="0.2">
      <c r="A12818" s="13" t="s">
        <v>13038</v>
      </c>
      <c r="B12818">
        <v>4.74</v>
      </c>
    </row>
    <row r="12819" spans="1:2" x14ac:dyDescent="0.2">
      <c r="A12819" s="13" t="s">
        <v>13039</v>
      </c>
      <c r="B12819">
        <v>4.8499999999999996</v>
      </c>
    </row>
    <row r="12820" spans="1:2" x14ac:dyDescent="0.2">
      <c r="A12820" s="13" t="s">
        <v>13040</v>
      </c>
      <c r="B12820">
        <v>5.85</v>
      </c>
    </row>
    <row r="12821" spans="1:2" x14ac:dyDescent="0.2">
      <c r="A12821" s="13" t="s">
        <v>13041</v>
      </c>
      <c r="B12821">
        <v>5.26</v>
      </c>
    </row>
    <row r="12822" spans="1:2" x14ac:dyDescent="0.2">
      <c r="A12822" s="13" t="s">
        <v>13042</v>
      </c>
      <c r="B12822">
        <v>4.6399999999999997</v>
      </c>
    </row>
    <row r="12823" spans="1:2" x14ac:dyDescent="0.2">
      <c r="A12823" s="13" t="s">
        <v>13043</v>
      </c>
      <c r="B12823">
        <v>5.1100000000000003</v>
      </c>
    </row>
    <row r="12824" spans="1:2" x14ac:dyDescent="0.2">
      <c r="A12824" s="13" t="s">
        <v>13044</v>
      </c>
      <c r="B12824">
        <v>6.25</v>
      </c>
    </row>
    <row r="12825" spans="1:2" x14ac:dyDescent="0.2">
      <c r="A12825" s="13" t="s">
        <v>13045</v>
      </c>
      <c r="B12825">
        <v>5.68</v>
      </c>
    </row>
    <row r="12826" spans="1:2" x14ac:dyDescent="0.2">
      <c r="A12826" s="13" t="s">
        <v>13046</v>
      </c>
      <c r="B12826">
        <v>7</v>
      </c>
    </row>
    <row r="12827" spans="1:2" x14ac:dyDescent="0.2">
      <c r="A12827" s="13" t="s">
        <v>13047</v>
      </c>
      <c r="B12827">
        <v>4.0999999999999996</v>
      </c>
    </row>
    <row r="12828" spans="1:2" x14ac:dyDescent="0.2">
      <c r="A12828" s="13" t="s">
        <v>13048</v>
      </c>
      <c r="B12828">
        <v>5.86</v>
      </c>
    </row>
    <row r="12829" spans="1:2" x14ac:dyDescent="0.2">
      <c r="A12829" s="13" t="s">
        <v>13049</v>
      </c>
      <c r="B12829">
        <v>4.59</v>
      </c>
    </row>
    <row r="12830" spans="1:2" x14ac:dyDescent="0.2">
      <c r="A12830" s="13" t="s">
        <v>13050</v>
      </c>
      <c r="B12830">
        <v>5.23</v>
      </c>
    </row>
    <row r="12831" spans="1:2" x14ac:dyDescent="0.2">
      <c r="A12831" s="13" t="s">
        <v>13051</v>
      </c>
      <c r="B12831">
        <v>4.2699999999999996</v>
      </c>
    </row>
    <row r="12832" spans="1:2" x14ac:dyDescent="0.2">
      <c r="A12832" s="13" t="s">
        <v>13052</v>
      </c>
      <c r="B12832">
        <v>7.34</v>
      </c>
    </row>
    <row r="12833" spans="1:2" x14ac:dyDescent="0.2">
      <c r="A12833" s="13" t="s">
        <v>13053</v>
      </c>
      <c r="B12833">
        <v>7.45</v>
      </c>
    </row>
    <row r="12834" spans="1:2" x14ac:dyDescent="0.2">
      <c r="A12834" s="13" t="s">
        <v>13054</v>
      </c>
      <c r="B12834">
        <v>5.7</v>
      </c>
    </row>
    <row r="12835" spans="1:2" x14ac:dyDescent="0.2">
      <c r="A12835" s="13" t="s">
        <v>13055</v>
      </c>
      <c r="B12835">
        <v>4.1100000000000003</v>
      </c>
    </row>
    <row r="12836" spans="1:2" x14ac:dyDescent="0.2">
      <c r="A12836" s="13" t="s">
        <v>13056</v>
      </c>
      <c r="B12836">
        <v>4.45</v>
      </c>
    </row>
    <row r="12837" spans="1:2" x14ac:dyDescent="0.2">
      <c r="A12837" s="13" t="s">
        <v>13057</v>
      </c>
      <c r="B12837">
        <v>5.67</v>
      </c>
    </row>
    <row r="12838" spans="1:2" x14ac:dyDescent="0.2">
      <c r="A12838" s="13" t="s">
        <v>13058</v>
      </c>
      <c r="B12838">
        <v>5</v>
      </c>
    </row>
    <row r="12839" spans="1:2" x14ac:dyDescent="0.2">
      <c r="A12839" s="13" t="s">
        <v>13059</v>
      </c>
      <c r="B12839">
        <v>5.58</v>
      </c>
    </row>
    <row r="12840" spans="1:2" x14ac:dyDescent="0.2">
      <c r="A12840" s="13" t="s">
        <v>13060</v>
      </c>
      <c r="B12840">
        <v>5.5</v>
      </c>
    </row>
    <row r="12841" spans="1:2" x14ac:dyDescent="0.2">
      <c r="A12841" s="13" t="s">
        <v>13061</v>
      </c>
      <c r="B12841">
        <v>6.55</v>
      </c>
    </row>
    <row r="12842" spans="1:2" x14ac:dyDescent="0.2">
      <c r="A12842" s="13" t="s">
        <v>13062</v>
      </c>
      <c r="B12842">
        <v>6.91</v>
      </c>
    </row>
    <row r="12843" spans="1:2" x14ac:dyDescent="0.2">
      <c r="A12843" s="13" t="s">
        <v>144</v>
      </c>
      <c r="B12843">
        <v>7.05</v>
      </c>
    </row>
    <row r="12844" spans="1:2" x14ac:dyDescent="0.2">
      <c r="A12844" s="13" t="s">
        <v>13063</v>
      </c>
      <c r="B12844">
        <v>7.05</v>
      </c>
    </row>
    <row r="12845" spans="1:2" x14ac:dyDescent="0.2">
      <c r="A12845" s="13" t="s">
        <v>13064</v>
      </c>
      <c r="B12845">
        <v>5.63</v>
      </c>
    </row>
    <row r="12846" spans="1:2" x14ac:dyDescent="0.2">
      <c r="A12846" s="13" t="s">
        <v>13065</v>
      </c>
      <c r="B12846">
        <v>2.87</v>
      </c>
    </row>
    <row r="12847" spans="1:2" x14ac:dyDescent="0.2">
      <c r="A12847" s="13" t="s">
        <v>13066</v>
      </c>
      <c r="B12847">
        <v>3.11</v>
      </c>
    </row>
    <row r="12848" spans="1:2" x14ac:dyDescent="0.2">
      <c r="A12848" s="13" t="s">
        <v>13067</v>
      </c>
      <c r="B12848">
        <v>3.25</v>
      </c>
    </row>
    <row r="12849" spans="1:2" x14ac:dyDescent="0.2">
      <c r="A12849" s="13" t="s">
        <v>13068</v>
      </c>
      <c r="B12849">
        <v>2.74</v>
      </c>
    </row>
    <row r="12850" spans="1:2" x14ac:dyDescent="0.2">
      <c r="A12850" s="13" t="s">
        <v>13069</v>
      </c>
      <c r="B12850">
        <v>4.1900000000000004</v>
      </c>
    </row>
    <row r="12851" spans="1:2" x14ac:dyDescent="0.2">
      <c r="A12851" s="13" t="s">
        <v>13070</v>
      </c>
      <c r="B12851">
        <v>5.24</v>
      </c>
    </row>
    <row r="12852" spans="1:2" x14ac:dyDescent="0.2">
      <c r="A12852" s="13" t="s">
        <v>13071</v>
      </c>
      <c r="B12852">
        <v>5.15</v>
      </c>
    </row>
    <row r="12853" spans="1:2" x14ac:dyDescent="0.2">
      <c r="A12853" s="13" t="s">
        <v>13072</v>
      </c>
      <c r="B12853">
        <v>5.62</v>
      </c>
    </row>
    <row r="12854" spans="1:2" x14ac:dyDescent="0.2">
      <c r="A12854" s="13" t="s">
        <v>13073</v>
      </c>
      <c r="B12854">
        <v>6.42</v>
      </c>
    </row>
    <row r="12855" spans="1:2" x14ac:dyDescent="0.2">
      <c r="A12855" s="13" t="s">
        <v>13074</v>
      </c>
      <c r="B12855">
        <v>5.16</v>
      </c>
    </row>
    <row r="12856" spans="1:2" x14ac:dyDescent="0.2">
      <c r="A12856" s="13" t="s">
        <v>13075</v>
      </c>
      <c r="B12856">
        <v>4.62</v>
      </c>
    </row>
    <row r="12857" spans="1:2" x14ac:dyDescent="0.2">
      <c r="A12857" s="13" t="s">
        <v>13076</v>
      </c>
      <c r="B12857">
        <v>5.23</v>
      </c>
    </row>
    <row r="12858" spans="1:2" x14ac:dyDescent="0.2">
      <c r="A12858" s="13" t="s">
        <v>16673</v>
      </c>
      <c r="B12858">
        <v>7.51</v>
      </c>
    </row>
    <row r="12859" spans="1:2" x14ac:dyDescent="0.2">
      <c r="A12859" s="13" t="s">
        <v>13077</v>
      </c>
      <c r="B12859">
        <v>6.71</v>
      </c>
    </row>
    <row r="12860" spans="1:2" x14ac:dyDescent="0.2">
      <c r="A12860" s="13" t="s">
        <v>13078</v>
      </c>
      <c r="B12860">
        <v>4.18</v>
      </c>
    </row>
    <row r="12861" spans="1:2" x14ac:dyDescent="0.2">
      <c r="A12861" s="13" t="s">
        <v>13079</v>
      </c>
      <c r="B12861">
        <v>6.03</v>
      </c>
    </row>
    <row r="12862" spans="1:2" x14ac:dyDescent="0.2">
      <c r="A12862" s="13" t="s">
        <v>13080</v>
      </c>
      <c r="B12862">
        <v>5.0199999999999996</v>
      </c>
    </row>
    <row r="12863" spans="1:2" x14ac:dyDescent="0.2">
      <c r="A12863" s="13" t="s">
        <v>13081</v>
      </c>
      <c r="B12863">
        <v>7.24</v>
      </c>
    </row>
    <row r="12864" spans="1:2" x14ac:dyDescent="0.2">
      <c r="A12864" s="13" t="s">
        <v>13082</v>
      </c>
      <c r="B12864">
        <v>5.84</v>
      </c>
    </row>
    <row r="12865" spans="1:2" x14ac:dyDescent="0.2">
      <c r="A12865" s="13" t="s">
        <v>13083</v>
      </c>
      <c r="B12865">
        <v>7.25</v>
      </c>
    </row>
    <row r="12866" spans="1:2" x14ac:dyDescent="0.2">
      <c r="A12866" s="13" t="s">
        <v>13084</v>
      </c>
      <c r="B12866">
        <v>6.19</v>
      </c>
    </row>
    <row r="12867" spans="1:2" x14ac:dyDescent="0.2">
      <c r="A12867" s="13" t="s">
        <v>13085</v>
      </c>
      <c r="B12867">
        <v>7.19</v>
      </c>
    </row>
    <row r="12868" spans="1:2" x14ac:dyDescent="0.2">
      <c r="A12868" s="13" t="s">
        <v>13086</v>
      </c>
      <c r="B12868">
        <v>7.48</v>
      </c>
    </row>
    <row r="12869" spans="1:2" x14ac:dyDescent="0.2">
      <c r="A12869" s="13" t="s">
        <v>13087</v>
      </c>
      <c r="B12869">
        <v>5.64</v>
      </c>
    </row>
    <row r="12870" spans="1:2" x14ac:dyDescent="0.2">
      <c r="A12870" s="13" t="s">
        <v>13088</v>
      </c>
      <c r="B12870">
        <v>5.53</v>
      </c>
    </row>
    <row r="12871" spans="1:2" x14ac:dyDescent="0.2">
      <c r="A12871" s="13" t="s">
        <v>13089</v>
      </c>
      <c r="B12871">
        <v>2.33</v>
      </c>
    </row>
    <row r="12872" spans="1:2" x14ac:dyDescent="0.2">
      <c r="A12872" s="13" t="s">
        <v>13090</v>
      </c>
      <c r="B12872">
        <v>6.1</v>
      </c>
    </row>
    <row r="12873" spans="1:2" x14ac:dyDescent="0.2">
      <c r="A12873" s="13" t="s">
        <v>13091</v>
      </c>
      <c r="B12873">
        <v>5.58</v>
      </c>
    </row>
    <row r="12874" spans="1:2" x14ac:dyDescent="0.2">
      <c r="A12874" s="13" t="s">
        <v>13092</v>
      </c>
      <c r="B12874">
        <v>3.9</v>
      </c>
    </row>
    <row r="12875" spans="1:2" x14ac:dyDescent="0.2">
      <c r="A12875" s="13" t="s">
        <v>13093</v>
      </c>
      <c r="B12875">
        <v>5.53</v>
      </c>
    </row>
    <row r="12876" spans="1:2" x14ac:dyDescent="0.2">
      <c r="A12876" s="13" t="s">
        <v>13094</v>
      </c>
      <c r="B12876">
        <v>2.74</v>
      </c>
    </row>
    <row r="12877" spans="1:2" x14ac:dyDescent="0.2">
      <c r="A12877" s="13" t="s">
        <v>13095</v>
      </c>
      <c r="B12877">
        <v>5.1100000000000003</v>
      </c>
    </row>
    <row r="12878" spans="1:2" x14ac:dyDescent="0.2">
      <c r="A12878" s="13" t="s">
        <v>13096</v>
      </c>
      <c r="B12878">
        <v>4.8899999999999997</v>
      </c>
    </row>
    <row r="12879" spans="1:2" x14ac:dyDescent="0.2">
      <c r="A12879" s="13" t="s">
        <v>13097</v>
      </c>
      <c r="B12879">
        <v>4.47</v>
      </c>
    </row>
    <row r="12880" spans="1:2" x14ac:dyDescent="0.2">
      <c r="A12880" s="13" t="s">
        <v>13098</v>
      </c>
      <c r="B12880">
        <v>5.57</v>
      </c>
    </row>
    <row r="12881" spans="1:2" x14ac:dyDescent="0.2">
      <c r="A12881" s="13" t="s">
        <v>13099</v>
      </c>
      <c r="B12881">
        <v>3.53</v>
      </c>
    </row>
    <row r="12882" spans="1:2" x14ac:dyDescent="0.2">
      <c r="A12882" s="13" t="s">
        <v>13100</v>
      </c>
      <c r="B12882">
        <v>7.25</v>
      </c>
    </row>
    <row r="12883" spans="1:2" x14ac:dyDescent="0.2">
      <c r="A12883" s="13" t="s">
        <v>13101</v>
      </c>
      <c r="B12883">
        <v>5.65</v>
      </c>
    </row>
    <row r="12884" spans="1:2" x14ac:dyDescent="0.2">
      <c r="A12884" s="13" t="s">
        <v>13102</v>
      </c>
      <c r="B12884">
        <v>5.67</v>
      </c>
    </row>
    <row r="12885" spans="1:2" x14ac:dyDescent="0.2">
      <c r="A12885" s="13" t="s">
        <v>13103</v>
      </c>
      <c r="B12885">
        <v>6.05</v>
      </c>
    </row>
    <row r="12886" spans="1:2" x14ac:dyDescent="0.2">
      <c r="A12886" s="13" t="s">
        <v>13104</v>
      </c>
      <c r="B12886">
        <v>2.0499999999999998</v>
      </c>
    </row>
    <row r="12887" spans="1:2" x14ac:dyDescent="0.2">
      <c r="A12887" s="13" t="s">
        <v>13105</v>
      </c>
      <c r="B12887">
        <v>5.26</v>
      </c>
    </row>
    <row r="12888" spans="1:2" x14ac:dyDescent="0.2">
      <c r="A12888" s="13" t="s">
        <v>13106</v>
      </c>
      <c r="B12888">
        <v>7</v>
      </c>
    </row>
    <row r="12889" spans="1:2" x14ac:dyDescent="0.2">
      <c r="A12889" s="13" t="s">
        <v>13107</v>
      </c>
      <c r="B12889">
        <v>5.79</v>
      </c>
    </row>
    <row r="12890" spans="1:2" x14ac:dyDescent="0.2">
      <c r="A12890" s="13" t="s">
        <v>13108</v>
      </c>
      <c r="B12890">
        <v>4.4800000000000004</v>
      </c>
    </row>
    <row r="12891" spans="1:2" x14ac:dyDescent="0.2">
      <c r="A12891" s="13" t="s">
        <v>13109</v>
      </c>
      <c r="B12891">
        <v>4.2300000000000004</v>
      </c>
    </row>
    <row r="12892" spans="1:2" x14ac:dyDescent="0.2">
      <c r="A12892" s="13" t="s">
        <v>13110</v>
      </c>
      <c r="B12892">
        <v>4.6500000000000004</v>
      </c>
    </row>
    <row r="12893" spans="1:2" x14ac:dyDescent="0.2">
      <c r="A12893" s="13" t="s">
        <v>13111</v>
      </c>
      <c r="B12893">
        <v>5.95</v>
      </c>
    </row>
    <row r="12894" spans="1:2" x14ac:dyDescent="0.2">
      <c r="A12894" s="13" t="s">
        <v>13112</v>
      </c>
      <c r="B12894">
        <v>2.95</v>
      </c>
    </row>
    <row r="12895" spans="1:2" x14ac:dyDescent="0.2">
      <c r="A12895" s="13" t="s">
        <v>13113</v>
      </c>
      <c r="B12895">
        <v>4.17</v>
      </c>
    </row>
    <row r="12896" spans="1:2" x14ac:dyDescent="0.2">
      <c r="A12896" s="13" t="s">
        <v>13114</v>
      </c>
      <c r="B12896">
        <v>2.5</v>
      </c>
    </row>
    <row r="12897" spans="1:2" x14ac:dyDescent="0.2">
      <c r="A12897" s="13" t="s">
        <v>13115</v>
      </c>
      <c r="B12897">
        <v>4.62</v>
      </c>
    </row>
    <row r="12898" spans="1:2" x14ac:dyDescent="0.2">
      <c r="A12898" s="13" t="s">
        <v>13116</v>
      </c>
      <c r="B12898">
        <v>5.9</v>
      </c>
    </row>
    <row r="12899" spans="1:2" x14ac:dyDescent="0.2">
      <c r="A12899" s="13" t="s">
        <v>13117</v>
      </c>
      <c r="B12899">
        <v>3.65</v>
      </c>
    </row>
    <row r="12900" spans="1:2" x14ac:dyDescent="0.2">
      <c r="A12900" s="13" t="s">
        <v>13118</v>
      </c>
      <c r="B12900">
        <v>5.45</v>
      </c>
    </row>
    <row r="12901" spans="1:2" x14ac:dyDescent="0.2">
      <c r="A12901" s="13" t="s">
        <v>13119</v>
      </c>
      <c r="B12901">
        <v>5.55</v>
      </c>
    </row>
    <row r="12902" spans="1:2" x14ac:dyDescent="0.2">
      <c r="A12902" s="13" t="s">
        <v>13120</v>
      </c>
      <c r="B12902">
        <v>4.63</v>
      </c>
    </row>
    <row r="12903" spans="1:2" x14ac:dyDescent="0.2">
      <c r="A12903" s="13" t="s">
        <v>13121</v>
      </c>
      <c r="B12903">
        <v>2.85</v>
      </c>
    </row>
    <row r="12904" spans="1:2" x14ac:dyDescent="0.2">
      <c r="A12904" s="13" t="s">
        <v>13122</v>
      </c>
      <c r="B12904">
        <v>5.23</v>
      </c>
    </row>
    <row r="12905" spans="1:2" x14ac:dyDescent="0.2">
      <c r="A12905" s="13" t="s">
        <v>13123</v>
      </c>
      <c r="B12905">
        <v>4.84</v>
      </c>
    </row>
    <row r="12906" spans="1:2" x14ac:dyDescent="0.2">
      <c r="A12906" s="13" t="s">
        <v>13124</v>
      </c>
      <c r="B12906">
        <v>4.8899999999999997</v>
      </c>
    </row>
    <row r="12907" spans="1:2" x14ac:dyDescent="0.2">
      <c r="A12907" s="13" t="s">
        <v>13125</v>
      </c>
      <c r="B12907">
        <v>4.05</v>
      </c>
    </row>
    <row r="12908" spans="1:2" x14ac:dyDescent="0.2">
      <c r="A12908" s="13" t="s">
        <v>13126</v>
      </c>
      <c r="B12908">
        <v>6.5</v>
      </c>
    </row>
    <row r="12909" spans="1:2" x14ac:dyDescent="0.2">
      <c r="A12909" s="13" t="s">
        <v>13127</v>
      </c>
      <c r="B12909">
        <v>4.55</v>
      </c>
    </row>
    <row r="12910" spans="1:2" x14ac:dyDescent="0.2">
      <c r="A12910" s="13" t="s">
        <v>13128</v>
      </c>
      <c r="B12910">
        <v>6.16</v>
      </c>
    </row>
    <row r="12911" spans="1:2" x14ac:dyDescent="0.2">
      <c r="A12911" s="13" t="s">
        <v>13129</v>
      </c>
      <c r="B12911">
        <v>5.05</v>
      </c>
    </row>
    <row r="12912" spans="1:2" x14ac:dyDescent="0.2">
      <c r="A12912" s="13" t="s">
        <v>13130</v>
      </c>
      <c r="B12912">
        <v>4</v>
      </c>
    </row>
    <row r="12913" spans="1:2" x14ac:dyDescent="0.2">
      <c r="A12913" s="13" t="s">
        <v>13131</v>
      </c>
      <c r="B12913">
        <v>5.9</v>
      </c>
    </row>
    <row r="12914" spans="1:2" x14ac:dyDescent="0.2">
      <c r="A12914" s="13" t="s">
        <v>13132</v>
      </c>
      <c r="B12914">
        <v>5.95</v>
      </c>
    </row>
    <row r="12915" spans="1:2" x14ac:dyDescent="0.2">
      <c r="A12915" s="13" t="s">
        <v>13133</v>
      </c>
      <c r="B12915">
        <v>6.19</v>
      </c>
    </row>
    <row r="12916" spans="1:2" x14ac:dyDescent="0.2">
      <c r="A12916" s="13" t="s">
        <v>13134</v>
      </c>
      <c r="B12916">
        <v>5.91</v>
      </c>
    </row>
    <row r="12917" spans="1:2" x14ac:dyDescent="0.2">
      <c r="A12917" s="13" t="s">
        <v>13135</v>
      </c>
      <c r="B12917">
        <v>6.24</v>
      </c>
    </row>
    <row r="12918" spans="1:2" x14ac:dyDescent="0.2">
      <c r="A12918" s="13" t="s">
        <v>13136</v>
      </c>
      <c r="B12918">
        <v>6.05</v>
      </c>
    </row>
    <row r="12919" spans="1:2" x14ac:dyDescent="0.2">
      <c r="A12919" s="13" t="s">
        <v>13137</v>
      </c>
      <c r="B12919">
        <v>5.42</v>
      </c>
    </row>
    <row r="12920" spans="1:2" x14ac:dyDescent="0.2">
      <c r="A12920" s="13" t="s">
        <v>13138</v>
      </c>
      <c r="B12920">
        <v>5.63</v>
      </c>
    </row>
    <row r="12921" spans="1:2" x14ac:dyDescent="0.2">
      <c r="A12921" s="13" t="s">
        <v>13139</v>
      </c>
      <c r="B12921">
        <v>4.32</v>
      </c>
    </row>
    <row r="12922" spans="1:2" x14ac:dyDescent="0.2">
      <c r="A12922" s="13" t="s">
        <v>13140</v>
      </c>
      <c r="B12922">
        <v>5.21</v>
      </c>
    </row>
    <row r="12923" spans="1:2" x14ac:dyDescent="0.2">
      <c r="A12923" s="13" t="s">
        <v>13141</v>
      </c>
      <c r="B12923">
        <v>4.18</v>
      </c>
    </row>
    <row r="12924" spans="1:2" x14ac:dyDescent="0.2">
      <c r="A12924" s="13" t="s">
        <v>13142</v>
      </c>
      <c r="B12924">
        <v>5.37</v>
      </c>
    </row>
    <row r="12925" spans="1:2" x14ac:dyDescent="0.2">
      <c r="A12925" s="13" t="s">
        <v>13143</v>
      </c>
      <c r="B12925">
        <v>4.63</v>
      </c>
    </row>
    <row r="12926" spans="1:2" x14ac:dyDescent="0.2">
      <c r="A12926" s="13" t="s">
        <v>13144</v>
      </c>
      <c r="B12926">
        <v>5.32</v>
      </c>
    </row>
    <row r="12927" spans="1:2" x14ac:dyDescent="0.2">
      <c r="A12927" s="13" t="s">
        <v>231</v>
      </c>
      <c r="B12927">
        <v>6.25</v>
      </c>
    </row>
    <row r="12928" spans="1:2" x14ac:dyDescent="0.2">
      <c r="A12928" s="13" t="s">
        <v>13145</v>
      </c>
      <c r="B12928">
        <v>4.25</v>
      </c>
    </row>
    <row r="12929" spans="1:2" x14ac:dyDescent="0.2">
      <c r="A12929" s="13" t="s">
        <v>13146</v>
      </c>
      <c r="B12929">
        <v>5.47</v>
      </c>
    </row>
    <row r="12930" spans="1:2" x14ac:dyDescent="0.2">
      <c r="A12930" s="13" t="s">
        <v>13147</v>
      </c>
      <c r="B12930">
        <v>6.24</v>
      </c>
    </row>
    <row r="12931" spans="1:2" x14ac:dyDescent="0.2">
      <c r="A12931" s="13" t="s">
        <v>13148</v>
      </c>
      <c r="B12931">
        <v>5.81</v>
      </c>
    </row>
    <row r="12932" spans="1:2" x14ac:dyDescent="0.2">
      <c r="A12932" s="13" t="s">
        <v>13149</v>
      </c>
      <c r="B12932">
        <v>5.35</v>
      </c>
    </row>
    <row r="12933" spans="1:2" x14ac:dyDescent="0.2">
      <c r="A12933" s="13" t="s">
        <v>13150</v>
      </c>
      <c r="B12933">
        <v>4.29</v>
      </c>
    </row>
    <row r="12934" spans="1:2" x14ac:dyDescent="0.2">
      <c r="A12934" s="13" t="s">
        <v>13151</v>
      </c>
      <c r="B12934">
        <v>6.26</v>
      </c>
    </row>
    <row r="12935" spans="1:2" x14ac:dyDescent="0.2">
      <c r="A12935" s="13" t="s">
        <v>13152</v>
      </c>
      <c r="B12935">
        <v>6.1</v>
      </c>
    </row>
    <row r="12936" spans="1:2" x14ac:dyDescent="0.2">
      <c r="A12936" s="13" t="s">
        <v>13153</v>
      </c>
      <c r="B12936">
        <v>4.6100000000000003</v>
      </c>
    </row>
    <row r="12937" spans="1:2" x14ac:dyDescent="0.2">
      <c r="A12937" s="13" t="s">
        <v>13154</v>
      </c>
      <c r="B12937">
        <v>4.25</v>
      </c>
    </row>
    <row r="12938" spans="1:2" x14ac:dyDescent="0.2">
      <c r="A12938" s="13" t="s">
        <v>13155</v>
      </c>
      <c r="B12938">
        <v>4</v>
      </c>
    </row>
    <row r="12939" spans="1:2" x14ac:dyDescent="0.2">
      <c r="A12939" s="13" t="s">
        <v>13156</v>
      </c>
      <c r="B12939">
        <v>4.26</v>
      </c>
    </row>
    <row r="12940" spans="1:2" x14ac:dyDescent="0.2">
      <c r="A12940" s="13" t="s">
        <v>13157</v>
      </c>
      <c r="B12940">
        <v>3.75</v>
      </c>
    </row>
    <row r="12941" spans="1:2" x14ac:dyDescent="0.2">
      <c r="A12941" s="13" t="s">
        <v>281</v>
      </c>
      <c r="B12941">
        <v>6.3</v>
      </c>
    </row>
    <row r="12942" spans="1:2" x14ac:dyDescent="0.2">
      <c r="A12942" s="13" t="s">
        <v>13158</v>
      </c>
      <c r="B12942">
        <v>5.95</v>
      </c>
    </row>
    <row r="12943" spans="1:2" x14ac:dyDescent="0.2">
      <c r="A12943" s="13" t="s">
        <v>13159</v>
      </c>
      <c r="B12943">
        <v>6.52</v>
      </c>
    </row>
    <row r="12944" spans="1:2" x14ac:dyDescent="0.2">
      <c r="A12944" s="13" t="s">
        <v>13160</v>
      </c>
      <c r="B12944">
        <v>4.74</v>
      </c>
    </row>
    <row r="12945" spans="1:2" x14ac:dyDescent="0.2">
      <c r="A12945" s="13" t="s">
        <v>13161</v>
      </c>
      <c r="B12945">
        <v>5.7</v>
      </c>
    </row>
    <row r="12946" spans="1:2" x14ac:dyDescent="0.2">
      <c r="A12946" s="13" t="s">
        <v>379</v>
      </c>
      <c r="B12946">
        <v>6.06</v>
      </c>
    </row>
    <row r="12947" spans="1:2" x14ac:dyDescent="0.2">
      <c r="A12947" s="13" t="s">
        <v>13162</v>
      </c>
      <c r="B12947">
        <v>5.44</v>
      </c>
    </row>
    <row r="12948" spans="1:2" x14ac:dyDescent="0.2">
      <c r="A12948" s="13" t="s">
        <v>13163</v>
      </c>
      <c r="B12948">
        <v>2.5499999999999998</v>
      </c>
    </row>
    <row r="12949" spans="1:2" x14ac:dyDescent="0.2">
      <c r="A12949" s="13" t="s">
        <v>13164</v>
      </c>
      <c r="B12949">
        <v>3.62</v>
      </c>
    </row>
    <row r="12950" spans="1:2" x14ac:dyDescent="0.2">
      <c r="A12950" s="13" t="s">
        <v>13165</v>
      </c>
      <c r="B12950">
        <v>4.58</v>
      </c>
    </row>
    <row r="12951" spans="1:2" x14ac:dyDescent="0.2">
      <c r="A12951" s="13" t="s">
        <v>13166</v>
      </c>
      <c r="B12951">
        <v>5.3</v>
      </c>
    </row>
    <row r="12952" spans="1:2" x14ac:dyDescent="0.2">
      <c r="A12952" s="13" t="s">
        <v>13167</v>
      </c>
      <c r="B12952">
        <v>4.0999999999999996</v>
      </c>
    </row>
    <row r="12953" spans="1:2" x14ac:dyDescent="0.2">
      <c r="A12953" s="13" t="s">
        <v>13168</v>
      </c>
      <c r="B12953">
        <v>3.19</v>
      </c>
    </row>
    <row r="12954" spans="1:2" x14ac:dyDescent="0.2">
      <c r="A12954" s="13" t="s">
        <v>13169</v>
      </c>
      <c r="B12954">
        <v>2.9</v>
      </c>
    </row>
    <row r="12955" spans="1:2" x14ac:dyDescent="0.2">
      <c r="A12955" s="13" t="s">
        <v>13170</v>
      </c>
      <c r="B12955">
        <v>5.05</v>
      </c>
    </row>
    <row r="12956" spans="1:2" x14ac:dyDescent="0.2">
      <c r="A12956" s="13" t="s">
        <v>13171</v>
      </c>
      <c r="B12956">
        <v>2.75</v>
      </c>
    </row>
    <row r="12957" spans="1:2" x14ac:dyDescent="0.2">
      <c r="A12957" s="13" t="s">
        <v>13172</v>
      </c>
      <c r="B12957">
        <v>2.4700000000000002</v>
      </c>
    </row>
    <row r="12958" spans="1:2" x14ac:dyDescent="0.2">
      <c r="A12958" s="13" t="s">
        <v>13173</v>
      </c>
      <c r="B12958">
        <v>5.26</v>
      </c>
    </row>
    <row r="12959" spans="1:2" x14ac:dyDescent="0.2">
      <c r="A12959" s="13" t="s">
        <v>13174</v>
      </c>
      <c r="B12959">
        <v>2.7</v>
      </c>
    </row>
    <row r="12960" spans="1:2" x14ac:dyDescent="0.2">
      <c r="A12960" s="13" t="s">
        <v>13175</v>
      </c>
      <c r="B12960">
        <v>4.29</v>
      </c>
    </row>
    <row r="12961" spans="1:2" x14ac:dyDescent="0.2">
      <c r="A12961" s="13" t="s">
        <v>13176</v>
      </c>
      <c r="B12961">
        <v>5.74</v>
      </c>
    </row>
    <row r="12962" spans="1:2" x14ac:dyDescent="0.2">
      <c r="A12962" s="13" t="s">
        <v>13177</v>
      </c>
      <c r="B12962">
        <v>3.65</v>
      </c>
    </row>
    <row r="12963" spans="1:2" x14ac:dyDescent="0.2">
      <c r="A12963" s="13" t="s">
        <v>13178</v>
      </c>
      <c r="B12963">
        <v>5.14</v>
      </c>
    </row>
    <row r="12964" spans="1:2" x14ac:dyDescent="0.2">
      <c r="A12964" s="13" t="s">
        <v>335</v>
      </c>
      <c r="B12964">
        <v>5.8</v>
      </c>
    </row>
    <row r="12965" spans="1:2" x14ac:dyDescent="0.2">
      <c r="A12965" s="13" t="s">
        <v>13179</v>
      </c>
      <c r="B12965">
        <v>5.52</v>
      </c>
    </row>
    <row r="12966" spans="1:2" x14ac:dyDescent="0.2">
      <c r="A12966" s="13" t="s">
        <v>13180</v>
      </c>
      <c r="B12966">
        <v>5.84</v>
      </c>
    </row>
    <row r="12967" spans="1:2" x14ac:dyDescent="0.2">
      <c r="A12967" s="13" t="s">
        <v>13181</v>
      </c>
      <c r="B12967">
        <v>4.1900000000000004</v>
      </c>
    </row>
    <row r="12968" spans="1:2" x14ac:dyDescent="0.2">
      <c r="A12968" s="13" t="s">
        <v>13182</v>
      </c>
      <c r="B12968">
        <v>4.95</v>
      </c>
    </row>
    <row r="12969" spans="1:2" x14ac:dyDescent="0.2">
      <c r="A12969" s="13" t="s">
        <v>13183</v>
      </c>
      <c r="B12969">
        <v>2.96</v>
      </c>
    </row>
    <row r="12970" spans="1:2" x14ac:dyDescent="0.2">
      <c r="A12970" s="13" t="s">
        <v>13184</v>
      </c>
      <c r="B12970">
        <v>3.29</v>
      </c>
    </row>
    <row r="12971" spans="1:2" x14ac:dyDescent="0.2">
      <c r="A12971" s="13" t="s">
        <v>13185</v>
      </c>
      <c r="B12971">
        <v>4.0999999999999996</v>
      </c>
    </row>
    <row r="12972" spans="1:2" x14ac:dyDescent="0.2">
      <c r="A12972" s="13" t="s">
        <v>13186</v>
      </c>
      <c r="B12972">
        <v>4.84</v>
      </c>
    </row>
    <row r="12973" spans="1:2" x14ac:dyDescent="0.2">
      <c r="A12973" s="13" t="s">
        <v>13187</v>
      </c>
      <c r="B12973">
        <v>6.43</v>
      </c>
    </row>
    <row r="12974" spans="1:2" x14ac:dyDescent="0.2">
      <c r="A12974" s="13" t="s">
        <v>13188</v>
      </c>
      <c r="B12974">
        <v>5.55</v>
      </c>
    </row>
    <row r="12975" spans="1:2" x14ac:dyDescent="0.2">
      <c r="A12975" s="13" t="s">
        <v>13189</v>
      </c>
      <c r="B12975">
        <v>3.5</v>
      </c>
    </row>
    <row r="12976" spans="1:2" x14ac:dyDescent="0.2">
      <c r="A12976" s="13" t="s">
        <v>13190</v>
      </c>
      <c r="B12976">
        <v>3.1</v>
      </c>
    </row>
    <row r="12977" spans="1:2" x14ac:dyDescent="0.2">
      <c r="A12977" s="13" t="s">
        <v>13191</v>
      </c>
      <c r="B12977">
        <v>2.65</v>
      </c>
    </row>
    <row r="12978" spans="1:2" x14ac:dyDescent="0.2">
      <c r="A12978" s="13" t="s">
        <v>13192</v>
      </c>
      <c r="B12978">
        <v>3.74</v>
      </c>
    </row>
    <row r="12979" spans="1:2" x14ac:dyDescent="0.2">
      <c r="A12979" s="13" t="s">
        <v>13193</v>
      </c>
      <c r="B12979">
        <v>4.79</v>
      </c>
    </row>
    <row r="12980" spans="1:2" x14ac:dyDescent="0.2">
      <c r="A12980" s="13" t="s">
        <v>13194</v>
      </c>
      <c r="B12980">
        <v>2.75</v>
      </c>
    </row>
    <row r="12981" spans="1:2" x14ac:dyDescent="0.2">
      <c r="A12981" s="13" t="s">
        <v>13195</v>
      </c>
      <c r="B12981">
        <v>3.76</v>
      </c>
    </row>
    <row r="12982" spans="1:2" x14ac:dyDescent="0.2">
      <c r="A12982" s="13" t="s">
        <v>13196</v>
      </c>
      <c r="B12982">
        <v>2.37</v>
      </c>
    </row>
    <row r="12983" spans="1:2" x14ac:dyDescent="0.2">
      <c r="A12983" s="13" t="s">
        <v>13197</v>
      </c>
      <c r="B12983">
        <v>4.1100000000000003</v>
      </c>
    </row>
    <row r="12984" spans="1:2" x14ac:dyDescent="0.2">
      <c r="A12984" s="13" t="s">
        <v>13198</v>
      </c>
      <c r="B12984">
        <v>3.52</v>
      </c>
    </row>
    <row r="12985" spans="1:2" x14ac:dyDescent="0.2">
      <c r="A12985" s="13" t="s">
        <v>13199</v>
      </c>
      <c r="B12985">
        <v>4.1399999999999997</v>
      </c>
    </row>
    <row r="12986" spans="1:2" x14ac:dyDescent="0.2">
      <c r="A12986" s="13" t="s">
        <v>13200</v>
      </c>
      <c r="B12986">
        <v>3.89</v>
      </c>
    </row>
    <row r="12987" spans="1:2" x14ac:dyDescent="0.2">
      <c r="A12987" s="13" t="s">
        <v>13201</v>
      </c>
      <c r="B12987">
        <v>3.1</v>
      </c>
    </row>
    <row r="12988" spans="1:2" x14ac:dyDescent="0.2">
      <c r="A12988" s="13" t="s">
        <v>13202</v>
      </c>
      <c r="B12988">
        <v>2.1</v>
      </c>
    </row>
    <row r="12989" spans="1:2" x14ac:dyDescent="0.2">
      <c r="A12989" s="13" t="s">
        <v>13203</v>
      </c>
      <c r="B12989">
        <v>5.53</v>
      </c>
    </row>
    <row r="12990" spans="1:2" x14ac:dyDescent="0.2">
      <c r="A12990" s="13" t="s">
        <v>13204</v>
      </c>
      <c r="B12990">
        <v>3.32</v>
      </c>
    </row>
    <row r="12991" spans="1:2" x14ac:dyDescent="0.2">
      <c r="A12991" s="13" t="s">
        <v>13205</v>
      </c>
      <c r="B12991">
        <v>5.57</v>
      </c>
    </row>
    <row r="12992" spans="1:2" x14ac:dyDescent="0.2">
      <c r="A12992" s="13" t="s">
        <v>13206</v>
      </c>
      <c r="B12992">
        <v>4.8600000000000003</v>
      </c>
    </row>
    <row r="12993" spans="1:2" x14ac:dyDescent="0.2">
      <c r="A12993" s="13" t="s">
        <v>13207</v>
      </c>
      <c r="B12993">
        <v>6.58</v>
      </c>
    </row>
    <row r="12994" spans="1:2" x14ac:dyDescent="0.2">
      <c r="A12994" s="13" t="s">
        <v>13208</v>
      </c>
      <c r="B12994">
        <v>4.63</v>
      </c>
    </row>
    <row r="12995" spans="1:2" x14ac:dyDescent="0.2">
      <c r="A12995" s="13" t="s">
        <v>13209</v>
      </c>
      <c r="B12995">
        <v>5</v>
      </c>
    </row>
    <row r="12996" spans="1:2" x14ac:dyDescent="0.2">
      <c r="A12996" s="13" t="s">
        <v>13210</v>
      </c>
      <c r="B12996">
        <v>3.86</v>
      </c>
    </row>
    <row r="12997" spans="1:2" x14ac:dyDescent="0.2">
      <c r="A12997" s="13" t="s">
        <v>13211</v>
      </c>
      <c r="B12997">
        <v>5</v>
      </c>
    </row>
    <row r="12998" spans="1:2" x14ac:dyDescent="0.2">
      <c r="A12998" s="13" t="s">
        <v>13212</v>
      </c>
      <c r="B12998">
        <v>3.6</v>
      </c>
    </row>
    <row r="12999" spans="1:2" x14ac:dyDescent="0.2">
      <c r="A12999" s="13" t="s">
        <v>13213</v>
      </c>
      <c r="B12999">
        <v>3.3</v>
      </c>
    </row>
    <row r="13000" spans="1:2" x14ac:dyDescent="0.2">
      <c r="A13000" s="13" t="s">
        <v>13214</v>
      </c>
      <c r="B13000">
        <v>5</v>
      </c>
    </row>
    <row r="13001" spans="1:2" x14ac:dyDescent="0.2">
      <c r="A13001" s="13" t="s">
        <v>13215</v>
      </c>
      <c r="B13001">
        <v>5.44</v>
      </c>
    </row>
    <row r="13002" spans="1:2" x14ac:dyDescent="0.2">
      <c r="A13002" s="13" t="s">
        <v>13216</v>
      </c>
      <c r="B13002">
        <v>3.79</v>
      </c>
    </row>
    <row r="13003" spans="1:2" x14ac:dyDescent="0.2">
      <c r="A13003" s="13" t="s">
        <v>13217</v>
      </c>
      <c r="B13003">
        <v>6.5</v>
      </c>
    </row>
    <row r="13004" spans="1:2" x14ac:dyDescent="0.2">
      <c r="A13004" s="13" t="s">
        <v>13218</v>
      </c>
      <c r="B13004">
        <v>2.95</v>
      </c>
    </row>
    <row r="13005" spans="1:2" x14ac:dyDescent="0.2">
      <c r="A13005" s="13" t="s">
        <v>13219</v>
      </c>
      <c r="B13005">
        <v>3.67</v>
      </c>
    </row>
    <row r="13006" spans="1:2" x14ac:dyDescent="0.2">
      <c r="A13006" s="13" t="s">
        <v>13220</v>
      </c>
      <c r="B13006">
        <v>2.7</v>
      </c>
    </row>
    <row r="13007" spans="1:2" x14ac:dyDescent="0.2">
      <c r="A13007" s="13" t="s">
        <v>13221</v>
      </c>
      <c r="B13007">
        <v>5.35</v>
      </c>
    </row>
    <row r="13008" spans="1:2" x14ac:dyDescent="0.2">
      <c r="A13008" s="13" t="s">
        <v>13222</v>
      </c>
      <c r="B13008">
        <v>6.33</v>
      </c>
    </row>
    <row r="13009" spans="1:2" x14ac:dyDescent="0.2">
      <c r="A13009" s="13" t="s">
        <v>13223</v>
      </c>
      <c r="B13009">
        <v>3.95</v>
      </c>
    </row>
    <row r="13010" spans="1:2" x14ac:dyDescent="0.2">
      <c r="A13010" s="13" t="s">
        <v>13224</v>
      </c>
      <c r="B13010">
        <v>6.6</v>
      </c>
    </row>
    <row r="13011" spans="1:2" x14ac:dyDescent="0.2">
      <c r="A13011" s="13" t="s">
        <v>13225</v>
      </c>
      <c r="B13011">
        <v>4.72</v>
      </c>
    </row>
    <row r="13012" spans="1:2" x14ac:dyDescent="0.2">
      <c r="A13012" s="13" t="s">
        <v>13226</v>
      </c>
      <c r="B13012">
        <v>3.81</v>
      </c>
    </row>
    <row r="13013" spans="1:2" x14ac:dyDescent="0.2">
      <c r="A13013" s="13" t="s">
        <v>13227</v>
      </c>
      <c r="B13013">
        <v>3.84</v>
      </c>
    </row>
    <row r="13014" spans="1:2" x14ac:dyDescent="0.2">
      <c r="A13014" s="13" t="s">
        <v>13228</v>
      </c>
      <c r="B13014">
        <v>5.71</v>
      </c>
    </row>
    <row r="13015" spans="1:2" x14ac:dyDescent="0.2">
      <c r="A13015" s="13" t="s">
        <v>13229</v>
      </c>
      <c r="B13015">
        <v>2.86</v>
      </c>
    </row>
    <row r="13016" spans="1:2" x14ac:dyDescent="0.2">
      <c r="A13016" s="13" t="s">
        <v>13230</v>
      </c>
      <c r="B13016">
        <v>3.79</v>
      </c>
    </row>
    <row r="13017" spans="1:2" x14ac:dyDescent="0.2">
      <c r="A13017" s="13" t="s">
        <v>13231</v>
      </c>
      <c r="B13017">
        <v>4.8899999999999997</v>
      </c>
    </row>
    <row r="13018" spans="1:2" x14ac:dyDescent="0.2">
      <c r="A13018" s="13" t="s">
        <v>13232</v>
      </c>
      <c r="B13018">
        <v>4.84</v>
      </c>
    </row>
    <row r="13019" spans="1:2" x14ac:dyDescent="0.2">
      <c r="A13019" s="13" t="s">
        <v>13233</v>
      </c>
      <c r="B13019">
        <v>3.64</v>
      </c>
    </row>
    <row r="13020" spans="1:2" x14ac:dyDescent="0.2">
      <c r="A13020" s="13" t="s">
        <v>13234</v>
      </c>
      <c r="B13020">
        <v>6.21</v>
      </c>
    </row>
    <row r="13021" spans="1:2" x14ac:dyDescent="0.2">
      <c r="A13021" s="13" t="s">
        <v>13235</v>
      </c>
      <c r="B13021">
        <v>5.4</v>
      </c>
    </row>
    <row r="13022" spans="1:2" x14ac:dyDescent="0.2">
      <c r="A13022" s="13" t="s">
        <v>13236</v>
      </c>
      <c r="B13022">
        <v>4.0999999999999996</v>
      </c>
    </row>
    <row r="13023" spans="1:2" x14ac:dyDescent="0.2">
      <c r="A13023" s="13" t="s">
        <v>13237</v>
      </c>
      <c r="B13023">
        <v>4.42</v>
      </c>
    </row>
    <row r="13024" spans="1:2" x14ac:dyDescent="0.2">
      <c r="A13024" s="13" t="s">
        <v>13238</v>
      </c>
      <c r="B13024">
        <v>5.58</v>
      </c>
    </row>
    <row r="13025" spans="1:2" x14ac:dyDescent="0.2">
      <c r="A13025" s="13" t="s">
        <v>13239</v>
      </c>
      <c r="B13025">
        <v>5.0999999999999996</v>
      </c>
    </row>
    <row r="13026" spans="1:2" x14ac:dyDescent="0.2">
      <c r="A13026" s="13" t="s">
        <v>13240</v>
      </c>
      <c r="B13026">
        <v>4.3499999999999996</v>
      </c>
    </row>
    <row r="13027" spans="1:2" x14ac:dyDescent="0.2">
      <c r="A13027" s="13" t="s">
        <v>13241</v>
      </c>
      <c r="B13027">
        <v>3.9</v>
      </c>
    </row>
    <row r="13028" spans="1:2" x14ac:dyDescent="0.2">
      <c r="A13028" s="13" t="s">
        <v>13242</v>
      </c>
      <c r="B13028">
        <v>5</v>
      </c>
    </row>
    <row r="13029" spans="1:2" x14ac:dyDescent="0.2">
      <c r="A13029" s="13" t="s">
        <v>393</v>
      </c>
      <c r="B13029">
        <v>4.7</v>
      </c>
    </row>
    <row r="13030" spans="1:2" x14ac:dyDescent="0.2">
      <c r="A13030" s="13" t="s">
        <v>13243</v>
      </c>
      <c r="B13030">
        <v>3.53</v>
      </c>
    </row>
    <row r="13031" spans="1:2" x14ac:dyDescent="0.2">
      <c r="A13031" s="13" t="s">
        <v>13244</v>
      </c>
      <c r="B13031">
        <v>4.6399999999999997</v>
      </c>
    </row>
    <row r="13032" spans="1:2" x14ac:dyDescent="0.2">
      <c r="A13032" s="13" t="s">
        <v>13245</v>
      </c>
      <c r="B13032">
        <v>4.87</v>
      </c>
    </row>
    <row r="13033" spans="1:2" x14ac:dyDescent="0.2">
      <c r="A13033" s="13" t="s">
        <v>13246</v>
      </c>
      <c r="B13033">
        <v>3.05</v>
      </c>
    </row>
    <row r="13034" spans="1:2" x14ac:dyDescent="0.2">
      <c r="A13034" s="13" t="s">
        <v>13247</v>
      </c>
      <c r="B13034">
        <v>5.18</v>
      </c>
    </row>
    <row r="13035" spans="1:2" x14ac:dyDescent="0.2">
      <c r="A13035" s="13" t="s">
        <v>13248</v>
      </c>
      <c r="B13035">
        <v>3</v>
      </c>
    </row>
    <row r="13036" spans="1:2" x14ac:dyDescent="0.2">
      <c r="A13036" s="13" t="s">
        <v>13249</v>
      </c>
      <c r="B13036">
        <v>5.53</v>
      </c>
    </row>
    <row r="13037" spans="1:2" x14ac:dyDescent="0.2">
      <c r="A13037" s="13" t="s">
        <v>13250</v>
      </c>
      <c r="B13037">
        <v>6.38</v>
      </c>
    </row>
    <row r="13038" spans="1:2" x14ac:dyDescent="0.2">
      <c r="A13038" s="13" t="s">
        <v>13251</v>
      </c>
      <c r="B13038">
        <v>4.71</v>
      </c>
    </row>
    <row r="13039" spans="1:2" x14ac:dyDescent="0.2">
      <c r="A13039" s="13" t="s">
        <v>13252</v>
      </c>
      <c r="B13039">
        <v>4.1399999999999997</v>
      </c>
    </row>
    <row r="13040" spans="1:2" x14ac:dyDescent="0.2">
      <c r="A13040" s="13" t="s">
        <v>13253</v>
      </c>
      <c r="B13040">
        <v>6.68</v>
      </c>
    </row>
    <row r="13041" spans="1:2" x14ac:dyDescent="0.2">
      <c r="A13041" s="13" t="s">
        <v>13254</v>
      </c>
      <c r="B13041">
        <v>6.5</v>
      </c>
    </row>
    <row r="13042" spans="1:2" x14ac:dyDescent="0.2">
      <c r="A13042" s="13" t="s">
        <v>13255</v>
      </c>
      <c r="B13042">
        <v>7.14</v>
      </c>
    </row>
    <row r="13043" spans="1:2" x14ac:dyDescent="0.2">
      <c r="A13043" s="13" t="s">
        <v>13256</v>
      </c>
      <c r="B13043">
        <v>5.42</v>
      </c>
    </row>
    <row r="13044" spans="1:2" x14ac:dyDescent="0.2">
      <c r="A13044" s="13" t="s">
        <v>13257</v>
      </c>
      <c r="B13044">
        <v>5</v>
      </c>
    </row>
    <row r="13045" spans="1:2" x14ac:dyDescent="0.2">
      <c r="A13045" s="13" t="s">
        <v>13258</v>
      </c>
      <c r="B13045">
        <v>4.21</v>
      </c>
    </row>
    <row r="13046" spans="1:2" x14ac:dyDescent="0.2">
      <c r="A13046" s="13" t="s">
        <v>13259</v>
      </c>
      <c r="B13046">
        <v>3.86</v>
      </c>
    </row>
    <row r="13047" spans="1:2" x14ac:dyDescent="0.2">
      <c r="A13047" s="13" t="s">
        <v>13260</v>
      </c>
      <c r="B13047">
        <v>4.74</v>
      </c>
    </row>
    <row r="13048" spans="1:2" x14ac:dyDescent="0.2">
      <c r="A13048" s="13" t="s">
        <v>13261</v>
      </c>
      <c r="B13048">
        <v>4.05</v>
      </c>
    </row>
    <row r="13049" spans="1:2" x14ac:dyDescent="0.2">
      <c r="A13049" s="13" t="s">
        <v>13262</v>
      </c>
      <c r="B13049">
        <v>5.35</v>
      </c>
    </row>
    <row r="13050" spans="1:2" x14ac:dyDescent="0.2">
      <c r="A13050" s="13" t="s">
        <v>13263</v>
      </c>
      <c r="B13050">
        <v>3.94</v>
      </c>
    </row>
    <row r="13051" spans="1:2" x14ac:dyDescent="0.2">
      <c r="A13051" s="13" t="s">
        <v>13264</v>
      </c>
      <c r="B13051">
        <v>3</v>
      </c>
    </row>
    <row r="13052" spans="1:2" x14ac:dyDescent="0.2">
      <c r="A13052" s="13" t="s">
        <v>13265</v>
      </c>
      <c r="B13052">
        <v>5</v>
      </c>
    </row>
    <row r="13053" spans="1:2" x14ac:dyDescent="0.2">
      <c r="A13053" s="13" t="s">
        <v>13266</v>
      </c>
      <c r="B13053">
        <v>4.68</v>
      </c>
    </row>
    <row r="13054" spans="1:2" x14ac:dyDescent="0.2">
      <c r="A13054" s="13" t="s">
        <v>13267</v>
      </c>
      <c r="B13054">
        <v>3.67</v>
      </c>
    </row>
    <row r="13055" spans="1:2" x14ac:dyDescent="0.2">
      <c r="A13055" s="13" t="s">
        <v>13268</v>
      </c>
      <c r="B13055">
        <v>3.25</v>
      </c>
    </row>
    <row r="13056" spans="1:2" x14ac:dyDescent="0.2">
      <c r="A13056" s="13" t="s">
        <v>13269</v>
      </c>
      <c r="B13056">
        <v>6</v>
      </c>
    </row>
    <row r="13057" spans="1:2" x14ac:dyDescent="0.2">
      <c r="A13057" s="13" t="s">
        <v>13270</v>
      </c>
      <c r="B13057">
        <v>5.58</v>
      </c>
    </row>
    <row r="13058" spans="1:2" x14ac:dyDescent="0.2">
      <c r="A13058" s="13" t="s">
        <v>13271</v>
      </c>
      <c r="B13058">
        <v>6.4</v>
      </c>
    </row>
    <row r="13059" spans="1:2" x14ac:dyDescent="0.2">
      <c r="A13059" s="13" t="s">
        <v>13272</v>
      </c>
      <c r="B13059">
        <v>5.79</v>
      </c>
    </row>
    <row r="13060" spans="1:2" x14ac:dyDescent="0.2">
      <c r="A13060" s="13" t="s">
        <v>13273</v>
      </c>
      <c r="B13060">
        <v>5.35</v>
      </c>
    </row>
    <row r="13061" spans="1:2" x14ac:dyDescent="0.2">
      <c r="A13061" s="13" t="s">
        <v>13274</v>
      </c>
      <c r="B13061">
        <v>6.14</v>
      </c>
    </row>
    <row r="13062" spans="1:2" x14ac:dyDescent="0.2">
      <c r="A13062" s="13" t="s">
        <v>13275</v>
      </c>
      <c r="B13062">
        <v>6</v>
      </c>
    </row>
    <row r="13063" spans="1:2" x14ac:dyDescent="0.2">
      <c r="A13063" s="13" t="s">
        <v>13276</v>
      </c>
      <c r="B13063">
        <v>4.05</v>
      </c>
    </row>
    <row r="13064" spans="1:2" x14ac:dyDescent="0.2">
      <c r="A13064" s="13" t="s">
        <v>13277</v>
      </c>
      <c r="B13064">
        <v>5.35</v>
      </c>
    </row>
    <row r="13065" spans="1:2" x14ac:dyDescent="0.2">
      <c r="A13065" s="13" t="s">
        <v>13278</v>
      </c>
      <c r="B13065">
        <v>2.86</v>
      </c>
    </row>
    <row r="13066" spans="1:2" x14ac:dyDescent="0.2">
      <c r="A13066" s="13" t="s">
        <v>13279</v>
      </c>
      <c r="B13066">
        <v>3</v>
      </c>
    </row>
    <row r="13067" spans="1:2" x14ac:dyDescent="0.2">
      <c r="A13067" s="13" t="s">
        <v>13280</v>
      </c>
      <c r="B13067">
        <v>2.67</v>
      </c>
    </row>
    <row r="13068" spans="1:2" x14ac:dyDescent="0.2">
      <c r="A13068" s="13" t="s">
        <v>13281</v>
      </c>
      <c r="B13068">
        <v>2.3199999999999998</v>
      </c>
    </row>
    <row r="13069" spans="1:2" x14ac:dyDescent="0.2">
      <c r="A13069" s="13" t="s">
        <v>13282</v>
      </c>
      <c r="B13069">
        <v>3.16</v>
      </c>
    </row>
    <row r="13070" spans="1:2" x14ac:dyDescent="0.2">
      <c r="A13070" s="13" t="s">
        <v>13283</v>
      </c>
      <c r="B13070">
        <v>2.19</v>
      </c>
    </row>
    <row r="13071" spans="1:2" x14ac:dyDescent="0.2">
      <c r="A13071" s="13" t="s">
        <v>13284</v>
      </c>
      <c r="B13071">
        <v>4.45</v>
      </c>
    </row>
    <row r="13072" spans="1:2" x14ac:dyDescent="0.2">
      <c r="A13072" s="13" t="s">
        <v>13285</v>
      </c>
      <c r="B13072">
        <v>4.58</v>
      </c>
    </row>
    <row r="13073" spans="1:2" x14ac:dyDescent="0.2">
      <c r="A13073" s="13" t="s">
        <v>13286</v>
      </c>
      <c r="B13073">
        <v>4.68</v>
      </c>
    </row>
    <row r="13074" spans="1:2" x14ac:dyDescent="0.2">
      <c r="A13074" s="13" t="s">
        <v>13287</v>
      </c>
      <c r="B13074">
        <v>5</v>
      </c>
    </row>
    <row r="13075" spans="1:2" x14ac:dyDescent="0.2">
      <c r="A13075" s="13" t="s">
        <v>13288</v>
      </c>
      <c r="B13075">
        <v>4.5999999999999996</v>
      </c>
    </row>
    <row r="13076" spans="1:2" x14ac:dyDescent="0.2">
      <c r="A13076" s="13" t="s">
        <v>13289</v>
      </c>
      <c r="B13076">
        <v>5.77</v>
      </c>
    </row>
    <row r="13077" spans="1:2" x14ac:dyDescent="0.2">
      <c r="A13077" s="13" t="s">
        <v>13290</v>
      </c>
      <c r="B13077">
        <v>3.15</v>
      </c>
    </row>
    <row r="13078" spans="1:2" x14ac:dyDescent="0.2">
      <c r="A13078" s="13" t="s">
        <v>13291</v>
      </c>
      <c r="B13078">
        <v>2.33</v>
      </c>
    </row>
    <row r="13079" spans="1:2" x14ac:dyDescent="0.2">
      <c r="A13079" s="13" t="s">
        <v>13292</v>
      </c>
      <c r="B13079">
        <v>4.1399999999999997</v>
      </c>
    </row>
    <row r="13080" spans="1:2" x14ac:dyDescent="0.2">
      <c r="A13080" s="13" t="s">
        <v>13293</v>
      </c>
      <c r="B13080">
        <v>2.79</v>
      </c>
    </row>
    <row r="13081" spans="1:2" x14ac:dyDescent="0.2">
      <c r="A13081" s="13" t="s">
        <v>13294</v>
      </c>
      <c r="B13081">
        <v>4.24</v>
      </c>
    </row>
    <row r="13082" spans="1:2" x14ac:dyDescent="0.2">
      <c r="A13082" s="13" t="s">
        <v>13295</v>
      </c>
      <c r="B13082">
        <v>2.95</v>
      </c>
    </row>
    <row r="13083" spans="1:2" x14ac:dyDescent="0.2">
      <c r="A13083" s="13" t="s">
        <v>13296</v>
      </c>
      <c r="B13083">
        <v>4.2300000000000004</v>
      </c>
    </row>
    <row r="13084" spans="1:2" x14ac:dyDescent="0.2">
      <c r="A13084" s="13" t="s">
        <v>13297</v>
      </c>
      <c r="B13084">
        <v>4.5</v>
      </c>
    </row>
    <row r="13085" spans="1:2" x14ac:dyDescent="0.2">
      <c r="A13085" s="13" t="s">
        <v>13298</v>
      </c>
      <c r="B13085">
        <v>6.73</v>
      </c>
    </row>
    <row r="13086" spans="1:2" x14ac:dyDescent="0.2">
      <c r="A13086" s="13" t="s">
        <v>13299</v>
      </c>
      <c r="B13086">
        <v>2.33</v>
      </c>
    </row>
    <row r="13087" spans="1:2" x14ac:dyDescent="0.2">
      <c r="A13087" s="13" t="s">
        <v>13300</v>
      </c>
      <c r="B13087">
        <v>2.41</v>
      </c>
    </row>
    <row r="13088" spans="1:2" x14ac:dyDescent="0.2">
      <c r="A13088" s="13" t="s">
        <v>13301</v>
      </c>
      <c r="B13088">
        <v>3.33</v>
      </c>
    </row>
    <row r="13089" spans="1:2" x14ac:dyDescent="0.2">
      <c r="A13089" s="13" t="s">
        <v>13302</v>
      </c>
      <c r="B13089">
        <v>4.18</v>
      </c>
    </row>
    <row r="13090" spans="1:2" x14ac:dyDescent="0.2">
      <c r="A13090" s="13" t="s">
        <v>13303</v>
      </c>
      <c r="B13090">
        <v>4.29</v>
      </c>
    </row>
    <row r="13091" spans="1:2" x14ac:dyDescent="0.2">
      <c r="A13091" s="13" t="s">
        <v>13304</v>
      </c>
      <c r="B13091">
        <v>2.2999999999999998</v>
      </c>
    </row>
    <row r="13092" spans="1:2" x14ac:dyDescent="0.2">
      <c r="A13092" s="13" t="s">
        <v>13305</v>
      </c>
      <c r="B13092">
        <v>4.0999999999999996</v>
      </c>
    </row>
    <row r="13093" spans="1:2" x14ac:dyDescent="0.2">
      <c r="A13093" s="13" t="s">
        <v>13306</v>
      </c>
      <c r="B13093">
        <v>3.5</v>
      </c>
    </row>
    <row r="13094" spans="1:2" x14ac:dyDescent="0.2">
      <c r="A13094" s="13" t="s">
        <v>13307</v>
      </c>
      <c r="B13094">
        <v>2.68</v>
      </c>
    </row>
    <row r="13095" spans="1:2" x14ac:dyDescent="0.2">
      <c r="A13095" s="13" t="s">
        <v>13308</v>
      </c>
      <c r="B13095">
        <v>4.45</v>
      </c>
    </row>
    <row r="13096" spans="1:2" x14ac:dyDescent="0.2">
      <c r="A13096" s="13" t="s">
        <v>13309</v>
      </c>
      <c r="B13096">
        <v>4.1100000000000003</v>
      </c>
    </row>
    <row r="13097" spans="1:2" x14ac:dyDescent="0.2">
      <c r="A13097" s="13" t="s">
        <v>13310</v>
      </c>
      <c r="B13097">
        <v>1.89</v>
      </c>
    </row>
    <row r="13098" spans="1:2" x14ac:dyDescent="0.2">
      <c r="A13098" s="13" t="s">
        <v>13311</v>
      </c>
      <c r="B13098">
        <v>1.84</v>
      </c>
    </row>
    <row r="13099" spans="1:2" x14ac:dyDescent="0.2">
      <c r="A13099" s="13" t="s">
        <v>13312</v>
      </c>
      <c r="B13099">
        <v>6.78</v>
      </c>
    </row>
    <row r="13100" spans="1:2" x14ac:dyDescent="0.2">
      <c r="A13100" s="13" t="s">
        <v>13313</v>
      </c>
      <c r="B13100">
        <v>2.5499999999999998</v>
      </c>
    </row>
    <row r="13101" spans="1:2" x14ac:dyDescent="0.2">
      <c r="A13101" s="13" t="s">
        <v>13314</v>
      </c>
      <c r="B13101">
        <v>4.16</v>
      </c>
    </row>
    <row r="13102" spans="1:2" x14ac:dyDescent="0.2">
      <c r="A13102" s="13" t="s">
        <v>13315</v>
      </c>
      <c r="B13102">
        <v>4.08</v>
      </c>
    </row>
    <row r="13103" spans="1:2" x14ac:dyDescent="0.2">
      <c r="A13103" s="13" t="s">
        <v>13316</v>
      </c>
      <c r="B13103">
        <v>4.55</v>
      </c>
    </row>
    <row r="13104" spans="1:2" x14ac:dyDescent="0.2">
      <c r="A13104" s="13" t="s">
        <v>13317</v>
      </c>
      <c r="B13104">
        <v>6.86</v>
      </c>
    </row>
    <row r="13105" spans="1:2" x14ac:dyDescent="0.2">
      <c r="A13105" s="13" t="s">
        <v>13318</v>
      </c>
      <c r="B13105">
        <v>4.5199999999999996</v>
      </c>
    </row>
    <row r="13106" spans="1:2" x14ac:dyDescent="0.2">
      <c r="A13106" s="13" t="s">
        <v>13319</v>
      </c>
      <c r="B13106">
        <v>6.1</v>
      </c>
    </row>
    <row r="13107" spans="1:2" x14ac:dyDescent="0.2">
      <c r="A13107" s="13" t="s">
        <v>13320</v>
      </c>
      <c r="B13107">
        <v>6.42</v>
      </c>
    </row>
    <row r="13108" spans="1:2" x14ac:dyDescent="0.2">
      <c r="A13108" s="13" t="s">
        <v>13321</v>
      </c>
      <c r="B13108">
        <v>4.37</v>
      </c>
    </row>
    <row r="13109" spans="1:2" x14ac:dyDescent="0.2">
      <c r="A13109" s="13" t="s">
        <v>13322</v>
      </c>
      <c r="B13109">
        <v>4.42</v>
      </c>
    </row>
    <row r="13110" spans="1:2" x14ac:dyDescent="0.2">
      <c r="A13110" s="13" t="s">
        <v>13323</v>
      </c>
      <c r="B13110">
        <v>4.2300000000000004</v>
      </c>
    </row>
    <row r="13111" spans="1:2" x14ac:dyDescent="0.2">
      <c r="A13111" s="13" t="s">
        <v>13324</v>
      </c>
      <c r="B13111">
        <v>4.42</v>
      </c>
    </row>
    <row r="13112" spans="1:2" x14ac:dyDescent="0.2">
      <c r="A13112" s="13" t="s">
        <v>13325</v>
      </c>
      <c r="B13112">
        <v>5.45</v>
      </c>
    </row>
    <row r="13113" spans="1:2" x14ac:dyDescent="0.2">
      <c r="A13113" s="13" t="s">
        <v>13326</v>
      </c>
      <c r="B13113">
        <v>3.6</v>
      </c>
    </row>
    <row r="13114" spans="1:2" x14ac:dyDescent="0.2">
      <c r="A13114" s="13" t="s">
        <v>13327</v>
      </c>
      <c r="B13114">
        <v>5.25</v>
      </c>
    </row>
    <row r="13115" spans="1:2" x14ac:dyDescent="0.2">
      <c r="A13115" s="13" t="s">
        <v>13328</v>
      </c>
      <c r="B13115">
        <v>5.35</v>
      </c>
    </row>
    <row r="13116" spans="1:2" x14ac:dyDescent="0.2">
      <c r="A13116" s="13" t="s">
        <v>13329</v>
      </c>
      <c r="B13116">
        <v>3.35</v>
      </c>
    </row>
    <row r="13117" spans="1:2" x14ac:dyDescent="0.2">
      <c r="A13117" s="13" t="s">
        <v>13330</v>
      </c>
      <c r="B13117">
        <v>5.85</v>
      </c>
    </row>
    <row r="13118" spans="1:2" x14ac:dyDescent="0.2">
      <c r="A13118" s="13" t="s">
        <v>62</v>
      </c>
      <c r="B13118">
        <v>7.32</v>
      </c>
    </row>
    <row r="13119" spans="1:2" x14ac:dyDescent="0.2">
      <c r="A13119" s="13" t="s">
        <v>13331</v>
      </c>
      <c r="B13119">
        <v>5.78</v>
      </c>
    </row>
    <row r="13120" spans="1:2" x14ac:dyDescent="0.2">
      <c r="A13120" s="13" t="s">
        <v>13332</v>
      </c>
      <c r="B13120">
        <v>5.76</v>
      </c>
    </row>
    <row r="13121" spans="1:2" x14ac:dyDescent="0.2">
      <c r="A13121" s="13" t="s">
        <v>13333</v>
      </c>
      <c r="B13121">
        <v>5.29</v>
      </c>
    </row>
    <row r="13122" spans="1:2" x14ac:dyDescent="0.2">
      <c r="A13122" s="13" t="s">
        <v>250</v>
      </c>
      <c r="B13122">
        <v>6.4</v>
      </c>
    </row>
    <row r="13123" spans="1:2" x14ac:dyDescent="0.2">
      <c r="A13123" s="13" t="s">
        <v>13334</v>
      </c>
      <c r="B13123">
        <v>6.67</v>
      </c>
    </row>
    <row r="13124" spans="1:2" x14ac:dyDescent="0.2">
      <c r="A13124" s="13" t="s">
        <v>13335</v>
      </c>
      <c r="B13124">
        <v>6.59</v>
      </c>
    </row>
    <row r="13125" spans="1:2" x14ac:dyDescent="0.2">
      <c r="A13125" s="13" t="s">
        <v>13336</v>
      </c>
      <c r="B13125">
        <v>6.81</v>
      </c>
    </row>
    <row r="13126" spans="1:2" x14ac:dyDescent="0.2">
      <c r="A13126" s="13" t="s">
        <v>13337</v>
      </c>
      <c r="B13126">
        <v>6.95</v>
      </c>
    </row>
    <row r="13127" spans="1:2" x14ac:dyDescent="0.2">
      <c r="A13127" s="13" t="s">
        <v>13338</v>
      </c>
      <c r="B13127">
        <v>3.16</v>
      </c>
    </row>
    <row r="13128" spans="1:2" x14ac:dyDescent="0.2">
      <c r="A13128" s="13" t="s">
        <v>13339</v>
      </c>
      <c r="B13128">
        <v>2.5499999999999998</v>
      </c>
    </row>
    <row r="13129" spans="1:2" x14ac:dyDescent="0.2">
      <c r="A13129" s="13" t="s">
        <v>13340</v>
      </c>
      <c r="B13129">
        <v>4.8499999999999996</v>
      </c>
    </row>
    <row r="13130" spans="1:2" x14ac:dyDescent="0.2">
      <c r="A13130" s="13" t="s">
        <v>13341</v>
      </c>
      <c r="B13130">
        <v>2.73</v>
      </c>
    </row>
    <row r="13131" spans="1:2" x14ac:dyDescent="0.2">
      <c r="A13131" s="13" t="s">
        <v>13342</v>
      </c>
      <c r="B13131">
        <v>4.5999999999999996</v>
      </c>
    </row>
    <row r="13132" spans="1:2" x14ac:dyDescent="0.2">
      <c r="A13132" s="13" t="s">
        <v>13343</v>
      </c>
      <c r="B13132">
        <v>3.85</v>
      </c>
    </row>
    <row r="13133" spans="1:2" x14ac:dyDescent="0.2">
      <c r="A13133" s="13" t="s">
        <v>13344</v>
      </c>
      <c r="B13133">
        <v>6.16</v>
      </c>
    </row>
    <row r="13134" spans="1:2" x14ac:dyDescent="0.2">
      <c r="A13134" s="13" t="s">
        <v>13345</v>
      </c>
      <c r="B13134">
        <v>4.21</v>
      </c>
    </row>
    <row r="13135" spans="1:2" x14ac:dyDescent="0.2">
      <c r="A13135" s="13" t="s">
        <v>13346</v>
      </c>
      <c r="B13135">
        <v>5.21</v>
      </c>
    </row>
    <row r="13136" spans="1:2" x14ac:dyDescent="0.2">
      <c r="A13136" s="13" t="s">
        <v>13347</v>
      </c>
      <c r="B13136">
        <v>5.55</v>
      </c>
    </row>
    <row r="13137" spans="1:2" x14ac:dyDescent="0.2">
      <c r="A13137" s="13" t="s">
        <v>13348</v>
      </c>
      <c r="B13137">
        <v>2.7</v>
      </c>
    </row>
    <row r="13138" spans="1:2" x14ac:dyDescent="0.2">
      <c r="A13138" s="13" t="s">
        <v>13349</v>
      </c>
      <c r="B13138">
        <v>5.28</v>
      </c>
    </row>
    <row r="13139" spans="1:2" x14ac:dyDescent="0.2">
      <c r="A13139" s="13" t="s">
        <v>13350</v>
      </c>
      <c r="B13139">
        <v>5.5</v>
      </c>
    </row>
    <row r="13140" spans="1:2" x14ac:dyDescent="0.2">
      <c r="A13140" s="13" t="s">
        <v>13351</v>
      </c>
      <c r="B13140">
        <v>4.72</v>
      </c>
    </row>
    <row r="13141" spans="1:2" x14ac:dyDescent="0.2">
      <c r="A13141" s="13" t="s">
        <v>13352</v>
      </c>
      <c r="B13141">
        <v>6.1</v>
      </c>
    </row>
    <row r="13142" spans="1:2" x14ac:dyDescent="0.2">
      <c r="A13142" s="13" t="s">
        <v>13353</v>
      </c>
      <c r="B13142">
        <v>4.75</v>
      </c>
    </row>
    <row r="13143" spans="1:2" x14ac:dyDescent="0.2">
      <c r="A13143" s="13" t="s">
        <v>13354</v>
      </c>
      <c r="B13143">
        <v>4.38</v>
      </c>
    </row>
    <row r="13144" spans="1:2" x14ac:dyDescent="0.2">
      <c r="A13144" s="13" t="s">
        <v>89</v>
      </c>
      <c r="B13144">
        <v>4.53</v>
      </c>
    </row>
    <row r="13145" spans="1:2" x14ac:dyDescent="0.2">
      <c r="A13145" s="13" t="s">
        <v>13355</v>
      </c>
      <c r="B13145">
        <v>4.62</v>
      </c>
    </row>
    <row r="13146" spans="1:2" x14ac:dyDescent="0.2">
      <c r="A13146" s="13" t="s">
        <v>13356</v>
      </c>
      <c r="B13146">
        <v>4.32</v>
      </c>
    </row>
    <row r="13147" spans="1:2" x14ac:dyDescent="0.2">
      <c r="A13147" s="13" t="s">
        <v>13357</v>
      </c>
      <c r="B13147">
        <v>4.45</v>
      </c>
    </row>
    <row r="13148" spans="1:2" x14ac:dyDescent="0.2">
      <c r="A13148" s="13" t="s">
        <v>13358</v>
      </c>
      <c r="B13148">
        <v>5.63</v>
      </c>
    </row>
    <row r="13149" spans="1:2" x14ac:dyDescent="0.2">
      <c r="A13149" s="13" t="s">
        <v>13359</v>
      </c>
      <c r="B13149">
        <v>5.38</v>
      </c>
    </row>
    <row r="13150" spans="1:2" x14ac:dyDescent="0.2">
      <c r="A13150" s="13" t="s">
        <v>13360</v>
      </c>
      <c r="B13150">
        <v>5.29</v>
      </c>
    </row>
    <row r="13151" spans="1:2" x14ac:dyDescent="0.2">
      <c r="A13151" s="13" t="s">
        <v>13361</v>
      </c>
      <c r="B13151">
        <v>2.58</v>
      </c>
    </row>
    <row r="13152" spans="1:2" x14ac:dyDescent="0.2">
      <c r="A13152" s="13" t="s">
        <v>13362</v>
      </c>
      <c r="B13152">
        <v>5.37</v>
      </c>
    </row>
    <row r="13153" spans="1:2" x14ac:dyDescent="0.2">
      <c r="A13153" s="13" t="s">
        <v>13363</v>
      </c>
      <c r="B13153">
        <v>2.5299999999999998</v>
      </c>
    </row>
    <row r="13154" spans="1:2" x14ac:dyDescent="0.2">
      <c r="A13154" s="13" t="s">
        <v>13364</v>
      </c>
      <c r="B13154">
        <v>2.59</v>
      </c>
    </row>
    <row r="13155" spans="1:2" x14ac:dyDescent="0.2">
      <c r="A13155" s="13" t="s">
        <v>13365</v>
      </c>
      <c r="B13155">
        <v>4.8</v>
      </c>
    </row>
    <row r="13156" spans="1:2" x14ac:dyDescent="0.2">
      <c r="A13156" s="13" t="s">
        <v>13366</v>
      </c>
      <c r="B13156">
        <v>4.29</v>
      </c>
    </row>
    <row r="13157" spans="1:2" x14ac:dyDescent="0.2">
      <c r="A13157" s="13" t="s">
        <v>13367</v>
      </c>
      <c r="B13157">
        <v>2.95</v>
      </c>
    </row>
    <row r="13158" spans="1:2" x14ac:dyDescent="0.2">
      <c r="A13158" s="13" t="s">
        <v>13368</v>
      </c>
      <c r="B13158">
        <v>5.29</v>
      </c>
    </row>
    <row r="13159" spans="1:2" x14ac:dyDescent="0.2">
      <c r="A13159" s="13" t="s">
        <v>13369</v>
      </c>
      <c r="B13159">
        <v>4.5199999999999996</v>
      </c>
    </row>
    <row r="13160" spans="1:2" x14ac:dyDescent="0.2">
      <c r="A13160" s="13" t="s">
        <v>13370</v>
      </c>
      <c r="B13160">
        <v>3.11</v>
      </c>
    </row>
    <row r="13161" spans="1:2" x14ac:dyDescent="0.2">
      <c r="A13161" s="13" t="s">
        <v>13371</v>
      </c>
      <c r="B13161">
        <v>2.71</v>
      </c>
    </row>
    <row r="13162" spans="1:2" x14ac:dyDescent="0.2">
      <c r="A13162" s="13" t="s">
        <v>13372</v>
      </c>
      <c r="B13162">
        <v>3.48</v>
      </c>
    </row>
    <row r="13163" spans="1:2" x14ac:dyDescent="0.2">
      <c r="A13163" s="13" t="s">
        <v>13373</v>
      </c>
      <c r="B13163">
        <v>4.95</v>
      </c>
    </row>
    <row r="13164" spans="1:2" x14ac:dyDescent="0.2">
      <c r="A13164" s="13" t="s">
        <v>13374</v>
      </c>
      <c r="B13164">
        <v>4.5</v>
      </c>
    </row>
    <row r="13165" spans="1:2" x14ac:dyDescent="0.2">
      <c r="A13165" s="13" t="s">
        <v>13375</v>
      </c>
      <c r="B13165">
        <v>3.48</v>
      </c>
    </row>
    <row r="13166" spans="1:2" x14ac:dyDescent="0.2">
      <c r="A13166" s="13" t="s">
        <v>13376</v>
      </c>
      <c r="B13166">
        <v>5.21</v>
      </c>
    </row>
    <row r="13167" spans="1:2" x14ac:dyDescent="0.2">
      <c r="A13167" s="13" t="s">
        <v>13377</v>
      </c>
      <c r="B13167">
        <v>4.3899999999999997</v>
      </c>
    </row>
    <row r="13168" spans="1:2" x14ac:dyDescent="0.2">
      <c r="A13168" s="13" t="s">
        <v>13378</v>
      </c>
      <c r="B13168">
        <v>3</v>
      </c>
    </row>
    <row r="13169" spans="1:2" x14ac:dyDescent="0.2">
      <c r="A13169" s="13" t="s">
        <v>13379</v>
      </c>
      <c r="B13169">
        <v>4.57</v>
      </c>
    </row>
    <row r="13170" spans="1:2" x14ac:dyDescent="0.2">
      <c r="A13170" s="13" t="s">
        <v>13380</v>
      </c>
      <c r="B13170">
        <v>3.55</v>
      </c>
    </row>
    <row r="13171" spans="1:2" x14ac:dyDescent="0.2">
      <c r="A13171" s="13" t="s">
        <v>13381</v>
      </c>
      <c r="B13171">
        <v>3.85</v>
      </c>
    </row>
    <row r="13172" spans="1:2" x14ac:dyDescent="0.2">
      <c r="A13172" s="13" t="s">
        <v>13382</v>
      </c>
      <c r="B13172">
        <v>4.53</v>
      </c>
    </row>
    <row r="13173" spans="1:2" x14ac:dyDescent="0.2">
      <c r="A13173" s="13" t="s">
        <v>13383</v>
      </c>
      <c r="B13173">
        <v>3.53</v>
      </c>
    </row>
    <row r="13174" spans="1:2" x14ac:dyDescent="0.2">
      <c r="A13174" s="13" t="s">
        <v>13384</v>
      </c>
      <c r="B13174">
        <v>2.74</v>
      </c>
    </row>
    <row r="13175" spans="1:2" x14ac:dyDescent="0.2">
      <c r="A13175" s="13" t="s">
        <v>13385</v>
      </c>
      <c r="B13175">
        <v>4.42</v>
      </c>
    </row>
    <row r="13176" spans="1:2" x14ac:dyDescent="0.2">
      <c r="A13176" s="13" t="s">
        <v>13386</v>
      </c>
      <c r="B13176">
        <v>3.79</v>
      </c>
    </row>
    <row r="13177" spans="1:2" x14ac:dyDescent="0.2">
      <c r="A13177" s="13" t="s">
        <v>13387</v>
      </c>
      <c r="B13177">
        <v>3.05</v>
      </c>
    </row>
    <row r="13178" spans="1:2" x14ac:dyDescent="0.2">
      <c r="A13178" s="13" t="s">
        <v>13388</v>
      </c>
      <c r="B13178">
        <v>2.95</v>
      </c>
    </row>
    <row r="13179" spans="1:2" x14ac:dyDescent="0.2">
      <c r="A13179" s="13" t="s">
        <v>13389</v>
      </c>
      <c r="B13179">
        <v>2.63</v>
      </c>
    </row>
    <row r="13180" spans="1:2" x14ac:dyDescent="0.2">
      <c r="A13180" s="13" t="s">
        <v>13390</v>
      </c>
      <c r="B13180">
        <v>2.74</v>
      </c>
    </row>
    <row r="13181" spans="1:2" x14ac:dyDescent="0.2">
      <c r="A13181" s="13" t="s">
        <v>13391</v>
      </c>
      <c r="B13181">
        <v>3.39</v>
      </c>
    </row>
    <row r="13182" spans="1:2" x14ac:dyDescent="0.2">
      <c r="A13182" s="13" t="s">
        <v>13392</v>
      </c>
      <c r="B13182">
        <v>2.84</v>
      </c>
    </row>
    <row r="13183" spans="1:2" x14ac:dyDescent="0.2">
      <c r="A13183" s="13" t="s">
        <v>13393</v>
      </c>
      <c r="B13183">
        <v>1.79</v>
      </c>
    </row>
    <row r="13184" spans="1:2" x14ac:dyDescent="0.2">
      <c r="A13184" s="13" t="s">
        <v>13394</v>
      </c>
      <c r="B13184">
        <v>2.81</v>
      </c>
    </row>
    <row r="13185" spans="1:2" x14ac:dyDescent="0.2">
      <c r="A13185" s="13" t="s">
        <v>13395</v>
      </c>
      <c r="B13185">
        <v>3.05</v>
      </c>
    </row>
    <row r="13186" spans="1:2" x14ac:dyDescent="0.2">
      <c r="A13186" s="13" t="s">
        <v>13396</v>
      </c>
      <c r="B13186">
        <v>3.74</v>
      </c>
    </row>
    <row r="13187" spans="1:2" x14ac:dyDescent="0.2">
      <c r="A13187" s="13" t="s">
        <v>13397</v>
      </c>
      <c r="B13187">
        <v>4.9400000000000004</v>
      </c>
    </row>
    <row r="13188" spans="1:2" x14ac:dyDescent="0.2">
      <c r="A13188" s="13" t="s">
        <v>13398</v>
      </c>
      <c r="B13188">
        <v>3.2</v>
      </c>
    </row>
    <row r="13189" spans="1:2" x14ac:dyDescent="0.2">
      <c r="A13189" s="13" t="s">
        <v>13399</v>
      </c>
      <c r="B13189">
        <v>4.38</v>
      </c>
    </row>
    <row r="13190" spans="1:2" x14ac:dyDescent="0.2">
      <c r="A13190" s="13" t="s">
        <v>13400</v>
      </c>
      <c r="B13190">
        <v>6.84</v>
      </c>
    </row>
    <row r="13191" spans="1:2" x14ac:dyDescent="0.2">
      <c r="A13191" s="13" t="s">
        <v>13401</v>
      </c>
      <c r="B13191">
        <v>4</v>
      </c>
    </row>
    <row r="13192" spans="1:2" x14ac:dyDescent="0.2">
      <c r="A13192" s="13" t="s">
        <v>13402</v>
      </c>
      <c r="B13192">
        <v>4</v>
      </c>
    </row>
    <row r="13193" spans="1:2" x14ac:dyDescent="0.2">
      <c r="A13193" s="13" t="s">
        <v>13403</v>
      </c>
      <c r="B13193">
        <v>4.55</v>
      </c>
    </row>
    <row r="13194" spans="1:2" x14ac:dyDescent="0.2">
      <c r="A13194" s="13" t="s">
        <v>13404</v>
      </c>
      <c r="B13194">
        <v>3.8</v>
      </c>
    </row>
    <row r="13195" spans="1:2" x14ac:dyDescent="0.2">
      <c r="A13195" s="13" t="s">
        <v>13405</v>
      </c>
      <c r="B13195">
        <v>5.63</v>
      </c>
    </row>
    <row r="13196" spans="1:2" x14ac:dyDescent="0.2">
      <c r="A13196" s="13" t="s">
        <v>13406</v>
      </c>
      <c r="B13196">
        <v>3.43</v>
      </c>
    </row>
    <row r="13197" spans="1:2" x14ac:dyDescent="0.2">
      <c r="A13197" s="13" t="s">
        <v>13407</v>
      </c>
      <c r="B13197">
        <v>5.84</v>
      </c>
    </row>
    <row r="13198" spans="1:2" x14ac:dyDescent="0.2">
      <c r="A13198" s="13" t="s">
        <v>13408</v>
      </c>
      <c r="B13198">
        <v>2.33</v>
      </c>
    </row>
    <row r="13199" spans="1:2" x14ac:dyDescent="0.2">
      <c r="A13199" s="13" t="s">
        <v>13409</v>
      </c>
      <c r="B13199">
        <v>4</v>
      </c>
    </row>
    <row r="13200" spans="1:2" x14ac:dyDescent="0.2">
      <c r="A13200" s="13" t="s">
        <v>13410</v>
      </c>
      <c r="B13200">
        <v>5.55</v>
      </c>
    </row>
    <row r="13201" spans="1:2" x14ac:dyDescent="0.2">
      <c r="A13201" s="13" t="s">
        <v>13411</v>
      </c>
      <c r="B13201">
        <v>3.37</v>
      </c>
    </row>
    <row r="13202" spans="1:2" x14ac:dyDescent="0.2">
      <c r="A13202" s="13" t="s">
        <v>13412</v>
      </c>
      <c r="B13202">
        <v>3.95</v>
      </c>
    </row>
    <row r="13203" spans="1:2" x14ac:dyDescent="0.2">
      <c r="A13203" s="13" t="s">
        <v>13413</v>
      </c>
      <c r="B13203">
        <v>3.35</v>
      </c>
    </row>
    <row r="13204" spans="1:2" x14ac:dyDescent="0.2">
      <c r="A13204" s="13" t="s">
        <v>13414</v>
      </c>
      <c r="B13204">
        <v>5.89</v>
      </c>
    </row>
    <row r="13205" spans="1:2" x14ac:dyDescent="0.2">
      <c r="A13205" s="13" t="s">
        <v>13415</v>
      </c>
      <c r="B13205">
        <v>4</v>
      </c>
    </row>
    <row r="13206" spans="1:2" x14ac:dyDescent="0.2">
      <c r="A13206" s="13" t="s">
        <v>13416</v>
      </c>
      <c r="B13206">
        <v>3.58</v>
      </c>
    </row>
    <row r="13207" spans="1:2" x14ac:dyDescent="0.2">
      <c r="A13207" s="13" t="s">
        <v>13417</v>
      </c>
      <c r="B13207">
        <v>4.95</v>
      </c>
    </row>
    <row r="13208" spans="1:2" x14ac:dyDescent="0.2">
      <c r="A13208" s="13" t="s">
        <v>13418</v>
      </c>
      <c r="B13208">
        <v>3.53</v>
      </c>
    </row>
    <row r="13209" spans="1:2" x14ac:dyDescent="0.2">
      <c r="A13209" s="13" t="s">
        <v>13419</v>
      </c>
      <c r="B13209">
        <v>4.95</v>
      </c>
    </row>
    <row r="13210" spans="1:2" x14ac:dyDescent="0.2">
      <c r="A13210" s="13" t="s">
        <v>13420</v>
      </c>
      <c r="B13210">
        <v>4.25</v>
      </c>
    </row>
    <row r="13211" spans="1:2" x14ac:dyDescent="0.2">
      <c r="A13211" s="13" t="s">
        <v>13421</v>
      </c>
      <c r="B13211">
        <v>5.24</v>
      </c>
    </row>
    <row r="13212" spans="1:2" x14ac:dyDescent="0.2">
      <c r="A13212" s="13" t="s">
        <v>13422</v>
      </c>
      <c r="B13212">
        <v>4.8499999999999996</v>
      </c>
    </row>
    <row r="13213" spans="1:2" x14ac:dyDescent="0.2">
      <c r="A13213" s="13" t="s">
        <v>13423</v>
      </c>
      <c r="B13213">
        <v>3.95</v>
      </c>
    </row>
    <row r="13214" spans="1:2" x14ac:dyDescent="0.2">
      <c r="A13214" s="13" t="s">
        <v>13424</v>
      </c>
      <c r="B13214">
        <v>6.21</v>
      </c>
    </row>
    <row r="13215" spans="1:2" x14ac:dyDescent="0.2">
      <c r="A13215" s="13" t="s">
        <v>13425</v>
      </c>
      <c r="B13215">
        <v>3.45</v>
      </c>
    </row>
    <row r="13216" spans="1:2" x14ac:dyDescent="0.2">
      <c r="A13216" s="13" t="s">
        <v>13426</v>
      </c>
      <c r="B13216">
        <v>2.67</v>
      </c>
    </row>
    <row r="13217" spans="1:2" x14ac:dyDescent="0.2">
      <c r="A13217" s="13" t="s">
        <v>13427</v>
      </c>
      <c r="B13217">
        <v>4.91</v>
      </c>
    </row>
    <row r="13218" spans="1:2" x14ac:dyDescent="0.2">
      <c r="A13218" s="13" t="s">
        <v>13428</v>
      </c>
      <c r="B13218">
        <v>4.75</v>
      </c>
    </row>
    <row r="13219" spans="1:2" x14ac:dyDescent="0.2">
      <c r="A13219" s="13" t="s">
        <v>13429</v>
      </c>
      <c r="B13219">
        <v>5.81</v>
      </c>
    </row>
    <row r="13220" spans="1:2" x14ac:dyDescent="0.2">
      <c r="A13220" s="13" t="s">
        <v>13430</v>
      </c>
      <c r="B13220">
        <v>5.61</v>
      </c>
    </row>
    <row r="13221" spans="1:2" x14ac:dyDescent="0.2">
      <c r="A13221" s="13" t="s">
        <v>13431</v>
      </c>
      <c r="B13221">
        <v>2.71</v>
      </c>
    </row>
    <row r="13222" spans="1:2" x14ac:dyDescent="0.2">
      <c r="A13222" s="13" t="s">
        <v>13432</v>
      </c>
      <c r="B13222">
        <v>4.8</v>
      </c>
    </row>
    <row r="13223" spans="1:2" x14ac:dyDescent="0.2">
      <c r="A13223" s="13" t="s">
        <v>13433</v>
      </c>
      <c r="B13223">
        <v>3.5</v>
      </c>
    </row>
    <row r="13224" spans="1:2" x14ac:dyDescent="0.2">
      <c r="A13224" s="13" t="s">
        <v>13434</v>
      </c>
      <c r="B13224">
        <v>3.25</v>
      </c>
    </row>
    <row r="13225" spans="1:2" x14ac:dyDescent="0.2">
      <c r="A13225" s="13" t="s">
        <v>13435</v>
      </c>
      <c r="B13225">
        <v>3.25</v>
      </c>
    </row>
    <row r="13226" spans="1:2" x14ac:dyDescent="0.2">
      <c r="A13226" s="13" t="s">
        <v>13436</v>
      </c>
      <c r="B13226">
        <v>5.9</v>
      </c>
    </row>
    <row r="13227" spans="1:2" x14ac:dyDescent="0.2">
      <c r="A13227" s="13" t="s">
        <v>13437</v>
      </c>
      <c r="B13227">
        <v>3.84</v>
      </c>
    </row>
    <row r="13228" spans="1:2" x14ac:dyDescent="0.2">
      <c r="A13228" s="13" t="s">
        <v>13438</v>
      </c>
      <c r="B13228">
        <v>2.79</v>
      </c>
    </row>
    <row r="13229" spans="1:2" x14ac:dyDescent="0.2">
      <c r="A13229" s="13" t="s">
        <v>13439</v>
      </c>
      <c r="B13229">
        <v>5.48</v>
      </c>
    </row>
    <row r="13230" spans="1:2" x14ac:dyDescent="0.2">
      <c r="A13230" s="13" t="s">
        <v>13440</v>
      </c>
      <c r="B13230">
        <v>4.21</v>
      </c>
    </row>
    <row r="13231" spans="1:2" x14ac:dyDescent="0.2">
      <c r="A13231" s="13" t="s">
        <v>13441</v>
      </c>
      <c r="B13231">
        <v>5.32</v>
      </c>
    </row>
    <row r="13232" spans="1:2" x14ac:dyDescent="0.2">
      <c r="A13232" s="13" t="s">
        <v>13442</v>
      </c>
      <c r="B13232">
        <v>7.14</v>
      </c>
    </row>
    <row r="13233" spans="1:2" x14ac:dyDescent="0.2">
      <c r="A13233" s="13" t="s">
        <v>13443</v>
      </c>
      <c r="B13233">
        <v>6.32</v>
      </c>
    </row>
    <row r="13234" spans="1:2" x14ac:dyDescent="0.2">
      <c r="A13234" s="13" t="s">
        <v>13444</v>
      </c>
      <c r="B13234">
        <v>6.63</v>
      </c>
    </row>
    <row r="13235" spans="1:2" x14ac:dyDescent="0.2">
      <c r="A13235" s="13" t="s">
        <v>13445</v>
      </c>
      <c r="B13235">
        <v>5.85</v>
      </c>
    </row>
    <row r="13236" spans="1:2" x14ac:dyDescent="0.2">
      <c r="A13236" s="13" t="s">
        <v>13446</v>
      </c>
      <c r="B13236">
        <v>7.11</v>
      </c>
    </row>
    <row r="13237" spans="1:2" x14ac:dyDescent="0.2">
      <c r="A13237" s="13" t="s">
        <v>13447</v>
      </c>
      <c r="B13237">
        <v>5.25</v>
      </c>
    </row>
    <row r="13238" spans="1:2" x14ac:dyDescent="0.2">
      <c r="A13238" s="13" t="s">
        <v>13448</v>
      </c>
      <c r="B13238">
        <v>5.32</v>
      </c>
    </row>
    <row r="13239" spans="1:2" x14ac:dyDescent="0.2">
      <c r="A13239" s="13" t="s">
        <v>13449</v>
      </c>
      <c r="B13239">
        <v>5.14</v>
      </c>
    </row>
    <row r="13240" spans="1:2" x14ac:dyDescent="0.2">
      <c r="A13240" s="13" t="s">
        <v>13450</v>
      </c>
      <c r="B13240">
        <v>6.95</v>
      </c>
    </row>
    <row r="13241" spans="1:2" x14ac:dyDescent="0.2">
      <c r="A13241" s="13" t="s">
        <v>13451</v>
      </c>
      <c r="B13241">
        <v>5.35</v>
      </c>
    </row>
    <row r="13242" spans="1:2" x14ac:dyDescent="0.2">
      <c r="A13242" s="13" t="s">
        <v>13452</v>
      </c>
      <c r="B13242">
        <v>6.6</v>
      </c>
    </row>
    <row r="13243" spans="1:2" x14ac:dyDescent="0.2">
      <c r="A13243" s="13" t="s">
        <v>13453</v>
      </c>
      <c r="B13243">
        <v>5.7</v>
      </c>
    </row>
    <row r="13244" spans="1:2" x14ac:dyDescent="0.2">
      <c r="A13244" s="13" t="s">
        <v>13454</v>
      </c>
      <c r="B13244">
        <v>4.55</v>
      </c>
    </row>
    <row r="13245" spans="1:2" x14ac:dyDescent="0.2">
      <c r="A13245" s="13" t="s">
        <v>13455</v>
      </c>
      <c r="B13245">
        <v>4.6500000000000004</v>
      </c>
    </row>
    <row r="13246" spans="1:2" x14ac:dyDescent="0.2">
      <c r="A13246" s="13" t="s">
        <v>13456</v>
      </c>
      <c r="B13246">
        <v>5.1100000000000003</v>
      </c>
    </row>
    <row r="13247" spans="1:2" x14ac:dyDescent="0.2">
      <c r="A13247" s="13" t="s">
        <v>13457</v>
      </c>
      <c r="B13247">
        <v>4.33</v>
      </c>
    </row>
    <row r="13248" spans="1:2" x14ac:dyDescent="0.2">
      <c r="A13248" s="13" t="s">
        <v>13458</v>
      </c>
      <c r="B13248">
        <v>4.21</v>
      </c>
    </row>
    <row r="13249" spans="1:2" x14ac:dyDescent="0.2">
      <c r="A13249" s="13" t="s">
        <v>13459</v>
      </c>
      <c r="B13249">
        <v>5.45</v>
      </c>
    </row>
    <row r="13250" spans="1:2" x14ac:dyDescent="0.2">
      <c r="A13250" s="13" t="s">
        <v>13460</v>
      </c>
      <c r="B13250">
        <v>2.4500000000000002</v>
      </c>
    </row>
    <row r="13251" spans="1:2" x14ac:dyDescent="0.2">
      <c r="A13251" s="13" t="s">
        <v>13461</v>
      </c>
      <c r="B13251">
        <v>6.05</v>
      </c>
    </row>
    <row r="13252" spans="1:2" x14ac:dyDescent="0.2">
      <c r="A13252" s="13" t="s">
        <v>13462</v>
      </c>
      <c r="B13252">
        <v>4.5999999999999996</v>
      </c>
    </row>
    <row r="13253" spans="1:2" x14ac:dyDescent="0.2">
      <c r="A13253" s="13" t="s">
        <v>13463</v>
      </c>
      <c r="B13253">
        <v>3.16</v>
      </c>
    </row>
    <row r="13254" spans="1:2" x14ac:dyDescent="0.2">
      <c r="A13254" s="13" t="s">
        <v>13464</v>
      </c>
      <c r="B13254">
        <v>5.81</v>
      </c>
    </row>
    <row r="13255" spans="1:2" x14ac:dyDescent="0.2">
      <c r="A13255" s="13" t="s">
        <v>13465</v>
      </c>
      <c r="B13255">
        <v>4.0999999999999996</v>
      </c>
    </row>
    <row r="13256" spans="1:2" x14ac:dyDescent="0.2">
      <c r="A13256" s="13" t="s">
        <v>13466</v>
      </c>
      <c r="B13256">
        <v>4.95</v>
      </c>
    </row>
    <row r="13257" spans="1:2" x14ac:dyDescent="0.2">
      <c r="A13257" s="13" t="s">
        <v>13467</v>
      </c>
      <c r="B13257">
        <v>4.7300000000000004</v>
      </c>
    </row>
    <row r="13258" spans="1:2" x14ac:dyDescent="0.2">
      <c r="A13258" s="13" t="s">
        <v>13468</v>
      </c>
      <c r="B13258">
        <v>5.1100000000000003</v>
      </c>
    </row>
    <row r="13259" spans="1:2" x14ac:dyDescent="0.2">
      <c r="A13259" s="13" t="s">
        <v>13469</v>
      </c>
      <c r="B13259">
        <v>5.05</v>
      </c>
    </row>
    <row r="13260" spans="1:2" x14ac:dyDescent="0.2">
      <c r="A13260" s="13" t="s">
        <v>13470</v>
      </c>
      <c r="B13260">
        <v>4.21</v>
      </c>
    </row>
    <row r="13261" spans="1:2" x14ac:dyDescent="0.2">
      <c r="A13261" s="13" t="s">
        <v>13471</v>
      </c>
      <c r="B13261">
        <v>2.8</v>
      </c>
    </row>
    <row r="13262" spans="1:2" x14ac:dyDescent="0.2">
      <c r="A13262" s="13" t="s">
        <v>13472</v>
      </c>
      <c r="B13262">
        <v>4.1399999999999997</v>
      </c>
    </row>
    <row r="13263" spans="1:2" x14ac:dyDescent="0.2">
      <c r="A13263" s="13" t="s">
        <v>13473</v>
      </c>
      <c r="B13263">
        <v>3.62</v>
      </c>
    </row>
    <row r="13264" spans="1:2" x14ac:dyDescent="0.2">
      <c r="A13264" s="13" t="s">
        <v>13474</v>
      </c>
      <c r="B13264">
        <v>2.9</v>
      </c>
    </row>
    <row r="13265" spans="1:2" x14ac:dyDescent="0.2">
      <c r="A13265" s="13" t="s">
        <v>13475</v>
      </c>
      <c r="B13265">
        <v>3.37</v>
      </c>
    </row>
    <row r="13266" spans="1:2" x14ac:dyDescent="0.2">
      <c r="A13266" s="13" t="s">
        <v>13476</v>
      </c>
      <c r="B13266">
        <v>5.58</v>
      </c>
    </row>
    <row r="13267" spans="1:2" x14ac:dyDescent="0.2">
      <c r="A13267" s="13" t="s">
        <v>13477</v>
      </c>
      <c r="B13267">
        <v>5.0999999999999996</v>
      </c>
    </row>
    <row r="13268" spans="1:2" x14ac:dyDescent="0.2">
      <c r="A13268" s="13" t="s">
        <v>71</v>
      </c>
      <c r="B13268">
        <v>5.18</v>
      </c>
    </row>
    <row r="13269" spans="1:2" x14ac:dyDescent="0.2">
      <c r="A13269" s="13" t="s">
        <v>13478</v>
      </c>
      <c r="B13269">
        <v>7.1</v>
      </c>
    </row>
    <row r="13270" spans="1:2" x14ac:dyDescent="0.2">
      <c r="A13270" s="13" t="s">
        <v>13479</v>
      </c>
      <c r="B13270">
        <v>5.4</v>
      </c>
    </row>
    <row r="13271" spans="1:2" x14ac:dyDescent="0.2">
      <c r="A13271" s="13" t="s">
        <v>13480</v>
      </c>
      <c r="B13271">
        <v>2.8</v>
      </c>
    </row>
    <row r="13272" spans="1:2" x14ac:dyDescent="0.2">
      <c r="A13272" s="13" t="s">
        <v>13481</v>
      </c>
      <c r="B13272">
        <v>3.67</v>
      </c>
    </row>
    <row r="13273" spans="1:2" x14ac:dyDescent="0.2">
      <c r="A13273" s="13" t="s">
        <v>13482</v>
      </c>
      <c r="B13273">
        <v>5.39</v>
      </c>
    </row>
    <row r="13274" spans="1:2" x14ac:dyDescent="0.2">
      <c r="A13274" s="13" t="s">
        <v>13483</v>
      </c>
      <c r="B13274">
        <v>5.48</v>
      </c>
    </row>
    <row r="13275" spans="1:2" x14ac:dyDescent="0.2">
      <c r="A13275" s="13" t="s">
        <v>13484</v>
      </c>
      <c r="B13275">
        <v>5.36</v>
      </c>
    </row>
    <row r="13276" spans="1:2" x14ac:dyDescent="0.2">
      <c r="A13276" s="13" t="s">
        <v>13485</v>
      </c>
      <c r="B13276">
        <v>4.79</v>
      </c>
    </row>
    <row r="13277" spans="1:2" x14ac:dyDescent="0.2">
      <c r="A13277" s="13" t="s">
        <v>13486</v>
      </c>
      <c r="B13277">
        <v>4.82</v>
      </c>
    </row>
    <row r="13278" spans="1:2" x14ac:dyDescent="0.2">
      <c r="A13278" s="13" t="s">
        <v>13487</v>
      </c>
      <c r="B13278">
        <v>5.26</v>
      </c>
    </row>
    <row r="13279" spans="1:2" x14ac:dyDescent="0.2">
      <c r="A13279" s="13" t="s">
        <v>13488</v>
      </c>
      <c r="B13279">
        <v>6.81</v>
      </c>
    </row>
    <row r="13280" spans="1:2" x14ac:dyDescent="0.2">
      <c r="A13280" s="13" t="s">
        <v>13489</v>
      </c>
      <c r="B13280">
        <v>4.76</v>
      </c>
    </row>
    <row r="13281" spans="1:2" x14ac:dyDescent="0.2">
      <c r="A13281" s="13" t="s">
        <v>13490</v>
      </c>
      <c r="B13281">
        <v>5.05</v>
      </c>
    </row>
    <row r="13282" spans="1:2" x14ac:dyDescent="0.2">
      <c r="A13282" s="13" t="s">
        <v>13491</v>
      </c>
      <c r="B13282">
        <v>4.6399999999999997</v>
      </c>
    </row>
    <row r="13283" spans="1:2" x14ac:dyDescent="0.2">
      <c r="A13283" s="13" t="s">
        <v>13492</v>
      </c>
      <c r="B13283">
        <v>4.0999999999999996</v>
      </c>
    </row>
    <row r="13284" spans="1:2" x14ac:dyDescent="0.2">
      <c r="A13284" s="13" t="s">
        <v>13493</v>
      </c>
      <c r="B13284">
        <v>8.5299999999999994</v>
      </c>
    </row>
    <row r="13285" spans="1:2" x14ac:dyDescent="0.2">
      <c r="A13285" s="13" t="s">
        <v>13494</v>
      </c>
      <c r="B13285">
        <v>4.5599999999999996</v>
      </c>
    </row>
    <row r="13286" spans="1:2" x14ac:dyDescent="0.2">
      <c r="A13286" s="13" t="s">
        <v>13495</v>
      </c>
      <c r="B13286">
        <v>6.48</v>
      </c>
    </row>
    <row r="13287" spans="1:2" x14ac:dyDescent="0.2">
      <c r="A13287" s="13" t="s">
        <v>13496</v>
      </c>
      <c r="B13287">
        <v>5.38</v>
      </c>
    </row>
    <row r="13288" spans="1:2" x14ac:dyDescent="0.2">
      <c r="A13288" s="13" t="s">
        <v>13497</v>
      </c>
      <c r="B13288">
        <v>3.32</v>
      </c>
    </row>
    <row r="13289" spans="1:2" x14ac:dyDescent="0.2">
      <c r="A13289" s="13" t="s">
        <v>13498</v>
      </c>
      <c r="B13289">
        <v>6</v>
      </c>
    </row>
    <row r="13290" spans="1:2" x14ac:dyDescent="0.2">
      <c r="A13290" s="13" t="s">
        <v>13499</v>
      </c>
      <c r="B13290">
        <v>5.67</v>
      </c>
    </row>
    <row r="13291" spans="1:2" x14ac:dyDescent="0.2">
      <c r="A13291" s="13" t="s">
        <v>13500</v>
      </c>
      <c r="B13291">
        <v>3.43</v>
      </c>
    </row>
    <row r="13292" spans="1:2" x14ac:dyDescent="0.2">
      <c r="A13292" s="13" t="s">
        <v>13501</v>
      </c>
      <c r="B13292">
        <v>2.63</v>
      </c>
    </row>
    <row r="13293" spans="1:2" x14ac:dyDescent="0.2">
      <c r="A13293" s="13" t="s">
        <v>13502</v>
      </c>
      <c r="B13293">
        <v>4.29</v>
      </c>
    </row>
    <row r="13294" spans="1:2" x14ac:dyDescent="0.2">
      <c r="A13294" s="13" t="s">
        <v>13503</v>
      </c>
      <c r="B13294">
        <v>5.05</v>
      </c>
    </row>
    <row r="13295" spans="1:2" x14ac:dyDescent="0.2">
      <c r="A13295" s="13" t="s">
        <v>13504</v>
      </c>
      <c r="B13295">
        <v>5.32</v>
      </c>
    </row>
    <row r="13296" spans="1:2" x14ac:dyDescent="0.2">
      <c r="A13296" s="13" t="s">
        <v>13505</v>
      </c>
      <c r="B13296">
        <v>6.32</v>
      </c>
    </row>
    <row r="13297" spans="1:2" x14ac:dyDescent="0.2">
      <c r="A13297" s="13" t="s">
        <v>13506</v>
      </c>
      <c r="B13297">
        <v>6.4</v>
      </c>
    </row>
    <row r="13298" spans="1:2" x14ac:dyDescent="0.2">
      <c r="A13298" s="13" t="s">
        <v>13507</v>
      </c>
      <c r="B13298">
        <v>5.14</v>
      </c>
    </row>
    <row r="13299" spans="1:2" x14ac:dyDescent="0.2">
      <c r="A13299" s="13" t="s">
        <v>13508</v>
      </c>
      <c r="B13299">
        <v>6.21</v>
      </c>
    </row>
    <row r="13300" spans="1:2" x14ac:dyDescent="0.2">
      <c r="A13300" s="13" t="s">
        <v>13509</v>
      </c>
      <c r="B13300">
        <v>6.05</v>
      </c>
    </row>
    <row r="13301" spans="1:2" x14ac:dyDescent="0.2">
      <c r="A13301" s="13" t="s">
        <v>13510</v>
      </c>
      <c r="B13301">
        <v>6.5</v>
      </c>
    </row>
    <row r="13302" spans="1:2" x14ac:dyDescent="0.2">
      <c r="A13302" s="13" t="s">
        <v>13511</v>
      </c>
      <c r="B13302">
        <v>5.7</v>
      </c>
    </row>
    <row r="13303" spans="1:2" x14ac:dyDescent="0.2">
      <c r="A13303" s="13" t="s">
        <v>13512</v>
      </c>
      <c r="B13303">
        <v>5.38</v>
      </c>
    </row>
    <row r="13304" spans="1:2" x14ac:dyDescent="0.2">
      <c r="A13304" s="13" t="s">
        <v>13513</v>
      </c>
      <c r="B13304">
        <v>4.6399999999999997</v>
      </c>
    </row>
    <row r="13305" spans="1:2" x14ac:dyDescent="0.2">
      <c r="A13305" s="13" t="s">
        <v>13514</v>
      </c>
      <c r="B13305">
        <v>6.22</v>
      </c>
    </row>
    <row r="13306" spans="1:2" x14ac:dyDescent="0.2">
      <c r="A13306" s="13" t="s">
        <v>13515</v>
      </c>
      <c r="B13306">
        <v>5.57</v>
      </c>
    </row>
    <row r="13307" spans="1:2" x14ac:dyDescent="0.2">
      <c r="A13307" s="13" t="s">
        <v>13516</v>
      </c>
      <c r="B13307">
        <v>7.17</v>
      </c>
    </row>
    <row r="13308" spans="1:2" x14ac:dyDescent="0.2">
      <c r="A13308" s="13" t="s">
        <v>13517</v>
      </c>
      <c r="B13308">
        <v>5.91</v>
      </c>
    </row>
    <row r="13309" spans="1:2" x14ac:dyDescent="0.2">
      <c r="A13309" s="13" t="s">
        <v>13518</v>
      </c>
      <c r="B13309">
        <v>7.18</v>
      </c>
    </row>
    <row r="13310" spans="1:2" x14ac:dyDescent="0.2">
      <c r="A13310" s="13" t="s">
        <v>13519</v>
      </c>
      <c r="B13310">
        <v>5.0999999999999996</v>
      </c>
    </row>
    <row r="13311" spans="1:2" x14ac:dyDescent="0.2">
      <c r="A13311" s="13" t="s">
        <v>13520</v>
      </c>
      <c r="B13311">
        <v>4.38</v>
      </c>
    </row>
    <row r="13312" spans="1:2" x14ac:dyDescent="0.2">
      <c r="A13312" s="13" t="s">
        <v>13521</v>
      </c>
      <c r="B13312">
        <v>5</v>
      </c>
    </row>
    <row r="13313" spans="1:2" x14ac:dyDescent="0.2">
      <c r="A13313" s="13" t="s">
        <v>13522</v>
      </c>
      <c r="B13313">
        <v>4.05</v>
      </c>
    </row>
    <row r="13314" spans="1:2" x14ac:dyDescent="0.2">
      <c r="A13314" s="13" t="s">
        <v>13523</v>
      </c>
      <c r="B13314">
        <v>4.43</v>
      </c>
    </row>
    <row r="13315" spans="1:2" x14ac:dyDescent="0.2">
      <c r="A13315" s="13" t="s">
        <v>13524</v>
      </c>
      <c r="B13315">
        <v>2.3199999999999998</v>
      </c>
    </row>
    <row r="13316" spans="1:2" x14ac:dyDescent="0.2">
      <c r="A13316" s="13" t="s">
        <v>13525</v>
      </c>
      <c r="B13316">
        <v>1.9</v>
      </c>
    </row>
    <row r="13317" spans="1:2" x14ac:dyDescent="0.2">
      <c r="A13317" s="13" t="s">
        <v>13526</v>
      </c>
      <c r="B13317">
        <v>5.17</v>
      </c>
    </row>
    <row r="13318" spans="1:2" x14ac:dyDescent="0.2">
      <c r="A13318" s="13" t="s">
        <v>13527</v>
      </c>
      <c r="B13318">
        <v>7.42</v>
      </c>
    </row>
    <row r="13319" spans="1:2" x14ac:dyDescent="0.2">
      <c r="A13319" s="13" t="s">
        <v>13528</v>
      </c>
      <c r="B13319">
        <v>3.86</v>
      </c>
    </row>
    <row r="13320" spans="1:2" x14ac:dyDescent="0.2">
      <c r="A13320" s="13" t="s">
        <v>13529</v>
      </c>
      <c r="B13320">
        <v>3.56</v>
      </c>
    </row>
    <row r="13321" spans="1:2" x14ac:dyDescent="0.2">
      <c r="A13321" s="13" t="s">
        <v>13530</v>
      </c>
      <c r="B13321">
        <v>4.46</v>
      </c>
    </row>
    <row r="13322" spans="1:2" x14ac:dyDescent="0.2">
      <c r="A13322" s="13" t="s">
        <v>13531</v>
      </c>
      <c r="B13322">
        <v>4.72</v>
      </c>
    </row>
    <row r="13323" spans="1:2" x14ac:dyDescent="0.2">
      <c r="A13323" s="13" t="s">
        <v>13532</v>
      </c>
      <c r="B13323">
        <v>4.18</v>
      </c>
    </row>
    <row r="13324" spans="1:2" x14ac:dyDescent="0.2">
      <c r="A13324" s="13" t="s">
        <v>13533</v>
      </c>
      <c r="B13324">
        <v>5.29</v>
      </c>
    </row>
    <row r="13325" spans="1:2" x14ac:dyDescent="0.2">
      <c r="A13325" s="13" t="s">
        <v>13534</v>
      </c>
      <c r="B13325">
        <v>5.95</v>
      </c>
    </row>
    <row r="13326" spans="1:2" x14ac:dyDescent="0.2">
      <c r="A13326" s="13" t="s">
        <v>13535</v>
      </c>
      <c r="B13326">
        <v>4.68</v>
      </c>
    </row>
    <row r="13327" spans="1:2" x14ac:dyDescent="0.2">
      <c r="A13327" s="13" t="s">
        <v>13536</v>
      </c>
      <c r="B13327">
        <v>5.29</v>
      </c>
    </row>
    <row r="13328" spans="1:2" x14ac:dyDescent="0.2">
      <c r="A13328" s="13" t="s">
        <v>13537</v>
      </c>
      <c r="B13328">
        <v>5.53</v>
      </c>
    </row>
    <row r="13329" spans="1:2" x14ac:dyDescent="0.2">
      <c r="A13329" s="13" t="s">
        <v>13538</v>
      </c>
      <c r="B13329">
        <v>6.41</v>
      </c>
    </row>
    <row r="13330" spans="1:2" x14ac:dyDescent="0.2">
      <c r="A13330" s="13" t="s">
        <v>13539</v>
      </c>
      <c r="B13330">
        <v>5.52</v>
      </c>
    </row>
    <row r="13331" spans="1:2" x14ac:dyDescent="0.2">
      <c r="A13331" s="13" t="s">
        <v>13540</v>
      </c>
      <c r="B13331">
        <v>3.65</v>
      </c>
    </row>
    <row r="13332" spans="1:2" x14ac:dyDescent="0.2">
      <c r="A13332" s="13" t="s">
        <v>13541</v>
      </c>
      <c r="B13332">
        <v>4.8899999999999997</v>
      </c>
    </row>
    <row r="13333" spans="1:2" x14ac:dyDescent="0.2">
      <c r="A13333" s="13" t="s">
        <v>13542</v>
      </c>
      <c r="B13333">
        <v>5.36</v>
      </c>
    </row>
    <row r="13334" spans="1:2" x14ac:dyDescent="0.2">
      <c r="A13334" s="13" t="s">
        <v>13543</v>
      </c>
      <c r="B13334">
        <v>4.5</v>
      </c>
    </row>
    <row r="13335" spans="1:2" x14ac:dyDescent="0.2">
      <c r="A13335" s="13" t="s">
        <v>13544</v>
      </c>
      <c r="B13335">
        <v>5.35</v>
      </c>
    </row>
    <row r="13336" spans="1:2" x14ac:dyDescent="0.2">
      <c r="A13336" s="13" t="s">
        <v>13545</v>
      </c>
      <c r="B13336">
        <v>3.89</v>
      </c>
    </row>
    <row r="13337" spans="1:2" x14ac:dyDescent="0.2">
      <c r="A13337" s="13" t="s">
        <v>13546</v>
      </c>
      <c r="B13337">
        <v>5.77</v>
      </c>
    </row>
    <row r="13338" spans="1:2" x14ac:dyDescent="0.2">
      <c r="A13338" s="13" t="s">
        <v>13547</v>
      </c>
      <c r="B13338">
        <v>4.83</v>
      </c>
    </row>
    <row r="13339" spans="1:2" x14ac:dyDescent="0.2">
      <c r="A13339" s="13" t="s">
        <v>13548</v>
      </c>
      <c r="B13339">
        <v>4.8899999999999997</v>
      </c>
    </row>
    <row r="13340" spans="1:2" x14ac:dyDescent="0.2">
      <c r="A13340" s="13" t="s">
        <v>13549</v>
      </c>
      <c r="B13340">
        <v>5.68</v>
      </c>
    </row>
    <row r="13341" spans="1:2" x14ac:dyDescent="0.2">
      <c r="A13341" s="13" t="s">
        <v>13550</v>
      </c>
      <c r="B13341">
        <v>4.6100000000000003</v>
      </c>
    </row>
    <row r="13342" spans="1:2" x14ac:dyDescent="0.2">
      <c r="A13342" s="13" t="s">
        <v>13551</v>
      </c>
      <c r="B13342">
        <v>5.84</v>
      </c>
    </row>
    <row r="13343" spans="1:2" x14ac:dyDescent="0.2">
      <c r="A13343" s="13" t="s">
        <v>13552</v>
      </c>
      <c r="B13343">
        <v>4.8099999999999996</v>
      </c>
    </row>
    <row r="13344" spans="1:2" x14ac:dyDescent="0.2">
      <c r="A13344" s="13" t="s">
        <v>13553</v>
      </c>
      <c r="B13344">
        <v>4.57</v>
      </c>
    </row>
    <row r="13345" spans="1:2" x14ac:dyDescent="0.2">
      <c r="A13345" s="13" t="s">
        <v>13554</v>
      </c>
      <c r="B13345">
        <v>4.63</v>
      </c>
    </row>
    <row r="13346" spans="1:2" x14ac:dyDescent="0.2">
      <c r="A13346" s="13" t="s">
        <v>13555</v>
      </c>
      <c r="B13346">
        <v>4.42</v>
      </c>
    </row>
    <row r="13347" spans="1:2" x14ac:dyDescent="0.2">
      <c r="A13347" s="13" t="s">
        <v>13556</v>
      </c>
      <c r="B13347">
        <v>6.79</v>
      </c>
    </row>
    <row r="13348" spans="1:2" x14ac:dyDescent="0.2">
      <c r="A13348" s="13" t="s">
        <v>13557</v>
      </c>
      <c r="B13348">
        <v>5.25</v>
      </c>
    </row>
    <row r="13349" spans="1:2" x14ac:dyDescent="0.2">
      <c r="A13349" s="13" t="s">
        <v>414</v>
      </c>
      <c r="B13349">
        <v>6.19</v>
      </c>
    </row>
    <row r="13350" spans="1:2" x14ac:dyDescent="0.2">
      <c r="A13350" s="13" t="s">
        <v>13558</v>
      </c>
      <c r="B13350">
        <v>3.48</v>
      </c>
    </row>
    <row r="13351" spans="1:2" x14ac:dyDescent="0.2">
      <c r="A13351" s="13" t="s">
        <v>13559</v>
      </c>
      <c r="B13351">
        <v>6.47</v>
      </c>
    </row>
    <row r="13352" spans="1:2" x14ac:dyDescent="0.2">
      <c r="A13352" s="13" t="s">
        <v>13560</v>
      </c>
      <c r="B13352">
        <v>6</v>
      </c>
    </row>
    <row r="13353" spans="1:2" x14ac:dyDescent="0.2">
      <c r="A13353" s="13" t="s">
        <v>13561</v>
      </c>
      <c r="B13353">
        <v>5.42</v>
      </c>
    </row>
    <row r="13354" spans="1:2" x14ac:dyDescent="0.2">
      <c r="A13354" s="13" t="s">
        <v>13562</v>
      </c>
      <c r="B13354">
        <v>4.1399999999999997</v>
      </c>
    </row>
    <row r="13355" spans="1:2" x14ac:dyDescent="0.2">
      <c r="A13355" s="13" t="s">
        <v>13563</v>
      </c>
      <c r="B13355">
        <v>5.1100000000000003</v>
      </c>
    </row>
    <row r="13356" spans="1:2" x14ac:dyDescent="0.2">
      <c r="A13356" s="13" t="s">
        <v>13564</v>
      </c>
      <c r="B13356">
        <v>5.59</v>
      </c>
    </row>
    <row r="13357" spans="1:2" x14ac:dyDescent="0.2">
      <c r="A13357" s="13" t="s">
        <v>13565</v>
      </c>
      <c r="B13357">
        <v>5.65</v>
      </c>
    </row>
    <row r="13358" spans="1:2" x14ac:dyDescent="0.2">
      <c r="A13358" s="13" t="s">
        <v>13566</v>
      </c>
      <c r="B13358">
        <v>6.3</v>
      </c>
    </row>
    <row r="13359" spans="1:2" x14ac:dyDescent="0.2">
      <c r="A13359" s="13" t="s">
        <v>13567</v>
      </c>
      <c r="B13359">
        <v>3.19</v>
      </c>
    </row>
    <row r="13360" spans="1:2" x14ac:dyDescent="0.2">
      <c r="A13360" s="13" t="s">
        <v>13568</v>
      </c>
      <c r="B13360">
        <v>5.7</v>
      </c>
    </row>
    <row r="13361" spans="1:2" x14ac:dyDescent="0.2">
      <c r="A13361" s="13" t="s">
        <v>13569</v>
      </c>
      <c r="B13361">
        <v>5.29</v>
      </c>
    </row>
    <row r="13362" spans="1:2" x14ac:dyDescent="0.2">
      <c r="A13362" s="13" t="s">
        <v>13570</v>
      </c>
      <c r="B13362">
        <v>5.42</v>
      </c>
    </row>
    <row r="13363" spans="1:2" x14ac:dyDescent="0.2">
      <c r="A13363" s="13" t="s">
        <v>13571</v>
      </c>
      <c r="B13363">
        <v>2.95</v>
      </c>
    </row>
    <row r="13364" spans="1:2" x14ac:dyDescent="0.2">
      <c r="A13364" s="13" t="s">
        <v>13572</v>
      </c>
      <c r="B13364">
        <v>5.8</v>
      </c>
    </row>
    <row r="13365" spans="1:2" x14ac:dyDescent="0.2">
      <c r="A13365" s="13" t="s">
        <v>13573</v>
      </c>
      <c r="B13365">
        <v>2.5299999999999998</v>
      </c>
    </row>
    <row r="13366" spans="1:2" x14ac:dyDescent="0.2">
      <c r="A13366" s="13" t="s">
        <v>13574</v>
      </c>
      <c r="B13366">
        <v>2.16</v>
      </c>
    </row>
    <row r="13367" spans="1:2" x14ac:dyDescent="0.2">
      <c r="A13367" s="13" t="s">
        <v>13575</v>
      </c>
      <c r="B13367">
        <v>4.95</v>
      </c>
    </row>
    <row r="13368" spans="1:2" x14ac:dyDescent="0.2">
      <c r="A13368" s="13" t="s">
        <v>13576</v>
      </c>
      <c r="B13368">
        <v>2.93</v>
      </c>
    </row>
    <row r="13369" spans="1:2" x14ac:dyDescent="0.2">
      <c r="A13369" s="13" t="s">
        <v>13577</v>
      </c>
      <c r="B13369">
        <v>2.9</v>
      </c>
    </row>
    <row r="13370" spans="1:2" x14ac:dyDescent="0.2">
      <c r="A13370" s="13" t="s">
        <v>13578</v>
      </c>
      <c r="B13370">
        <v>5</v>
      </c>
    </row>
    <row r="13371" spans="1:2" x14ac:dyDescent="0.2">
      <c r="A13371" s="13" t="s">
        <v>13579</v>
      </c>
      <c r="B13371">
        <v>6.44</v>
      </c>
    </row>
    <row r="13372" spans="1:2" x14ac:dyDescent="0.2">
      <c r="A13372" s="13" t="s">
        <v>13580</v>
      </c>
      <c r="B13372">
        <v>3.9</v>
      </c>
    </row>
    <row r="13373" spans="1:2" x14ac:dyDescent="0.2">
      <c r="A13373" s="13" t="s">
        <v>13581</v>
      </c>
      <c r="B13373">
        <v>4.9000000000000004</v>
      </c>
    </row>
    <row r="13374" spans="1:2" x14ac:dyDescent="0.2">
      <c r="A13374" s="13" t="s">
        <v>13582</v>
      </c>
      <c r="B13374">
        <v>5.32</v>
      </c>
    </row>
    <row r="13375" spans="1:2" x14ac:dyDescent="0.2">
      <c r="A13375" s="13" t="s">
        <v>13583</v>
      </c>
      <c r="B13375">
        <v>5.33</v>
      </c>
    </row>
    <row r="13376" spans="1:2" x14ac:dyDescent="0.2">
      <c r="A13376" s="13" t="s">
        <v>13584</v>
      </c>
      <c r="B13376">
        <v>5.37</v>
      </c>
    </row>
    <row r="13377" spans="1:2" x14ac:dyDescent="0.2">
      <c r="A13377" s="13" t="s">
        <v>13585</v>
      </c>
      <c r="B13377">
        <v>5.95</v>
      </c>
    </row>
    <row r="13378" spans="1:2" x14ac:dyDescent="0.2">
      <c r="A13378" s="13" t="s">
        <v>13586</v>
      </c>
      <c r="B13378">
        <v>5.27</v>
      </c>
    </row>
    <row r="13379" spans="1:2" x14ac:dyDescent="0.2">
      <c r="A13379" s="13" t="s">
        <v>13587</v>
      </c>
      <c r="B13379">
        <v>5.29</v>
      </c>
    </row>
    <row r="13380" spans="1:2" x14ac:dyDescent="0.2">
      <c r="A13380" s="13" t="s">
        <v>13588</v>
      </c>
      <c r="B13380">
        <v>4.32</v>
      </c>
    </row>
    <row r="13381" spans="1:2" x14ac:dyDescent="0.2">
      <c r="A13381" s="13" t="s">
        <v>13589</v>
      </c>
      <c r="B13381">
        <v>4.68</v>
      </c>
    </row>
    <row r="13382" spans="1:2" x14ac:dyDescent="0.2">
      <c r="A13382" s="13" t="s">
        <v>13590</v>
      </c>
      <c r="B13382">
        <v>5.4</v>
      </c>
    </row>
    <row r="13383" spans="1:2" x14ac:dyDescent="0.2">
      <c r="A13383" s="13" t="s">
        <v>13591</v>
      </c>
      <c r="B13383">
        <v>5.43</v>
      </c>
    </row>
    <row r="13384" spans="1:2" x14ac:dyDescent="0.2">
      <c r="A13384" s="13" t="s">
        <v>13592</v>
      </c>
      <c r="B13384">
        <v>5.15</v>
      </c>
    </row>
    <row r="13385" spans="1:2" x14ac:dyDescent="0.2">
      <c r="A13385" s="13" t="s">
        <v>13593</v>
      </c>
      <c r="B13385">
        <v>2.41</v>
      </c>
    </row>
    <row r="13386" spans="1:2" x14ac:dyDescent="0.2">
      <c r="A13386" s="13" t="s">
        <v>13594</v>
      </c>
      <c r="B13386">
        <v>4.95</v>
      </c>
    </row>
    <row r="13387" spans="1:2" x14ac:dyDescent="0.2">
      <c r="A13387" s="13" t="s">
        <v>13595</v>
      </c>
      <c r="B13387">
        <v>5.35</v>
      </c>
    </row>
    <row r="13388" spans="1:2" x14ac:dyDescent="0.2">
      <c r="A13388" s="13" t="s">
        <v>13596</v>
      </c>
      <c r="B13388">
        <v>6</v>
      </c>
    </row>
    <row r="13389" spans="1:2" x14ac:dyDescent="0.2">
      <c r="A13389" s="13" t="s">
        <v>13597</v>
      </c>
      <c r="B13389">
        <v>6</v>
      </c>
    </row>
    <row r="13390" spans="1:2" x14ac:dyDescent="0.2">
      <c r="A13390" s="13" t="s">
        <v>13598</v>
      </c>
      <c r="B13390">
        <v>5.3</v>
      </c>
    </row>
    <row r="13391" spans="1:2" x14ac:dyDescent="0.2">
      <c r="A13391" s="13" t="s">
        <v>13599</v>
      </c>
      <c r="B13391">
        <v>5.32</v>
      </c>
    </row>
    <row r="13392" spans="1:2" x14ac:dyDescent="0.2">
      <c r="A13392" s="13" t="s">
        <v>13600</v>
      </c>
      <c r="B13392">
        <v>5</v>
      </c>
    </row>
    <row r="13393" spans="1:2" x14ac:dyDescent="0.2">
      <c r="A13393" s="13" t="s">
        <v>13601</v>
      </c>
      <c r="B13393">
        <v>4.4800000000000004</v>
      </c>
    </row>
    <row r="13394" spans="1:2" x14ac:dyDescent="0.2">
      <c r="A13394" s="13" t="s">
        <v>13602</v>
      </c>
      <c r="B13394">
        <v>5.2</v>
      </c>
    </row>
    <row r="13395" spans="1:2" x14ac:dyDescent="0.2">
      <c r="A13395" s="13" t="s">
        <v>13603</v>
      </c>
      <c r="B13395">
        <v>5.74</v>
      </c>
    </row>
    <row r="13396" spans="1:2" x14ac:dyDescent="0.2">
      <c r="A13396" s="13" t="s">
        <v>13604</v>
      </c>
      <c r="B13396">
        <v>4.95</v>
      </c>
    </row>
    <row r="13397" spans="1:2" x14ac:dyDescent="0.2">
      <c r="A13397" s="13" t="s">
        <v>13605</v>
      </c>
      <c r="B13397">
        <v>6.86</v>
      </c>
    </row>
    <row r="13398" spans="1:2" x14ac:dyDescent="0.2">
      <c r="A13398" s="13" t="s">
        <v>13606</v>
      </c>
      <c r="B13398">
        <v>6.67</v>
      </c>
    </row>
    <row r="13399" spans="1:2" x14ac:dyDescent="0.2">
      <c r="A13399" s="13" t="s">
        <v>13607</v>
      </c>
      <c r="B13399">
        <v>5.74</v>
      </c>
    </row>
    <row r="13400" spans="1:2" x14ac:dyDescent="0.2">
      <c r="A13400" s="13" t="s">
        <v>13608</v>
      </c>
      <c r="B13400">
        <v>4.71</v>
      </c>
    </row>
    <row r="13401" spans="1:2" x14ac:dyDescent="0.2">
      <c r="A13401" s="13" t="s">
        <v>13609</v>
      </c>
      <c r="B13401">
        <v>6</v>
      </c>
    </row>
    <row r="13402" spans="1:2" x14ac:dyDescent="0.2">
      <c r="A13402" s="13" t="s">
        <v>13610</v>
      </c>
      <c r="B13402">
        <v>4.62</v>
      </c>
    </row>
    <row r="13403" spans="1:2" x14ac:dyDescent="0.2">
      <c r="A13403" s="13" t="s">
        <v>13611</v>
      </c>
      <c r="B13403">
        <v>5.81</v>
      </c>
    </row>
    <row r="13404" spans="1:2" x14ac:dyDescent="0.2">
      <c r="A13404" s="13" t="s">
        <v>13612</v>
      </c>
      <c r="B13404">
        <v>5.74</v>
      </c>
    </row>
    <row r="13405" spans="1:2" x14ac:dyDescent="0.2">
      <c r="A13405" s="13" t="s">
        <v>387</v>
      </c>
      <c r="B13405">
        <v>7.37</v>
      </c>
    </row>
    <row r="13406" spans="1:2" x14ac:dyDescent="0.2">
      <c r="A13406" s="13" t="s">
        <v>13613</v>
      </c>
      <c r="B13406">
        <v>5.29</v>
      </c>
    </row>
    <row r="13407" spans="1:2" x14ac:dyDescent="0.2">
      <c r="A13407" s="13" t="s">
        <v>13614</v>
      </c>
      <c r="B13407">
        <v>5.53</v>
      </c>
    </row>
    <row r="13408" spans="1:2" x14ac:dyDescent="0.2">
      <c r="A13408" s="13" t="s">
        <v>13615</v>
      </c>
      <c r="B13408">
        <v>5.73</v>
      </c>
    </row>
    <row r="13409" spans="1:2" x14ac:dyDescent="0.2">
      <c r="A13409" s="13" t="s">
        <v>13616</v>
      </c>
      <c r="B13409">
        <v>5.5</v>
      </c>
    </row>
    <row r="13410" spans="1:2" x14ac:dyDescent="0.2">
      <c r="A13410" s="13" t="s">
        <v>13617</v>
      </c>
      <c r="B13410">
        <v>3.81</v>
      </c>
    </row>
    <row r="13411" spans="1:2" x14ac:dyDescent="0.2">
      <c r="A13411" s="13" t="s">
        <v>13618</v>
      </c>
      <c r="B13411">
        <v>5.43</v>
      </c>
    </row>
    <row r="13412" spans="1:2" x14ac:dyDescent="0.2">
      <c r="A13412" s="13" t="s">
        <v>13619</v>
      </c>
      <c r="B13412">
        <v>4.25</v>
      </c>
    </row>
    <row r="13413" spans="1:2" x14ac:dyDescent="0.2">
      <c r="A13413" s="13" t="s">
        <v>13620</v>
      </c>
      <c r="B13413">
        <v>5.32</v>
      </c>
    </row>
    <row r="13414" spans="1:2" x14ac:dyDescent="0.2">
      <c r="A13414" s="13" t="s">
        <v>13621</v>
      </c>
      <c r="B13414">
        <v>2.63</v>
      </c>
    </row>
    <row r="13415" spans="1:2" x14ac:dyDescent="0.2">
      <c r="A13415" s="13" t="s">
        <v>300</v>
      </c>
      <c r="B13415">
        <v>2.0499999999999998</v>
      </c>
    </row>
    <row r="13416" spans="1:2" x14ac:dyDescent="0.2">
      <c r="A13416" s="13" t="s">
        <v>13622</v>
      </c>
      <c r="B13416">
        <v>6.89</v>
      </c>
    </row>
    <row r="13417" spans="1:2" x14ac:dyDescent="0.2">
      <c r="A13417" s="13" t="s">
        <v>13623</v>
      </c>
      <c r="B13417">
        <v>7.59</v>
      </c>
    </row>
    <row r="13418" spans="1:2" x14ac:dyDescent="0.2">
      <c r="A13418" s="13" t="s">
        <v>13624</v>
      </c>
      <c r="B13418">
        <v>6.64</v>
      </c>
    </row>
    <row r="13419" spans="1:2" x14ac:dyDescent="0.2">
      <c r="A13419" s="13" t="s">
        <v>13625</v>
      </c>
      <c r="B13419">
        <v>6.3</v>
      </c>
    </row>
    <row r="13420" spans="1:2" x14ac:dyDescent="0.2">
      <c r="A13420" s="13" t="s">
        <v>13626</v>
      </c>
      <c r="B13420">
        <v>5.68</v>
      </c>
    </row>
    <row r="13421" spans="1:2" x14ac:dyDescent="0.2">
      <c r="A13421" s="13" t="s">
        <v>13627</v>
      </c>
      <c r="B13421">
        <v>6.67</v>
      </c>
    </row>
    <row r="13422" spans="1:2" x14ac:dyDescent="0.2">
      <c r="A13422" s="13" t="s">
        <v>13628</v>
      </c>
      <c r="B13422">
        <v>5.53</v>
      </c>
    </row>
    <row r="13423" spans="1:2" x14ac:dyDescent="0.2">
      <c r="A13423" s="13" t="s">
        <v>13629</v>
      </c>
      <c r="B13423">
        <v>5.58</v>
      </c>
    </row>
    <row r="13424" spans="1:2" x14ac:dyDescent="0.2">
      <c r="A13424" s="13" t="s">
        <v>13630</v>
      </c>
      <c r="B13424">
        <v>6.17</v>
      </c>
    </row>
    <row r="13425" spans="1:2" x14ac:dyDescent="0.2">
      <c r="A13425" s="13" t="s">
        <v>13631</v>
      </c>
      <c r="B13425">
        <v>5.35</v>
      </c>
    </row>
    <row r="13426" spans="1:2" x14ac:dyDescent="0.2">
      <c r="A13426" s="13" t="s">
        <v>13632</v>
      </c>
      <c r="B13426">
        <v>5.67</v>
      </c>
    </row>
    <row r="13427" spans="1:2" x14ac:dyDescent="0.2">
      <c r="A13427" s="13" t="s">
        <v>13633</v>
      </c>
      <c r="B13427">
        <v>5.95</v>
      </c>
    </row>
    <row r="13428" spans="1:2" x14ac:dyDescent="0.2">
      <c r="A13428" s="13" t="s">
        <v>13634</v>
      </c>
      <c r="B13428">
        <v>4.75</v>
      </c>
    </row>
    <row r="13429" spans="1:2" x14ac:dyDescent="0.2">
      <c r="A13429" s="13" t="s">
        <v>13635</v>
      </c>
      <c r="B13429">
        <v>5.95</v>
      </c>
    </row>
    <row r="13430" spans="1:2" x14ac:dyDescent="0.2">
      <c r="A13430" s="13" t="s">
        <v>13636</v>
      </c>
      <c r="B13430">
        <v>5.75</v>
      </c>
    </row>
    <row r="13431" spans="1:2" x14ac:dyDescent="0.2">
      <c r="A13431" s="13" t="s">
        <v>13637</v>
      </c>
      <c r="B13431">
        <v>2.21</v>
      </c>
    </row>
    <row r="13432" spans="1:2" x14ac:dyDescent="0.2">
      <c r="A13432" s="13" t="s">
        <v>13638</v>
      </c>
      <c r="B13432">
        <v>6.44</v>
      </c>
    </row>
    <row r="13433" spans="1:2" x14ac:dyDescent="0.2">
      <c r="A13433" s="13" t="s">
        <v>13639</v>
      </c>
      <c r="B13433">
        <v>5.95</v>
      </c>
    </row>
    <row r="13434" spans="1:2" x14ac:dyDescent="0.2">
      <c r="A13434" s="13" t="s">
        <v>13640</v>
      </c>
      <c r="B13434">
        <v>3</v>
      </c>
    </row>
    <row r="13435" spans="1:2" x14ac:dyDescent="0.2">
      <c r="A13435" s="13" t="s">
        <v>13641</v>
      </c>
      <c r="B13435">
        <v>5.52</v>
      </c>
    </row>
    <row r="13436" spans="1:2" x14ac:dyDescent="0.2">
      <c r="A13436" s="13" t="s">
        <v>13642</v>
      </c>
      <c r="B13436">
        <v>3.24</v>
      </c>
    </row>
    <row r="13437" spans="1:2" x14ac:dyDescent="0.2">
      <c r="A13437" s="13" t="s">
        <v>13643</v>
      </c>
      <c r="B13437">
        <v>6.39</v>
      </c>
    </row>
    <row r="13438" spans="1:2" x14ac:dyDescent="0.2">
      <c r="A13438" s="13" t="s">
        <v>13644</v>
      </c>
      <c r="B13438">
        <v>5.33</v>
      </c>
    </row>
    <row r="13439" spans="1:2" x14ac:dyDescent="0.2">
      <c r="A13439" s="13" t="s">
        <v>13645</v>
      </c>
      <c r="B13439">
        <v>6.84</v>
      </c>
    </row>
    <row r="13440" spans="1:2" x14ac:dyDescent="0.2">
      <c r="A13440" s="13" t="s">
        <v>13646</v>
      </c>
      <c r="B13440">
        <v>6.67</v>
      </c>
    </row>
    <row r="13441" spans="1:2" x14ac:dyDescent="0.2">
      <c r="A13441" s="13" t="s">
        <v>13647</v>
      </c>
      <c r="B13441">
        <v>5.2</v>
      </c>
    </row>
    <row r="13442" spans="1:2" x14ac:dyDescent="0.2">
      <c r="A13442" s="13" t="s">
        <v>13648</v>
      </c>
      <c r="B13442">
        <v>6.2</v>
      </c>
    </row>
    <row r="13443" spans="1:2" x14ac:dyDescent="0.2">
      <c r="A13443" s="13" t="s">
        <v>13649</v>
      </c>
      <c r="B13443">
        <v>2.61</v>
      </c>
    </row>
    <row r="13444" spans="1:2" x14ac:dyDescent="0.2">
      <c r="A13444" s="13" t="s">
        <v>13650</v>
      </c>
      <c r="B13444">
        <v>2.29</v>
      </c>
    </row>
    <row r="13445" spans="1:2" x14ac:dyDescent="0.2">
      <c r="A13445" s="13" t="s">
        <v>13651</v>
      </c>
      <c r="B13445">
        <v>2.71</v>
      </c>
    </row>
    <row r="13446" spans="1:2" x14ac:dyDescent="0.2">
      <c r="A13446" s="13" t="s">
        <v>13652</v>
      </c>
      <c r="B13446">
        <v>2.2599999999999998</v>
      </c>
    </row>
    <row r="13447" spans="1:2" x14ac:dyDescent="0.2">
      <c r="A13447" s="13" t="s">
        <v>13653</v>
      </c>
      <c r="B13447">
        <v>6.36</v>
      </c>
    </row>
    <row r="13448" spans="1:2" x14ac:dyDescent="0.2">
      <c r="A13448" s="13" t="s">
        <v>13654</v>
      </c>
      <c r="B13448">
        <v>6.56</v>
      </c>
    </row>
    <row r="13449" spans="1:2" x14ac:dyDescent="0.2">
      <c r="A13449" s="13" t="s">
        <v>13655</v>
      </c>
      <c r="B13449">
        <v>6.45</v>
      </c>
    </row>
    <row r="13450" spans="1:2" x14ac:dyDescent="0.2">
      <c r="A13450" s="13" t="s">
        <v>13656</v>
      </c>
      <c r="B13450">
        <v>4.58</v>
      </c>
    </row>
    <row r="13451" spans="1:2" x14ac:dyDescent="0.2">
      <c r="A13451" s="13" t="s">
        <v>13657</v>
      </c>
      <c r="B13451">
        <v>3.33</v>
      </c>
    </row>
    <row r="13452" spans="1:2" x14ac:dyDescent="0.2">
      <c r="A13452" s="13" t="s">
        <v>13658</v>
      </c>
      <c r="B13452">
        <v>5.56</v>
      </c>
    </row>
    <row r="13453" spans="1:2" x14ac:dyDescent="0.2">
      <c r="A13453" s="13" t="s">
        <v>13659</v>
      </c>
      <c r="B13453">
        <v>5</v>
      </c>
    </row>
    <row r="13454" spans="1:2" x14ac:dyDescent="0.2">
      <c r="A13454" s="13" t="s">
        <v>13660</v>
      </c>
      <c r="B13454">
        <v>6.33</v>
      </c>
    </row>
    <row r="13455" spans="1:2" x14ac:dyDescent="0.2">
      <c r="A13455" s="13" t="s">
        <v>13661</v>
      </c>
      <c r="B13455">
        <v>5.91</v>
      </c>
    </row>
    <row r="13456" spans="1:2" x14ac:dyDescent="0.2">
      <c r="A13456" s="13" t="s">
        <v>13662</v>
      </c>
      <c r="B13456">
        <v>6.1</v>
      </c>
    </row>
    <row r="13457" spans="1:2" x14ac:dyDescent="0.2">
      <c r="A13457" s="13" t="s">
        <v>13663</v>
      </c>
      <c r="B13457">
        <v>6.7</v>
      </c>
    </row>
    <row r="13458" spans="1:2" x14ac:dyDescent="0.2">
      <c r="A13458" s="13" t="s">
        <v>13664</v>
      </c>
      <c r="B13458">
        <v>6.68</v>
      </c>
    </row>
    <row r="13459" spans="1:2" x14ac:dyDescent="0.2">
      <c r="A13459" s="13" t="s">
        <v>13665</v>
      </c>
      <c r="B13459">
        <v>6.85</v>
      </c>
    </row>
    <row r="13460" spans="1:2" x14ac:dyDescent="0.2">
      <c r="A13460" s="13" t="s">
        <v>13666</v>
      </c>
      <c r="B13460">
        <v>1.71</v>
      </c>
    </row>
    <row r="13461" spans="1:2" x14ac:dyDescent="0.2">
      <c r="A13461" s="13" t="s">
        <v>13667</v>
      </c>
      <c r="B13461">
        <v>5.74</v>
      </c>
    </row>
    <row r="13462" spans="1:2" x14ac:dyDescent="0.2">
      <c r="A13462" s="13" t="s">
        <v>13668</v>
      </c>
      <c r="B13462">
        <v>6</v>
      </c>
    </row>
    <row r="13463" spans="1:2" x14ac:dyDescent="0.2">
      <c r="A13463" s="13" t="s">
        <v>13669</v>
      </c>
      <c r="B13463">
        <v>5.76</v>
      </c>
    </row>
    <row r="13464" spans="1:2" x14ac:dyDescent="0.2">
      <c r="A13464" s="13" t="s">
        <v>373</v>
      </c>
      <c r="B13464">
        <v>6.79</v>
      </c>
    </row>
    <row r="13465" spans="1:2" x14ac:dyDescent="0.2">
      <c r="A13465" s="13" t="s">
        <v>13670</v>
      </c>
      <c r="B13465">
        <v>6.6</v>
      </c>
    </row>
    <row r="13466" spans="1:2" x14ac:dyDescent="0.2">
      <c r="A13466" s="13" t="s">
        <v>13671</v>
      </c>
      <c r="B13466">
        <v>6.56</v>
      </c>
    </row>
    <row r="13467" spans="1:2" x14ac:dyDescent="0.2">
      <c r="A13467" s="13" t="s">
        <v>13672</v>
      </c>
      <c r="B13467">
        <v>5.4</v>
      </c>
    </row>
    <row r="13468" spans="1:2" x14ac:dyDescent="0.2">
      <c r="A13468" s="13" t="s">
        <v>13673</v>
      </c>
      <c r="B13468">
        <v>5.27</v>
      </c>
    </row>
    <row r="13469" spans="1:2" x14ac:dyDescent="0.2">
      <c r="A13469" s="13" t="s">
        <v>13674</v>
      </c>
      <c r="B13469">
        <v>5.26</v>
      </c>
    </row>
    <row r="13470" spans="1:2" x14ac:dyDescent="0.2">
      <c r="A13470" s="13" t="s">
        <v>314</v>
      </c>
      <c r="B13470">
        <v>6</v>
      </c>
    </row>
    <row r="13471" spans="1:2" x14ac:dyDescent="0.2">
      <c r="A13471" s="13" t="s">
        <v>13675</v>
      </c>
      <c r="B13471">
        <v>6.58</v>
      </c>
    </row>
    <row r="13472" spans="1:2" x14ac:dyDescent="0.2">
      <c r="A13472" s="13" t="s">
        <v>13676</v>
      </c>
      <c r="B13472">
        <v>5.84</v>
      </c>
    </row>
    <row r="13473" spans="1:2" x14ac:dyDescent="0.2">
      <c r="A13473" s="13" t="s">
        <v>13677</v>
      </c>
      <c r="B13473">
        <v>6.32</v>
      </c>
    </row>
    <row r="13474" spans="1:2" x14ac:dyDescent="0.2">
      <c r="A13474" s="13" t="s">
        <v>13678</v>
      </c>
      <c r="B13474">
        <v>5.0599999999999996</v>
      </c>
    </row>
    <row r="13475" spans="1:2" x14ac:dyDescent="0.2">
      <c r="A13475" s="13" t="s">
        <v>13679</v>
      </c>
      <c r="B13475">
        <v>6.24</v>
      </c>
    </row>
    <row r="13476" spans="1:2" x14ac:dyDescent="0.2">
      <c r="A13476" s="13" t="s">
        <v>13680</v>
      </c>
      <c r="B13476">
        <v>5.42</v>
      </c>
    </row>
    <row r="13477" spans="1:2" x14ac:dyDescent="0.2">
      <c r="A13477" s="13" t="s">
        <v>13681</v>
      </c>
      <c r="B13477">
        <v>6.41</v>
      </c>
    </row>
    <row r="13478" spans="1:2" x14ac:dyDescent="0.2">
      <c r="A13478" s="13" t="s">
        <v>13682</v>
      </c>
      <c r="B13478">
        <v>4.7</v>
      </c>
    </row>
    <row r="13479" spans="1:2" x14ac:dyDescent="0.2">
      <c r="A13479" s="13" t="s">
        <v>13683</v>
      </c>
      <c r="B13479">
        <v>5.5</v>
      </c>
    </row>
    <row r="13480" spans="1:2" x14ac:dyDescent="0.2">
      <c r="A13480" s="13" t="s">
        <v>50</v>
      </c>
      <c r="B13480">
        <v>5.81</v>
      </c>
    </row>
    <row r="13481" spans="1:2" x14ac:dyDescent="0.2">
      <c r="A13481" s="13" t="s">
        <v>13684</v>
      </c>
      <c r="B13481">
        <v>5.52</v>
      </c>
    </row>
    <row r="13482" spans="1:2" x14ac:dyDescent="0.2">
      <c r="A13482" s="13" t="s">
        <v>13685</v>
      </c>
      <c r="B13482">
        <v>5.68</v>
      </c>
    </row>
    <row r="13483" spans="1:2" x14ac:dyDescent="0.2">
      <c r="A13483" s="13" t="s">
        <v>13686</v>
      </c>
      <c r="B13483">
        <v>5.61</v>
      </c>
    </row>
    <row r="13484" spans="1:2" x14ac:dyDescent="0.2">
      <c r="A13484" s="13" t="s">
        <v>13687</v>
      </c>
      <c r="B13484">
        <v>6.5</v>
      </c>
    </row>
    <row r="13485" spans="1:2" x14ac:dyDescent="0.2">
      <c r="A13485" s="13" t="s">
        <v>13688</v>
      </c>
      <c r="B13485">
        <v>4.55</v>
      </c>
    </row>
    <row r="13486" spans="1:2" x14ac:dyDescent="0.2">
      <c r="A13486" s="13" t="s">
        <v>13689</v>
      </c>
      <c r="B13486">
        <v>4.6500000000000004</v>
      </c>
    </row>
    <row r="13487" spans="1:2" x14ac:dyDescent="0.2">
      <c r="A13487" s="13" t="s">
        <v>13690</v>
      </c>
      <c r="B13487">
        <v>3.45</v>
      </c>
    </row>
    <row r="13488" spans="1:2" x14ac:dyDescent="0.2">
      <c r="A13488" s="13" t="s">
        <v>13691</v>
      </c>
      <c r="B13488">
        <v>4.67</v>
      </c>
    </row>
    <row r="13489" spans="1:2" x14ac:dyDescent="0.2">
      <c r="A13489" s="13" t="s">
        <v>13692</v>
      </c>
      <c r="B13489">
        <v>4.59</v>
      </c>
    </row>
    <row r="13490" spans="1:2" x14ac:dyDescent="0.2">
      <c r="A13490" s="13" t="s">
        <v>13693</v>
      </c>
      <c r="B13490">
        <v>5.43</v>
      </c>
    </row>
    <row r="13491" spans="1:2" x14ac:dyDescent="0.2">
      <c r="A13491" s="13" t="s">
        <v>13694</v>
      </c>
      <c r="B13491">
        <v>6.27</v>
      </c>
    </row>
    <row r="13492" spans="1:2" x14ac:dyDescent="0.2">
      <c r="A13492" s="13" t="s">
        <v>13695</v>
      </c>
      <c r="B13492">
        <v>4.96</v>
      </c>
    </row>
    <row r="13493" spans="1:2" x14ac:dyDescent="0.2">
      <c r="A13493" s="13" t="s">
        <v>13696</v>
      </c>
      <c r="B13493">
        <v>5.25</v>
      </c>
    </row>
    <row r="13494" spans="1:2" x14ac:dyDescent="0.2">
      <c r="A13494" s="13" t="s">
        <v>13697</v>
      </c>
      <c r="B13494">
        <v>6</v>
      </c>
    </row>
    <row r="13495" spans="1:2" x14ac:dyDescent="0.2">
      <c r="A13495" s="13" t="s">
        <v>13698</v>
      </c>
      <c r="B13495">
        <v>5.76</v>
      </c>
    </row>
    <row r="13496" spans="1:2" x14ac:dyDescent="0.2">
      <c r="A13496" s="13" t="s">
        <v>13699</v>
      </c>
      <c r="B13496">
        <v>7.35</v>
      </c>
    </row>
    <row r="13497" spans="1:2" x14ac:dyDescent="0.2">
      <c r="A13497" s="13" t="s">
        <v>13700</v>
      </c>
      <c r="B13497">
        <v>7.1</v>
      </c>
    </row>
    <row r="13498" spans="1:2" x14ac:dyDescent="0.2">
      <c r="A13498" s="13" t="s">
        <v>13701</v>
      </c>
      <c r="B13498">
        <v>1.98</v>
      </c>
    </row>
    <row r="13499" spans="1:2" x14ac:dyDescent="0.2">
      <c r="A13499" s="13" t="s">
        <v>13702</v>
      </c>
      <c r="B13499">
        <v>4.1500000000000004</v>
      </c>
    </row>
    <row r="13500" spans="1:2" x14ac:dyDescent="0.2">
      <c r="A13500" s="13" t="s">
        <v>13703</v>
      </c>
      <c r="B13500">
        <v>5.67</v>
      </c>
    </row>
    <row r="13501" spans="1:2" x14ac:dyDescent="0.2">
      <c r="A13501" s="13" t="s">
        <v>13704</v>
      </c>
      <c r="B13501">
        <v>5.24</v>
      </c>
    </row>
    <row r="13502" spans="1:2" x14ac:dyDescent="0.2">
      <c r="A13502" s="13" t="s">
        <v>13705</v>
      </c>
      <c r="B13502">
        <v>4.8499999999999996</v>
      </c>
    </row>
    <row r="13503" spans="1:2" x14ac:dyDescent="0.2">
      <c r="A13503" s="13" t="s">
        <v>13706</v>
      </c>
      <c r="B13503">
        <v>5.83</v>
      </c>
    </row>
    <row r="13504" spans="1:2" x14ac:dyDescent="0.2">
      <c r="A13504" s="13" t="s">
        <v>13707</v>
      </c>
      <c r="B13504">
        <v>5.67</v>
      </c>
    </row>
    <row r="13505" spans="1:2" x14ac:dyDescent="0.2">
      <c r="A13505" s="13" t="s">
        <v>13708</v>
      </c>
      <c r="B13505">
        <v>6.6</v>
      </c>
    </row>
    <row r="13506" spans="1:2" x14ac:dyDescent="0.2">
      <c r="A13506" s="13" t="s">
        <v>13709</v>
      </c>
      <c r="B13506">
        <v>5</v>
      </c>
    </row>
    <row r="13507" spans="1:2" x14ac:dyDescent="0.2">
      <c r="A13507" s="13" t="s">
        <v>13710</v>
      </c>
      <c r="B13507">
        <v>6.5</v>
      </c>
    </row>
    <row r="13508" spans="1:2" x14ac:dyDescent="0.2">
      <c r="A13508" s="13" t="s">
        <v>13711</v>
      </c>
      <c r="B13508">
        <v>4.32</v>
      </c>
    </row>
    <row r="13509" spans="1:2" x14ac:dyDescent="0.2">
      <c r="A13509" s="13" t="s">
        <v>13712</v>
      </c>
      <c r="B13509">
        <v>3.3</v>
      </c>
    </row>
    <row r="13510" spans="1:2" x14ac:dyDescent="0.2">
      <c r="A13510" s="13" t="s">
        <v>13713</v>
      </c>
      <c r="B13510">
        <v>3.42</v>
      </c>
    </row>
    <row r="13511" spans="1:2" x14ac:dyDescent="0.2">
      <c r="A13511" s="13" t="s">
        <v>13714</v>
      </c>
      <c r="B13511">
        <v>3.57</v>
      </c>
    </row>
    <row r="13512" spans="1:2" x14ac:dyDescent="0.2">
      <c r="A13512" s="13" t="s">
        <v>13715</v>
      </c>
      <c r="B13512">
        <v>3.23</v>
      </c>
    </row>
    <row r="13513" spans="1:2" x14ac:dyDescent="0.2">
      <c r="A13513" s="13" t="s">
        <v>13716</v>
      </c>
      <c r="B13513">
        <v>3.89</v>
      </c>
    </row>
    <row r="13514" spans="1:2" x14ac:dyDescent="0.2">
      <c r="A13514" s="13" t="s">
        <v>13717</v>
      </c>
      <c r="B13514">
        <v>6.05</v>
      </c>
    </row>
    <row r="13515" spans="1:2" x14ac:dyDescent="0.2">
      <c r="A13515" s="13" t="s">
        <v>13718</v>
      </c>
      <c r="B13515">
        <v>4.16</v>
      </c>
    </row>
    <row r="13516" spans="1:2" x14ac:dyDescent="0.2">
      <c r="A13516" s="13" t="s">
        <v>13719</v>
      </c>
      <c r="B13516">
        <v>4.7</v>
      </c>
    </row>
    <row r="13517" spans="1:2" x14ac:dyDescent="0.2">
      <c r="A13517" s="13" t="s">
        <v>13720</v>
      </c>
      <c r="B13517">
        <v>6.75</v>
      </c>
    </row>
    <row r="13518" spans="1:2" x14ac:dyDescent="0.2">
      <c r="A13518" s="13" t="s">
        <v>13721</v>
      </c>
      <c r="B13518">
        <v>5.84</v>
      </c>
    </row>
    <row r="13519" spans="1:2" x14ac:dyDescent="0.2">
      <c r="A13519" s="13" t="s">
        <v>13722</v>
      </c>
      <c r="B13519">
        <v>6</v>
      </c>
    </row>
    <row r="13520" spans="1:2" x14ac:dyDescent="0.2">
      <c r="A13520" s="13" t="s">
        <v>13723</v>
      </c>
      <c r="B13520">
        <v>4.68</v>
      </c>
    </row>
    <row r="13521" spans="1:2" x14ac:dyDescent="0.2">
      <c r="A13521" s="13" t="s">
        <v>13724</v>
      </c>
      <c r="B13521">
        <v>5.21</v>
      </c>
    </row>
    <row r="13522" spans="1:2" x14ac:dyDescent="0.2">
      <c r="A13522" s="13" t="s">
        <v>13725</v>
      </c>
      <c r="B13522">
        <v>3.52</v>
      </c>
    </row>
    <row r="13523" spans="1:2" x14ac:dyDescent="0.2">
      <c r="A13523" s="13" t="s">
        <v>13726</v>
      </c>
      <c r="B13523">
        <v>5.32</v>
      </c>
    </row>
    <row r="13524" spans="1:2" x14ac:dyDescent="0.2">
      <c r="A13524" s="13" t="s">
        <v>13727</v>
      </c>
      <c r="B13524">
        <v>4.9000000000000004</v>
      </c>
    </row>
    <row r="13525" spans="1:2" x14ac:dyDescent="0.2">
      <c r="A13525" s="13" t="s">
        <v>13728</v>
      </c>
      <c r="B13525">
        <v>4.55</v>
      </c>
    </row>
    <row r="13526" spans="1:2" x14ac:dyDescent="0.2">
      <c r="A13526" s="13" t="s">
        <v>13729</v>
      </c>
      <c r="B13526">
        <v>5.05</v>
      </c>
    </row>
    <row r="13527" spans="1:2" x14ac:dyDescent="0.2">
      <c r="A13527" s="13" t="s">
        <v>13730</v>
      </c>
      <c r="B13527">
        <v>5.0999999999999996</v>
      </c>
    </row>
    <row r="13528" spans="1:2" x14ac:dyDescent="0.2">
      <c r="A13528" s="13" t="s">
        <v>13731</v>
      </c>
      <c r="B13528">
        <v>5.53</v>
      </c>
    </row>
    <row r="13529" spans="1:2" x14ac:dyDescent="0.2">
      <c r="A13529" s="13" t="s">
        <v>13732</v>
      </c>
      <c r="B13529">
        <v>5.6</v>
      </c>
    </row>
    <row r="13530" spans="1:2" x14ac:dyDescent="0.2">
      <c r="A13530" s="13" t="s">
        <v>169</v>
      </c>
      <c r="B13530">
        <v>6.57</v>
      </c>
    </row>
    <row r="13531" spans="1:2" x14ac:dyDescent="0.2">
      <c r="A13531" s="13" t="s">
        <v>13733</v>
      </c>
      <c r="B13531">
        <v>6.77</v>
      </c>
    </row>
    <row r="13532" spans="1:2" x14ac:dyDescent="0.2">
      <c r="A13532" s="13" t="s">
        <v>13734</v>
      </c>
      <c r="B13532">
        <v>4.1100000000000003</v>
      </c>
    </row>
    <row r="13533" spans="1:2" x14ac:dyDescent="0.2">
      <c r="A13533" s="13" t="s">
        <v>221</v>
      </c>
      <c r="B13533">
        <v>5.0599999999999996</v>
      </c>
    </row>
    <row r="13534" spans="1:2" x14ac:dyDescent="0.2">
      <c r="A13534" s="13" t="s">
        <v>13735</v>
      </c>
      <c r="B13534">
        <v>5.9</v>
      </c>
    </row>
    <row r="13535" spans="1:2" x14ac:dyDescent="0.2">
      <c r="A13535" s="13" t="s">
        <v>13736</v>
      </c>
      <c r="B13535">
        <v>6</v>
      </c>
    </row>
    <row r="13536" spans="1:2" x14ac:dyDescent="0.2">
      <c r="A13536" s="13" t="s">
        <v>13737</v>
      </c>
      <c r="B13536">
        <v>5.58</v>
      </c>
    </row>
    <row r="13537" spans="1:2" x14ac:dyDescent="0.2">
      <c r="A13537" s="13" t="s">
        <v>13738</v>
      </c>
      <c r="B13537">
        <v>4.05</v>
      </c>
    </row>
    <row r="13538" spans="1:2" x14ac:dyDescent="0.2">
      <c r="A13538" s="13" t="s">
        <v>13739</v>
      </c>
      <c r="B13538">
        <v>4.33</v>
      </c>
    </row>
    <row r="13539" spans="1:2" x14ac:dyDescent="0.2">
      <c r="A13539" s="13" t="s">
        <v>13740</v>
      </c>
      <c r="B13539">
        <v>5.38</v>
      </c>
    </row>
    <row r="13540" spans="1:2" x14ac:dyDescent="0.2">
      <c r="A13540" s="13" t="s">
        <v>13741</v>
      </c>
      <c r="B13540">
        <v>6.39</v>
      </c>
    </row>
    <row r="13541" spans="1:2" x14ac:dyDescent="0.2">
      <c r="A13541" s="13" t="s">
        <v>13742</v>
      </c>
      <c r="B13541">
        <v>5.79</v>
      </c>
    </row>
    <row r="13542" spans="1:2" x14ac:dyDescent="0.2">
      <c r="A13542" s="13" t="s">
        <v>13743</v>
      </c>
      <c r="B13542">
        <v>5.79</v>
      </c>
    </row>
    <row r="13543" spans="1:2" x14ac:dyDescent="0.2">
      <c r="A13543" s="13" t="s">
        <v>13744</v>
      </c>
      <c r="B13543">
        <v>5.42</v>
      </c>
    </row>
    <row r="13544" spans="1:2" x14ac:dyDescent="0.2">
      <c r="A13544" s="13" t="s">
        <v>13745</v>
      </c>
      <c r="B13544">
        <v>5.9</v>
      </c>
    </row>
    <row r="13545" spans="1:2" x14ac:dyDescent="0.2">
      <c r="A13545" s="13" t="s">
        <v>13746</v>
      </c>
      <c r="B13545">
        <v>5.68</v>
      </c>
    </row>
    <row r="13546" spans="1:2" x14ac:dyDescent="0.2">
      <c r="A13546" s="13" t="s">
        <v>13747</v>
      </c>
      <c r="B13546">
        <v>3.25</v>
      </c>
    </row>
    <row r="13547" spans="1:2" x14ac:dyDescent="0.2">
      <c r="A13547" s="13" t="s">
        <v>13748</v>
      </c>
      <c r="B13547">
        <v>6</v>
      </c>
    </row>
    <row r="13548" spans="1:2" x14ac:dyDescent="0.2">
      <c r="A13548" s="13" t="s">
        <v>13749</v>
      </c>
      <c r="B13548">
        <v>5.24</v>
      </c>
    </row>
    <row r="13549" spans="1:2" x14ac:dyDescent="0.2">
      <c r="A13549" s="13" t="s">
        <v>13750</v>
      </c>
      <c r="B13549">
        <v>2.23</v>
      </c>
    </row>
    <row r="13550" spans="1:2" x14ac:dyDescent="0.2">
      <c r="A13550" s="13" t="s">
        <v>13751</v>
      </c>
      <c r="B13550">
        <v>4.43</v>
      </c>
    </row>
    <row r="13551" spans="1:2" x14ac:dyDescent="0.2">
      <c r="A13551" s="13" t="s">
        <v>13752</v>
      </c>
      <c r="B13551">
        <v>3.5</v>
      </c>
    </row>
    <row r="13552" spans="1:2" x14ac:dyDescent="0.2">
      <c r="A13552" s="13" t="s">
        <v>13753</v>
      </c>
      <c r="B13552">
        <v>6.09</v>
      </c>
    </row>
    <row r="13553" spans="1:2" x14ac:dyDescent="0.2">
      <c r="A13553" s="13" t="s">
        <v>13754</v>
      </c>
      <c r="B13553">
        <v>4.43</v>
      </c>
    </row>
    <row r="13554" spans="1:2" x14ac:dyDescent="0.2">
      <c r="A13554" s="13" t="s">
        <v>13755</v>
      </c>
      <c r="B13554">
        <v>3.14</v>
      </c>
    </row>
    <row r="13555" spans="1:2" x14ac:dyDescent="0.2">
      <c r="A13555" s="13" t="s">
        <v>13756</v>
      </c>
      <c r="B13555">
        <v>3.45</v>
      </c>
    </row>
    <row r="13556" spans="1:2" x14ac:dyDescent="0.2">
      <c r="A13556" s="13" t="s">
        <v>13757</v>
      </c>
      <c r="B13556">
        <v>3.9</v>
      </c>
    </row>
    <row r="13557" spans="1:2" x14ac:dyDescent="0.2">
      <c r="A13557" s="13" t="s">
        <v>13758</v>
      </c>
      <c r="B13557">
        <v>2.95</v>
      </c>
    </row>
    <row r="13558" spans="1:2" x14ac:dyDescent="0.2">
      <c r="A13558" s="13" t="s">
        <v>150</v>
      </c>
      <c r="B13558">
        <v>7.5</v>
      </c>
    </row>
    <row r="13559" spans="1:2" x14ac:dyDescent="0.2">
      <c r="A13559" s="13" t="s">
        <v>13759</v>
      </c>
      <c r="B13559">
        <v>7.53</v>
      </c>
    </row>
    <row r="13560" spans="1:2" x14ac:dyDescent="0.2">
      <c r="A13560" s="13" t="s">
        <v>13760</v>
      </c>
      <c r="B13560">
        <v>4.9000000000000004</v>
      </c>
    </row>
    <row r="13561" spans="1:2" x14ac:dyDescent="0.2">
      <c r="A13561" s="13" t="s">
        <v>13761</v>
      </c>
      <c r="B13561">
        <v>3.48</v>
      </c>
    </row>
    <row r="13562" spans="1:2" x14ac:dyDescent="0.2">
      <c r="A13562" s="13" t="s">
        <v>13762</v>
      </c>
      <c r="B13562">
        <v>5.6</v>
      </c>
    </row>
    <row r="13563" spans="1:2" x14ac:dyDescent="0.2">
      <c r="A13563" s="13" t="s">
        <v>13763</v>
      </c>
      <c r="B13563">
        <v>3.5</v>
      </c>
    </row>
    <row r="13564" spans="1:2" x14ac:dyDescent="0.2">
      <c r="A13564" s="13" t="s">
        <v>13764</v>
      </c>
      <c r="B13564">
        <v>4.5</v>
      </c>
    </row>
    <row r="13565" spans="1:2" x14ac:dyDescent="0.2">
      <c r="A13565" s="13" t="s">
        <v>13765</v>
      </c>
      <c r="B13565">
        <v>3.23</v>
      </c>
    </row>
    <row r="13566" spans="1:2" x14ac:dyDescent="0.2">
      <c r="A13566" s="13" t="s">
        <v>13766</v>
      </c>
      <c r="B13566">
        <v>5.5</v>
      </c>
    </row>
    <row r="13567" spans="1:2" x14ac:dyDescent="0.2">
      <c r="A13567" s="13" t="s">
        <v>13767</v>
      </c>
      <c r="B13567">
        <v>5.5</v>
      </c>
    </row>
    <row r="13568" spans="1:2" x14ac:dyDescent="0.2">
      <c r="A13568" s="13" t="s">
        <v>13768</v>
      </c>
      <c r="B13568">
        <v>3.52</v>
      </c>
    </row>
    <row r="13569" spans="1:2" x14ac:dyDescent="0.2">
      <c r="A13569" s="13" t="s">
        <v>13769</v>
      </c>
      <c r="B13569">
        <v>2.67</v>
      </c>
    </row>
    <row r="13570" spans="1:2" x14ac:dyDescent="0.2">
      <c r="A13570" s="13" t="s">
        <v>13770</v>
      </c>
      <c r="B13570">
        <v>2.79</v>
      </c>
    </row>
    <row r="13571" spans="1:2" x14ac:dyDescent="0.2">
      <c r="A13571" s="13" t="s">
        <v>13771</v>
      </c>
      <c r="B13571">
        <v>3.9</v>
      </c>
    </row>
    <row r="13572" spans="1:2" x14ac:dyDescent="0.2">
      <c r="A13572" s="13" t="s">
        <v>13772</v>
      </c>
      <c r="B13572">
        <v>6</v>
      </c>
    </row>
    <row r="13573" spans="1:2" x14ac:dyDescent="0.2">
      <c r="A13573" s="13" t="s">
        <v>13773</v>
      </c>
      <c r="B13573">
        <v>5.16</v>
      </c>
    </row>
    <row r="13574" spans="1:2" x14ac:dyDescent="0.2">
      <c r="A13574" s="13" t="s">
        <v>13774</v>
      </c>
      <c r="B13574">
        <v>3.7</v>
      </c>
    </row>
    <row r="13575" spans="1:2" x14ac:dyDescent="0.2">
      <c r="A13575" s="13" t="s">
        <v>13775</v>
      </c>
      <c r="B13575">
        <v>4.9000000000000004</v>
      </c>
    </row>
    <row r="13576" spans="1:2" x14ac:dyDescent="0.2">
      <c r="A13576" s="13" t="s">
        <v>13776</v>
      </c>
      <c r="B13576">
        <v>2.71</v>
      </c>
    </row>
    <row r="13577" spans="1:2" x14ac:dyDescent="0.2">
      <c r="A13577" s="13" t="s">
        <v>13777</v>
      </c>
      <c r="B13577">
        <v>2.61</v>
      </c>
    </row>
    <row r="13578" spans="1:2" x14ac:dyDescent="0.2">
      <c r="A13578" s="13" t="s">
        <v>13778</v>
      </c>
      <c r="B13578">
        <v>4.67</v>
      </c>
    </row>
    <row r="13579" spans="1:2" x14ac:dyDescent="0.2">
      <c r="A13579" s="13" t="s">
        <v>13779</v>
      </c>
      <c r="B13579">
        <v>2.85</v>
      </c>
    </row>
    <row r="13580" spans="1:2" x14ac:dyDescent="0.2">
      <c r="A13580" s="13" t="s">
        <v>13780</v>
      </c>
      <c r="B13580">
        <v>3.05</v>
      </c>
    </row>
    <row r="13581" spans="1:2" x14ac:dyDescent="0.2">
      <c r="A13581" s="13" t="s">
        <v>13781</v>
      </c>
      <c r="B13581">
        <v>5.45</v>
      </c>
    </row>
    <row r="13582" spans="1:2" x14ac:dyDescent="0.2">
      <c r="A13582" s="13" t="s">
        <v>13782</v>
      </c>
      <c r="B13582">
        <v>5.09</v>
      </c>
    </row>
    <row r="13583" spans="1:2" x14ac:dyDescent="0.2">
      <c r="A13583" s="13" t="s">
        <v>13783</v>
      </c>
      <c r="B13583">
        <v>5.21</v>
      </c>
    </row>
    <row r="13584" spans="1:2" x14ac:dyDescent="0.2">
      <c r="A13584" s="13" t="s">
        <v>13784</v>
      </c>
      <c r="B13584">
        <v>5.16</v>
      </c>
    </row>
    <row r="13585" spans="1:2" x14ac:dyDescent="0.2">
      <c r="A13585" s="13" t="s">
        <v>13785</v>
      </c>
      <c r="B13585">
        <v>4.67</v>
      </c>
    </row>
    <row r="13586" spans="1:2" x14ac:dyDescent="0.2">
      <c r="A13586" s="13" t="s">
        <v>189</v>
      </c>
      <c r="B13586">
        <v>7</v>
      </c>
    </row>
    <row r="13587" spans="1:2" x14ac:dyDescent="0.2">
      <c r="A13587" s="13" t="s">
        <v>13786</v>
      </c>
      <c r="B13587">
        <v>5.52</v>
      </c>
    </row>
    <row r="13588" spans="1:2" x14ac:dyDescent="0.2">
      <c r="A13588" s="13" t="s">
        <v>13787</v>
      </c>
      <c r="B13588">
        <v>5.8</v>
      </c>
    </row>
    <row r="13589" spans="1:2" x14ac:dyDescent="0.2">
      <c r="A13589" s="13" t="s">
        <v>13788</v>
      </c>
      <c r="B13589">
        <v>7.79</v>
      </c>
    </row>
    <row r="13590" spans="1:2" x14ac:dyDescent="0.2">
      <c r="A13590" s="13" t="s">
        <v>13789</v>
      </c>
      <c r="B13590">
        <v>7.5</v>
      </c>
    </row>
    <row r="13591" spans="1:2" x14ac:dyDescent="0.2">
      <c r="A13591" s="13" t="s">
        <v>13790</v>
      </c>
      <c r="B13591">
        <v>6.11</v>
      </c>
    </row>
    <row r="13592" spans="1:2" x14ac:dyDescent="0.2">
      <c r="A13592" s="13" t="s">
        <v>13791</v>
      </c>
      <c r="B13592">
        <v>6.75</v>
      </c>
    </row>
    <row r="13593" spans="1:2" x14ac:dyDescent="0.2">
      <c r="A13593" s="13" t="s">
        <v>13792</v>
      </c>
      <c r="B13593">
        <v>5.8</v>
      </c>
    </row>
    <row r="13594" spans="1:2" x14ac:dyDescent="0.2">
      <c r="A13594" s="13" t="s">
        <v>13793</v>
      </c>
      <c r="B13594">
        <v>5.4</v>
      </c>
    </row>
    <row r="13595" spans="1:2" x14ac:dyDescent="0.2">
      <c r="A13595" s="13" t="s">
        <v>13794</v>
      </c>
      <c r="B13595">
        <v>4.79</v>
      </c>
    </row>
    <row r="13596" spans="1:2" x14ac:dyDescent="0.2">
      <c r="A13596" s="13" t="s">
        <v>13795</v>
      </c>
      <c r="B13596">
        <v>6.32</v>
      </c>
    </row>
    <row r="13597" spans="1:2" x14ac:dyDescent="0.2">
      <c r="A13597" s="13" t="s">
        <v>13796</v>
      </c>
      <c r="B13597">
        <v>6.05</v>
      </c>
    </row>
    <row r="13598" spans="1:2" x14ac:dyDescent="0.2">
      <c r="A13598" s="13" t="s">
        <v>13797</v>
      </c>
      <c r="B13598">
        <v>5.18</v>
      </c>
    </row>
    <row r="13599" spans="1:2" x14ac:dyDescent="0.2">
      <c r="A13599" s="13" t="s">
        <v>13798</v>
      </c>
      <c r="B13599">
        <v>6.32</v>
      </c>
    </row>
    <row r="13600" spans="1:2" x14ac:dyDescent="0.2">
      <c r="A13600" s="13" t="s">
        <v>13799</v>
      </c>
      <c r="B13600">
        <v>4.68</v>
      </c>
    </row>
    <row r="13601" spans="1:2" x14ac:dyDescent="0.2">
      <c r="A13601" s="13" t="s">
        <v>13800</v>
      </c>
      <c r="B13601">
        <v>5.23</v>
      </c>
    </row>
    <row r="13602" spans="1:2" x14ac:dyDescent="0.2">
      <c r="A13602" s="13" t="s">
        <v>13801</v>
      </c>
      <c r="B13602">
        <v>5.91</v>
      </c>
    </row>
    <row r="13603" spans="1:2" x14ac:dyDescent="0.2">
      <c r="A13603" s="13" t="s">
        <v>13802</v>
      </c>
      <c r="B13603">
        <v>5.9</v>
      </c>
    </row>
    <row r="13604" spans="1:2" x14ac:dyDescent="0.2">
      <c r="A13604" s="13" t="s">
        <v>13803</v>
      </c>
      <c r="B13604">
        <v>2.95</v>
      </c>
    </row>
    <row r="13605" spans="1:2" x14ac:dyDescent="0.2">
      <c r="A13605" s="13" t="s">
        <v>13804</v>
      </c>
      <c r="B13605">
        <v>3.3</v>
      </c>
    </row>
    <row r="13606" spans="1:2" x14ac:dyDescent="0.2">
      <c r="A13606" s="13" t="s">
        <v>13805</v>
      </c>
      <c r="B13606">
        <v>3.55</v>
      </c>
    </row>
    <row r="13607" spans="1:2" x14ac:dyDescent="0.2">
      <c r="A13607" s="13" t="s">
        <v>13806</v>
      </c>
      <c r="B13607">
        <v>3.24</v>
      </c>
    </row>
    <row r="13608" spans="1:2" x14ac:dyDescent="0.2">
      <c r="A13608" s="13" t="s">
        <v>13807</v>
      </c>
      <c r="B13608">
        <v>7.33</v>
      </c>
    </row>
    <row r="13609" spans="1:2" x14ac:dyDescent="0.2">
      <c r="A13609" s="13" t="s">
        <v>13808</v>
      </c>
      <c r="B13609">
        <v>6.37</v>
      </c>
    </row>
    <row r="13610" spans="1:2" x14ac:dyDescent="0.2">
      <c r="A13610" s="13" t="s">
        <v>292</v>
      </c>
      <c r="B13610">
        <v>3.95</v>
      </c>
    </row>
    <row r="13611" spans="1:2" x14ac:dyDescent="0.2">
      <c r="A13611" s="13" t="s">
        <v>13809</v>
      </c>
      <c r="B13611">
        <v>3.71</v>
      </c>
    </row>
    <row r="13612" spans="1:2" x14ac:dyDescent="0.2">
      <c r="A13612" s="13" t="s">
        <v>13810</v>
      </c>
      <c r="B13612">
        <v>6.36</v>
      </c>
    </row>
    <row r="13613" spans="1:2" x14ac:dyDescent="0.2">
      <c r="A13613" s="13" t="s">
        <v>13811</v>
      </c>
      <c r="B13613">
        <v>5.21</v>
      </c>
    </row>
    <row r="13614" spans="1:2" x14ac:dyDescent="0.2">
      <c r="A13614" s="13" t="s">
        <v>13812</v>
      </c>
      <c r="B13614">
        <v>3.25</v>
      </c>
    </row>
    <row r="13615" spans="1:2" x14ac:dyDescent="0.2">
      <c r="A13615" s="13" t="s">
        <v>13813</v>
      </c>
      <c r="B13615">
        <v>3.71</v>
      </c>
    </row>
    <row r="13616" spans="1:2" x14ac:dyDescent="0.2">
      <c r="A13616" s="13" t="s">
        <v>13814</v>
      </c>
      <c r="B13616">
        <v>6.05</v>
      </c>
    </row>
    <row r="13617" spans="1:2" x14ac:dyDescent="0.2">
      <c r="A13617" s="13" t="s">
        <v>13815</v>
      </c>
      <c r="B13617">
        <v>4.63</v>
      </c>
    </row>
    <row r="13618" spans="1:2" x14ac:dyDescent="0.2">
      <c r="A13618" s="13" t="s">
        <v>13816</v>
      </c>
      <c r="B13618">
        <v>5.41</v>
      </c>
    </row>
    <row r="13619" spans="1:2" x14ac:dyDescent="0.2">
      <c r="A13619" s="13" t="s">
        <v>13817</v>
      </c>
      <c r="B13619">
        <v>5.68</v>
      </c>
    </row>
    <row r="13620" spans="1:2" x14ac:dyDescent="0.2">
      <c r="A13620" s="13" t="s">
        <v>13818</v>
      </c>
      <c r="B13620">
        <v>6.76</v>
      </c>
    </row>
    <row r="13621" spans="1:2" x14ac:dyDescent="0.2">
      <c r="A13621" s="13" t="s">
        <v>13819</v>
      </c>
      <c r="B13621">
        <v>6.79</v>
      </c>
    </row>
    <row r="13622" spans="1:2" x14ac:dyDescent="0.2">
      <c r="A13622" s="13" t="s">
        <v>13820</v>
      </c>
      <c r="B13622">
        <v>6.9</v>
      </c>
    </row>
    <row r="13623" spans="1:2" x14ac:dyDescent="0.2">
      <c r="A13623" s="13" t="s">
        <v>13821</v>
      </c>
      <c r="B13623">
        <v>7.35</v>
      </c>
    </row>
    <row r="13624" spans="1:2" x14ac:dyDescent="0.2">
      <c r="A13624" s="13" t="s">
        <v>13822</v>
      </c>
      <c r="B13624">
        <v>4.74</v>
      </c>
    </row>
    <row r="13625" spans="1:2" x14ac:dyDescent="0.2">
      <c r="A13625" s="13" t="s">
        <v>13823</v>
      </c>
      <c r="B13625">
        <v>5.74</v>
      </c>
    </row>
    <row r="13626" spans="1:2" x14ac:dyDescent="0.2">
      <c r="A13626" s="13" t="s">
        <v>13824</v>
      </c>
      <c r="B13626">
        <v>5.95</v>
      </c>
    </row>
    <row r="13627" spans="1:2" x14ac:dyDescent="0.2">
      <c r="A13627" s="13" t="s">
        <v>13825</v>
      </c>
      <c r="B13627">
        <v>4.6500000000000004</v>
      </c>
    </row>
    <row r="13628" spans="1:2" x14ac:dyDescent="0.2">
      <c r="A13628" s="13" t="s">
        <v>13826</v>
      </c>
      <c r="B13628">
        <v>4.5999999999999996</v>
      </c>
    </row>
    <row r="13629" spans="1:2" x14ac:dyDescent="0.2">
      <c r="A13629" s="13" t="s">
        <v>13827</v>
      </c>
      <c r="B13629">
        <v>5.27</v>
      </c>
    </row>
    <row r="13630" spans="1:2" x14ac:dyDescent="0.2">
      <c r="A13630" s="13" t="s">
        <v>13828</v>
      </c>
      <c r="B13630">
        <v>4.62</v>
      </c>
    </row>
    <row r="13631" spans="1:2" x14ac:dyDescent="0.2">
      <c r="A13631" s="13" t="s">
        <v>13829</v>
      </c>
      <c r="B13631">
        <v>7.17</v>
      </c>
    </row>
    <row r="13632" spans="1:2" x14ac:dyDescent="0.2">
      <c r="A13632" s="13" t="s">
        <v>13830</v>
      </c>
      <c r="B13632">
        <v>5.43</v>
      </c>
    </row>
    <row r="13633" spans="1:2" x14ac:dyDescent="0.2">
      <c r="A13633" s="13" t="s">
        <v>13831</v>
      </c>
      <c r="B13633">
        <v>3.86</v>
      </c>
    </row>
    <row r="13634" spans="1:2" x14ac:dyDescent="0.2">
      <c r="A13634" s="13" t="s">
        <v>13832</v>
      </c>
      <c r="B13634">
        <v>2.88</v>
      </c>
    </row>
    <row r="13635" spans="1:2" x14ac:dyDescent="0.2">
      <c r="A13635" s="13" t="s">
        <v>13833</v>
      </c>
      <c r="B13635">
        <v>6.53</v>
      </c>
    </row>
    <row r="13636" spans="1:2" x14ac:dyDescent="0.2">
      <c r="A13636" s="13" t="s">
        <v>13834</v>
      </c>
      <c r="B13636">
        <v>3.05</v>
      </c>
    </row>
    <row r="13637" spans="1:2" x14ac:dyDescent="0.2">
      <c r="A13637" s="13" t="s">
        <v>13835</v>
      </c>
      <c r="B13637">
        <v>4.32</v>
      </c>
    </row>
    <row r="13638" spans="1:2" x14ac:dyDescent="0.2">
      <c r="A13638" s="13" t="s">
        <v>13836</v>
      </c>
      <c r="B13638">
        <v>3.91</v>
      </c>
    </row>
    <row r="13639" spans="1:2" x14ac:dyDescent="0.2">
      <c r="A13639" s="13" t="s">
        <v>13837</v>
      </c>
      <c r="B13639">
        <v>5.09</v>
      </c>
    </row>
    <row r="13640" spans="1:2" x14ac:dyDescent="0.2">
      <c r="A13640" s="13" t="s">
        <v>13838</v>
      </c>
      <c r="B13640">
        <v>4.82</v>
      </c>
    </row>
    <row r="13641" spans="1:2" x14ac:dyDescent="0.2">
      <c r="A13641" s="13" t="s">
        <v>13839</v>
      </c>
      <c r="B13641">
        <v>5.19</v>
      </c>
    </row>
    <row r="13642" spans="1:2" x14ac:dyDescent="0.2">
      <c r="A13642" s="13" t="s">
        <v>13840</v>
      </c>
      <c r="B13642">
        <v>7.27</v>
      </c>
    </row>
    <row r="13643" spans="1:2" x14ac:dyDescent="0.2">
      <c r="A13643" s="13" t="s">
        <v>13841</v>
      </c>
      <c r="B13643">
        <v>4.95</v>
      </c>
    </row>
    <row r="13644" spans="1:2" x14ac:dyDescent="0.2">
      <c r="A13644" s="13" t="s">
        <v>13842</v>
      </c>
      <c r="B13644">
        <v>5.57</v>
      </c>
    </row>
    <row r="13645" spans="1:2" x14ac:dyDescent="0.2">
      <c r="A13645" s="13" t="s">
        <v>13843</v>
      </c>
      <c r="B13645">
        <v>5.47</v>
      </c>
    </row>
    <row r="13646" spans="1:2" x14ac:dyDescent="0.2">
      <c r="A13646" s="13" t="s">
        <v>13844</v>
      </c>
      <c r="B13646">
        <v>3.58</v>
      </c>
    </row>
    <row r="13647" spans="1:2" x14ac:dyDescent="0.2">
      <c r="A13647" s="13" t="s">
        <v>13845</v>
      </c>
      <c r="B13647">
        <v>7.67</v>
      </c>
    </row>
    <row r="13648" spans="1:2" x14ac:dyDescent="0.2">
      <c r="A13648" s="13" t="s">
        <v>13846</v>
      </c>
      <c r="B13648">
        <v>4.53</v>
      </c>
    </row>
    <row r="13649" spans="1:2" x14ac:dyDescent="0.2">
      <c r="A13649" s="13" t="s">
        <v>13847</v>
      </c>
      <c r="B13649">
        <v>4.5199999999999996</v>
      </c>
    </row>
    <row r="13650" spans="1:2" x14ac:dyDescent="0.2">
      <c r="A13650" s="13" t="s">
        <v>13848</v>
      </c>
      <c r="B13650">
        <v>3.85</v>
      </c>
    </row>
    <row r="13651" spans="1:2" x14ac:dyDescent="0.2">
      <c r="A13651" s="13" t="s">
        <v>13849</v>
      </c>
      <c r="B13651">
        <v>5.72</v>
      </c>
    </row>
    <row r="13652" spans="1:2" x14ac:dyDescent="0.2">
      <c r="A13652" s="13" t="s">
        <v>13850</v>
      </c>
      <c r="B13652">
        <v>5.18</v>
      </c>
    </row>
    <row r="13653" spans="1:2" x14ac:dyDescent="0.2">
      <c r="A13653" s="13" t="s">
        <v>13851</v>
      </c>
      <c r="B13653">
        <v>5.35</v>
      </c>
    </row>
    <row r="13654" spans="1:2" x14ac:dyDescent="0.2">
      <c r="A13654" s="13" t="s">
        <v>13852</v>
      </c>
      <c r="B13654">
        <v>5.64</v>
      </c>
    </row>
    <row r="13655" spans="1:2" x14ac:dyDescent="0.2">
      <c r="A13655" s="13" t="s">
        <v>13853</v>
      </c>
      <c r="B13655">
        <v>2.75</v>
      </c>
    </row>
    <row r="13656" spans="1:2" x14ac:dyDescent="0.2">
      <c r="A13656" s="13" t="s">
        <v>13854</v>
      </c>
      <c r="B13656">
        <v>4.1399999999999997</v>
      </c>
    </row>
    <row r="13657" spans="1:2" x14ac:dyDescent="0.2">
      <c r="A13657" s="13" t="s">
        <v>13855</v>
      </c>
      <c r="B13657">
        <v>5.81</v>
      </c>
    </row>
    <row r="13658" spans="1:2" x14ac:dyDescent="0.2">
      <c r="A13658" s="13" t="s">
        <v>13856</v>
      </c>
      <c r="B13658">
        <v>3.26</v>
      </c>
    </row>
    <row r="13659" spans="1:2" x14ac:dyDescent="0.2">
      <c r="A13659" s="13" t="s">
        <v>13857</v>
      </c>
      <c r="B13659">
        <v>4.95</v>
      </c>
    </row>
    <row r="13660" spans="1:2" x14ac:dyDescent="0.2">
      <c r="A13660" s="13" t="s">
        <v>13858</v>
      </c>
      <c r="B13660">
        <v>5.24</v>
      </c>
    </row>
    <row r="13661" spans="1:2" x14ac:dyDescent="0.2">
      <c r="A13661" s="13" t="s">
        <v>13859</v>
      </c>
      <c r="B13661">
        <v>5.48</v>
      </c>
    </row>
    <row r="13662" spans="1:2" x14ac:dyDescent="0.2">
      <c r="A13662" s="13" t="s">
        <v>13860</v>
      </c>
      <c r="B13662">
        <v>4.95</v>
      </c>
    </row>
    <row r="13663" spans="1:2" x14ac:dyDescent="0.2">
      <c r="A13663" s="13" t="s">
        <v>13861</v>
      </c>
      <c r="B13663">
        <v>5.9</v>
      </c>
    </row>
    <row r="13664" spans="1:2" x14ac:dyDescent="0.2">
      <c r="A13664" s="13" t="s">
        <v>13862</v>
      </c>
      <c r="B13664">
        <v>5.48</v>
      </c>
    </row>
    <row r="13665" spans="1:2" x14ac:dyDescent="0.2">
      <c r="A13665" s="13" t="s">
        <v>13863</v>
      </c>
      <c r="B13665">
        <v>5.17</v>
      </c>
    </row>
    <row r="13666" spans="1:2" x14ac:dyDescent="0.2">
      <c r="A13666" s="13" t="s">
        <v>13864</v>
      </c>
      <c r="B13666">
        <v>3.64</v>
      </c>
    </row>
    <row r="13667" spans="1:2" x14ac:dyDescent="0.2">
      <c r="A13667" s="13" t="s">
        <v>13865</v>
      </c>
      <c r="B13667">
        <v>3.67</v>
      </c>
    </row>
    <row r="13668" spans="1:2" x14ac:dyDescent="0.2">
      <c r="A13668" s="13" t="s">
        <v>13866</v>
      </c>
      <c r="B13668">
        <v>4.8899999999999997</v>
      </c>
    </row>
    <row r="13669" spans="1:2" x14ac:dyDescent="0.2">
      <c r="A13669" s="13" t="s">
        <v>13867</v>
      </c>
      <c r="B13669">
        <v>5.05</v>
      </c>
    </row>
    <row r="13670" spans="1:2" x14ac:dyDescent="0.2">
      <c r="A13670" s="13" t="s">
        <v>13868</v>
      </c>
      <c r="B13670">
        <v>4.79</v>
      </c>
    </row>
    <row r="13671" spans="1:2" x14ac:dyDescent="0.2">
      <c r="A13671" s="13" t="s">
        <v>13869</v>
      </c>
      <c r="B13671">
        <v>6.16</v>
      </c>
    </row>
    <row r="13672" spans="1:2" x14ac:dyDescent="0.2">
      <c r="A13672" s="13" t="s">
        <v>13870</v>
      </c>
      <c r="B13672">
        <v>3.9</v>
      </c>
    </row>
    <row r="13673" spans="1:2" x14ac:dyDescent="0.2">
      <c r="A13673" s="13" t="s">
        <v>13871</v>
      </c>
      <c r="B13673">
        <v>6.65</v>
      </c>
    </row>
    <row r="13674" spans="1:2" x14ac:dyDescent="0.2">
      <c r="A13674" s="13" t="s">
        <v>13872</v>
      </c>
      <c r="B13674">
        <v>5.52</v>
      </c>
    </row>
    <row r="13675" spans="1:2" x14ac:dyDescent="0.2">
      <c r="A13675" s="13" t="s">
        <v>13873</v>
      </c>
      <c r="B13675">
        <v>2.82</v>
      </c>
    </row>
    <row r="13676" spans="1:2" x14ac:dyDescent="0.2">
      <c r="A13676" s="13" t="s">
        <v>13874</v>
      </c>
      <c r="B13676">
        <v>3.2</v>
      </c>
    </row>
    <row r="13677" spans="1:2" x14ac:dyDescent="0.2">
      <c r="A13677" s="13" t="s">
        <v>13875</v>
      </c>
      <c r="B13677">
        <v>3.6</v>
      </c>
    </row>
    <row r="13678" spans="1:2" x14ac:dyDescent="0.2">
      <c r="A13678" s="13" t="s">
        <v>13876</v>
      </c>
      <c r="B13678">
        <v>2.42</v>
      </c>
    </row>
    <row r="13679" spans="1:2" x14ac:dyDescent="0.2">
      <c r="A13679" s="13" t="s">
        <v>13877</v>
      </c>
      <c r="B13679">
        <v>5.45</v>
      </c>
    </row>
    <row r="13680" spans="1:2" x14ac:dyDescent="0.2">
      <c r="A13680" s="13" t="s">
        <v>13878</v>
      </c>
      <c r="B13680">
        <v>5.8</v>
      </c>
    </row>
    <row r="13681" spans="1:2" x14ac:dyDescent="0.2">
      <c r="A13681" s="13" t="s">
        <v>13879</v>
      </c>
      <c r="B13681">
        <v>4.62</v>
      </c>
    </row>
    <row r="13682" spans="1:2" x14ac:dyDescent="0.2">
      <c r="A13682" s="13" t="s">
        <v>13880</v>
      </c>
      <c r="B13682">
        <v>5.74</v>
      </c>
    </row>
    <row r="13683" spans="1:2" x14ac:dyDescent="0.2">
      <c r="A13683" s="13" t="s">
        <v>13881</v>
      </c>
      <c r="B13683">
        <v>6</v>
      </c>
    </row>
    <row r="13684" spans="1:2" x14ac:dyDescent="0.2">
      <c r="A13684" s="13" t="s">
        <v>13882</v>
      </c>
      <c r="B13684">
        <v>5.55</v>
      </c>
    </row>
    <row r="13685" spans="1:2" x14ac:dyDescent="0.2">
      <c r="A13685" s="13" t="s">
        <v>13883</v>
      </c>
      <c r="B13685">
        <v>6.14</v>
      </c>
    </row>
    <row r="13686" spans="1:2" x14ac:dyDescent="0.2">
      <c r="A13686" s="13" t="s">
        <v>68</v>
      </c>
      <c r="B13686">
        <v>5.7</v>
      </c>
    </row>
    <row r="13687" spans="1:2" x14ac:dyDescent="0.2">
      <c r="A13687" s="13" t="s">
        <v>13884</v>
      </c>
      <c r="B13687">
        <v>5.48</v>
      </c>
    </row>
    <row r="13688" spans="1:2" x14ac:dyDescent="0.2">
      <c r="A13688" s="13" t="s">
        <v>82</v>
      </c>
      <c r="B13688">
        <v>6.18</v>
      </c>
    </row>
    <row r="13689" spans="1:2" x14ac:dyDescent="0.2">
      <c r="A13689" s="13" t="s">
        <v>13885</v>
      </c>
      <c r="B13689">
        <v>5.0999999999999996</v>
      </c>
    </row>
    <row r="13690" spans="1:2" x14ac:dyDescent="0.2">
      <c r="A13690" s="13" t="s">
        <v>13886</v>
      </c>
      <c r="B13690">
        <v>4.4800000000000004</v>
      </c>
    </row>
    <row r="13691" spans="1:2" x14ac:dyDescent="0.2">
      <c r="A13691" s="13" t="s">
        <v>13887</v>
      </c>
      <c r="B13691">
        <v>5.45</v>
      </c>
    </row>
    <row r="13692" spans="1:2" x14ac:dyDescent="0.2">
      <c r="A13692" s="13" t="s">
        <v>13888</v>
      </c>
      <c r="B13692">
        <v>6.48</v>
      </c>
    </row>
    <row r="13693" spans="1:2" x14ac:dyDescent="0.2">
      <c r="A13693" s="13" t="s">
        <v>73</v>
      </c>
      <c r="B13693">
        <v>5.86</v>
      </c>
    </row>
    <row r="13694" spans="1:2" x14ac:dyDescent="0.2">
      <c r="A13694" s="13" t="s">
        <v>13889</v>
      </c>
      <c r="B13694">
        <v>6.33</v>
      </c>
    </row>
    <row r="13695" spans="1:2" x14ac:dyDescent="0.2">
      <c r="A13695" s="13" t="s">
        <v>13890</v>
      </c>
      <c r="B13695">
        <v>6.9</v>
      </c>
    </row>
    <row r="13696" spans="1:2" x14ac:dyDescent="0.2">
      <c r="A13696" s="13" t="s">
        <v>13891</v>
      </c>
      <c r="B13696">
        <v>5.55</v>
      </c>
    </row>
    <row r="13697" spans="1:2" x14ac:dyDescent="0.2">
      <c r="A13697" s="13" t="s">
        <v>13892</v>
      </c>
      <c r="B13697">
        <v>5</v>
      </c>
    </row>
    <row r="13698" spans="1:2" x14ac:dyDescent="0.2">
      <c r="A13698" s="13" t="s">
        <v>13893</v>
      </c>
      <c r="B13698">
        <v>2.7</v>
      </c>
    </row>
    <row r="13699" spans="1:2" x14ac:dyDescent="0.2">
      <c r="A13699" s="13" t="s">
        <v>13894</v>
      </c>
      <c r="B13699">
        <v>3.38</v>
      </c>
    </row>
    <row r="13700" spans="1:2" x14ac:dyDescent="0.2">
      <c r="A13700" s="13" t="s">
        <v>13895</v>
      </c>
      <c r="B13700">
        <v>2.63</v>
      </c>
    </row>
    <row r="13701" spans="1:2" x14ac:dyDescent="0.2">
      <c r="A13701" s="13" t="s">
        <v>13896</v>
      </c>
      <c r="B13701">
        <v>2.86</v>
      </c>
    </row>
    <row r="13702" spans="1:2" x14ac:dyDescent="0.2">
      <c r="A13702" s="13" t="s">
        <v>13897</v>
      </c>
      <c r="B13702">
        <v>4.79</v>
      </c>
    </row>
    <row r="13703" spans="1:2" x14ac:dyDescent="0.2">
      <c r="A13703" s="13" t="s">
        <v>13898</v>
      </c>
      <c r="B13703">
        <v>4.58</v>
      </c>
    </row>
    <row r="13704" spans="1:2" x14ac:dyDescent="0.2">
      <c r="A13704" s="13" t="s">
        <v>13899</v>
      </c>
      <c r="B13704">
        <v>5</v>
      </c>
    </row>
    <row r="13705" spans="1:2" x14ac:dyDescent="0.2">
      <c r="A13705" s="13" t="s">
        <v>13900</v>
      </c>
      <c r="B13705">
        <v>5.1100000000000003</v>
      </c>
    </row>
    <row r="13706" spans="1:2" x14ac:dyDescent="0.2">
      <c r="A13706" s="13" t="s">
        <v>13901</v>
      </c>
      <c r="B13706">
        <v>2.2799999999999998</v>
      </c>
    </row>
    <row r="13707" spans="1:2" x14ac:dyDescent="0.2">
      <c r="A13707" s="13" t="s">
        <v>13902</v>
      </c>
      <c r="B13707">
        <v>3.05</v>
      </c>
    </row>
    <row r="13708" spans="1:2" x14ac:dyDescent="0.2">
      <c r="A13708" s="13" t="s">
        <v>13903</v>
      </c>
      <c r="B13708">
        <v>2.2599999999999998</v>
      </c>
    </row>
    <row r="13709" spans="1:2" x14ac:dyDescent="0.2">
      <c r="A13709" s="13" t="s">
        <v>13904</v>
      </c>
      <c r="B13709">
        <v>5.43</v>
      </c>
    </row>
    <row r="13710" spans="1:2" x14ac:dyDescent="0.2">
      <c r="A13710" s="13" t="s">
        <v>13905</v>
      </c>
      <c r="B13710">
        <v>4.82</v>
      </c>
    </row>
    <row r="13711" spans="1:2" x14ac:dyDescent="0.2">
      <c r="A13711" s="13" t="s">
        <v>13906</v>
      </c>
      <c r="B13711">
        <v>4.74</v>
      </c>
    </row>
    <row r="13712" spans="1:2" x14ac:dyDescent="0.2">
      <c r="A13712" s="13" t="s">
        <v>13907</v>
      </c>
      <c r="B13712">
        <v>4.5199999999999996</v>
      </c>
    </row>
    <row r="13713" spans="1:2" x14ac:dyDescent="0.2">
      <c r="A13713" s="13" t="s">
        <v>13908</v>
      </c>
      <c r="B13713">
        <v>6.7</v>
      </c>
    </row>
    <row r="13714" spans="1:2" x14ac:dyDescent="0.2">
      <c r="A13714" s="13" t="s">
        <v>13909</v>
      </c>
      <c r="B13714">
        <v>4.4800000000000004</v>
      </c>
    </row>
    <row r="13715" spans="1:2" x14ac:dyDescent="0.2">
      <c r="A13715" s="13" t="s">
        <v>13910</v>
      </c>
      <c r="B13715">
        <v>5.57</v>
      </c>
    </row>
    <row r="13716" spans="1:2" x14ac:dyDescent="0.2">
      <c r="A13716" s="13" t="s">
        <v>13911</v>
      </c>
      <c r="B13716">
        <v>5.85</v>
      </c>
    </row>
    <row r="13717" spans="1:2" x14ac:dyDescent="0.2">
      <c r="A13717" s="13" t="s">
        <v>13912</v>
      </c>
      <c r="B13717">
        <v>5.94</v>
      </c>
    </row>
    <row r="13718" spans="1:2" x14ac:dyDescent="0.2">
      <c r="A13718" s="13" t="s">
        <v>13913</v>
      </c>
      <c r="B13718">
        <v>5.21</v>
      </c>
    </row>
    <row r="13719" spans="1:2" x14ac:dyDescent="0.2">
      <c r="A13719" s="13" t="s">
        <v>13914</v>
      </c>
      <c r="B13719">
        <v>5.21</v>
      </c>
    </row>
    <row r="13720" spans="1:2" x14ac:dyDescent="0.2">
      <c r="A13720" s="13" t="s">
        <v>13915</v>
      </c>
      <c r="B13720">
        <v>6.68</v>
      </c>
    </row>
    <row r="13721" spans="1:2" x14ac:dyDescent="0.2">
      <c r="A13721" s="13" t="s">
        <v>13916</v>
      </c>
      <c r="B13721">
        <v>2.7</v>
      </c>
    </row>
    <row r="13722" spans="1:2" x14ac:dyDescent="0.2">
      <c r="A13722" s="13" t="s">
        <v>13917</v>
      </c>
      <c r="B13722">
        <v>7.75</v>
      </c>
    </row>
    <row r="13723" spans="1:2" x14ac:dyDescent="0.2">
      <c r="A13723" s="13" t="s">
        <v>13918</v>
      </c>
      <c r="B13723">
        <v>5.32</v>
      </c>
    </row>
    <row r="13724" spans="1:2" x14ac:dyDescent="0.2">
      <c r="A13724" s="13" t="s">
        <v>13919</v>
      </c>
      <c r="B13724">
        <v>5.91</v>
      </c>
    </row>
    <row r="13725" spans="1:2" x14ac:dyDescent="0.2">
      <c r="A13725" s="13" t="s">
        <v>13920</v>
      </c>
      <c r="B13725">
        <v>4.45</v>
      </c>
    </row>
    <row r="13726" spans="1:2" x14ac:dyDescent="0.2">
      <c r="A13726" s="13" t="s">
        <v>13921</v>
      </c>
      <c r="B13726">
        <v>6.83</v>
      </c>
    </row>
    <row r="13727" spans="1:2" x14ac:dyDescent="0.2">
      <c r="A13727" s="13" t="s">
        <v>13922</v>
      </c>
      <c r="B13727">
        <v>6.43</v>
      </c>
    </row>
    <row r="13728" spans="1:2" x14ac:dyDescent="0.2">
      <c r="A13728" s="13" t="s">
        <v>13923</v>
      </c>
      <c r="B13728">
        <v>5.95</v>
      </c>
    </row>
    <row r="13729" spans="1:2" x14ac:dyDescent="0.2">
      <c r="A13729" s="13" t="s">
        <v>13924</v>
      </c>
      <c r="B13729">
        <v>6.79</v>
      </c>
    </row>
    <row r="13730" spans="1:2" x14ac:dyDescent="0.2">
      <c r="A13730" s="13" t="s">
        <v>13925</v>
      </c>
      <c r="B13730">
        <v>3.42</v>
      </c>
    </row>
    <row r="13731" spans="1:2" x14ac:dyDescent="0.2">
      <c r="A13731" s="13" t="s">
        <v>13926</v>
      </c>
      <c r="B13731">
        <v>4.58</v>
      </c>
    </row>
    <row r="13732" spans="1:2" x14ac:dyDescent="0.2">
      <c r="A13732" s="13" t="s">
        <v>13927</v>
      </c>
      <c r="B13732">
        <v>3.05</v>
      </c>
    </row>
    <row r="13733" spans="1:2" x14ac:dyDescent="0.2">
      <c r="A13733" s="13" t="s">
        <v>13928</v>
      </c>
      <c r="B13733">
        <v>2.76</v>
      </c>
    </row>
    <row r="13734" spans="1:2" x14ac:dyDescent="0.2">
      <c r="A13734" s="13" t="s">
        <v>13929</v>
      </c>
      <c r="B13734">
        <v>6.97</v>
      </c>
    </row>
    <row r="13735" spans="1:2" x14ac:dyDescent="0.2">
      <c r="A13735" s="13" t="s">
        <v>13930</v>
      </c>
      <c r="B13735">
        <v>4.05</v>
      </c>
    </row>
    <row r="13736" spans="1:2" x14ac:dyDescent="0.2">
      <c r="A13736" s="13" t="s">
        <v>13931</v>
      </c>
      <c r="B13736">
        <v>5.67</v>
      </c>
    </row>
    <row r="13737" spans="1:2" x14ac:dyDescent="0.2">
      <c r="A13737" s="13" t="s">
        <v>13932</v>
      </c>
      <c r="B13737">
        <v>3.46</v>
      </c>
    </row>
    <row r="13738" spans="1:2" x14ac:dyDescent="0.2">
      <c r="A13738" s="13" t="s">
        <v>13933</v>
      </c>
      <c r="B13738">
        <v>6.17</v>
      </c>
    </row>
    <row r="13739" spans="1:2" x14ac:dyDescent="0.2">
      <c r="A13739" s="13" t="s">
        <v>13934</v>
      </c>
      <c r="B13739">
        <v>6.47</v>
      </c>
    </row>
    <row r="13740" spans="1:2" x14ac:dyDescent="0.2">
      <c r="A13740" s="13" t="s">
        <v>13935</v>
      </c>
      <c r="B13740">
        <v>6.05</v>
      </c>
    </row>
    <row r="13741" spans="1:2" x14ac:dyDescent="0.2">
      <c r="A13741" s="13" t="s">
        <v>13936</v>
      </c>
      <c r="B13741">
        <v>3.95</v>
      </c>
    </row>
    <row r="13742" spans="1:2" x14ac:dyDescent="0.2">
      <c r="A13742" s="13" t="s">
        <v>13937</v>
      </c>
      <c r="B13742">
        <v>5.4</v>
      </c>
    </row>
    <row r="13743" spans="1:2" x14ac:dyDescent="0.2">
      <c r="A13743" s="13" t="s">
        <v>13938</v>
      </c>
      <c r="B13743">
        <v>6</v>
      </c>
    </row>
    <row r="13744" spans="1:2" x14ac:dyDescent="0.2">
      <c r="A13744" s="13" t="s">
        <v>13939</v>
      </c>
      <c r="B13744">
        <v>5.85</v>
      </c>
    </row>
    <row r="13745" spans="1:2" x14ac:dyDescent="0.2">
      <c r="A13745" s="13" t="s">
        <v>13940</v>
      </c>
      <c r="B13745">
        <v>6.05</v>
      </c>
    </row>
    <row r="13746" spans="1:2" x14ac:dyDescent="0.2">
      <c r="A13746" s="13" t="s">
        <v>13941</v>
      </c>
      <c r="B13746">
        <v>6.15</v>
      </c>
    </row>
    <row r="13747" spans="1:2" x14ac:dyDescent="0.2">
      <c r="A13747" s="13" t="s">
        <v>13942</v>
      </c>
      <c r="B13747">
        <v>5.9</v>
      </c>
    </row>
    <row r="13748" spans="1:2" x14ac:dyDescent="0.2">
      <c r="A13748" s="13" t="s">
        <v>13943</v>
      </c>
      <c r="B13748">
        <v>4.95</v>
      </c>
    </row>
    <row r="13749" spans="1:2" x14ac:dyDescent="0.2">
      <c r="A13749" s="13" t="s">
        <v>13944</v>
      </c>
      <c r="B13749">
        <v>5.14</v>
      </c>
    </row>
    <row r="13750" spans="1:2" x14ac:dyDescent="0.2">
      <c r="A13750" s="13" t="s">
        <v>13945</v>
      </c>
      <c r="B13750">
        <v>6.62</v>
      </c>
    </row>
    <row r="13751" spans="1:2" x14ac:dyDescent="0.2">
      <c r="A13751" s="13" t="s">
        <v>13946</v>
      </c>
      <c r="B13751">
        <v>7.86</v>
      </c>
    </row>
    <row r="13752" spans="1:2" x14ac:dyDescent="0.2">
      <c r="A13752" s="13" t="s">
        <v>13947</v>
      </c>
      <c r="B13752">
        <v>7.85</v>
      </c>
    </row>
    <row r="13753" spans="1:2" x14ac:dyDescent="0.2">
      <c r="A13753" s="13" t="s">
        <v>13948</v>
      </c>
      <c r="B13753">
        <v>3.05</v>
      </c>
    </row>
    <row r="13754" spans="1:2" x14ac:dyDescent="0.2">
      <c r="A13754" s="13" t="s">
        <v>13949</v>
      </c>
      <c r="B13754">
        <v>5.5</v>
      </c>
    </row>
    <row r="13755" spans="1:2" x14ac:dyDescent="0.2">
      <c r="A13755" s="13" t="s">
        <v>13950</v>
      </c>
      <c r="B13755">
        <v>5.95</v>
      </c>
    </row>
    <row r="13756" spans="1:2" x14ac:dyDescent="0.2">
      <c r="A13756" s="13" t="s">
        <v>13951</v>
      </c>
      <c r="B13756">
        <v>4.58</v>
      </c>
    </row>
    <row r="13757" spans="1:2" x14ac:dyDescent="0.2">
      <c r="A13757" s="13" t="s">
        <v>13952</v>
      </c>
      <c r="B13757">
        <v>4.25</v>
      </c>
    </row>
    <row r="13758" spans="1:2" x14ac:dyDescent="0.2">
      <c r="A13758" s="13" t="s">
        <v>13953</v>
      </c>
      <c r="B13758">
        <v>4.8600000000000003</v>
      </c>
    </row>
    <row r="13759" spans="1:2" x14ac:dyDescent="0.2">
      <c r="A13759" s="13" t="s">
        <v>13954</v>
      </c>
      <c r="B13759">
        <v>6.9</v>
      </c>
    </row>
    <row r="13760" spans="1:2" x14ac:dyDescent="0.2">
      <c r="A13760" s="13" t="s">
        <v>13955</v>
      </c>
      <c r="B13760">
        <v>2.95</v>
      </c>
    </row>
    <row r="13761" spans="1:2" x14ac:dyDescent="0.2">
      <c r="A13761" s="13" t="s">
        <v>13956</v>
      </c>
      <c r="B13761">
        <v>5.05</v>
      </c>
    </row>
    <row r="13762" spans="1:2" x14ac:dyDescent="0.2">
      <c r="A13762" s="13" t="s">
        <v>13957</v>
      </c>
      <c r="B13762">
        <v>7.94</v>
      </c>
    </row>
    <row r="13763" spans="1:2" x14ac:dyDescent="0.2">
      <c r="A13763" s="13" t="s">
        <v>13958</v>
      </c>
      <c r="B13763">
        <v>7.42</v>
      </c>
    </row>
    <row r="13764" spans="1:2" x14ac:dyDescent="0.2">
      <c r="A13764" s="13" t="s">
        <v>13959</v>
      </c>
      <c r="B13764">
        <v>7.14</v>
      </c>
    </row>
    <row r="13765" spans="1:2" x14ac:dyDescent="0.2">
      <c r="A13765" s="13" t="s">
        <v>13960</v>
      </c>
      <c r="B13765">
        <v>6.2</v>
      </c>
    </row>
    <row r="13766" spans="1:2" x14ac:dyDescent="0.2">
      <c r="A13766" s="13" t="s">
        <v>13961</v>
      </c>
      <c r="B13766">
        <v>6.84</v>
      </c>
    </row>
    <row r="13767" spans="1:2" x14ac:dyDescent="0.2">
      <c r="A13767" s="13" t="s">
        <v>13962</v>
      </c>
      <c r="B13767">
        <v>5.13</v>
      </c>
    </row>
    <row r="13768" spans="1:2" x14ac:dyDescent="0.2">
      <c r="A13768" s="13" t="s">
        <v>13963</v>
      </c>
      <c r="B13768">
        <v>7.25</v>
      </c>
    </row>
    <row r="13769" spans="1:2" x14ac:dyDescent="0.2">
      <c r="A13769" s="13" t="s">
        <v>13964</v>
      </c>
      <c r="B13769">
        <v>3.14</v>
      </c>
    </row>
    <row r="13770" spans="1:2" x14ac:dyDescent="0.2">
      <c r="A13770" s="13" t="s">
        <v>13965</v>
      </c>
      <c r="B13770">
        <v>3.95</v>
      </c>
    </row>
    <row r="13771" spans="1:2" x14ac:dyDescent="0.2">
      <c r="A13771" s="13" t="s">
        <v>13966</v>
      </c>
      <c r="B13771">
        <v>4.1100000000000003</v>
      </c>
    </row>
    <row r="13772" spans="1:2" x14ac:dyDescent="0.2">
      <c r="A13772" s="13" t="s">
        <v>13967</v>
      </c>
      <c r="B13772">
        <v>4.45</v>
      </c>
    </row>
    <row r="13773" spans="1:2" x14ac:dyDescent="0.2">
      <c r="A13773" s="13" t="s">
        <v>13968</v>
      </c>
      <c r="B13773">
        <v>2.95</v>
      </c>
    </row>
    <row r="13774" spans="1:2" x14ac:dyDescent="0.2">
      <c r="A13774" s="13" t="s">
        <v>13969</v>
      </c>
      <c r="B13774">
        <v>3.7</v>
      </c>
    </row>
    <row r="13775" spans="1:2" x14ac:dyDescent="0.2">
      <c r="A13775" s="13" t="s">
        <v>13970</v>
      </c>
      <c r="B13775">
        <v>3.7</v>
      </c>
    </row>
    <row r="13776" spans="1:2" x14ac:dyDescent="0.2">
      <c r="A13776" s="13" t="s">
        <v>13971</v>
      </c>
      <c r="B13776">
        <v>3.11</v>
      </c>
    </row>
    <row r="13777" spans="1:2" x14ac:dyDescent="0.2">
      <c r="A13777" s="13" t="s">
        <v>13972</v>
      </c>
      <c r="B13777">
        <v>5.95</v>
      </c>
    </row>
    <row r="13778" spans="1:2" x14ac:dyDescent="0.2">
      <c r="A13778" s="13" t="s">
        <v>13973</v>
      </c>
      <c r="B13778">
        <v>3</v>
      </c>
    </row>
    <row r="13779" spans="1:2" x14ac:dyDescent="0.2">
      <c r="A13779" s="13" t="s">
        <v>13974</v>
      </c>
      <c r="B13779">
        <v>5.61</v>
      </c>
    </row>
    <row r="13780" spans="1:2" x14ac:dyDescent="0.2">
      <c r="A13780" s="13" t="s">
        <v>13975</v>
      </c>
      <c r="B13780">
        <v>7.25</v>
      </c>
    </row>
    <row r="13781" spans="1:2" x14ac:dyDescent="0.2">
      <c r="A13781" s="13" t="s">
        <v>13976</v>
      </c>
      <c r="B13781">
        <v>6.1</v>
      </c>
    </row>
    <row r="13782" spans="1:2" x14ac:dyDescent="0.2">
      <c r="A13782" s="13" t="s">
        <v>13977</v>
      </c>
      <c r="B13782">
        <v>6.52</v>
      </c>
    </row>
    <row r="13783" spans="1:2" x14ac:dyDescent="0.2">
      <c r="A13783" s="13" t="s">
        <v>13978</v>
      </c>
      <c r="B13783">
        <v>4.9000000000000004</v>
      </c>
    </row>
    <row r="13784" spans="1:2" x14ac:dyDescent="0.2">
      <c r="A13784" s="13" t="s">
        <v>13979</v>
      </c>
      <c r="B13784">
        <v>4.71</v>
      </c>
    </row>
    <row r="13785" spans="1:2" x14ac:dyDescent="0.2">
      <c r="A13785" s="13" t="s">
        <v>13980</v>
      </c>
      <c r="B13785">
        <v>3.38</v>
      </c>
    </row>
    <row r="13786" spans="1:2" x14ac:dyDescent="0.2">
      <c r="A13786" s="13" t="s">
        <v>13981</v>
      </c>
      <c r="B13786">
        <v>5.84</v>
      </c>
    </row>
    <row r="13787" spans="1:2" x14ac:dyDescent="0.2">
      <c r="A13787" s="13" t="s">
        <v>13982</v>
      </c>
      <c r="B13787">
        <v>6.26</v>
      </c>
    </row>
    <row r="13788" spans="1:2" x14ac:dyDescent="0.2">
      <c r="A13788" s="13" t="s">
        <v>13983</v>
      </c>
      <c r="B13788">
        <v>5.39</v>
      </c>
    </row>
    <row r="13789" spans="1:2" x14ac:dyDescent="0.2">
      <c r="A13789" s="13" t="s">
        <v>13984</v>
      </c>
      <c r="B13789">
        <v>7.09</v>
      </c>
    </row>
    <row r="13790" spans="1:2" x14ac:dyDescent="0.2">
      <c r="A13790" s="13" t="s">
        <v>13985</v>
      </c>
      <c r="B13790">
        <v>5.89</v>
      </c>
    </row>
    <row r="13791" spans="1:2" x14ac:dyDescent="0.2">
      <c r="A13791" s="13" t="s">
        <v>13986</v>
      </c>
      <c r="B13791">
        <v>3.32</v>
      </c>
    </row>
    <row r="13792" spans="1:2" x14ac:dyDescent="0.2">
      <c r="A13792" s="13" t="s">
        <v>13987</v>
      </c>
      <c r="B13792">
        <v>5.7</v>
      </c>
    </row>
    <row r="13793" spans="1:2" x14ac:dyDescent="0.2">
      <c r="A13793" s="13" t="s">
        <v>13988</v>
      </c>
      <c r="B13793">
        <v>6.68</v>
      </c>
    </row>
    <row r="13794" spans="1:2" x14ac:dyDescent="0.2">
      <c r="A13794" s="13" t="s">
        <v>13989</v>
      </c>
      <c r="B13794">
        <v>7.41</v>
      </c>
    </row>
    <row r="13795" spans="1:2" x14ac:dyDescent="0.2">
      <c r="A13795" s="13" t="s">
        <v>13990</v>
      </c>
      <c r="B13795">
        <v>6.73</v>
      </c>
    </row>
    <row r="13796" spans="1:2" x14ac:dyDescent="0.2">
      <c r="A13796" s="13" t="s">
        <v>13991</v>
      </c>
      <c r="B13796">
        <v>4.09</v>
      </c>
    </row>
    <row r="13797" spans="1:2" x14ac:dyDescent="0.2">
      <c r="A13797" s="13" t="s">
        <v>13992</v>
      </c>
      <c r="B13797">
        <v>6.37</v>
      </c>
    </row>
    <row r="13798" spans="1:2" x14ac:dyDescent="0.2">
      <c r="A13798" s="13" t="s">
        <v>13993</v>
      </c>
      <c r="B13798">
        <v>5.82</v>
      </c>
    </row>
    <row r="13799" spans="1:2" x14ac:dyDescent="0.2">
      <c r="A13799" s="13" t="s">
        <v>13994</v>
      </c>
      <c r="B13799">
        <v>5.27</v>
      </c>
    </row>
    <row r="13800" spans="1:2" x14ac:dyDescent="0.2">
      <c r="A13800" s="13" t="s">
        <v>13995</v>
      </c>
      <c r="B13800">
        <v>6.43</v>
      </c>
    </row>
    <row r="13801" spans="1:2" x14ac:dyDescent="0.2">
      <c r="A13801" s="13" t="s">
        <v>13996</v>
      </c>
      <c r="B13801">
        <v>5.76</v>
      </c>
    </row>
    <row r="13802" spans="1:2" x14ac:dyDescent="0.2">
      <c r="A13802" s="13" t="s">
        <v>13997</v>
      </c>
      <c r="B13802">
        <v>4.8</v>
      </c>
    </row>
    <row r="13803" spans="1:2" x14ac:dyDescent="0.2">
      <c r="A13803" s="13" t="s">
        <v>13998</v>
      </c>
      <c r="B13803">
        <v>5.0599999999999996</v>
      </c>
    </row>
    <row r="13804" spans="1:2" x14ac:dyDescent="0.2">
      <c r="A13804" s="13" t="s">
        <v>13999</v>
      </c>
      <c r="B13804">
        <v>6.14</v>
      </c>
    </row>
    <row r="13805" spans="1:2" x14ac:dyDescent="0.2">
      <c r="A13805" s="13" t="s">
        <v>14000</v>
      </c>
      <c r="B13805">
        <v>6.76</v>
      </c>
    </row>
    <row r="13806" spans="1:2" x14ac:dyDescent="0.2">
      <c r="A13806" s="13" t="s">
        <v>14001</v>
      </c>
      <c r="B13806">
        <v>5.38</v>
      </c>
    </row>
    <row r="13807" spans="1:2" x14ac:dyDescent="0.2">
      <c r="A13807" s="13" t="s">
        <v>14002</v>
      </c>
      <c r="B13807">
        <v>4.91</v>
      </c>
    </row>
    <row r="13808" spans="1:2" x14ac:dyDescent="0.2">
      <c r="A13808" s="13" t="s">
        <v>14003</v>
      </c>
      <c r="B13808">
        <v>3.9</v>
      </c>
    </row>
    <row r="13809" spans="1:2" x14ac:dyDescent="0.2">
      <c r="A13809" s="13" t="s">
        <v>14004</v>
      </c>
      <c r="B13809">
        <v>5.77</v>
      </c>
    </row>
    <row r="13810" spans="1:2" x14ac:dyDescent="0.2">
      <c r="A13810" s="13" t="s">
        <v>14005</v>
      </c>
      <c r="B13810">
        <v>5.05</v>
      </c>
    </row>
    <row r="13811" spans="1:2" x14ac:dyDescent="0.2">
      <c r="A13811" s="13" t="s">
        <v>14006</v>
      </c>
      <c r="B13811">
        <v>3.48</v>
      </c>
    </row>
    <row r="13812" spans="1:2" x14ac:dyDescent="0.2">
      <c r="A13812" s="13" t="s">
        <v>14007</v>
      </c>
      <c r="B13812">
        <v>5.95</v>
      </c>
    </row>
    <row r="13813" spans="1:2" x14ac:dyDescent="0.2">
      <c r="A13813" s="13" t="s">
        <v>14008</v>
      </c>
      <c r="B13813">
        <v>5.5</v>
      </c>
    </row>
    <row r="13814" spans="1:2" x14ac:dyDescent="0.2">
      <c r="A13814" s="13" t="s">
        <v>14009</v>
      </c>
      <c r="B13814">
        <v>4.24</v>
      </c>
    </row>
    <row r="13815" spans="1:2" x14ac:dyDescent="0.2">
      <c r="A13815" s="13" t="s">
        <v>14010</v>
      </c>
      <c r="B13815">
        <v>5.95</v>
      </c>
    </row>
    <row r="13816" spans="1:2" x14ac:dyDescent="0.2">
      <c r="A13816" s="13" t="s">
        <v>14011</v>
      </c>
      <c r="B13816">
        <v>5.45</v>
      </c>
    </row>
    <row r="13817" spans="1:2" x14ac:dyDescent="0.2">
      <c r="A13817" s="13" t="s">
        <v>14012</v>
      </c>
      <c r="B13817">
        <v>6.16</v>
      </c>
    </row>
    <row r="13818" spans="1:2" x14ac:dyDescent="0.2">
      <c r="A13818" s="13" t="s">
        <v>14013</v>
      </c>
      <c r="B13818">
        <v>5.38</v>
      </c>
    </row>
    <row r="13819" spans="1:2" x14ac:dyDescent="0.2">
      <c r="A13819" s="13" t="s">
        <v>14014</v>
      </c>
      <c r="B13819">
        <v>6.35</v>
      </c>
    </row>
    <row r="13820" spans="1:2" x14ac:dyDescent="0.2">
      <c r="A13820" s="13" t="s">
        <v>14015</v>
      </c>
      <c r="B13820">
        <v>4.8099999999999996</v>
      </c>
    </row>
    <row r="13821" spans="1:2" x14ac:dyDescent="0.2">
      <c r="A13821" s="13" t="s">
        <v>14016</v>
      </c>
      <c r="B13821">
        <v>6.46</v>
      </c>
    </row>
    <row r="13822" spans="1:2" x14ac:dyDescent="0.2">
      <c r="A13822" s="13" t="s">
        <v>14017</v>
      </c>
      <c r="B13822">
        <v>5.62</v>
      </c>
    </row>
    <row r="13823" spans="1:2" x14ac:dyDescent="0.2">
      <c r="A13823" s="13" t="s">
        <v>14018</v>
      </c>
      <c r="B13823">
        <v>4.8600000000000003</v>
      </c>
    </row>
    <row r="13824" spans="1:2" x14ac:dyDescent="0.2">
      <c r="A13824" s="13" t="s">
        <v>14019</v>
      </c>
      <c r="B13824">
        <v>4.95</v>
      </c>
    </row>
    <row r="13825" spans="1:2" x14ac:dyDescent="0.2">
      <c r="A13825" s="13" t="s">
        <v>14020</v>
      </c>
      <c r="B13825">
        <v>4.38</v>
      </c>
    </row>
    <row r="13826" spans="1:2" x14ac:dyDescent="0.2">
      <c r="A13826" s="13" t="s">
        <v>14021</v>
      </c>
      <c r="B13826">
        <v>3.27</v>
      </c>
    </row>
    <row r="13827" spans="1:2" x14ac:dyDescent="0.2">
      <c r="A13827" s="13" t="s">
        <v>14022</v>
      </c>
      <c r="B13827">
        <v>2.1</v>
      </c>
    </row>
    <row r="13828" spans="1:2" x14ac:dyDescent="0.2">
      <c r="A13828" s="13" t="s">
        <v>14023</v>
      </c>
      <c r="B13828">
        <v>3.19</v>
      </c>
    </row>
    <row r="13829" spans="1:2" x14ac:dyDescent="0.2">
      <c r="A13829" s="13" t="s">
        <v>14024</v>
      </c>
      <c r="B13829">
        <v>5.57</v>
      </c>
    </row>
    <row r="13830" spans="1:2" x14ac:dyDescent="0.2">
      <c r="A13830" s="13" t="s">
        <v>14025</v>
      </c>
      <c r="B13830">
        <v>1.89</v>
      </c>
    </row>
    <row r="13831" spans="1:2" x14ac:dyDescent="0.2">
      <c r="A13831" s="13" t="s">
        <v>14026</v>
      </c>
      <c r="B13831">
        <v>6.7</v>
      </c>
    </row>
    <row r="13832" spans="1:2" x14ac:dyDescent="0.2">
      <c r="A13832" s="13" t="s">
        <v>14027</v>
      </c>
      <c r="B13832">
        <v>6.56</v>
      </c>
    </row>
    <row r="13833" spans="1:2" x14ac:dyDescent="0.2">
      <c r="A13833" s="13" t="s">
        <v>14028</v>
      </c>
      <c r="B13833">
        <v>5.91</v>
      </c>
    </row>
    <row r="13834" spans="1:2" x14ac:dyDescent="0.2">
      <c r="A13834" s="13" t="s">
        <v>14029</v>
      </c>
      <c r="B13834">
        <v>3.24</v>
      </c>
    </row>
    <row r="13835" spans="1:2" x14ac:dyDescent="0.2">
      <c r="A13835" s="13" t="s">
        <v>14030</v>
      </c>
      <c r="B13835">
        <v>2.95</v>
      </c>
    </row>
    <row r="13836" spans="1:2" x14ac:dyDescent="0.2">
      <c r="A13836" s="13" t="s">
        <v>14031</v>
      </c>
      <c r="B13836">
        <v>5.57</v>
      </c>
    </row>
    <row r="13837" spans="1:2" x14ac:dyDescent="0.2">
      <c r="A13837" s="13" t="s">
        <v>14032</v>
      </c>
      <c r="B13837">
        <v>4.79</v>
      </c>
    </row>
    <row r="13838" spans="1:2" x14ac:dyDescent="0.2">
      <c r="A13838" s="13" t="s">
        <v>14033</v>
      </c>
      <c r="B13838">
        <v>3.19</v>
      </c>
    </row>
    <row r="13839" spans="1:2" x14ac:dyDescent="0.2">
      <c r="A13839" s="13" t="s">
        <v>14034</v>
      </c>
      <c r="B13839">
        <v>3.5</v>
      </c>
    </row>
    <row r="13840" spans="1:2" x14ac:dyDescent="0.2">
      <c r="A13840" s="13" t="s">
        <v>14035</v>
      </c>
      <c r="B13840">
        <v>5.81</v>
      </c>
    </row>
    <row r="13841" spans="1:2" x14ac:dyDescent="0.2">
      <c r="A13841" s="13" t="s">
        <v>14036</v>
      </c>
      <c r="B13841">
        <v>1.62</v>
      </c>
    </row>
    <row r="13842" spans="1:2" x14ac:dyDescent="0.2">
      <c r="A13842" s="13" t="s">
        <v>14037</v>
      </c>
      <c r="B13842">
        <v>3.38</v>
      </c>
    </row>
    <row r="13843" spans="1:2" x14ac:dyDescent="0.2">
      <c r="A13843" s="13" t="s">
        <v>14038</v>
      </c>
      <c r="B13843">
        <v>4.05</v>
      </c>
    </row>
    <row r="13844" spans="1:2" x14ac:dyDescent="0.2">
      <c r="A13844" s="13" t="s">
        <v>14039</v>
      </c>
      <c r="B13844">
        <v>4.8600000000000003</v>
      </c>
    </row>
    <row r="13845" spans="1:2" x14ac:dyDescent="0.2">
      <c r="A13845" s="13" t="s">
        <v>14040</v>
      </c>
      <c r="B13845">
        <v>4.53</v>
      </c>
    </row>
    <row r="13846" spans="1:2" x14ac:dyDescent="0.2">
      <c r="A13846" s="13" t="s">
        <v>14041</v>
      </c>
      <c r="B13846">
        <v>4.26</v>
      </c>
    </row>
    <row r="13847" spans="1:2" x14ac:dyDescent="0.2">
      <c r="A13847" s="13" t="s">
        <v>14042</v>
      </c>
      <c r="B13847">
        <v>4.62</v>
      </c>
    </row>
    <row r="13848" spans="1:2" x14ac:dyDescent="0.2">
      <c r="A13848" s="13" t="s">
        <v>14043</v>
      </c>
      <c r="B13848">
        <v>3.41</v>
      </c>
    </row>
    <row r="13849" spans="1:2" x14ac:dyDescent="0.2">
      <c r="A13849" s="13" t="s">
        <v>14044</v>
      </c>
      <c r="B13849">
        <v>2.57</v>
      </c>
    </row>
    <row r="13850" spans="1:2" x14ac:dyDescent="0.2">
      <c r="A13850" s="13" t="s">
        <v>14045</v>
      </c>
      <c r="B13850">
        <v>5.43</v>
      </c>
    </row>
    <row r="13851" spans="1:2" x14ac:dyDescent="0.2">
      <c r="A13851" s="13" t="s">
        <v>14046</v>
      </c>
      <c r="B13851">
        <v>4.95</v>
      </c>
    </row>
    <row r="13852" spans="1:2" x14ac:dyDescent="0.2">
      <c r="A13852" s="13" t="s">
        <v>14047</v>
      </c>
      <c r="B13852">
        <v>4</v>
      </c>
    </row>
    <row r="13853" spans="1:2" x14ac:dyDescent="0.2">
      <c r="A13853" s="13" t="s">
        <v>14048</v>
      </c>
      <c r="B13853">
        <v>4</v>
      </c>
    </row>
    <row r="13854" spans="1:2" x14ac:dyDescent="0.2">
      <c r="A13854" s="13" t="s">
        <v>14049</v>
      </c>
      <c r="B13854">
        <v>3.74</v>
      </c>
    </row>
    <row r="13855" spans="1:2" x14ac:dyDescent="0.2">
      <c r="A13855" s="13" t="s">
        <v>14050</v>
      </c>
      <c r="B13855">
        <v>5.0599999999999996</v>
      </c>
    </row>
    <row r="13856" spans="1:2" x14ac:dyDescent="0.2">
      <c r="A13856" s="13" t="s">
        <v>14051</v>
      </c>
      <c r="B13856">
        <v>5.63</v>
      </c>
    </row>
    <row r="13857" spans="1:2" x14ac:dyDescent="0.2">
      <c r="A13857" s="13" t="s">
        <v>14052</v>
      </c>
      <c r="B13857">
        <v>4.5</v>
      </c>
    </row>
    <row r="13858" spans="1:2" x14ac:dyDescent="0.2">
      <c r="A13858" s="13" t="s">
        <v>14053</v>
      </c>
      <c r="B13858">
        <v>6.45</v>
      </c>
    </row>
    <row r="13859" spans="1:2" x14ac:dyDescent="0.2">
      <c r="A13859" s="13" t="s">
        <v>14054</v>
      </c>
      <c r="B13859">
        <v>6.74</v>
      </c>
    </row>
    <row r="13860" spans="1:2" x14ac:dyDescent="0.2">
      <c r="A13860" s="13" t="s">
        <v>14055</v>
      </c>
      <c r="B13860">
        <v>3.24</v>
      </c>
    </row>
    <row r="13861" spans="1:2" x14ac:dyDescent="0.2">
      <c r="A13861" s="13" t="s">
        <v>14056</v>
      </c>
      <c r="B13861">
        <v>3.58</v>
      </c>
    </row>
    <row r="13862" spans="1:2" x14ac:dyDescent="0.2">
      <c r="A13862" s="13" t="s">
        <v>14057</v>
      </c>
      <c r="B13862">
        <v>3</v>
      </c>
    </row>
    <row r="13863" spans="1:2" x14ac:dyDescent="0.2">
      <c r="A13863" s="13" t="s">
        <v>14058</v>
      </c>
      <c r="B13863">
        <v>5.88</v>
      </c>
    </row>
    <row r="13864" spans="1:2" x14ac:dyDescent="0.2">
      <c r="A13864" s="13" t="s">
        <v>14059</v>
      </c>
      <c r="B13864">
        <v>4.95</v>
      </c>
    </row>
    <row r="13865" spans="1:2" x14ac:dyDescent="0.2">
      <c r="A13865" s="13" t="s">
        <v>14060</v>
      </c>
      <c r="B13865">
        <v>4.32</v>
      </c>
    </row>
    <row r="13866" spans="1:2" x14ac:dyDescent="0.2">
      <c r="A13866" s="13" t="s">
        <v>14061</v>
      </c>
      <c r="B13866">
        <v>4.47</v>
      </c>
    </row>
    <row r="13867" spans="1:2" x14ac:dyDescent="0.2">
      <c r="A13867" s="13" t="s">
        <v>14062</v>
      </c>
      <c r="B13867">
        <v>3.9</v>
      </c>
    </row>
    <row r="13868" spans="1:2" x14ac:dyDescent="0.2">
      <c r="A13868" s="13" t="s">
        <v>14063</v>
      </c>
      <c r="B13868">
        <v>5.7</v>
      </c>
    </row>
    <row r="13869" spans="1:2" x14ac:dyDescent="0.2">
      <c r="A13869" s="13" t="s">
        <v>14064</v>
      </c>
      <c r="B13869">
        <v>5.47</v>
      </c>
    </row>
    <row r="13870" spans="1:2" x14ac:dyDescent="0.2">
      <c r="A13870" s="13" t="s">
        <v>14065</v>
      </c>
      <c r="B13870">
        <v>5.62</v>
      </c>
    </row>
    <row r="13871" spans="1:2" x14ac:dyDescent="0.2">
      <c r="A13871" s="13" t="s">
        <v>70</v>
      </c>
      <c r="B13871">
        <v>5.75</v>
      </c>
    </row>
    <row r="13872" spans="1:2" x14ac:dyDescent="0.2">
      <c r="A13872" s="13" t="s">
        <v>14066</v>
      </c>
      <c r="B13872">
        <v>6.05</v>
      </c>
    </row>
    <row r="13873" spans="1:2" x14ac:dyDescent="0.2">
      <c r="A13873" s="13" t="s">
        <v>14067</v>
      </c>
      <c r="B13873">
        <v>5.2</v>
      </c>
    </row>
    <row r="13874" spans="1:2" x14ac:dyDescent="0.2">
      <c r="A13874" s="13" t="s">
        <v>14068</v>
      </c>
      <c r="B13874">
        <v>5.95</v>
      </c>
    </row>
    <row r="13875" spans="1:2" x14ac:dyDescent="0.2">
      <c r="A13875" s="13" t="s">
        <v>14069</v>
      </c>
      <c r="B13875">
        <v>4.58</v>
      </c>
    </row>
    <row r="13876" spans="1:2" x14ac:dyDescent="0.2">
      <c r="A13876" s="13" t="s">
        <v>14070</v>
      </c>
      <c r="B13876">
        <v>3.58</v>
      </c>
    </row>
    <row r="13877" spans="1:2" x14ac:dyDescent="0.2">
      <c r="A13877" s="13" t="s">
        <v>14071</v>
      </c>
      <c r="B13877">
        <v>4.8099999999999996</v>
      </c>
    </row>
    <row r="13878" spans="1:2" x14ac:dyDescent="0.2">
      <c r="A13878" s="13" t="s">
        <v>14072</v>
      </c>
      <c r="B13878">
        <v>6.09</v>
      </c>
    </row>
    <row r="13879" spans="1:2" x14ac:dyDescent="0.2">
      <c r="A13879" s="13" t="s">
        <v>14073</v>
      </c>
      <c r="B13879">
        <v>5</v>
      </c>
    </row>
    <row r="13880" spans="1:2" x14ac:dyDescent="0.2">
      <c r="A13880" s="13" t="s">
        <v>14074</v>
      </c>
      <c r="B13880">
        <v>5.19</v>
      </c>
    </row>
    <row r="13881" spans="1:2" x14ac:dyDescent="0.2">
      <c r="A13881" s="13" t="s">
        <v>14075</v>
      </c>
      <c r="B13881">
        <v>6.33</v>
      </c>
    </row>
    <row r="13882" spans="1:2" x14ac:dyDescent="0.2">
      <c r="A13882" s="13" t="s">
        <v>14076</v>
      </c>
      <c r="B13882">
        <v>6.1</v>
      </c>
    </row>
    <row r="13883" spans="1:2" x14ac:dyDescent="0.2">
      <c r="A13883" s="13" t="s">
        <v>14077</v>
      </c>
      <c r="B13883">
        <v>6.05</v>
      </c>
    </row>
    <row r="13884" spans="1:2" x14ac:dyDescent="0.2">
      <c r="A13884" s="13" t="s">
        <v>14078</v>
      </c>
      <c r="B13884">
        <v>7</v>
      </c>
    </row>
    <row r="13885" spans="1:2" x14ac:dyDescent="0.2">
      <c r="A13885" s="13" t="s">
        <v>14079</v>
      </c>
      <c r="B13885">
        <v>5.39</v>
      </c>
    </row>
    <row r="13886" spans="1:2" x14ac:dyDescent="0.2">
      <c r="A13886" s="13" t="s">
        <v>14080</v>
      </c>
      <c r="B13886">
        <v>5.32</v>
      </c>
    </row>
    <row r="13887" spans="1:2" x14ac:dyDescent="0.2">
      <c r="A13887" s="13" t="s">
        <v>178</v>
      </c>
      <c r="B13887">
        <v>6.31</v>
      </c>
    </row>
    <row r="13888" spans="1:2" x14ac:dyDescent="0.2">
      <c r="A13888" s="13" t="s">
        <v>14081</v>
      </c>
      <c r="B13888">
        <v>6.05</v>
      </c>
    </row>
    <row r="13889" spans="1:2" x14ac:dyDescent="0.2">
      <c r="A13889" s="13" t="s">
        <v>14082</v>
      </c>
      <c r="B13889">
        <v>6.53</v>
      </c>
    </row>
    <row r="13890" spans="1:2" x14ac:dyDescent="0.2">
      <c r="A13890" s="13" t="s">
        <v>14083</v>
      </c>
      <c r="B13890">
        <v>6.89</v>
      </c>
    </row>
    <row r="13891" spans="1:2" x14ac:dyDescent="0.2">
      <c r="A13891" s="13" t="s">
        <v>14084</v>
      </c>
      <c r="B13891">
        <v>3.36</v>
      </c>
    </row>
    <row r="13892" spans="1:2" x14ac:dyDescent="0.2">
      <c r="A13892" s="13" t="s">
        <v>14085</v>
      </c>
      <c r="B13892">
        <v>6.19</v>
      </c>
    </row>
    <row r="13893" spans="1:2" x14ac:dyDescent="0.2">
      <c r="A13893" s="13" t="s">
        <v>14086</v>
      </c>
      <c r="B13893">
        <v>7.52</v>
      </c>
    </row>
    <row r="13894" spans="1:2" x14ac:dyDescent="0.2">
      <c r="A13894" s="13" t="s">
        <v>14087</v>
      </c>
      <c r="B13894">
        <v>4.6399999999999997</v>
      </c>
    </row>
    <row r="13895" spans="1:2" x14ac:dyDescent="0.2">
      <c r="A13895" s="13" t="s">
        <v>14088</v>
      </c>
      <c r="B13895">
        <v>5.39</v>
      </c>
    </row>
    <row r="13896" spans="1:2" x14ac:dyDescent="0.2">
      <c r="A13896" s="13" t="s">
        <v>14089</v>
      </c>
      <c r="B13896">
        <v>6.15</v>
      </c>
    </row>
    <row r="13897" spans="1:2" x14ac:dyDescent="0.2">
      <c r="A13897" s="13" t="s">
        <v>14090</v>
      </c>
      <c r="B13897">
        <v>6.47</v>
      </c>
    </row>
    <row r="13898" spans="1:2" x14ac:dyDescent="0.2">
      <c r="A13898" s="13" t="s">
        <v>14091</v>
      </c>
      <c r="B13898">
        <v>5.2</v>
      </c>
    </row>
    <row r="13899" spans="1:2" x14ac:dyDescent="0.2">
      <c r="A13899" s="13" t="s">
        <v>14092</v>
      </c>
      <c r="B13899">
        <v>5.5</v>
      </c>
    </row>
    <row r="13900" spans="1:2" x14ac:dyDescent="0.2">
      <c r="A13900" s="13" t="s">
        <v>14093</v>
      </c>
      <c r="B13900">
        <v>6.76</v>
      </c>
    </row>
    <row r="13901" spans="1:2" x14ac:dyDescent="0.2">
      <c r="A13901" s="13" t="s">
        <v>14094</v>
      </c>
      <c r="B13901">
        <v>5.55</v>
      </c>
    </row>
    <row r="13902" spans="1:2" x14ac:dyDescent="0.2">
      <c r="A13902" s="13" t="s">
        <v>14095</v>
      </c>
      <c r="B13902">
        <v>5.18</v>
      </c>
    </row>
    <row r="13903" spans="1:2" x14ac:dyDescent="0.2">
      <c r="A13903" s="13" t="s">
        <v>14096</v>
      </c>
      <c r="B13903">
        <v>3.89</v>
      </c>
    </row>
    <row r="13904" spans="1:2" x14ac:dyDescent="0.2">
      <c r="A13904" s="13" t="s">
        <v>14097</v>
      </c>
      <c r="B13904">
        <v>5.81</v>
      </c>
    </row>
    <row r="13905" spans="1:2" x14ac:dyDescent="0.2">
      <c r="A13905" s="13" t="s">
        <v>14098</v>
      </c>
      <c r="B13905">
        <v>4.79</v>
      </c>
    </row>
    <row r="13906" spans="1:2" x14ac:dyDescent="0.2">
      <c r="A13906" s="13" t="s">
        <v>14099</v>
      </c>
      <c r="B13906">
        <v>6.95</v>
      </c>
    </row>
    <row r="13907" spans="1:2" x14ac:dyDescent="0.2">
      <c r="A13907" s="13" t="s">
        <v>14100</v>
      </c>
      <c r="B13907">
        <v>5.0599999999999996</v>
      </c>
    </row>
    <row r="13908" spans="1:2" x14ac:dyDescent="0.2">
      <c r="A13908" s="13" t="s">
        <v>14101</v>
      </c>
      <c r="B13908">
        <v>5.1100000000000003</v>
      </c>
    </row>
    <row r="13909" spans="1:2" x14ac:dyDescent="0.2">
      <c r="A13909" s="13" t="s">
        <v>14102</v>
      </c>
      <c r="B13909">
        <v>3.3</v>
      </c>
    </row>
    <row r="13910" spans="1:2" x14ac:dyDescent="0.2">
      <c r="A13910" s="13" t="s">
        <v>14103</v>
      </c>
      <c r="B13910">
        <v>5.55</v>
      </c>
    </row>
    <row r="13911" spans="1:2" x14ac:dyDescent="0.2">
      <c r="A13911" s="13" t="s">
        <v>14104</v>
      </c>
      <c r="B13911">
        <v>3.57</v>
      </c>
    </row>
    <row r="13912" spans="1:2" x14ac:dyDescent="0.2">
      <c r="A13912" s="13" t="s">
        <v>14105</v>
      </c>
      <c r="B13912">
        <v>4.75</v>
      </c>
    </row>
    <row r="13913" spans="1:2" x14ac:dyDescent="0.2">
      <c r="A13913" s="13" t="s">
        <v>14106</v>
      </c>
      <c r="B13913">
        <v>4.6500000000000004</v>
      </c>
    </row>
    <row r="13914" spans="1:2" x14ac:dyDescent="0.2">
      <c r="A13914" s="13" t="s">
        <v>14107</v>
      </c>
      <c r="B13914">
        <v>7</v>
      </c>
    </row>
    <row r="13915" spans="1:2" x14ac:dyDescent="0.2">
      <c r="A13915" s="13" t="s">
        <v>14108</v>
      </c>
      <c r="B13915">
        <v>5.86</v>
      </c>
    </row>
    <row r="13916" spans="1:2" x14ac:dyDescent="0.2">
      <c r="A13916" s="13" t="s">
        <v>14109</v>
      </c>
      <c r="B13916">
        <v>6.3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1024-97E9-D04B-8B11-DE90CCAAF181}">
  <dimension ref="A1:Z183"/>
  <sheetViews>
    <sheetView topLeftCell="A114" zoomScale="90" zoomScaleNormal="90" workbookViewId="0">
      <selection activeCell="A128" sqref="A128:A170"/>
    </sheetView>
  </sheetViews>
  <sheetFormatPr baseColWidth="10" defaultRowHeight="16" x14ac:dyDescent="0.2"/>
  <cols>
    <col min="1" max="1" width="16.6640625" customWidth="1"/>
    <col min="4" max="4" width="10.83203125" style="9"/>
  </cols>
  <sheetData>
    <row r="1" spans="1:26" s="5" customFormat="1" ht="11" x14ac:dyDescent="0.15">
      <c r="A1" s="5" t="s">
        <v>18231</v>
      </c>
      <c r="D1" s="6" t="s">
        <v>14542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14475</v>
      </c>
      <c r="B2" s="2" t="s">
        <v>18173</v>
      </c>
      <c r="C2" s="2" t="s">
        <v>18172</v>
      </c>
      <c r="D2" s="3" t="s">
        <v>18170</v>
      </c>
      <c r="E2" s="3" t="s">
        <v>18171</v>
      </c>
      <c r="F2" s="3" t="s">
        <v>18174</v>
      </c>
      <c r="G2" s="3" t="s">
        <v>18175</v>
      </c>
      <c r="H2" s="3" t="s">
        <v>18176</v>
      </c>
      <c r="I2" s="3" t="s">
        <v>18177</v>
      </c>
      <c r="J2" s="3" t="s">
        <v>130</v>
      </c>
      <c r="K2" s="3" t="s">
        <v>18178</v>
      </c>
      <c r="L2" s="3" t="s">
        <v>18179</v>
      </c>
      <c r="M2" s="3" t="s">
        <v>18180</v>
      </c>
      <c r="N2" s="3" t="s">
        <v>99</v>
      </c>
      <c r="O2" s="3" t="s">
        <v>116</v>
      </c>
      <c r="P2" s="3" t="s">
        <v>18181</v>
      </c>
      <c r="Q2" s="3" t="s">
        <v>18182</v>
      </c>
      <c r="R2" s="3" t="s">
        <v>97</v>
      </c>
      <c r="S2" s="3" t="s">
        <v>18183</v>
      </c>
      <c r="T2" s="3" t="s">
        <v>18184</v>
      </c>
      <c r="U2" s="3" t="s">
        <v>18186</v>
      </c>
      <c r="V2" s="3" t="s">
        <v>18185</v>
      </c>
      <c r="W2" s="3" t="s">
        <v>18187</v>
      </c>
      <c r="X2" s="3" t="s">
        <v>18188</v>
      </c>
      <c r="Y2" s="3" t="s">
        <v>18189</v>
      </c>
      <c r="Z2" s="3" t="s">
        <v>18190</v>
      </c>
    </row>
    <row r="3" spans="1:26" x14ac:dyDescent="0.2">
      <c r="A3" t="s">
        <v>16715</v>
      </c>
      <c r="B3" s="4" t="s">
        <v>16695</v>
      </c>
      <c r="C3" s="4" t="s">
        <v>7694</v>
      </c>
      <c r="D3" s="8">
        <f>IF(ISERROR(INDEX(warriner!B:B,MATCH(C3,warriner!A:A,0),1)),"#",INDEX(warriner!B:B,MATCH(C3,warriner!A:A,0),1))</f>
        <v>6.09</v>
      </c>
      <c r="E3" s="14">
        <f>IF(ISERROR(ABS(D3-5.2)), "#", ABS(D3-5.2))</f>
        <v>0.88999999999999968</v>
      </c>
      <c r="F3" s="14">
        <v>13.163</v>
      </c>
      <c r="G3" s="14">
        <v>4.8499999999999996</v>
      </c>
      <c r="H3" s="14">
        <v>1</v>
      </c>
      <c r="I3">
        <f>LEN(B3)</f>
        <v>6</v>
      </c>
      <c r="J3" t="s">
        <v>18135</v>
      </c>
      <c r="K3" s="14">
        <v>3.67</v>
      </c>
      <c r="L3" s="14">
        <v>6.22</v>
      </c>
      <c r="M3" s="14">
        <v>4.68</v>
      </c>
      <c r="N3" s="14">
        <v>1.05</v>
      </c>
      <c r="O3" s="14">
        <v>1</v>
      </c>
      <c r="P3" s="14">
        <v>3</v>
      </c>
      <c r="Q3" s="14">
        <v>1</v>
      </c>
      <c r="R3" s="14">
        <v>2.67</v>
      </c>
      <c r="S3" s="14">
        <v>2.72</v>
      </c>
      <c r="T3" s="14">
        <v>1984.6669999999999</v>
      </c>
      <c r="U3" s="14">
        <v>-0.60899999999999999</v>
      </c>
      <c r="V3" s="14">
        <v>0.91</v>
      </c>
      <c r="W3" s="14">
        <v>27</v>
      </c>
      <c r="X3" s="14">
        <v>-0.39700000000000002</v>
      </c>
      <c r="Y3" s="14">
        <v>1</v>
      </c>
      <c r="Z3" s="14" t="s">
        <v>18124</v>
      </c>
    </row>
    <row r="4" spans="1:26" x14ac:dyDescent="0.2">
      <c r="A4" t="s">
        <v>16716</v>
      </c>
      <c r="B4" t="s">
        <v>2213</v>
      </c>
      <c r="C4" t="s">
        <v>2213</v>
      </c>
      <c r="D4" s="8">
        <f>IF(ISERROR(INDEX(warriner!B:B,MATCH(C4,warriner!A:A,0),1)),"#",INDEX(warriner!B:B,MATCH(C4,warriner!A:A,0),1))</f>
        <v>6.68</v>
      </c>
      <c r="E4" s="14">
        <f t="shared" ref="E4:E67" si="0">IF(ISERROR(ABS(D4-5.2)), "#", ABS(D4-5.2))</f>
        <v>1.4799999999999995</v>
      </c>
      <c r="F4" s="14">
        <v>5.82</v>
      </c>
      <c r="G4" s="14">
        <v>1.806</v>
      </c>
      <c r="H4" s="14">
        <v>3</v>
      </c>
      <c r="I4">
        <f t="shared" ref="I4:I67" si="1">LEN(B4)</f>
        <v>7</v>
      </c>
      <c r="J4" t="s">
        <v>18129</v>
      </c>
      <c r="K4" s="14">
        <v>4.29</v>
      </c>
      <c r="L4" s="14">
        <v>6.05</v>
      </c>
      <c r="M4" s="14">
        <v>6.58</v>
      </c>
      <c r="N4" s="14">
        <v>2.75</v>
      </c>
      <c r="O4" s="14">
        <v>2.4500000000000002</v>
      </c>
      <c r="P4" s="14">
        <v>6</v>
      </c>
      <c r="Q4" s="14">
        <v>1</v>
      </c>
      <c r="R4" s="14">
        <v>4.7300000000000004</v>
      </c>
      <c r="S4" s="14">
        <v>5.28</v>
      </c>
      <c r="T4" s="14">
        <v>4154</v>
      </c>
      <c r="U4" s="14">
        <v>-0.14699999999999999</v>
      </c>
      <c r="V4" s="14">
        <v>0.97</v>
      </c>
      <c r="W4" s="14">
        <v>27</v>
      </c>
      <c r="X4" s="14">
        <v>0.22900000000000001</v>
      </c>
      <c r="Y4" s="14">
        <v>1</v>
      </c>
      <c r="Z4" s="14" t="s">
        <v>18124</v>
      </c>
    </row>
    <row r="5" spans="1:26" x14ac:dyDescent="0.2">
      <c r="A5" t="s">
        <v>16717</v>
      </c>
      <c r="B5" t="s">
        <v>9</v>
      </c>
      <c r="C5" t="s">
        <v>101</v>
      </c>
      <c r="D5" s="8">
        <f>IF(ISERROR(INDEX(warriner!B:B,MATCH(C5,warriner!A:A,0),1)),"#",INDEX(warriner!B:B,MATCH(C5,warriner!A:A,0),1))</f>
        <v>6.18</v>
      </c>
      <c r="E5" s="14">
        <f t="shared" si="0"/>
        <v>0.97999999999999954</v>
      </c>
      <c r="F5" s="14">
        <v>14.945</v>
      </c>
      <c r="G5" s="14">
        <v>5.4669999999999996</v>
      </c>
      <c r="H5" s="14">
        <v>1</v>
      </c>
      <c r="I5">
        <f t="shared" si="1"/>
        <v>2</v>
      </c>
      <c r="J5" t="s">
        <v>18125</v>
      </c>
      <c r="K5" s="14">
        <v>3.43</v>
      </c>
      <c r="L5" s="14">
        <v>5.5</v>
      </c>
      <c r="M5" s="14">
        <v>5.1100000000000003</v>
      </c>
      <c r="N5" s="14">
        <v>1.4</v>
      </c>
      <c r="O5" s="14">
        <v>1</v>
      </c>
      <c r="P5" s="14">
        <v>2</v>
      </c>
      <c r="Q5" s="14">
        <v>1</v>
      </c>
      <c r="R5" s="14">
        <v>1.85</v>
      </c>
      <c r="S5" s="14">
        <v>1.6519999999999999</v>
      </c>
      <c r="T5" s="14">
        <v>1926</v>
      </c>
      <c r="U5" s="14">
        <v>-0.64800000000000002</v>
      </c>
      <c r="V5" s="14">
        <v>0.97</v>
      </c>
      <c r="W5" s="14">
        <v>25</v>
      </c>
      <c r="X5" s="14">
        <v>-0.57399999999999995</v>
      </c>
      <c r="Y5" s="14">
        <v>1</v>
      </c>
      <c r="Z5" s="14" t="s">
        <v>18124</v>
      </c>
    </row>
    <row r="6" spans="1:26" x14ac:dyDescent="0.2">
      <c r="A6" t="s">
        <v>16718</v>
      </c>
      <c r="B6" t="s">
        <v>52</v>
      </c>
      <c r="C6" t="s">
        <v>52</v>
      </c>
      <c r="D6" s="8" t="str">
        <f>IF(ISERROR(INDEX(warriner!B:B,MATCH(C6,warriner!A:A,0),1)),"#",INDEX(warriner!B:B,MATCH(C6,warriner!A:A,0),1))</f>
        <v>#</v>
      </c>
      <c r="E6" s="14" t="str">
        <f t="shared" si="0"/>
        <v>#</v>
      </c>
      <c r="F6" s="14">
        <v>16.177</v>
      </c>
      <c r="G6" s="14">
        <v>6.0179999999999998</v>
      </c>
      <c r="H6" s="14">
        <v>1</v>
      </c>
      <c r="I6">
        <f t="shared" si="1"/>
        <v>1</v>
      </c>
      <c r="J6" t="s">
        <v>18136</v>
      </c>
      <c r="K6" s="14" t="s">
        <v>18124</v>
      </c>
      <c r="L6" s="14" t="s">
        <v>18124</v>
      </c>
      <c r="M6" s="14">
        <v>2.8929999999999998</v>
      </c>
      <c r="N6" s="14">
        <v>1.45</v>
      </c>
      <c r="O6" s="14">
        <v>1</v>
      </c>
      <c r="P6" s="14">
        <v>1</v>
      </c>
      <c r="Q6" s="14">
        <v>1</v>
      </c>
      <c r="R6" s="14">
        <v>1.46</v>
      </c>
      <c r="S6" s="14" t="s">
        <v>18124</v>
      </c>
      <c r="T6" s="14" t="s">
        <v>18124</v>
      </c>
      <c r="U6" s="14">
        <v>-1.2999999999999999E-2</v>
      </c>
      <c r="V6" s="14">
        <v>0.73</v>
      </c>
      <c r="W6" s="14">
        <v>23</v>
      </c>
      <c r="X6" s="14">
        <v>-0.32300000000000001</v>
      </c>
      <c r="Y6" s="14">
        <v>0.95799999999999996</v>
      </c>
      <c r="Z6" s="14" t="s">
        <v>18124</v>
      </c>
    </row>
    <row r="7" spans="1:26" x14ac:dyDescent="0.2">
      <c r="A7" t="s">
        <v>16719</v>
      </c>
      <c r="B7" t="s">
        <v>10686</v>
      </c>
      <c r="C7" t="s">
        <v>10686</v>
      </c>
      <c r="D7" s="8">
        <f>IF(ISERROR(INDEX(warriner!B:B,MATCH(C7,warriner!A:A,0),1)),"#",INDEX(warriner!B:B,MATCH(C7,warriner!A:A,0),1))</f>
        <v>3.85</v>
      </c>
      <c r="E7" s="14">
        <f t="shared" si="0"/>
        <v>1.35</v>
      </c>
      <c r="F7" s="14">
        <v>7.8049999999999997</v>
      </c>
      <c r="G7" s="14">
        <v>2.5950000000000002</v>
      </c>
      <c r="H7" s="14">
        <v>2</v>
      </c>
      <c r="I7">
        <f t="shared" si="1"/>
        <v>5</v>
      </c>
      <c r="J7" t="s">
        <v>18132</v>
      </c>
      <c r="K7" s="14">
        <v>5.91</v>
      </c>
      <c r="L7" s="14">
        <v>4.42</v>
      </c>
      <c r="M7" s="14">
        <v>8.16</v>
      </c>
      <c r="N7" s="14">
        <v>1.85</v>
      </c>
      <c r="O7" s="14">
        <v>1.75</v>
      </c>
      <c r="P7" s="14">
        <v>5</v>
      </c>
      <c r="Q7" s="14">
        <v>2</v>
      </c>
      <c r="R7" s="14">
        <v>1.31</v>
      </c>
      <c r="S7" s="14" t="s">
        <v>18124</v>
      </c>
      <c r="T7" s="14">
        <v>3103</v>
      </c>
      <c r="U7" s="14">
        <v>-0.69</v>
      </c>
      <c r="V7" s="14">
        <v>0.97</v>
      </c>
      <c r="W7" s="14">
        <v>27</v>
      </c>
      <c r="X7" s="14">
        <v>-0.68</v>
      </c>
      <c r="Y7" s="14">
        <v>1</v>
      </c>
      <c r="Z7" s="14" t="s">
        <v>18124</v>
      </c>
    </row>
    <row r="8" spans="1:26" x14ac:dyDescent="0.2">
      <c r="A8" t="s">
        <v>16720</v>
      </c>
      <c r="B8" t="s">
        <v>13260</v>
      </c>
      <c r="C8" t="s">
        <v>13260</v>
      </c>
      <c r="D8" s="8">
        <f>IF(ISERROR(INDEX(warriner!B:B,MATCH(C8,warriner!A:A,0),1)),"#",INDEX(warriner!B:B,MATCH(C8,warriner!A:A,0),1))</f>
        <v>4.74</v>
      </c>
      <c r="E8" s="14">
        <f t="shared" si="0"/>
        <v>0.45999999999999996</v>
      </c>
      <c r="F8" s="14">
        <v>7.23</v>
      </c>
      <c r="G8" s="14">
        <v>1.613</v>
      </c>
      <c r="H8" s="14">
        <v>4</v>
      </c>
      <c r="I8">
        <f t="shared" si="1"/>
        <v>11</v>
      </c>
      <c r="J8" t="s">
        <v>18129</v>
      </c>
      <c r="K8" s="14">
        <v>3.28</v>
      </c>
      <c r="L8" s="14">
        <v>5.53</v>
      </c>
      <c r="M8" s="14">
        <v>10.33</v>
      </c>
      <c r="N8" s="14">
        <v>3.25</v>
      </c>
      <c r="O8" s="14">
        <v>3.95</v>
      </c>
      <c r="P8" s="14">
        <v>9</v>
      </c>
      <c r="Q8" s="14">
        <v>3</v>
      </c>
      <c r="R8" s="14">
        <v>2.2200000000000002</v>
      </c>
      <c r="S8" s="14" t="s">
        <v>18124</v>
      </c>
      <c r="T8" s="14">
        <v>5514.9</v>
      </c>
      <c r="U8" s="14">
        <v>-0.32100000000000001</v>
      </c>
      <c r="V8" s="14">
        <v>1</v>
      </c>
      <c r="W8" s="14">
        <v>28</v>
      </c>
      <c r="X8" s="14">
        <v>-0.45900000000000002</v>
      </c>
      <c r="Y8" s="14">
        <v>1</v>
      </c>
      <c r="Z8" s="14" t="s">
        <v>18124</v>
      </c>
    </row>
    <row r="9" spans="1:26" x14ac:dyDescent="0.2">
      <c r="A9" t="s">
        <v>16721</v>
      </c>
      <c r="B9" t="s">
        <v>16696</v>
      </c>
      <c r="C9" t="s">
        <v>9040</v>
      </c>
      <c r="D9" s="8">
        <f>IF(ISERROR(INDEX(warriner!B:B,MATCH(C9,warriner!A:A,0),1)),"#",INDEX(warriner!B:B,MATCH(C9,warriner!A:A,0),1))</f>
        <v>5.24</v>
      </c>
      <c r="E9" s="14">
        <f t="shared" si="0"/>
        <v>4.0000000000000036E-2</v>
      </c>
      <c r="F9" s="14">
        <v>8.6820000000000004</v>
      </c>
      <c r="G9" s="14">
        <v>1.964</v>
      </c>
      <c r="H9" s="14">
        <v>3</v>
      </c>
      <c r="I9">
        <f t="shared" si="1"/>
        <v>9</v>
      </c>
      <c r="J9" t="s">
        <v>18129</v>
      </c>
      <c r="K9" s="14">
        <v>4.74</v>
      </c>
      <c r="L9" s="14">
        <v>4.59</v>
      </c>
      <c r="M9" s="14">
        <v>10.28</v>
      </c>
      <c r="N9" s="14">
        <v>2.65</v>
      </c>
      <c r="O9" s="14">
        <v>2.6</v>
      </c>
      <c r="P9" s="14">
        <v>7</v>
      </c>
      <c r="Q9" s="14">
        <v>1</v>
      </c>
      <c r="R9" s="14">
        <v>3.78</v>
      </c>
      <c r="S9" s="14">
        <v>2.88</v>
      </c>
      <c r="T9" s="14">
        <v>4500.143</v>
      </c>
      <c r="U9" s="14">
        <v>-0.27100000000000002</v>
      </c>
      <c r="V9" s="14">
        <v>0.97</v>
      </c>
      <c r="W9" s="14">
        <v>28</v>
      </c>
      <c r="X9" s="14">
        <v>-3.4000000000000002E-2</v>
      </c>
      <c r="Y9" s="14">
        <v>1</v>
      </c>
      <c r="Z9" s="14" t="s">
        <v>18124</v>
      </c>
    </row>
    <row r="10" spans="1:26" x14ac:dyDescent="0.2">
      <c r="A10" t="s">
        <v>16722</v>
      </c>
      <c r="B10" t="s">
        <v>15</v>
      </c>
      <c r="C10" t="s">
        <v>15</v>
      </c>
      <c r="D10" s="8" t="str">
        <f>IF(ISERROR(INDEX(warriner!B:B,MATCH(C10,warriner!A:A,0),1)),"#",INDEX(warriner!B:B,MATCH(C10,warriner!A:A,0),1))</f>
        <v>#</v>
      </c>
      <c r="E10" s="14" t="str">
        <f t="shared" si="0"/>
        <v>#</v>
      </c>
      <c r="F10" s="14">
        <v>16.213999999999999</v>
      </c>
      <c r="G10" s="14">
        <v>5.7709999999999999</v>
      </c>
      <c r="H10" s="14">
        <v>1</v>
      </c>
      <c r="I10">
        <f t="shared" si="1"/>
        <v>2</v>
      </c>
      <c r="J10" t="s">
        <v>270</v>
      </c>
      <c r="K10" s="14" t="s">
        <v>18124</v>
      </c>
      <c r="L10" s="14" t="s">
        <v>18124</v>
      </c>
      <c r="M10" s="14">
        <v>4.5490000000000004</v>
      </c>
      <c r="N10" s="14">
        <v>1.45</v>
      </c>
      <c r="O10" s="14">
        <v>1.65</v>
      </c>
      <c r="P10" s="14">
        <v>2</v>
      </c>
      <c r="Q10" s="14">
        <v>1</v>
      </c>
      <c r="R10" s="14">
        <v>1.67</v>
      </c>
      <c r="S10" s="14">
        <v>1.391</v>
      </c>
      <c r="T10" s="14">
        <v>415</v>
      </c>
      <c r="U10" s="14">
        <v>-0.60699999999999998</v>
      </c>
      <c r="V10" s="14">
        <v>0.91</v>
      </c>
      <c r="W10" s="14">
        <v>27</v>
      </c>
      <c r="X10" s="14">
        <v>-0.56999999999999995</v>
      </c>
      <c r="Y10" s="14">
        <v>1</v>
      </c>
      <c r="Z10" s="14" t="s">
        <v>18124</v>
      </c>
    </row>
    <row r="11" spans="1:26" x14ac:dyDescent="0.2">
      <c r="A11" t="s">
        <v>16723</v>
      </c>
      <c r="B11" t="s">
        <v>16687</v>
      </c>
      <c r="C11" t="s">
        <v>16687</v>
      </c>
      <c r="D11" s="8" t="str">
        <f>IF(ISERROR(INDEX(warriner!B:B,MATCH(C11,warriner!A:A,0),1)),"#",INDEX(warriner!B:B,MATCH(C11,warriner!A:A,0),1))</f>
        <v>#</v>
      </c>
      <c r="E11" s="14" t="str">
        <f t="shared" si="0"/>
        <v>#</v>
      </c>
      <c r="F11" s="14">
        <v>5.4930000000000003</v>
      </c>
      <c r="G11" s="14">
        <v>0.30099999999999999</v>
      </c>
      <c r="H11" s="14">
        <v>2</v>
      </c>
      <c r="I11">
        <f t="shared" si="1"/>
        <v>7</v>
      </c>
      <c r="J11" t="s">
        <v>18129</v>
      </c>
      <c r="K11" s="14" t="s">
        <v>18124</v>
      </c>
      <c r="L11" s="14" t="s">
        <v>18124</v>
      </c>
      <c r="M11" s="14">
        <v>14</v>
      </c>
      <c r="N11" s="14">
        <v>2.9</v>
      </c>
      <c r="O11" s="14">
        <v>2.95</v>
      </c>
      <c r="P11" s="14">
        <v>6</v>
      </c>
      <c r="Q11" s="14">
        <v>1</v>
      </c>
      <c r="R11" s="14" t="s">
        <v>18124</v>
      </c>
      <c r="S11" s="14" t="s">
        <v>18124</v>
      </c>
      <c r="T11" s="14">
        <v>2383.6669999999999</v>
      </c>
      <c r="U11" s="14">
        <v>0.61699999999999999</v>
      </c>
      <c r="V11" s="14">
        <v>0.81</v>
      </c>
      <c r="W11" s="14">
        <v>22</v>
      </c>
      <c r="X11" s="14">
        <v>0.43099999999999999</v>
      </c>
      <c r="Y11" s="14">
        <v>0.81499999999999995</v>
      </c>
      <c r="Z11" s="14" t="s">
        <v>18124</v>
      </c>
    </row>
    <row r="12" spans="1:26" x14ac:dyDescent="0.2">
      <c r="A12" t="s">
        <v>16724</v>
      </c>
      <c r="B12" t="s">
        <v>19</v>
      </c>
      <c r="C12" t="s">
        <v>19</v>
      </c>
      <c r="D12" s="8" t="str">
        <f>IF(ISERROR(INDEX(warriner!B:B,MATCH(C12,warriner!A:A,0),1)),"#",INDEX(warriner!B:B,MATCH(C12,warriner!A:A,0),1))</f>
        <v>#</v>
      </c>
      <c r="E12" s="14" t="str">
        <f t="shared" si="0"/>
        <v>#</v>
      </c>
      <c r="F12" s="14">
        <v>16.187000000000001</v>
      </c>
      <c r="G12" s="14">
        <v>5.8339999999999996</v>
      </c>
      <c r="H12" s="14">
        <v>1</v>
      </c>
      <c r="I12">
        <f t="shared" si="1"/>
        <v>3</v>
      </c>
      <c r="J12" t="s">
        <v>270</v>
      </c>
      <c r="K12" s="14" t="s">
        <v>18124</v>
      </c>
      <c r="L12" s="14" t="s">
        <v>18124</v>
      </c>
      <c r="M12" s="14">
        <v>4.57</v>
      </c>
      <c r="N12" s="14">
        <v>1.25</v>
      </c>
      <c r="O12" s="14">
        <v>1</v>
      </c>
      <c r="P12" s="14">
        <v>3</v>
      </c>
      <c r="Q12" s="14">
        <v>1</v>
      </c>
      <c r="R12" s="14">
        <v>1.52</v>
      </c>
      <c r="S12" s="14">
        <v>1.25</v>
      </c>
      <c r="T12" s="14">
        <v>5253.5</v>
      </c>
      <c r="U12" s="14">
        <v>-0.60399999999999998</v>
      </c>
      <c r="V12" s="14">
        <v>1</v>
      </c>
      <c r="W12" s="14">
        <v>22</v>
      </c>
      <c r="X12" s="14">
        <v>-0.623</v>
      </c>
      <c r="Y12" s="14">
        <v>1</v>
      </c>
      <c r="Z12" s="14" t="s">
        <v>18124</v>
      </c>
    </row>
    <row r="13" spans="1:26" x14ac:dyDescent="0.2">
      <c r="A13" t="s">
        <v>16725</v>
      </c>
      <c r="B13" t="s">
        <v>5607</v>
      </c>
      <c r="C13" t="s">
        <v>5607</v>
      </c>
      <c r="D13" s="8">
        <f>IF(ISERROR(INDEX(warriner!B:B,MATCH(C13,warriner!A:A,0),1)),"#",INDEX(warriner!B:B,MATCH(C13,warriner!A:A,0),1))</f>
        <v>3.59</v>
      </c>
      <c r="E13" s="14">
        <f t="shared" si="0"/>
        <v>1.6100000000000003</v>
      </c>
      <c r="F13" s="14">
        <v>7.7939999999999996</v>
      </c>
      <c r="G13" s="14">
        <v>1.869</v>
      </c>
      <c r="H13" s="14">
        <v>2</v>
      </c>
      <c r="I13">
        <f t="shared" si="1"/>
        <v>7</v>
      </c>
      <c r="J13" t="s">
        <v>18129</v>
      </c>
      <c r="K13" s="14">
        <v>4.25</v>
      </c>
      <c r="L13" s="14">
        <v>4.05</v>
      </c>
      <c r="M13" s="14">
        <v>13.78</v>
      </c>
      <c r="N13" s="14">
        <v>3</v>
      </c>
      <c r="O13" s="14">
        <v>2.95</v>
      </c>
      <c r="P13" s="14">
        <v>6</v>
      </c>
      <c r="Q13" s="14">
        <v>1</v>
      </c>
      <c r="R13" s="14">
        <v>3.96</v>
      </c>
      <c r="S13" s="14">
        <v>3.4289999999999998</v>
      </c>
      <c r="T13" s="14">
        <v>2299.8330000000001</v>
      </c>
      <c r="U13" s="14">
        <v>-0.38900000000000001</v>
      </c>
      <c r="V13" s="14">
        <v>0.97</v>
      </c>
      <c r="W13" s="14">
        <v>28</v>
      </c>
      <c r="X13" s="14">
        <v>-0.17499999999999999</v>
      </c>
      <c r="Y13" s="14">
        <v>1</v>
      </c>
      <c r="Z13" s="14" t="s">
        <v>18124</v>
      </c>
    </row>
    <row r="14" spans="1:26" x14ac:dyDescent="0.2">
      <c r="A14" t="s">
        <v>16726</v>
      </c>
      <c r="B14" t="s">
        <v>1</v>
      </c>
      <c r="C14" t="s">
        <v>101</v>
      </c>
      <c r="D14" s="8">
        <f>IF(ISERROR(INDEX(warriner!B:B,MATCH(C14,warriner!A:A,0),1)),"#",INDEX(warriner!B:B,MATCH(C14,warriner!A:A,0),1))</f>
        <v>6.18</v>
      </c>
      <c r="E14" s="14">
        <f t="shared" si="0"/>
        <v>0.97999999999999954</v>
      </c>
      <c r="F14" s="14">
        <v>14.945</v>
      </c>
      <c r="G14" s="14">
        <v>5.4669999999999996</v>
      </c>
      <c r="H14" s="14">
        <v>1</v>
      </c>
      <c r="I14">
        <f t="shared" si="1"/>
        <v>3</v>
      </c>
      <c r="J14" t="s">
        <v>18125</v>
      </c>
      <c r="K14" s="14">
        <v>3.43</v>
      </c>
      <c r="L14" s="14">
        <v>5.5</v>
      </c>
      <c r="M14" s="14">
        <v>5.1100000000000003</v>
      </c>
      <c r="N14" s="14">
        <v>1.4</v>
      </c>
      <c r="O14" s="14">
        <v>1</v>
      </c>
      <c r="P14" s="14">
        <v>2</v>
      </c>
      <c r="Q14" s="14">
        <v>1</v>
      </c>
      <c r="R14" s="14">
        <v>1.85</v>
      </c>
      <c r="S14" s="14">
        <v>1.6519999999999999</v>
      </c>
      <c r="T14" s="14">
        <v>1926</v>
      </c>
      <c r="U14" s="14">
        <v>-0.64800000000000002</v>
      </c>
      <c r="V14" s="14">
        <v>0.97</v>
      </c>
      <c r="W14" s="14">
        <v>25</v>
      </c>
      <c r="X14" s="14">
        <v>-0.57399999999999995</v>
      </c>
      <c r="Y14" s="14">
        <v>1</v>
      </c>
      <c r="Z14" s="14" t="s">
        <v>18124</v>
      </c>
    </row>
    <row r="15" spans="1:26" x14ac:dyDescent="0.2">
      <c r="A15" t="s">
        <v>16727</v>
      </c>
      <c r="B15" t="s">
        <v>16688</v>
      </c>
      <c r="C15" t="s">
        <v>6061</v>
      </c>
      <c r="D15" s="8">
        <f>IF(ISERROR(INDEX(warriner!B:B,MATCH(C15,warriner!A:A,0),1)),"#",INDEX(warriner!B:B,MATCH(C15,warriner!A:A,0),1))</f>
        <v>4.7699999999999996</v>
      </c>
      <c r="E15" s="14">
        <f t="shared" si="0"/>
        <v>0.4300000000000006</v>
      </c>
      <c r="F15" s="14">
        <v>10.253</v>
      </c>
      <c r="G15" s="14">
        <v>3.3109999999999999</v>
      </c>
      <c r="H15" s="14">
        <v>1</v>
      </c>
      <c r="I15">
        <f t="shared" si="1"/>
        <v>6</v>
      </c>
      <c r="J15" t="s">
        <v>18126</v>
      </c>
      <c r="K15" s="14">
        <v>5.75</v>
      </c>
      <c r="L15" s="14">
        <v>5.89</v>
      </c>
      <c r="M15" s="14">
        <v>5.33</v>
      </c>
      <c r="N15" s="14">
        <v>1.2</v>
      </c>
      <c r="O15" s="14">
        <v>1</v>
      </c>
      <c r="P15" s="14">
        <v>3</v>
      </c>
      <c r="Q15" s="14">
        <v>1</v>
      </c>
      <c r="R15" s="14">
        <v>3.79</v>
      </c>
      <c r="S15" s="14">
        <v>3</v>
      </c>
      <c r="T15" s="14">
        <v>4970.3329999999996</v>
      </c>
      <c r="U15" s="14">
        <v>-0.76800000000000002</v>
      </c>
      <c r="V15" s="14">
        <v>1</v>
      </c>
      <c r="W15" s="14">
        <v>23</v>
      </c>
      <c r="X15" s="14">
        <v>-0.75</v>
      </c>
      <c r="Y15" s="14">
        <v>1</v>
      </c>
      <c r="Z15" s="14" t="s">
        <v>18124</v>
      </c>
    </row>
    <row r="16" spans="1:26" x14ac:dyDescent="0.2">
      <c r="A16" t="s">
        <v>16728</v>
      </c>
      <c r="B16" t="s">
        <v>16689</v>
      </c>
      <c r="C16" t="s">
        <v>16689</v>
      </c>
      <c r="D16" s="8" t="str">
        <f>IF(ISERROR(INDEX(warriner!B:B,MATCH(C16,warriner!A:A,0),1)),"#",INDEX(warriner!B:B,MATCH(C16,warriner!A:A,0),1))</f>
        <v>#</v>
      </c>
      <c r="E16" s="14" t="str">
        <f t="shared" si="0"/>
        <v>#</v>
      </c>
      <c r="F16" s="14">
        <v>12.045</v>
      </c>
      <c r="G16" s="14">
        <v>4.1879999999999997</v>
      </c>
      <c r="H16" s="14">
        <v>2</v>
      </c>
      <c r="I16">
        <f t="shared" si="1"/>
        <v>5</v>
      </c>
      <c r="J16" t="s">
        <v>270</v>
      </c>
      <c r="K16" s="14" t="s">
        <v>18124</v>
      </c>
      <c r="L16" s="14" t="s">
        <v>18124</v>
      </c>
      <c r="M16" s="14">
        <v>5.891</v>
      </c>
      <c r="N16" s="14">
        <v>2</v>
      </c>
      <c r="O16" s="14">
        <v>2.1</v>
      </c>
      <c r="P16" s="14">
        <v>5</v>
      </c>
      <c r="Q16" s="14">
        <v>1</v>
      </c>
      <c r="R16" s="14">
        <v>1.33</v>
      </c>
      <c r="S16" s="14" t="s">
        <v>18124</v>
      </c>
      <c r="T16" s="14">
        <v>5222</v>
      </c>
      <c r="U16" s="14">
        <v>-0.58199999999999996</v>
      </c>
      <c r="V16" s="14">
        <v>0.94</v>
      </c>
      <c r="W16" s="14">
        <v>27</v>
      </c>
      <c r="X16" s="14">
        <v>-0.65100000000000002</v>
      </c>
      <c r="Y16" s="14">
        <v>0.96399999999999997</v>
      </c>
      <c r="Z16" s="14" t="s">
        <v>18124</v>
      </c>
    </row>
    <row r="17" spans="1:26" x14ac:dyDescent="0.2">
      <c r="A17" t="s">
        <v>16729</v>
      </c>
      <c r="B17" t="s">
        <v>28</v>
      </c>
      <c r="C17" t="s">
        <v>28</v>
      </c>
      <c r="D17" s="8" t="str">
        <f>IF(ISERROR(INDEX(warriner!B:B,MATCH(C17,warriner!A:A,0),1)),"#",INDEX(warriner!B:B,MATCH(C17,warriner!A:A,0),1))</f>
        <v>#</v>
      </c>
      <c r="E17" s="14" t="str">
        <f t="shared" si="0"/>
        <v>#</v>
      </c>
      <c r="F17" s="14">
        <v>14.297000000000001</v>
      </c>
      <c r="G17" s="14">
        <v>5.3209999999999997</v>
      </c>
      <c r="H17" s="14">
        <v>1</v>
      </c>
      <c r="I17">
        <f t="shared" si="1"/>
        <v>4</v>
      </c>
      <c r="J17" t="s">
        <v>270</v>
      </c>
      <c r="K17" s="14" t="s">
        <v>18124</v>
      </c>
      <c r="L17" s="14" t="s">
        <v>18124</v>
      </c>
      <c r="M17" s="14">
        <v>4.8789999999999996</v>
      </c>
      <c r="N17" s="14">
        <v>1.65</v>
      </c>
      <c r="O17" s="14">
        <v>1</v>
      </c>
      <c r="P17" s="14">
        <v>2</v>
      </c>
      <c r="Q17" s="14">
        <v>1</v>
      </c>
      <c r="R17" s="14">
        <v>2.93</v>
      </c>
      <c r="S17" s="14">
        <v>2.2730000000000001</v>
      </c>
      <c r="T17" s="14">
        <v>2218</v>
      </c>
      <c r="U17" s="14">
        <v>-0.55000000000000004</v>
      </c>
      <c r="V17" s="14">
        <v>1</v>
      </c>
      <c r="W17" s="14">
        <v>28</v>
      </c>
      <c r="X17" s="14">
        <v>-0.51600000000000001</v>
      </c>
      <c r="Y17" s="14">
        <v>1</v>
      </c>
      <c r="Z17" s="14" t="s">
        <v>18124</v>
      </c>
    </row>
    <row r="18" spans="1:26" x14ac:dyDescent="0.2">
      <c r="A18" t="s">
        <v>16730</v>
      </c>
      <c r="B18" t="s">
        <v>1980</v>
      </c>
      <c r="C18" t="s">
        <v>1980</v>
      </c>
      <c r="D18" s="8">
        <f>IF(ISERROR(INDEX(warriner!B:B,MATCH(C18,warriner!A:A,0),1)),"#",INDEX(warriner!B:B,MATCH(C18,warriner!A:A,0),1))</f>
        <v>5.52</v>
      </c>
      <c r="E18" s="14">
        <f t="shared" si="0"/>
        <v>0.3199999999999994</v>
      </c>
      <c r="F18" s="14">
        <v>10.648</v>
      </c>
      <c r="G18" s="14">
        <v>3.4870000000000001</v>
      </c>
      <c r="H18" s="14">
        <v>1</v>
      </c>
      <c r="I18">
        <f t="shared" si="1"/>
        <v>5</v>
      </c>
      <c r="J18" t="s">
        <v>18134</v>
      </c>
      <c r="K18" s="14">
        <v>3.32</v>
      </c>
      <c r="L18" s="14">
        <v>4.6500000000000004</v>
      </c>
      <c r="M18" s="14">
        <v>4.1970000000000001</v>
      </c>
      <c r="N18" s="14">
        <v>1.6</v>
      </c>
      <c r="O18" s="14">
        <v>1.55</v>
      </c>
      <c r="P18" s="14">
        <v>4</v>
      </c>
      <c r="Q18" s="14">
        <v>1</v>
      </c>
      <c r="R18" s="14">
        <v>4.4800000000000004</v>
      </c>
      <c r="S18" s="14">
        <v>2.25</v>
      </c>
      <c r="T18" s="14">
        <v>1802</v>
      </c>
      <c r="U18" s="14">
        <v>-0.40899999999999997</v>
      </c>
      <c r="V18" s="14">
        <v>0.97</v>
      </c>
      <c r="W18" s="14">
        <v>28</v>
      </c>
      <c r="X18" s="14">
        <v>-0.54500000000000004</v>
      </c>
      <c r="Y18" s="14">
        <v>1</v>
      </c>
      <c r="Z18" s="14" t="s">
        <v>18124</v>
      </c>
    </row>
    <row r="19" spans="1:26" x14ac:dyDescent="0.2">
      <c r="A19" t="s">
        <v>16731</v>
      </c>
      <c r="B19" t="s">
        <v>303</v>
      </c>
      <c r="C19" t="s">
        <v>303</v>
      </c>
      <c r="D19" s="8" t="str">
        <f>IF(ISERROR(INDEX(warriner!B:B,MATCH(C19,warriner!A:A,0),1)),"#",INDEX(warriner!B:B,MATCH(C19,warriner!A:A,0),1))</f>
        <v>#</v>
      </c>
      <c r="E19" s="14" t="str">
        <f t="shared" si="0"/>
        <v>#</v>
      </c>
      <c r="F19" s="14">
        <v>13.467000000000001</v>
      </c>
      <c r="G19" s="14">
        <v>4.8810000000000002</v>
      </c>
      <c r="H19" s="14">
        <v>1</v>
      </c>
      <c r="I19">
        <f t="shared" si="1"/>
        <v>4</v>
      </c>
      <c r="J19" t="s">
        <v>18137</v>
      </c>
      <c r="K19" s="14" t="s">
        <v>18124</v>
      </c>
      <c r="L19" s="14" t="s">
        <v>18124</v>
      </c>
      <c r="M19" s="14">
        <v>6.7439999999999998</v>
      </c>
      <c r="N19" s="14">
        <v>1.5</v>
      </c>
      <c r="O19" s="14">
        <v>1.2</v>
      </c>
      <c r="P19" s="14">
        <v>3</v>
      </c>
      <c r="Q19" s="14">
        <v>1</v>
      </c>
      <c r="R19" s="14">
        <v>1.44</v>
      </c>
      <c r="S19" s="14">
        <v>1.167</v>
      </c>
      <c r="T19" s="14">
        <v>4421.6670000000004</v>
      </c>
      <c r="U19" s="14">
        <v>-0.65100000000000002</v>
      </c>
      <c r="V19" s="14">
        <v>0.91</v>
      </c>
      <c r="W19" s="14">
        <v>26</v>
      </c>
      <c r="X19" s="14">
        <v>-0.57799999999999996</v>
      </c>
      <c r="Y19" s="14">
        <v>0.96299999999999997</v>
      </c>
      <c r="Z19" s="14" t="s">
        <v>18124</v>
      </c>
    </row>
    <row r="20" spans="1:26" x14ac:dyDescent="0.2">
      <c r="A20" t="s">
        <v>16732</v>
      </c>
      <c r="B20" t="s">
        <v>16699</v>
      </c>
      <c r="C20" t="s">
        <v>2784</v>
      </c>
      <c r="D20" s="8">
        <f>IF(ISERROR(INDEX(warriner!B:B,MATCH(C20,warriner!A:A,0),1)),"#",INDEX(warriner!B:B,MATCH(C20,warriner!A:A,0),1))</f>
        <v>4.84</v>
      </c>
      <c r="E20" s="14">
        <f t="shared" si="0"/>
        <v>0.36000000000000032</v>
      </c>
      <c r="F20" s="14">
        <v>8.7940000000000005</v>
      </c>
      <c r="G20" s="14">
        <v>2.0569999999999999</v>
      </c>
      <c r="H20" s="14">
        <v>2</v>
      </c>
      <c r="I20">
        <f t="shared" si="1"/>
        <v>8</v>
      </c>
      <c r="J20" t="s">
        <v>18125</v>
      </c>
      <c r="K20" s="14">
        <v>3.64</v>
      </c>
      <c r="L20" s="14">
        <v>5.54</v>
      </c>
      <c r="M20" s="14">
        <v>7.47</v>
      </c>
      <c r="N20" s="14">
        <v>2.15</v>
      </c>
      <c r="O20" s="14">
        <v>2.4500000000000002</v>
      </c>
      <c r="P20" s="14">
        <v>6</v>
      </c>
      <c r="Q20" s="14">
        <v>1</v>
      </c>
      <c r="R20" s="14">
        <v>3.41</v>
      </c>
      <c r="S20" s="14">
        <v>3</v>
      </c>
      <c r="T20" s="14">
        <v>4834.8329999999996</v>
      </c>
      <c r="U20" s="14">
        <v>-0.40400000000000003</v>
      </c>
      <c r="V20" s="14">
        <v>0.97</v>
      </c>
      <c r="W20" s="14">
        <v>26</v>
      </c>
      <c r="X20" s="14">
        <v>-0.23</v>
      </c>
      <c r="Y20" s="14">
        <v>0.96299999999999997</v>
      </c>
      <c r="Z20" s="14" t="s">
        <v>18124</v>
      </c>
    </row>
    <row r="21" spans="1:26" x14ac:dyDescent="0.2">
      <c r="A21" t="s">
        <v>16733</v>
      </c>
      <c r="B21" t="s">
        <v>26</v>
      </c>
      <c r="C21" t="s">
        <v>26</v>
      </c>
      <c r="D21" s="8" t="str">
        <f>IF(ISERROR(INDEX(warriner!B:B,MATCH(C21,warriner!A:A,0),1)),"#",INDEX(warriner!B:B,MATCH(C21,warriner!A:A,0),1))</f>
        <v>#</v>
      </c>
      <c r="E21" s="14" t="str">
        <f t="shared" si="0"/>
        <v>#</v>
      </c>
      <c r="F21" s="14">
        <v>14.974</v>
      </c>
      <c r="G21" s="14">
        <v>5.4109999999999996</v>
      </c>
      <c r="H21" s="14">
        <v>1</v>
      </c>
      <c r="I21">
        <f t="shared" si="1"/>
        <v>4</v>
      </c>
      <c r="J21" t="s">
        <v>18138</v>
      </c>
      <c r="K21" s="14" t="s">
        <v>18124</v>
      </c>
      <c r="L21" s="14" t="s">
        <v>18124</v>
      </c>
      <c r="M21" s="14">
        <v>4.4420000000000002</v>
      </c>
      <c r="N21" s="14">
        <v>1.7</v>
      </c>
      <c r="O21" s="14">
        <v>1.45</v>
      </c>
      <c r="P21" s="14">
        <v>3</v>
      </c>
      <c r="Q21" s="14">
        <v>1</v>
      </c>
      <c r="R21" s="14">
        <v>2</v>
      </c>
      <c r="S21" s="14">
        <v>1.6</v>
      </c>
      <c r="T21" s="14">
        <v>2514</v>
      </c>
      <c r="U21" s="14">
        <v>-0.55100000000000005</v>
      </c>
      <c r="V21" s="14">
        <v>1</v>
      </c>
      <c r="W21" s="14">
        <v>28</v>
      </c>
      <c r="X21" s="14">
        <v>-0.60699999999999998</v>
      </c>
      <c r="Y21" s="14">
        <v>1</v>
      </c>
      <c r="Z21" s="14" t="s">
        <v>18124</v>
      </c>
    </row>
    <row r="22" spans="1:26" x14ac:dyDescent="0.2">
      <c r="A22" t="s">
        <v>16734</v>
      </c>
      <c r="B22" t="s">
        <v>4872</v>
      </c>
      <c r="C22" t="s">
        <v>4872</v>
      </c>
      <c r="D22" s="8">
        <f>IF(ISERROR(INDEX(warriner!B:B,MATCH(C22,warriner!A:A,0),1)),"#",INDEX(warriner!B:B,MATCH(C22,warriner!A:A,0),1))</f>
        <v>2.74</v>
      </c>
      <c r="E22" s="14">
        <f t="shared" si="0"/>
        <v>2.46</v>
      </c>
      <c r="F22" s="14">
        <v>10.287000000000001</v>
      </c>
      <c r="G22" s="14">
        <v>3.6080000000000001</v>
      </c>
      <c r="H22" s="14">
        <v>1</v>
      </c>
      <c r="I22">
        <f t="shared" si="1"/>
        <v>3</v>
      </c>
      <c r="J22" t="s">
        <v>18131</v>
      </c>
      <c r="K22" s="14">
        <v>3.89</v>
      </c>
      <c r="L22" s="14">
        <v>4</v>
      </c>
      <c r="M22" s="14">
        <v>5.15</v>
      </c>
      <c r="N22" s="14">
        <v>1</v>
      </c>
      <c r="O22" s="14">
        <v>1</v>
      </c>
      <c r="P22" s="14">
        <v>3</v>
      </c>
      <c r="Q22" s="14">
        <v>1</v>
      </c>
      <c r="R22" s="14">
        <v>4.5199999999999996</v>
      </c>
      <c r="S22" s="14">
        <v>4.125</v>
      </c>
      <c r="T22" s="14">
        <v>4544</v>
      </c>
      <c r="U22" s="14">
        <v>-0.76</v>
      </c>
      <c r="V22" s="14">
        <v>1</v>
      </c>
      <c r="W22" s="14">
        <v>28</v>
      </c>
      <c r="X22" s="14">
        <v>-0.54200000000000004</v>
      </c>
      <c r="Y22" s="14">
        <v>1</v>
      </c>
      <c r="Z22" s="14" t="s">
        <v>18124</v>
      </c>
    </row>
    <row r="23" spans="1:26" x14ac:dyDescent="0.2">
      <c r="A23" t="s">
        <v>16735</v>
      </c>
      <c r="B23" t="s">
        <v>2</v>
      </c>
      <c r="C23" t="s">
        <v>2</v>
      </c>
      <c r="D23" s="8" t="str">
        <f>IF(ISERROR(INDEX(warriner!B:B,MATCH(C23,warriner!A:A,0),1)),"#",INDEX(warriner!B:B,MATCH(C23,warriner!A:A,0),1))</f>
        <v>#</v>
      </c>
      <c r="E23" s="14" t="str">
        <f t="shared" si="0"/>
        <v>#</v>
      </c>
      <c r="F23" s="14">
        <v>16.353999999999999</v>
      </c>
      <c r="G23" s="14">
        <v>6.0629999999999997</v>
      </c>
      <c r="H23" s="14">
        <v>1</v>
      </c>
      <c r="I23">
        <f t="shared" si="1"/>
        <v>2</v>
      </c>
      <c r="J23" t="s">
        <v>270</v>
      </c>
      <c r="K23" s="14" t="s">
        <v>18124</v>
      </c>
      <c r="L23" s="14" t="s">
        <v>18124</v>
      </c>
      <c r="M23" s="14">
        <v>3.952</v>
      </c>
      <c r="N23" s="14">
        <v>1.1499999999999999</v>
      </c>
      <c r="O23" s="14">
        <v>1</v>
      </c>
      <c r="P23" s="14">
        <v>2</v>
      </c>
      <c r="Q23" s="14">
        <v>1</v>
      </c>
      <c r="R23" s="14">
        <v>1.55</v>
      </c>
      <c r="S23" s="14">
        <v>1.375</v>
      </c>
      <c r="T23" s="14">
        <v>2861</v>
      </c>
      <c r="U23" s="14">
        <v>-0.78600000000000003</v>
      </c>
      <c r="V23" s="14">
        <v>1</v>
      </c>
      <c r="W23" s="14">
        <v>26</v>
      </c>
      <c r="X23" s="14">
        <v>-0.72499999999999998</v>
      </c>
      <c r="Y23" s="14">
        <v>1</v>
      </c>
      <c r="Z23" s="14" t="s">
        <v>18124</v>
      </c>
    </row>
    <row r="24" spans="1:26" x14ac:dyDescent="0.2">
      <c r="A24" t="s">
        <v>16736</v>
      </c>
      <c r="B24" t="s">
        <v>14074</v>
      </c>
      <c r="C24" t="s">
        <v>14074</v>
      </c>
      <c r="D24" s="8">
        <f>IF(ISERROR(INDEX(warriner!B:B,MATCH(C24,warriner!A:A,0),1)),"#",INDEX(warriner!B:B,MATCH(C24,warriner!A:A,0),1))</f>
        <v>5.19</v>
      </c>
      <c r="E24" s="14">
        <f t="shared" si="0"/>
        <v>9.9999999999997868E-3</v>
      </c>
      <c r="F24" s="14">
        <v>8.7289999999999992</v>
      </c>
      <c r="G24" s="14">
        <v>2.3159999999999998</v>
      </c>
      <c r="H24" s="14">
        <v>1</v>
      </c>
      <c r="I24">
        <f t="shared" si="1"/>
        <v>5</v>
      </c>
      <c r="J24" t="s">
        <v>18135</v>
      </c>
      <c r="K24" s="14">
        <v>3.85</v>
      </c>
      <c r="L24" s="14">
        <v>5.0599999999999996</v>
      </c>
      <c r="M24" s="14">
        <v>8</v>
      </c>
      <c r="N24" s="14">
        <v>1.85</v>
      </c>
      <c r="O24" s="14">
        <v>1.5</v>
      </c>
      <c r="P24" s="14">
        <v>4</v>
      </c>
      <c r="Q24" s="14">
        <v>1</v>
      </c>
      <c r="R24" s="14">
        <v>2.93</v>
      </c>
      <c r="S24" s="14">
        <v>2.8210000000000002</v>
      </c>
      <c r="T24" s="14">
        <v>2211</v>
      </c>
      <c r="U24" s="14">
        <v>-0.64700000000000002</v>
      </c>
      <c r="V24" s="14">
        <v>0.97</v>
      </c>
      <c r="W24" s="14">
        <v>26</v>
      </c>
      <c r="X24" s="14">
        <v>-0.30299999999999999</v>
      </c>
      <c r="Y24" s="14">
        <v>0.96299999999999997</v>
      </c>
      <c r="Z24" s="14" t="s">
        <v>18124</v>
      </c>
    </row>
    <row r="25" spans="1:26" x14ac:dyDescent="0.2">
      <c r="A25" t="s">
        <v>16737</v>
      </c>
      <c r="B25" t="s">
        <v>52</v>
      </c>
      <c r="C25" t="s">
        <v>52</v>
      </c>
      <c r="D25" s="8" t="str">
        <f>IF(ISERROR(INDEX(warriner!B:B,MATCH(C25,warriner!A:A,0),1)),"#",INDEX(warriner!B:B,MATCH(C25,warriner!A:A,0),1))</f>
        <v>#</v>
      </c>
      <c r="E25" s="14" t="str">
        <f t="shared" si="0"/>
        <v>#</v>
      </c>
      <c r="F25" s="14">
        <v>16.177</v>
      </c>
      <c r="G25" s="14">
        <v>6.0179999999999998</v>
      </c>
      <c r="H25" s="14">
        <v>1</v>
      </c>
      <c r="I25">
        <f t="shared" si="1"/>
        <v>1</v>
      </c>
      <c r="J25" t="s">
        <v>18136</v>
      </c>
      <c r="K25" s="14" t="s">
        <v>18124</v>
      </c>
      <c r="L25" s="14" t="s">
        <v>18124</v>
      </c>
      <c r="M25" s="14">
        <v>2.8929999999999998</v>
      </c>
      <c r="N25" s="14">
        <v>1.45</v>
      </c>
      <c r="O25" s="14">
        <v>1</v>
      </c>
      <c r="P25" s="14">
        <v>1</v>
      </c>
      <c r="Q25" s="14">
        <v>1</v>
      </c>
      <c r="R25" s="14">
        <v>1.46</v>
      </c>
      <c r="S25" s="14" t="s">
        <v>18124</v>
      </c>
      <c r="T25" s="14" t="s">
        <v>18124</v>
      </c>
      <c r="U25" s="14">
        <v>-1.2999999999999999E-2</v>
      </c>
      <c r="V25" s="14">
        <v>0.73</v>
      </c>
      <c r="W25" s="14">
        <v>23</v>
      </c>
      <c r="X25" s="14">
        <v>-0.32300000000000001</v>
      </c>
      <c r="Y25" s="14">
        <v>0.95799999999999996</v>
      </c>
      <c r="Z25" s="14" t="s">
        <v>18124</v>
      </c>
    </row>
    <row r="26" spans="1:26" x14ac:dyDescent="0.2">
      <c r="A26" t="s">
        <v>16738</v>
      </c>
      <c r="B26" t="s">
        <v>12067</v>
      </c>
      <c r="C26" t="s">
        <v>12067</v>
      </c>
      <c r="D26" s="8">
        <f>IF(ISERROR(INDEX(warriner!B:B,MATCH(C26,warriner!A:A,0),1)),"#",INDEX(warriner!B:B,MATCH(C26,warriner!A:A,0),1))</f>
        <v>4.6500000000000004</v>
      </c>
      <c r="E26" s="14">
        <f t="shared" si="0"/>
        <v>0.54999999999999982</v>
      </c>
      <c r="F26" s="14">
        <v>8.1890000000000001</v>
      </c>
      <c r="G26" s="14">
        <v>2.4670000000000001</v>
      </c>
      <c r="H26" s="14">
        <v>2</v>
      </c>
      <c r="I26">
        <f t="shared" si="1"/>
        <v>6</v>
      </c>
      <c r="J26" t="s">
        <v>18132</v>
      </c>
      <c r="K26" s="14">
        <v>4.75</v>
      </c>
      <c r="L26" s="14">
        <v>5.19</v>
      </c>
      <c r="M26" s="14">
        <v>4.0599999999999996</v>
      </c>
      <c r="N26" s="14">
        <v>1.8</v>
      </c>
      <c r="O26" s="14">
        <v>1.7</v>
      </c>
      <c r="P26" s="14">
        <v>5</v>
      </c>
      <c r="Q26" s="14">
        <v>2</v>
      </c>
      <c r="R26" s="14">
        <v>3.59</v>
      </c>
      <c r="S26" s="14">
        <v>2.8519999999999999</v>
      </c>
      <c r="T26" s="14">
        <v>4684.2</v>
      </c>
      <c r="U26" s="14">
        <v>-0.6</v>
      </c>
      <c r="V26" s="14">
        <v>1</v>
      </c>
      <c r="W26" s="14">
        <v>27</v>
      </c>
      <c r="X26" s="14">
        <v>-0.20899999999999999</v>
      </c>
      <c r="Y26" s="14">
        <v>1</v>
      </c>
      <c r="Z26" s="14" t="s">
        <v>18124</v>
      </c>
    </row>
    <row r="27" spans="1:26" x14ac:dyDescent="0.2">
      <c r="A27" t="s">
        <v>16739</v>
      </c>
      <c r="B27" t="s">
        <v>4372</v>
      </c>
      <c r="C27" t="s">
        <v>4372</v>
      </c>
      <c r="D27" s="8">
        <f>IF(ISERROR(INDEX(warriner!B:B,MATCH(C27,warriner!A:A,0),1)),"#",INDEX(warriner!B:B,MATCH(C27,warriner!A:A,0),1))</f>
        <v>5.71</v>
      </c>
      <c r="E27" s="14">
        <f t="shared" si="0"/>
        <v>0.50999999999999979</v>
      </c>
      <c r="F27" s="14">
        <v>7.4119999999999999</v>
      </c>
      <c r="G27" s="14">
        <v>1.732</v>
      </c>
      <c r="H27" s="14">
        <v>3</v>
      </c>
      <c r="I27">
        <f t="shared" si="1"/>
        <v>7</v>
      </c>
      <c r="J27" t="s">
        <v>18132</v>
      </c>
      <c r="K27" s="14">
        <v>4.3499999999999996</v>
      </c>
      <c r="L27" s="14">
        <v>5.05</v>
      </c>
      <c r="M27" s="14">
        <v>8.85</v>
      </c>
      <c r="N27" s="14">
        <v>2.6</v>
      </c>
      <c r="O27" s="14">
        <v>2.5499999999999998</v>
      </c>
      <c r="P27" s="14">
        <v>7</v>
      </c>
      <c r="Q27" s="14">
        <v>1</v>
      </c>
      <c r="R27" s="14">
        <v>3.73</v>
      </c>
      <c r="S27" s="14">
        <v>3.577</v>
      </c>
      <c r="T27" s="14">
        <v>5363.8329999999996</v>
      </c>
      <c r="U27" s="14">
        <v>-0.42</v>
      </c>
      <c r="V27" s="14">
        <v>1</v>
      </c>
      <c r="W27" s="14">
        <v>27</v>
      </c>
      <c r="X27" s="14">
        <v>-0.36199999999999999</v>
      </c>
      <c r="Y27" s="14">
        <v>1</v>
      </c>
      <c r="Z27" s="14" t="s">
        <v>18124</v>
      </c>
    </row>
    <row r="28" spans="1:26" x14ac:dyDescent="0.2">
      <c r="A28" t="s">
        <v>16740</v>
      </c>
      <c r="B28" t="s">
        <v>12238</v>
      </c>
      <c r="C28" t="s">
        <v>12238</v>
      </c>
      <c r="D28" s="8">
        <f>IF(ISERROR(INDEX(warriner!B:B,MATCH(C28,warriner!A:A,0),1)),"#",INDEX(warriner!B:B,MATCH(C28,warriner!A:A,0),1))</f>
        <v>4.29</v>
      </c>
      <c r="E28" s="14">
        <f t="shared" si="0"/>
        <v>0.91000000000000014</v>
      </c>
      <c r="F28" s="14">
        <v>9.0090000000000003</v>
      </c>
      <c r="G28" s="14">
        <v>2.5619999999999998</v>
      </c>
      <c r="H28" s="14">
        <v>2</v>
      </c>
      <c r="I28">
        <f t="shared" si="1"/>
        <v>9</v>
      </c>
      <c r="J28" t="s">
        <v>18129</v>
      </c>
      <c r="K28" s="14">
        <v>3.62</v>
      </c>
      <c r="L28" s="14">
        <v>5.75</v>
      </c>
      <c r="M28" s="14">
        <v>9.68</v>
      </c>
      <c r="N28" s="14">
        <v>3.15</v>
      </c>
      <c r="O28" s="14">
        <v>3.25</v>
      </c>
      <c r="P28" s="14">
        <v>8</v>
      </c>
      <c r="Q28" s="14">
        <v>1</v>
      </c>
      <c r="R28" s="14">
        <v>3.44</v>
      </c>
      <c r="S28" s="14">
        <v>4.4779999999999998</v>
      </c>
      <c r="T28" s="14">
        <v>3293</v>
      </c>
      <c r="U28" s="14">
        <v>-0.316</v>
      </c>
      <c r="V28" s="14">
        <v>0.97</v>
      </c>
      <c r="W28" s="14">
        <v>25</v>
      </c>
      <c r="X28" s="14">
        <v>-0.10299999999999999</v>
      </c>
      <c r="Y28" s="14">
        <v>0.96199999999999997</v>
      </c>
      <c r="Z28" s="14" t="s">
        <v>18124</v>
      </c>
    </row>
    <row r="29" spans="1:26" x14ac:dyDescent="0.2">
      <c r="A29" t="s">
        <v>16741</v>
      </c>
      <c r="B29" t="s">
        <v>3</v>
      </c>
      <c r="C29" t="s">
        <v>3</v>
      </c>
      <c r="D29" s="8" t="str">
        <f>IF(ISERROR(INDEX(warriner!B:B,MATCH(C29,warriner!A:A,0),1)),"#",INDEX(warriner!B:B,MATCH(C29,warriner!A:A,0),1))</f>
        <v>#</v>
      </c>
      <c r="E29" s="14" t="str">
        <f t="shared" si="0"/>
        <v>#</v>
      </c>
      <c r="F29" s="14">
        <v>16.954999999999998</v>
      </c>
      <c r="G29" s="14">
        <v>6.1769999999999996</v>
      </c>
      <c r="H29" s="14">
        <v>1</v>
      </c>
      <c r="I29">
        <f t="shared" si="1"/>
        <v>3</v>
      </c>
      <c r="J29" t="s">
        <v>270</v>
      </c>
      <c r="K29" s="14" t="s">
        <v>18124</v>
      </c>
      <c r="L29" s="14" t="s">
        <v>18124</v>
      </c>
      <c r="M29" s="14">
        <v>3.984</v>
      </c>
      <c r="N29" s="14">
        <v>1.5</v>
      </c>
      <c r="O29" s="14">
        <v>1.8</v>
      </c>
      <c r="P29" s="14">
        <v>2</v>
      </c>
      <c r="Q29" s="14">
        <v>1</v>
      </c>
      <c r="R29" s="14">
        <v>1.43</v>
      </c>
      <c r="S29" s="14">
        <v>1.125</v>
      </c>
      <c r="T29" s="14">
        <v>3033</v>
      </c>
      <c r="U29" s="14">
        <v>-0.68100000000000005</v>
      </c>
      <c r="V29" s="14">
        <v>0.94</v>
      </c>
      <c r="W29" s="14">
        <v>29</v>
      </c>
      <c r="X29" s="14">
        <v>-0.45700000000000002</v>
      </c>
      <c r="Y29" s="14">
        <v>1</v>
      </c>
      <c r="Z29" s="14" t="s">
        <v>18124</v>
      </c>
    </row>
    <row r="30" spans="1:26" x14ac:dyDescent="0.2">
      <c r="A30" t="s">
        <v>16742</v>
      </c>
      <c r="B30" t="s">
        <v>352</v>
      </c>
      <c r="C30" t="s">
        <v>352</v>
      </c>
      <c r="D30" s="8">
        <f>IF(ISERROR(INDEX(warriner!B:B,MATCH(C30,warriner!A:A,0),1)),"#",INDEX(warriner!B:B,MATCH(C30,warriner!A:A,0),1))</f>
        <v>5.32</v>
      </c>
      <c r="E30" s="14">
        <f t="shared" si="0"/>
        <v>0.12000000000000011</v>
      </c>
      <c r="F30" s="14">
        <v>10.351000000000001</v>
      </c>
      <c r="G30" s="14">
        <v>2.6480000000000001</v>
      </c>
      <c r="H30" s="14">
        <v>3</v>
      </c>
      <c r="I30">
        <f t="shared" si="1"/>
        <v>7</v>
      </c>
      <c r="J30" t="s">
        <v>18132</v>
      </c>
      <c r="K30" s="14">
        <v>3.25</v>
      </c>
      <c r="L30" s="14">
        <v>6.35</v>
      </c>
      <c r="M30" s="14">
        <v>8.89</v>
      </c>
      <c r="N30" s="14">
        <v>2.4500000000000002</v>
      </c>
      <c r="O30" s="14">
        <v>2.6</v>
      </c>
      <c r="P30" s="14">
        <v>7</v>
      </c>
      <c r="Q30" s="14">
        <v>2</v>
      </c>
      <c r="R30" s="14">
        <v>2.2799999999999998</v>
      </c>
      <c r="S30" s="14">
        <v>1.3460000000000001</v>
      </c>
      <c r="T30" s="14">
        <v>3474.5</v>
      </c>
      <c r="U30" s="14">
        <v>-0.39</v>
      </c>
      <c r="V30" s="14">
        <v>1</v>
      </c>
      <c r="W30" s="14">
        <v>28</v>
      </c>
      <c r="X30" s="14">
        <v>-0.52800000000000002</v>
      </c>
      <c r="Y30" s="14">
        <v>1</v>
      </c>
      <c r="Z30" s="14" t="s">
        <v>18124</v>
      </c>
    </row>
    <row r="31" spans="1:26" x14ac:dyDescent="0.2">
      <c r="A31" t="s">
        <v>16743</v>
      </c>
      <c r="B31" t="s">
        <v>14222</v>
      </c>
      <c r="C31" t="s">
        <v>3494</v>
      </c>
      <c r="D31" s="8">
        <f>IF(ISERROR(INDEX(warriner!B:B,MATCH(C31,warriner!A:A,0),1)),"#",INDEX(warriner!B:B,MATCH(C31,warriner!A:A,0),1))</f>
        <v>2.66</v>
      </c>
      <c r="E31" s="14">
        <f t="shared" si="0"/>
        <v>2.54</v>
      </c>
      <c r="F31" s="14">
        <v>9.4499999999999993</v>
      </c>
      <c r="G31" s="14">
        <v>3.3479999999999999</v>
      </c>
      <c r="H31" s="14">
        <v>2</v>
      </c>
      <c r="I31">
        <f t="shared" si="1"/>
        <v>7</v>
      </c>
      <c r="J31" t="s">
        <v>18129</v>
      </c>
      <c r="K31" s="14">
        <v>5.84</v>
      </c>
      <c r="L31" s="14">
        <v>3.64</v>
      </c>
      <c r="M31" s="14">
        <v>4.6100000000000003</v>
      </c>
      <c r="N31" s="14">
        <v>1.65</v>
      </c>
      <c r="O31" s="14">
        <v>2.1</v>
      </c>
      <c r="P31" s="14">
        <v>5</v>
      </c>
      <c r="Q31" s="14">
        <v>1</v>
      </c>
      <c r="R31" s="14">
        <v>2.68</v>
      </c>
      <c r="S31" s="14">
        <v>1.8</v>
      </c>
      <c r="T31" s="14">
        <v>6525.8</v>
      </c>
      <c r="U31" s="14">
        <v>-0.72799999999999998</v>
      </c>
      <c r="V31" s="14">
        <v>0.97</v>
      </c>
      <c r="W31" s="14">
        <v>28</v>
      </c>
      <c r="X31" s="14">
        <v>-0.70199999999999996</v>
      </c>
      <c r="Y31" s="14">
        <v>1</v>
      </c>
      <c r="Z31" s="14" t="s">
        <v>18124</v>
      </c>
    </row>
    <row r="32" spans="1:26" x14ac:dyDescent="0.2">
      <c r="A32" t="s">
        <v>16744</v>
      </c>
      <c r="B32" t="s">
        <v>1</v>
      </c>
      <c r="C32" t="s">
        <v>101</v>
      </c>
      <c r="D32" s="8">
        <f>IF(ISERROR(INDEX(warriner!B:B,MATCH(C32,warriner!A:A,0),1)),"#",INDEX(warriner!B:B,MATCH(C32,warriner!A:A,0),1))</f>
        <v>6.18</v>
      </c>
      <c r="E32" s="14">
        <f t="shared" si="0"/>
        <v>0.97999999999999954</v>
      </c>
      <c r="F32" s="14">
        <v>14.945</v>
      </c>
      <c r="G32" s="14">
        <v>5.4669999999999996</v>
      </c>
      <c r="H32" s="14">
        <v>1</v>
      </c>
      <c r="I32">
        <f t="shared" si="1"/>
        <v>3</v>
      </c>
      <c r="J32" t="s">
        <v>18125</v>
      </c>
      <c r="K32" s="14">
        <v>3.43</v>
      </c>
      <c r="L32" s="14">
        <v>5.5</v>
      </c>
      <c r="M32" s="14">
        <v>5.1100000000000003</v>
      </c>
      <c r="N32" s="14">
        <v>1.4</v>
      </c>
      <c r="O32" s="14">
        <v>1</v>
      </c>
      <c r="P32" s="14">
        <v>2</v>
      </c>
      <c r="Q32" s="14">
        <v>1</v>
      </c>
      <c r="R32" s="14">
        <v>1.85</v>
      </c>
      <c r="S32" s="14">
        <v>1.6519999999999999</v>
      </c>
      <c r="T32" s="14">
        <v>1926</v>
      </c>
      <c r="U32" s="14">
        <v>-0.64800000000000002</v>
      </c>
      <c r="V32" s="14">
        <v>0.97</v>
      </c>
      <c r="W32" s="14">
        <v>25</v>
      </c>
      <c r="X32" s="14">
        <v>-0.57399999999999995</v>
      </c>
      <c r="Y32" s="14">
        <v>1</v>
      </c>
      <c r="Z32" s="14" t="s">
        <v>18124</v>
      </c>
    </row>
    <row r="33" spans="1:26" x14ac:dyDescent="0.2">
      <c r="A33" t="s">
        <v>16745</v>
      </c>
      <c r="B33" t="s">
        <v>11858</v>
      </c>
      <c r="C33" t="s">
        <v>11858</v>
      </c>
      <c r="D33" s="8">
        <f>IF(ISERROR(INDEX(warriner!B:B,MATCH(C33,warriner!A:A,0),1)),"#",INDEX(warriner!B:B,MATCH(C33,warriner!A:A,0),1))</f>
        <v>4.57</v>
      </c>
      <c r="E33" s="14">
        <f t="shared" si="0"/>
        <v>0.62999999999999989</v>
      </c>
      <c r="F33" s="14">
        <v>5.9269999999999996</v>
      </c>
      <c r="G33" s="14">
        <v>1.653</v>
      </c>
      <c r="H33" s="14">
        <v>2</v>
      </c>
      <c r="I33">
        <f t="shared" si="1"/>
        <v>8</v>
      </c>
      <c r="J33" t="s">
        <v>18135</v>
      </c>
      <c r="K33" s="14">
        <v>5.37</v>
      </c>
      <c r="L33" s="14">
        <v>4.54</v>
      </c>
      <c r="M33" s="14">
        <v>8.0500000000000007</v>
      </c>
      <c r="N33" s="14">
        <v>1.9</v>
      </c>
      <c r="O33" s="14">
        <v>1.8</v>
      </c>
      <c r="P33" s="14">
        <v>6</v>
      </c>
      <c r="Q33" s="14">
        <v>1</v>
      </c>
      <c r="R33" s="14">
        <v>3.82</v>
      </c>
      <c r="S33" s="14">
        <v>2.7080000000000002</v>
      </c>
      <c r="T33" s="14">
        <v>5527.857</v>
      </c>
      <c r="U33" s="14">
        <v>-0.46100000000000002</v>
      </c>
      <c r="V33" s="14">
        <v>0.97</v>
      </c>
      <c r="W33" s="14">
        <v>29</v>
      </c>
      <c r="X33" s="14">
        <v>7.0000000000000007E-2</v>
      </c>
      <c r="Y33" s="14">
        <v>1</v>
      </c>
      <c r="Z33" s="14" t="s">
        <v>18124</v>
      </c>
    </row>
    <row r="34" spans="1:26" x14ac:dyDescent="0.2">
      <c r="A34" t="s">
        <v>16746</v>
      </c>
      <c r="B34" t="s">
        <v>19</v>
      </c>
      <c r="C34" t="s">
        <v>19</v>
      </c>
      <c r="D34" s="8" t="str">
        <f>IF(ISERROR(INDEX(warriner!B:B,MATCH(C34,warriner!A:A,0),1)),"#",INDEX(warriner!B:B,MATCH(C34,warriner!A:A,0),1))</f>
        <v>#</v>
      </c>
      <c r="E34" s="14" t="str">
        <f t="shared" si="0"/>
        <v>#</v>
      </c>
      <c r="F34" s="14">
        <v>16.187000000000001</v>
      </c>
      <c r="G34" s="14">
        <v>5.8339999999999996</v>
      </c>
      <c r="H34" s="14">
        <v>1</v>
      </c>
      <c r="I34">
        <f t="shared" si="1"/>
        <v>3</v>
      </c>
      <c r="J34" t="s">
        <v>270</v>
      </c>
      <c r="K34" s="14" t="s">
        <v>18124</v>
      </c>
      <c r="L34" s="14" t="s">
        <v>18124</v>
      </c>
      <c r="M34" s="14">
        <v>4.57</v>
      </c>
      <c r="N34" s="14">
        <v>1.25</v>
      </c>
      <c r="O34" s="14">
        <v>1</v>
      </c>
      <c r="P34" s="14">
        <v>3</v>
      </c>
      <c r="Q34" s="14">
        <v>1</v>
      </c>
      <c r="R34" s="14">
        <v>1.52</v>
      </c>
      <c r="S34" s="14">
        <v>1.25</v>
      </c>
      <c r="T34" s="14">
        <v>5253.5</v>
      </c>
      <c r="U34" s="14">
        <v>-0.60399999999999998</v>
      </c>
      <c r="V34" s="14">
        <v>1</v>
      </c>
      <c r="W34" s="14">
        <v>22</v>
      </c>
      <c r="X34" s="14">
        <v>-0.623</v>
      </c>
      <c r="Y34" s="14">
        <v>1</v>
      </c>
      <c r="Z34" s="14" t="s">
        <v>18124</v>
      </c>
    </row>
    <row r="35" spans="1:26" x14ac:dyDescent="0.2">
      <c r="A35" t="s">
        <v>16747</v>
      </c>
      <c r="B35" t="s">
        <v>16697</v>
      </c>
      <c r="C35" t="s">
        <v>11139</v>
      </c>
      <c r="D35" s="8">
        <f>IF(ISERROR(INDEX(warriner!B:B,MATCH(C35,warriner!A:A,0),1)),"#",INDEX(warriner!B:B,MATCH(C35,warriner!A:A,0),1))</f>
        <v>3.79</v>
      </c>
      <c r="E35" s="14">
        <f t="shared" si="0"/>
        <v>1.4100000000000001</v>
      </c>
      <c r="F35" s="14">
        <v>7.5629999999999997</v>
      </c>
      <c r="G35" s="14">
        <v>2.3929999999999998</v>
      </c>
      <c r="H35" s="14">
        <v>1</v>
      </c>
      <c r="I35">
        <f t="shared" si="1"/>
        <v>7</v>
      </c>
      <c r="J35" t="s">
        <v>18125</v>
      </c>
      <c r="K35" s="14">
        <v>4.0599999999999996</v>
      </c>
      <c r="L35" s="14">
        <v>5.18</v>
      </c>
      <c r="M35" s="14">
        <v>10.15</v>
      </c>
      <c r="N35" s="14">
        <v>1.9</v>
      </c>
      <c r="O35" s="14">
        <v>1</v>
      </c>
      <c r="P35" s="14">
        <v>3</v>
      </c>
      <c r="Q35" s="14">
        <v>1</v>
      </c>
      <c r="R35" s="14">
        <v>3.97</v>
      </c>
      <c r="S35" s="14">
        <v>1.792</v>
      </c>
      <c r="T35" s="14">
        <v>1837.75</v>
      </c>
      <c r="U35" s="14">
        <v>-0.50900000000000001</v>
      </c>
      <c r="V35" s="14">
        <v>0.91</v>
      </c>
      <c r="W35" s="14">
        <v>22</v>
      </c>
      <c r="X35" s="14">
        <v>-0.192</v>
      </c>
      <c r="Y35" s="14">
        <v>1</v>
      </c>
      <c r="Z35" s="14" t="s">
        <v>18124</v>
      </c>
    </row>
    <row r="36" spans="1:26" x14ac:dyDescent="0.2">
      <c r="A36" t="s">
        <v>16748</v>
      </c>
      <c r="B36" t="s">
        <v>158</v>
      </c>
      <c r="C36" t="s">
        <v>158</v>
      </c>
      <c r="D36" s="8" t="str">
        <f>IF(ISERROR(INDEX(warriner!B:B,MATCH(C36,warriner!A:A,0),1)),"#",INDEX(warriner!B:B,MATCH(C36,warriner!A:A,0),1))</f>
        <v>#</v>
      </c>
      <c r="E36" s="14" t="str">
        <f t="shared" si="0"/>
        <v>#</v>
      </c>
      <c r="F36" s="14">
        <v>12.6</v>
      </c>
      <c r="G36" s="14">
        <v>4.1779999999999999</v>
      </c>
      <c r="H36" s="14">
        <v>1</v>
      </c>
      <c r="I36">
        <f t="shared" si="1"/>
        <v>4</v>
      </c>
      <c r="J36" t="s">
        <v>270</v>
      </c>
      <c r="K36" s="14" t="s">
        <v>18124</v>
      </c>
      <c r="L36" s="14" t="s">
        <v>18124</v>
      </c>
      <c r="M36" s="14">
        <v>4.7720000000000002</v>
      </c>
      <c r="N36" s="14">
        <v>1.65</v>
      </c>
      <c r="O36" s="14">
        <v>1.25</v>
      </c>
      <c r="P36" s="14">
        <v>3</v>
      </c>
      <c r="Q36" s="14">
        <v>1</v>
      </c>
      <c r="R36" s="14">
        <v>2.97</v>
      </c>
      <c r="S36" s="14">
        <v>1.478</v>
      </c>
      <c r="T36" s="14">
        <v>2018</v>
      </c>
      <c r="U36" s="14">
        <v>-0.67200000000000004</v>
      </c>
      <c r="V36" s="14">
        <v>1</v>
      </c>
      <c r="W36" s="14">
        <v>25</v>
      </c>
      <c r="X36" s="14">
        <v>-0.501</v>
      </c>
      <c r="Y36" s="14">
        <v>0.96199999999999997</v>
      </c>
      <c r="Z36" s="14" t="s">
        <v>18124</v>
      </c>
    </row>
    <row r="37" spans="1:26" x14ac:dyDescent="0.2">
      <c r="A37" t="s">
        <v>16749</v>
      </c>
      <c r="B37" t="s">
        <v>15</v>
      </c>
      <c r="C37" t="s">
        <v>15</v>
      </c>
      <c r="D37" s="8" t="str">
        <f>IF(ISERROR(INDEX(warriner!B:B,MATCH(C37,warriner!A:A,0),1)),"#",INDEX(warriner!B:B,MATCH(C37,warriner!A:A,0),1))</f>
        <v>#</v>
      </c>
      <c r="E37" s="14" t="str">
        <f t="shared" si="0"/>
        <v>#</v>
      </c>
      <c r="F37" s="14">
        <v>16.213999999999999</v>
      </c>
      <c r="G37" s="14">
        <v>5.7709999999999999</v>
      </c>
      <c r="H37" s="14">
        <v>1</v>
      </c>
      <c r="I37">
        <f t="shared" si="1"/>
        <v>2</v>
      </c>
      <c r="J37" t="s">
        <v>270</v>
      </c>
      <c r="K37" s="14" t="s">
        <v>18124</v>
      </c>
      <c r="L37" s="14" t="s">
        <v>18124</v>
      </c>
      <c r="M37" s="14">
        <v>4.5490000000000004</v>
      </c>
      <c r="N37" s="14">
        <v>1.45</v>
      </c>
      <c r="O37" s="14">
        <v>1.65</v>
      </c>
      <c r="P37" s="14">
        <v>2</v>
      </c>
      <c r="Q37" s="14">
        <v>1</v>
      </c>
      <c r="R37" s="14">
        <v>1.67</v>
      </c>
      <c r="S37" s="14">
        <v>1.391</v>
      </c>
      <c r="T37" s="14">
        <v>415</v>
      </c>
      <c r="U37" s="14">
        <v>-0.60699999999999998</v>
      </c>
      <c r="V37" s="14">
        <v>0.91</v>
      </c>
      <c r="W37" s="14">
        <v>27</v>
      </c>
      <c r="X37" s="14">
        <v>-0.56999999999999995</v>
      </c>
      <c r="Y37" s="14">
        <v>1</v>
      </c>
      <c r="Z37" s="14" t="s">
        <v>18124</v>
      </c>
    </row>
    <row r="38" spans="1:26" x14ac:dyDescent="0.2">
      <c r="A38" t="s">
        <v>16750</v>
      </c>
      <c r="B38" t="s">
        <v>42</v>
      </c>
      <c r="C38" t="s">
        <v>42</v>
      </c>
      <c r="D38" s="8" t="str">
        <f>IF(ISERROR(INDEX(warriner!B:B,MATCH(C38,warriner!A:A,0),1)),"#",INDEX(warriner!B:B,MATCH(C38,warriner!A:A,0),1))</f>
        <v>#</v>
      </c>
      <c r="E38" s="14" t="str">
        <f t="shared" si="0"/>
        <v>#</v>
      </c>
      <c r="F38" s="14">
        <v>13.795999999999999</v>
      </c>
      <c r="G38" s="14">
        <v>4.3860000000000001</v>
      </c>
      <c r="H38" s="14">
        <v>1</v>
      </c>
      <c r="I38">
        <f t="shared" si="1"/>
        <v>5</v>
      </c>
      <c r="J38" t="s">
        <v>270</v>
      </c>
      <c r="K38" s="14" t="s">
        <v>18124</v>
      </c>
      <c r="L38" s="14" t="s">
        <v>18124</v>
      </c>
      <c r="M38" s="14">
        <v>6.5839999999999996</v>
      </c>
      <c r="N38" s="14">
        <v>2</v>
      </c>
      <c r="O38" s="14">
        <v>1.8</v>
      </c>
      <c r="P38" s="14">
        <v>4</v>
      </c>
      <c r="Q38" s="14">
        <v>1</v>
      </c>
      <c r="R38" s="14">
        <v>1.54</v>
      </c>
      <c r="S38" s="14">
        <v>1.167</v>
      </c>
      <c r="T38" s="14">
        <v>2645.25</v>
      </c>
      <c r="U38" s="14">
        <v>-0.60799999999999998</v>
      </c>
      <c r="V38" s="14">
        <v>0.94</v>
      </c>
      <c r="W38" s="14">
        <v>28</v>
      </c>
      <c r="X38" s="14">
        <v>-0.59099999999999997</v>
      </c>
      <c r="Y38" s="14">
        <v>1</v>
      </c>
      <c r="Z38" s="14" t="s">
        <v>18124</v>
      </c>
    </row>
    <row r="39" spans="1:26" x14ac:dyDescent="0.2">
      <c r="A39" t="s">
        <v>16751</v>
      </c>
      <c r="B39" t="s">
        <v>12741</v>
      </c>
      <c r="C39" t="s">
        <v>12741</v>
      </c>
      <c r="D39" s="8">
        <f>IF(ISERROR(INDEX(warriner!B:B,MATCH(C39,warriner!A:A,0),1)),"#",INDEX(warriner!B:B,MATCH(C39,warriner!A:A,0),1))</f>
        <v>2.6</v>
      </c>
      <c r="E39" s="14">
        <f t="shared" si="0"/>
        <v>2.6</v>
      </c>
      <c r="F39" s="14">
        <v>8.3279999999999994</v>
      </c>
      <c r="G39" s="14">
        <v>2.6389999999999998</v>
      </c>
      <c r="H39" s="14">
        <v>2</v>
      </c>
      <c r="I39">
        <f t="shared" si="1"/>
        <v>8</v>
      </c>
      <c r="J39" t="s">
        <v>18125</v>
      </c>
      <c r="K39" s="14">
        <v>6.05</v>
      </c>
      <c r="L39" s="14">
        <v>3.29</v>
      </c>
      <c r="M39" s="14">
        <v>8.9499999999999993</v>
      </c>
      <c r="N39" s="14">
        <v>2.6</v>
      </c>
      <c r="O39" s="14">
        <v>2.1</v>
      </c>
      <c r="P39" s="14">
        <v>5</v>
      </c>
      <c r="Q39" s="14">
        <v>2</v>
      </c>
      <c r="R39" s="14">
        <v>2.63</v>
      </c>
      <c r="S39" s="14" t="s">
        <v>18124</v>
      </c>
      <c r="T39" s="14">
        <v>5481.7139999999999</v>
      </c>
      <c r="U39" s="14">
        <v>-0.41899999999999998</v>
      </c>
      <c r="V39" s="14">
        <v>1</v>
      </c>
      <c r="W39" s="14">
        <v>28</v>
      </c>
      <c r="X39" s="14">
        <v>-0.31</v>
      </c>
      <c r="Y39" s="14">
        <v>1</v>
      </c>
      <c r="Z39" s="14" t="s">
        <v>18124</v>
      </c>
    </row>
    <row r="40" spans="1:26" x14ac:dyDescent="0.2">
      <c r="A40" t="s">
        <v>16752</v>
      </c>
      <c r="B40" t="s">
        <v>3</v>
      </c>
      <c r="C40" t="s">
        <v>3</v>
      </c>
      <c r="D40" s="8" t="str">
        <f>IF(ISERROR(INDEX(warriner!B:B,MATCH(C40,warriner!A:A,0),1)),"#",INDEX(warriner!B:B,MATCH(C40,warriner!A:A,0),1))</f>
        <v>#</v>
      </c>
      <c r="E40" s="14" t="str">
        <f t="shared" si="0"/>
        <v>#</v>
      </c>
      <c r="F40" s="14">
        <v>16.954999999999998</v>
      </c>
      <c r="G40" s="14">
        <v>6.1769999999999996</v>
      </c>
      <c r="H40" s="14">
        <v>1</v>
      </c>
      <c r="I40">
        <f t="shared" si="1"/>
        <v>3</v>
      </c>
      <c r="J40" t="s">
        <v>270</v>
      </c>
      <c r="K40" s="14" t="s">
        <v>18124</v>
      </c>
      <c r="L40" s="14" t="s">
        <v>18124</v>
      </c>
      <c r="M40" s="14">
        <v>3.984</v>
      </c>
      <c r="N40" s="14">
        <v>1.5</v>
      </c>
      <c r="O40" s="14">
        <v>1.8</v>
      </c>
      <c r="P40" s="14">
        <v>2</v>
      </c>
      <c r="Q40" s="14">
        <v>1</v>
      </c>
      <c r="R40" s="14">
        <v>1.43</v>
      </c>
      <c r="S40" s="14">
        <v>1.125</v>
      </c>
      <c r="T40" s="14">
        <v>3033</v>
      </c>
      <c r="U40" s="14">
        <v>-0.68100000000000005</v>
      </c>
      <c r="V40" s="14">
        <v>0.94</v>
      </c>
      <c r="W40" s="14">
        <v>29</v>
      </c>
      <c r="X40" s="14">
        <v>-0.45700000000000002</v>
      </c>
      <c r="Y40" s="14">
        <v>1</v>
      </c>
      <c r="Z40" s="14" t="s">
        <v>18124</v>
      </c>
    </row>
    <row r="41" spans="1:26" x14ac:dyDescent="0.2">
      <c r="A41" t="s">
        <v>16753</v>
      </c>
      <c r="B41" t="s">
        <v>8161</v>
      </c>
      <c r="C41" t="s">
        <v>8161</v>
      </c>
      <c r="D41" s="8">
        <f>IF(ISERROR(INDEX(warriner!B:B,MATCH(C41,warriner!A:A,0),1)),"#",INDEX(warriner!B:B,MATCH(C41,warriner!A:A,0),1))</f>
        <v>6.1</v>
      </c>
      <c r="E41" s="14">
        <f t="shared" si="0"/>
        <v>0.89999999999999947</v>
      </c>
      <c r="F41" s="14">
        <v>10.683</v>
      </c>
      <c r="G41" s="14">
        <v>3.9790000000000001</v>
      </c>
      <c r="H41" s="14">
        <v>2</v>
      </c>
      <c r="I41">
        <f t="shared" si="1"/>
        <v>6</v>
      </c>
      <c r="J41" t="s">
        <v>18129</v>
      </c>
      <c r="K41" s="14">
        <v>4.05</v>
      </c>
      <c r="L41" s="14">
        <v>6</v>
      </c>
      <c r="M41" s="14">
        <v>7.95</v>
      </c>
      <c r="N41" s="14">
        <v>1.95</v>
      </c>
      <c r="O41" s="14">
        <v>2.35</v>
      </c>
      <c r="P41" s="14">
        <v>6</v>
      </c>
      <c r="Q41" s="14">
        <v>1</v>
      </c>
      <c r="R41" s="14">
        <v>1.61</v>
      </c>
      <c r="S41" s="14">
        <v>1.964</v>
      </c>
      <c r="T41" s="14">
        <v>4028</v>
      </c>
      <c r="U41" s="14">
        <v>-0.77900000000000003</v>
      </c>
      <c r="V41" s="14">
        <v>1</v>
      </c>
      <c r="W41" s="14">
        <v>28</v>
      </c>
      <c r="X41" s="14">
        <v>-0.48099999999999998</v>
      </c>
      <c r="Y41" s="14">
        <v>1</v>
      </c>
      <c r="Z41" s="14" t="s">
        <v>18124</v>
      </c>
    </row>
    <row r="42" spans="1:26" x14ac:dyDescent="0.2">
      <c r="A42" t="s">
        <v>16754</v>
      </c>
      <c r="B42" t="s">
        <v>210</v>
      </c>
      <c r="C42" t="s">
        <v>210</v>
      </c>
      <c r="D42" s="8" t="str">
        <f>IF(ISERROR(INDEX(warriner!B:B,MATCH(C42,warriner!A:A,0),1)),"#",INDEX(warriner!B:B,MATCH(C42,warriner!A:A,0),1))</f>
        <v>#</v>
      </c>
      <c r="E42" s="14" t="str">
        <f t="shared" si="0"/>
        <v>#</v>
      </c>
      <c r="F42" s="14">
        <v>15.476000000000001</v>
      </c>
      <c r="G42" s="14">
        <v>5.8570000000000002</v>
      </c>
      <c r="H42" s="14">
        <v>1</v>
      </c>
      <c r="I42">
        <f t="shared" si="1"/>
        <v>4</v>
      </c>
      <c r="J42" t="s">
        <v>18136</v>
      </c>
      <c r="K42" s="14" t="s">
        <v>18124</v>
      </c>
      <c r="L42" s="14" t="s">
        <v>18124</v>
      </c>
      <c r="M42" s="14">
        <v>5.5289999999999999</v>
      </c>
      <c r="N42" s="14">
        <v>1.65</v>
      </c>
      <c r="O42" s="14">
        <v>1.25</v>
      </c>
      <c r="P42" s="14">
        <v>3</v>
      </c>
      <c r="Q42" s="14">
        <v>1</v>
      </c>
      <c r="R42" s="14">
        <v>1.54</v>
      </c>
      <c r="S42" s="14">
        <v>1.3480000000000001</v>
      </c>
      <c r="T42" s="14">
        <v>4421.6670000000004</v>
      </c>
      <c r="U42" s="14">
        <v>-0.751</v>
      </c>
      <c r="V42" s="14">
        <v>0.94</v>
      </c>
      <c r="W42" s="14">
        <v>27</v>
      </c>
      <c r="X42" s="14">
        <v>-0.56100000000000005</v>
      </c>
      <c r="Y42" s="14">
        <v>1</v>
      </c>
      <c r="Z42" s="14" t="s">
        <v>18124</v>
      </c>
    </row>
    <row r="43" spans="1:26" x14ac:dyDescent="0.2">
      <c r="A43" t="s">
        <v>16755</v>
      </c>
      <c r="B43" t="s">
        <v>2742</v>
      </c>
      <c r="C43" t="s">
        <v>2742</v>
      </c>
      <c r="D43" s="8">
        <f>IF(ISERROR(INDEX(warriner!B:B,MATCH(C43,warriner!A:A,0),1)),"#",INDEX(warriner!B:B,MATCH(C43,warriner!A:A,0),1))</f>
        <v>4.32</v>
      </c>
      <c r="E43" s="14">
        <f t="shared" si="0"/>
        <v>0.87999999999999989</v>
      </c>
      <c r="F43" s="14">
        <v>10.459</v>
      </c>
      <c r="G43" s="14">
        <v>3.8220000000000001</v>
      </c>
      <c r="H43" s="14">
        <v>1</v>
      </c>
      <c r="I43">
        <f t="shared" si="1"/>
        <v>4</v>
      </c>
      <c r="J43" t="s">
        <v>18131</v>
      </c>
      <c r="K43" s="14">
        <v>3.55</v>
      </c>
      <c r="L43" s="14">
        <v>5.17</v>
      </c>
      <c r="M43" s="14">
        <v>3.95</v>
      </c>
      <c r="N43" s="14">
        <v>1.1499999999999999</v>
      </c>
      <c r="O43" s="14">
        <v>1</v>
      </c>
      <c r="P43" s="14">
        <v>4</v>
      </c>
      <c r="Q43" s="14">
        <v>1</v>
      </c>
      <c r="R43" s="14">
        <v>3.85</v>
      </c>
      <c r="S43" s="14">
        <v>2.7829999999999999</v>
      </c>
      <c r="T43" s="14">
        <v>2700</v>
      </c>
      <c r="U43" s="14">
        <v>-0.87</v>
      </c>
      <c r="V43" s="14">
        <v>1</v>
      </c>
      <c r="W43" s="14">
        <v>28</v>
      </c>
      <c r="X43" s="14">
        <v>-0.66500000000000004</v>
      </c>
      <c r="Y43" s="14">
        <v>1</v>
      </c>
      <c r="Z43" s="14" t="s">
        <v>18124</v>
      </c>
    </row>
    <row r="44" spans="1:26" s="15" customFormat="1" x14ac:dyDescent="0.2">
      <c r="A44" s="15" t="s">
        <v>16756</v>
      </c>
      <c r="B44" s="15" t="s">
        <v>4872</v>
      </c>
      <c r="C44" s="15" t="s">
        <v>4872</v>
      </c>
      <c r="D44" s="16">
        <f>IF(ISERROR(INDEX(warriner!B:B,MATCH(C44,warriner!A:A,0),1)),"#",INDEX(warriner!B:B,MATCH(C44,warriner!A:A,0),1))</f>
        <v>2.74</v>
      </c>
      <c r="E44" s="17">
        <f t="shared" si="0"/>
        <v>2.46</v>
      </c>
      <c r="F44" s="17">
        <v>10.287000000000001</v>
      </c>
      <c r="G44" s="17">
        <v>3.6080000000000001</v>
      </c>
      <c r="H44" s="17">
        <v>1</v>
      </c>
      <c r="I44" s="15">
        <f t="shared" si="1"/>
        <v>3</v>
      </c>
      <c r="J44" s="15" t="s">
        <v>18131</v>
      </c>
      <c r="K44" s="17">
        <v>3.89</v>
      </c>
      <c r="L44" s="17">
        <v>4</v>
      </c>
      <c r="M44" s="17">
        <v>5.15</v>
      </c>
      <c r="N44" s="17">
        <v>1</v>
      </c>
      <c r="O44" s="17">
        <v>1</v>
      </c>
      <c r="P44" s="17">
        <v>3</v>
      </c>
      <c r="Q44" s="17">
        <v>1</v>
      </c>
      <c r="R44" s="17">
        <v>4.5199999999999996</v>
      </c>
      <c r="S44" s="17">
        <v>4.125</v>
      </c>
      <c r="T44" s="17">
        <v>4544</v>
      </c>
      <c r="U44" s="17">
        <v>-0.76</v>
      </c>
      <c r="V44" s="17">
        <v>1</v>
      </c>
      <c r="W44" s="17">
        <v>28</v>
      </c>
      <c r="X44" s="17">
        <v>-0.54200000000000004</v>
      </c>
      <c r="Y44" s="17">
        <v>1</v>
      </c>
      <c r="Z44" s="17" t="s">
        <v>18124</v>
      </c>
    </row>
    <row r="45" spans="1:26" x14ac:dyDescent="0.2">
      <c r="A45" t="s">
        <v>16757</v>
      </c>
      <c r="B45" t="s">
        <v>16690</v>
      </c>
      <c r="C45" t="s">
        <v>301</v>
      </c>
      <c r="D45" s="8">
        <f>IF(ISERROR(INDEX(warriner!B:B,MATCH(C45,warriner!A:A,0),1)),"#",INDEX(warriner!B:B,MATCH(C45,warriner!A:A,0),1))</f>
        <v>3.95</v>
      </c>
      <c r="E45" s="14">
        <f t="shared" si="0"/>
        <v>1.25</v>
      </c>
      <c r="F45" s="14">
        <v>11.069000000000001</v>
      </c>
      <c r="G45" s="14">
        <v>4.1470000000000002</v>
      </c>
      <c r="H45" s="14">
        <v>1</v>
      </c>
      <c r="I45">
        <f t="shared" si="1"/>
        <v>4</v>
      </c>
      <c r="J45" t="s">
        <v>18125</v>
      </c>
      <c r="K45" s="14">
        <v>5.48</v>
      </c>
      <c r="L45" s="14">
        <v>5.15</v>
      </c>
      <c r="M45" s="14">
        <v>4.75</v>
      </c>
      <c r="N45" s="14">
        <v>1</v>
      </c>
      <c r="O45" s="14">
        <v>1</v>
      </c>
      <c r="P45" s="14">
        <v>3</v>
      </c>
      <c r="Q45" s="14">
        <v>1</v>
      </c>
      <c r="R45" s="14">
        <v>4.1100000000000003</v>
      </c>
      <c r="S45" s="14">
        <v>2.577</v>
      </c>
      <c r="T45" s="14">
        <v>3234.5</v>
      </c>
      <c r="U45" s="14">
        <v>-0.82099999999999995</v>
      </c>
      <c r="V45" s="14">
        <v>0.97</v>
      </c>
      <c r="W45" s="14">
        <v>29</v>
      </c>
      <c r="X45" s="14">
        <v>-0.85199999999999998</v>
      </c>
      <c r="Y45" s="14">
        <v>1</v>
      </c>
      <c r="Z45" s="14" t="s">
        <v>18124</v>
      </c>
    </row>
    <row r="46" spans="1:26" x14ac:dyDescent="0.2">
      <c r="A46" t="s">
        <v>16758</v>
      </c>
      <c r="B46" t="s">
        <v>10955</v>
      </c>
      <c r="C46" t="s">
        <v>10955</v>
      </c>
      <c r="D46" s="8">
        <f>IF(ISERROR(INDEX(warriner!B:B,MATCH(C46,warriner!A:A,0),1)),"#",INDEX(warriner!B:B,MATCH(C46,warriner!A:A,0),1))</f>
        <v>3.02</v>
      </c>
      <c r="E46" s="14">
        <f t="shared" si="0"/>
        <v>2.1800000000000002</v>
      </c>
      <c r="F46" s="14">
        <v>4.6820000000000004</v>
      </c>
      <c r="G46" s="14">
        <v>1.3220000000000001</v>
      </c>
      <c r="H46" s="14">
        <v>2</v>
      </c>
      <c r="I46">
        <f t="shared" si="1"/>
        <v>8</v>
      </c>
      <c r="J46" t="s">
        <v>18217</v>
      </c>
      <c r="K46" s="14">
        <v>5.21</v>
      </c>
      <c r="L46" s="14">
        <v>3.91</v>
      </c>
      <c r="M46" s="14">
        <v>10.26</v>
      </c>
      <c r="N46" s="14">
        <v>2.0499999999999998</v>
      </c>
      <c r="O46" s="14">
        <v>2.35</v>
      </c>
      <c r="P46" s="14">
        <v>7</v>
      </c>
      <c r="Q46" s="14">
        <v>2</v>
      </c>
      <c r="R46" s="14">
        <v>3.07</v>
      </c>
      <c r="S46" s="14">
        <v>2.1850000000000001</v>
      </c>
      <c r="T46" s="14">
        <v>5624.7139999999999</v>
      </c>
      <c r="U46" s="14">
        <v>-4.2000000000000003E-2</v>
      </c>
      <c r="V46" s="14">
        <v>0.82</v>
      </c>
      <c r="W46" s="14">
        <v>27</v>
      </c>
      <c r="X46" s="14">
        <v>0.24</v>
      </c>
      <c r="Y46" s="14">
        <v>0.96399999999999997</v>
      </c>
      <c r="Z46" s="14" t="s">
        <v>18124</v>
      </c>
    </row>
    <row r="47" spans="1:26" x14ac:dyDescent="0.2">
      <c r="A47" t="s">
        <v>16759</v>
      </c>
      <c r="B47" t="s">
        <v>16687</v>
      </c>
      <c r="C47" t="s">
        <v>16687</v>
      </c>
      <c r="D47" s="8" t="str">
        <f>IF(ISERROR(INDEX(warriner!B:B,MATCH(C47,warriner!A:A,0),1)),"#",INDEX(warriner!B:B,MATCH(C47,warriner!A:A,0),1))</f>
        <v>#</v>
      </c>
      <c r="E47" s="14" t="str">
        <f t="shared" si="0"/>
        <v>#</v>
      </c>
      <c r="F47" s="14">
        <v>5.4930000000000003</v>
      </c>
      <c r="G47" s="14">
        <v>0.30099999999999999</v>
      </c>
      <c r="H47" s="14">
        <v>2</v>
      </c>
      <c r="I47">
        <f t="shared" si="1"/>
        <v>7</v>
      </c>
      <c r="J47" t="s">
        <v>18129</v>
      </c>
      <c r="K47" s="14" t="s">
        <v>18124</v>
      </c>
      <c r="L47" s="14" t="s">
        <v>18124</v>
      </c>
      <c r="M47" s="14">
        <v>14</v>
      </c>
      <c r="N47" s="14">
        <v>2.9</v>
      </c>
      <c r="O47" s="14">
        <v>2.95</v>
      </c>
      <c r="P47" s="14">
        <v>6</v>
      </c>
      <c r="Q47" s="14">
        <v>1</v>
      </c>
      <c r="R47" s="14" t="s">
        <v>18124</v>
      </c>
      <c r="S47" s="14" t="s">
        <v>18124</v>
      </c>
      <c r="T47" s="14">
        <v>2383.6669999999999</v>
      </c>
      <c r="U47" s="14">
        <v>0.61699999999999999</v>
      </c>
      <c r="V47" s="14">
        <v>0.81</v>
      </c>
      <c r="W47" s="14">
        <v>22</v>
      </c>
      <c r="X47" s="14">
        <v>0.43099999999999999</v>
      </c>
      <c r="Y47" s="14">
        <v>0.81499999999999995</v>
      </c>
      <c r="Z47" s="14" t="s">
        <v>18124</v>
      </c>
    </row>
    <row r="48" spans="1:26" x14ac:dyDescent="0.2">
      <c r="A48" t="s">
        <v>16760</v>
      </c>
      <c r="B48" t="s">
        <v>15843</v>
      </c>
      <c r="C48" t="s">
        <v>15843</v>
      </c>
      <c r="D48" s="8" t="str">
        <f>IF(ISERROR(INDEX(warriner!B:B,MATCH(C48,warriner!A:A,0),1)),"#",INDEX(warriner!B:B,MATCH(C48,warriner!A:A,0),1))</f>
        <v>#</v>
      </c>
      <c r="E48" s="14" t="str">
        <f t="shared" si="0"/>
        <v>#</v>
      </c>
      <c r="F48" s="14">
        <v>14.653</v>
      </c>
      <c r="G48" s="14">
        <v>5.2569999999999997</v>
      </c>
      <c r="H48" s="14">
        <v>1</v>
      </c>
      <c r="I48">
        <f t="shared" si="1"/>
        <v>2</v>
      </c>
      <c r="J48" t="s">
        <v>270</v>
      </c>
      <c r="K48" s="14" t="s">
        <v>18124</v>
      </c>
      <c r="L48" s="14" t="s">
        <v>18124</v>
      </c>
      <c r="M48" s="14">
        <v>5.359</v>
      </c>
      <c r="N48" s="14">
        <v>1.65</v>
      </c>
      <c r="O48" s="14">
        <v>1.4</v>
      </c>
      <c r="P48" s="14">
        <v>2</v>
      </c>
      <c r="Q48" s="14">
        <v>1</v>
      </c>
      <c r="R48" s="14">
        <v>1.19</v>
      </c>
      <c r="S48" s="14">
        <v>1.4</v>
      </c>
      <c r="T48" s="14">
        <v>1037</v>
      </c>
      <c r="U48" s="14">
        <v>-0.69699999999999995</v>
      </c>
      <c r="V48" s="14">
        <v>1</v>
      </c>
      <c r="W48" s="14">
        <v>28</v>
      </c>
      <c r="X48" s="14">
        <v>-0.90900000000000003</v>
      </c>
      <c r="Y48" s="14">
        <v>1</v>
      </c>
      <c r="Z48" s="14" t="s">
        <v>18124</v>
      </c>
    </row>
    <row r="49" spans="1:26" x14ac:dyDescent="0.2">
      <c r="A49" t="s">
        <v>16761</v>
      </c>
      <c r="B49" t="s">
        <v>3</v>
      </c>
      <c r="C49" t="s">
        <v>3</v>
      </c>
      <c r="D49" s="8" t="str">
        <f>IF(ISERROR(INDEX(warriner!B:B,MATCH(C49,warriner!A:A,0),1)),"#",INDEX(warriner!B:B,MATCH(C49,warriner!A:A,0),1))</f>
        <v>#</v>
      </c>
      <c r="E49" s="14" t="str">
        <f t="shared" si="0"/>
        <v>#</v>
      </c>
      <c r="F49" s="14">
        <v>16.954999999999998</v>
      </c>
      <c r="G49" s="14">
        <v>6.1769999999999996</v>
      </c>
      <c r="H49" s="14">
        <v>1</v>
      </c>
      <c r="I49">
        <f t="shared" si="1"/>
        <v>3</v>
      </c>
      <c r="J49" t="s">
        <v>270</v>
      </c>
      <c r="K49" s="14" t="s">
        <v>18124</v>
      </c>
      <c r="L49" s="14" t="s">
        <v>18124</v>
      </c>
      <c r="M49" s="14">
        <v>3.984</v>
      </c>
      <c r="N49" s="14">
        <v>1.5</v>
      </c>
      <c r="O49" s="14">
        <v>1.8</v>
      </c>
      <c r="P49" s="14">
        <v>2</v>
      </c>
      <c r="Q49" s="14">
        <v>1</v>
      </c>
      <c r="R49" s="14">
        <v>1.43</v>
      </c>
      <c r="S49" s="14">
        <v>1.125</v>
      </c>
      <c r="T49" s="14">
        <v>3033</v>
      </c>
      <c r="U49" s="14">
        <v>-0.68100000000000005</v>
      </c>
      <c r="V49" s="14">
        <v>0.94</v>
      </c>
      <c r="W49" s="14">
        <v>29</v>
      </c>
      <c r="X49" s="14">
        <v>-0.45700000000000002</v>
      </c>
      <c r="Y49" s="14">
        <v>1</v>
      </c>
      <c r="Z49" s="14" t="s">
        <v>18124</v>
      </c>
    </row>
    <row r="50" spans="1:26" x14ac:dyDescent="0.2">
      <c r="A50" t="s">
        <v>16762</v>
      </c>
      <c r="B50" t="s">
        <v>16691</v>
      </c>
      <c r="C50" t="s">
        <v>1763</v>
      </c>
      <c r="D50" s="8">
        <f>IF(ISERROR(INDEX(warriner!B:B,MATCH(C50,warriner!A:A,0),1)),"#",INDEX(warriner!B:B,MATCH(C50,warriner!A:A,0),1))</f>
        <v>4.4800000000000004</v>
      </c>
      <c r="E50" s="14">
        <f t="shared" si="0"/>
        <v>0.71999999999999975</v>
      </c>
      <c r="F50" s="14">
        <v>8.2520000000000007</v>
      </c>
      <c r="G50" s="14">
        <v>2.4830000000000001</v>
      </c>
      <c r="H50" s="14">
        <v>1</v>
      </c>
      <c r="I50">
        <f t="shared" si="1"/>
        <v>7</v>
      </c>
      <c r="J50" t="s">
        <v>18135</v>
      </c>
      <c r="K50" s="14">
        <v>5.42</v>
      </c>
      <c r="L50" s="14">
        <v>5.4</v>
      </c>
      <c r="M50" s="14">
        <v>6.6</v>
      </c>
      <c r="N50" s="14">
        <v>1.5</v>
      </c>
      <c r="O50" s="14">
        <v>1.3</v>
      </c>
      <c r="P50" s="14">
        <v>3</v>
      </c>
      <c r="Q50" s="14">
        <v>1</v>
      </c>
      <c r="R50" s="14">
        <v>4.2</v>
      </c>
      <c r="S50" s="14">
        <v>2.6</v>
      </c>
      <c r="T50" s="14">
        <v>1833</v>
      </c>
      <c r="U50" s="14">
        <v>-0.58099999999999996</v>
      </c>
      <c r="V50" s="14">
        <v>1</v>
      </c>
      <c r="W50" s="14">
        <v>26</v>
      </c>
      <c r="X50" s="14">
        <v>-0.52900000000000003</v>
      </c>
      <c r="Y50" s="14">
        <v>0.96299999999999997</v>
      </c>
      <c r="Z50" s="14" t="s">
        <v>18124</v>
      </c>
    </row>
    <row r="51" spans="1:26" x14ac:dyDescent="0.2">
      <c r="A51" t="s">
        <v>16763</v>
      </c>
      <c r="B51" t="s">
        <v>8119</v>
      </c>
      <c r="C51" t="s">
        <v>8119</v>
      </c>
      <c r="D51" s="8">
        <f>IF(ISERROR(INDEX(warriner!B:B,MATCH(C51,warriner!A:A,0),1)),"#",INDEX(warriner!B:B,MATCH(C51,warriner!A:A,0),1))</f>
        <v>5.9</v>
      </c>
      <c r="E51" s="14">
        <f t="shared" si="0"/>
        <v>0.70000000000000018</v>
      </c>
      <c r="F51" s="14">
        <v>8.9440000000000008</v>
      </c>
      <c r="G51" s="14">
        <v>2.1040000000000001</v>
      </c>
      <c r="H51" s="14">
        <v>2</v>
      </c>
      <c r="I51">
        <f t="shared" si="1"/>
        <v>7</v>
      </c>
      <c r="J51" t="s">
        <v>18129</v>
      </c>
      <c r="K51" s="14">
        <v>3.52</v>
      </c>
      <c r="L51" s="14">
        <v>6</v>
      </c>
      <c r="M51" s="14">
        <v>8.11</v>
      </c>
      <c r="N51" s="14">
        <v>2.5</v>
      </c>
      <c r="O51" s="14">
        <v>2.5</v>
      </c>
      <c r="P51" s="14">
        <v>6</v>
      </c>
      <c r="Q51" s="14">
        <v>2</v>
      </c>
      <c r="R51" s="14">
        <v>3.79</v>
      </c>
      <c r="S51" s="14">
        <v>2.7690000000000001</v>
      </c>
      <c r="T51" s="14">
        <v>2609.8330000000001</v>
      </c>
      <c r="U51" s="14">
        <v>-0.59499999999999997</v>
      </c>
      <c r="V51" s="14">
        <v>0.94</v>
      </c>
      <c r="W51" s="14">
        <v>27</v>
      </c>
      <c r="X51" s="14">
        <v>-0.63700000000000001</v>
      </c>
      <c r="Y51" s="14">
        <v>1</v>
      </c>
      <c r="Z51" s="14" t="s">
        <v>18124</v>
      </c>
    </row>
    <row r="52" spans="1:26" x14ac:dyDescent="0.2">
      <c r="A52" t="s">
        <v>16764</v>
      </c>
      <c r="B52" t="s">
        <v>16700</v>
      </c>
      <c r="C52" t="s">
        <v>12891</v>
      </c>
      <c r="D52" s="8">
        <f>IF(ISERROR(INDEX(warriner!B:B,MATCH(C52,warriner!A:A,0),1)),"#",INDEX(warriner!B:B,MATCH(C52,warriner!A:A,0),1))</f>
        <v>6.64</v>
      </c>
      <c r="E52" s="14">
        <f t="shared" si="0"/>
        <v>1.4399999999999995</v>
      </c>
      <c r="F52" s="14">
        <v>10.457000000000001</v>
      </c>
      <c r="G52" s="14">
        <v>3.8769999999999998</v>
      </c>
      <c r="H52" s="14">
        <v>1</v>
      </c>
      <c r="I52">
        <f t="shared" si="1"/>
        <v>7</v>
      </c>
      <c r="J52" t="s">
        <v>18126</v>
      </c>
      <c r="K52" s="14">
        <v>4.9000000000000004</v>
      </c>
      <c r="L52" s="14">
        <v>6.24</v>
      </c>
      <c r="M52" s="14">
        <v>5.16</v>
      </c>
      <c r="N52" s="14">
        <v>1.7</v>
      </c>
      <c r="O52" s="14">
        <v>1.6</v>
      </c>
      <c r="P52" s="14">
        <v>3</v>
      </c>
      <c r="Q52" s="14">
        <v>1</v>
      </c>
      <c r="R52" s="14">
        <v>3.86</v>
      </c>
      <c r="S52" s="14">
        <v>2.6669999999999998</v>
      </c>
      <c r="T52" s="14">
        <v>2684.75</v>
      </c>
      <c r="U52" s="14">
        <v>-0.875</v>
      </c>
      <c r="V52" s="14">
        <v>0.97</v>
      </c>
      <c r="W52" s="14">
        <v>27</v>
      </c>
      <c r="X52" s="14">
        <v>-0.75700000000000001</v>
      </c>
      <c r="Y52" s="14">
        <v>1</v>
      </c>
      <c r="Z52" s="14" t="s">
        <v>18124</v>
      </c>
    </row>
    <row r="53" spans="1:26" x14ac:dyDescent="0.2">
      <c r="A53" t="s">
        <v>16765</v>
      </c>
      <c r="B53" t="s">
        <v>11505</v>
      </c>
      <c r="C53" t="s">
        <v>11505</v>
      </c>
      <c r="D53" s="8">
        <f>IF(ISERROR(INDEX(warriner!B:B,MATCH(C53,warriner!A:A,0),1)),"#",INDEX(warriner!B:B,MATCH(C53,warriner!A:A,0),1))</f>
        <v>5.78</v>
      </c>
      <c r="E53" s="14">
        <f t="shared" si="0"/>
        <v>0.58000000000000007</v>
      </c>
      <c r="F53" s="14">
        <v>10.125999999999999</v>
      </c>
      <c r="G53" s="14">
        <v>3.3519999999999999</v>
      </c>
      <c r="H53" s="14">
        <v>1</v>
      </c>
      <c r="I53">
        <f t="shared" si="1"/>
        <v>4</v>
      </c>
      <c r="J53" t="s">
        <v>18126</v>
      </c>
      <c r="K53" s="14">
        <v>3.25</v>
      </c>
      <c r="L53" s="14">
        <v>5</v>
      </c>
      <c r="M53" s="14">
        <v>4.4800000000000004</v>
      </c>
      <c r="N53" s="14">
        <v>1.35</v>
      </c>
      <c r="O53" s="14">
        <v>1.2</v>
      </c>
      <c r="P53" s="14">
        <v>4</v>
      </c>
      <c r="Q53" s="14">
        <v>1</v>
      </c>
      <c r="R53" s="14">
        <v>4.79</v>
      </c>
      <c r="S53" s="14">
        <v>6.16</v>
      </c>
      <c r="T53" s="14">
        <v>5443.3329999999996</v>
      </c>
      <c r="U53" s="14">
        <v>-0.79</v>
      </c>
      <c r="V53" s="14">
        <v>1</v>
      </c>
      <c r="W53" s="14">
        <v>24</v>
      </c>
      <c r="X53" s="14">
        <v>-7.0000000000000007E-2</v>
      </c>
      <c r="Y53" s="14">
        <v>1</v>
      </c>
      <c r="Z53" s="14" t="s">
        <v>18124</v>
      </c>
    </row>
    <row r="54" spans="1:26" x14ac:dyDescent="0.2">
      <c r="A54" t="s">
        <v>16766</v>
      </c>
      <c r="B54" t="s">
        <v>72</v>
      </c>
      <c r="C54" t="s">
        <v>72</v>
      </c>
      <c r="D54" s="8" t="str">
        <f>IF(ISERROR(INDEX(warriner!B:B,MATCH(C54,warriner!A:A,0),1)),"#",INDEX(warriner!B:B,MATCH(C54,warriner!A:A,0),1))</f>
        <v>#</v>
      </c>
      <c r="E54" s="14" t="str">
        <f t="shared" si="0"/>
        <v>#</v>
      </c>
      <c r="F54" s="14">
        <v>15.365</v>
      </c>
      <c r="G54" s="14">
        <v>5.984</v>
      </c>
      <c r="H54" s="14">
        <v>1</v>
      </c>
      <c r="I54">
        <f t="shared" si="1"/>
        <v>2</v>
      </c>
      <c r="J54" t="s">
        <v>18136</v>
      </c>
      <c r="K54" s="14" t="s">
        <v>18124</v>
      </c>
      <c r="L54" s="14" t="s">
        <v>18124</v>
      </c>
      <c r="M54" s="14">
        <v>4.399</v>
      </c>
      <c r="N54" s="14">
        <v>1.1499999999999999</v>
      </c>
      <c r="O54" s="14">
        <v>1</v>
      </c>
      <c r="P54" s="14">
        <v>2</v>
      </c>
      <c r="Q54" s="14">
        <v>1</v>
      </c>
      <c r="R54" s="14">
        <v>2.81</v>
      </c>
      <c r="S54" s="14">
        <v>1.917</v>
      </c>
      <c r="T54" s="14">
        <v>4095</v>
      </c>
      <c r="U54" s="14">
        <v>-0.86499999999999999</v>
      </c>
      <c r="V54" s="14">
        <v>0.97</v>
      </c>
      <c r="W54" s="14">
        <v>29</v>
      </c>
      <c r="X54" s="14">
        <v>-0.874</v>
      </c>
      <c r="Y54" s="14">
        <v>1</v>
      </c>
      <c r="Z54" s="14" t="s">
        <v>18124</v>
      </c>
    </row>
    <row r="55" spans="1:26" x14ac:dyDescent="0.2">
      <c r="A55" t="s">
        <v>16767</v>
      </c>
      <c r="B55" t="s">
        <v>16692</v>
      </c>
      <c r="C55" t="s">
        <v>608</v>
      </c>
      <c r="D55" s="8">
        <f>IF(ISERROR(INDEX(warriner!B:B,MATCH(C55,warriner!A:A,0),1)),"#",INDEX(warriner!B:B,MATCH(C55,warriner!A:A,0),1))</f>
        <v>5.17</v>
      </c>
      <c r="E55" s="14">
        <f t="shared" si="0"/>
        <v>3.0000000000000249E-2</v>
      </c>
      <c r="F55" s="14">
        <v>7.5659999999999998</v>
      </c>
      <c r="G55" s="14">
        <v>1.4770000000000001</v>
      </c>
      <c r="H55" s="14">
        <v>2</v>
      </c>
      <c r="I55">
        <f t="shared" si="1"/>
        <v>7</v>
      </c>
      <c r="J55" t="s">
        <v>18125</v>
      </c>
      <c r="K55" s="14">
        <v>3.52</v>
      </c>
      <c r="L55" s="14">
        <v>3.9</v>
      </c>
      <c r="M55" s="14">
        <v>10.78</v>
      </c>
      <c r="N55" s="14">
        <v>2</v>
      </c>
      <c r="O55" s="14">
        <v>2</v>
      </c>
      <c r="P55" s="14">
        <v>5</v>
      </c>
      <c r="Q55" s="14">
        <v>2</v>
      </c>
      <c r="R55" s="14">
        <v>2.62</v>
      </c>
      <c r="S55" s="14">
        <v>2.08</v>
      </c>
      <c r="T55" s="14">
        <v>5411.2</v>
      </c>
      <c r="U55" s="14">
        <v>-0.21199999999999999</v>
      </c>
      <c r="V55" s="14">
        <v>0.94</v>
      </c>
      <c r="W55" s="14">
        <v>27</v>
      </c>
      <c r="X55" s="14">
        <v>-0.496</v>
      </c>
      <c r="Y55" s="14">
        <v>0.96399999999999997</v>
      </c>
      <c r="Z55" s="14" t="s">
        <v>18124</v>
      </c>
    </row>
    <row r="56" spans="1:26" x14ac:dyDescent="0.2">
      <c r="A56" t="s">
        <v>16768</v>
      </c>
      <c r="B56" t="s">
        <v>19</v>
      </c>
      <c r="C56" t="s">
        <v>19</v>
      </c>
      <c r="D56" s="8" t="str">
        <f>IF(ISERROR(INDEX(warriner!B:B,MATCH(C56,warriner!A:A,0),1)),"#",INDEX(warriner!B:B,MATCH(C56,warriner!A:A,0),1))</f>
        <v>#</v>
      </c>
      <c r="E56" s="14" t="str">
        <f t="shared" si="0"/>
        <v>#</v>
      </c>
      <c r="F56" s="14">
        <v>16.187000000000001</v>
      </c>
      <c r="G56" s="14">
        <v>5.8339999999999996</v>
      </c>
      <c r="H56" s="14">
        <v>1</v>
      </c>
      <c r="I56">
        <f t="shared" si="1"/>
        <v>3</v>
      </c>
      <c r="J56" t="s">
        <v>270</v>
      </c>
      <c r="K56" s="14" t="s">
        <v>18124</v>
      </c>
      <c r="L56" s="14" t="s">
        <v>18124</v>
      </c>
      <c r="M56" s="14">
        <v>4.57</v>
      </c>
      <c r="N56" s="14">
        <v>1.25</v>
      </c>
      <c r="O56" s="14">
        <v>1</v>
      </c>
      <c r="P56" s="14">
        <v>3</v>
      </c>
      <c r="Q56" s="14">
        <v>1</v>
      </c>
      <c r="R56" s="14">
        <v>1.52</v>
      </c>
      <c r="S56" s="14">
        <v>1.25</v>
      </c>
      <c r="T56" s="14">
        <v>5253.5</v>
      </c>
      <c r="U56" s="14">
        <v>-0.60399999999999998</v>
      </c>
      <c r="V56" s="14">
        <v>1</v>
      </c>
      <c r="W56" s="14">
        <v>22</v>
      </c>
      <c r="X56" s="14">
        <v>-0.623</v>
      </c>
      <c r="Y56" s="14">
        <v>1</v>
      </c>
      <c r="Z56" s="14" t="s">
        <v>18124</v>
      </c>
    </row>
    <row r="57" spans="1:26" x14ac:dyDescent="0.2">
      <c r="A57" t="s">
        <v>16769</v>
      </c>
      <c r="B57" t="s">
        <v>16693</v>
      </c>
      <c r="C57" t="s">
        <v>2068</v>
      </c>
      <c r="D57" s="8">
        <f>IF(ISERROR(INDEX(warriner!B:B,MATCH(C57,warriner!A:A,0),1)),"#",INDEX(warriner!B:B,MATCH(C57,warriner!A:A,0),1))</f>
        <v>3.73</v>
      </c>
      <c r="E57" s="14">
        <f t="shared" si="0"/>
        <v>1.4700000000000002</v>
      </c>
      <c r="F57" s="14">
        <v>9.4329999999999998</v>
      </c>
      <c r="G57" s="14">
        <v>3.45</v>
      </c>
      <c r="H57" s="14">
        <v>1</v>
      </c>
      <c r="I57">
        <f t="shared" si="1"/>
        <v>5</v>
      </c>
      <c r="J57" t="s">
        <v>18135</v>
      </c>
      <c r="K57" s="14">
        <v>5.4</v>
      </c>
      <c r="L57" s="14">
        <v>3.9</v>
      </c>
      <c r="M57" s="14">
        <v>4.72</v>
      </c>
      <c r="N57" s="14">
        <v>1.35</v>
      </c>
      <c r="O57" s="14">
        <v>1.05</v>
      </c>
      <c r="P57" s="14">
        <v>3</v>
      </c>
      <c r="Q57" s="14">
        <v>1</v>
      </c>
      <c r="R57" s="14">
        <v>4.1100000000000003</v>
      </c>
      <c r="S57" s="14">
        <v>3.1850000000000001</v>
      </c>
      <c r="T57" s="14">
        <v>1627.6669999999999</v>
      </c>
      <c r="U57" s="14">
        <v>-0.72699999999999998</v>
      </c>
      <c r="V57" s="14">
        <v>0.94</v>
      </c>
      <c r="W57" s="14">
        <v>26</v>
      </c>
      <c r="X57" s="14">
        <v>-0.58299999999999996</v>
      </c>
      <c r="Y57" s="14">
        <v>1</v>
      </c>
      <c r="Z57" s="14" t="s">
        <v>18124</v>
      </c>
    </row>
    <row r="58" spans="1:26" x14ac:dyDescent="0.2">
      <c r="A58" t="s">
        <v>16770</v>
      </c>
      <c r="B58" t="s">
        <v>3</v>
      </c>
      <c r="C58" t="s">
        <v>3</v>
      </c>
      <c r="D58" s="8" t="str">
        <f>IF(ISERROR(INDEX(warriner!B:B,MATCH(C58,warriner!A:A,0),1)),"#",INDEX(warriner!B:B,MATCH(C58,warriner!A:A,0),1))</f>
        <v>#</v>
      </c>
      <c r="E58" s="14" t="str">
        <f t="shared" si="0"/>
        <v>#</v>
      </c>
      <c r="F58" s="14">
        <v>16.954999999999998</v>
      </c>
      <c r="G58" s="14">
        <v>6.1769999999999996</v>
      </c>
      <c r="H58" s="14">
        <v>1</v>
      </c>
      <c r="I58">
        <f t="shared" si="1"/>
        <v>3</v>
      </c>
      <c r="J58" t="s">
        <v>270</v>
      </c>
      <c r="K58" s="14" t="s">
        <v>18124</v>
      </c>
      <c r="L58" s="14" t="s">
        <v>18124</v>
      </c>
      <c r="M58" s="14">
        <v>3.984</v>
      </c>
      <c r="N58" s="14">
        <v>1.5</v>
      </c>
      <c r="O58" s="14">
        <v>1.8</v>
      </c>
      <c r="P58" s="14">
        <v>2</v>
      </c>
      <c r="Q58" s="14">
        <v>1</v>
      </c>
      <c r="R58" s="14">
        <v>1.43</v>
      </c>
      <c r="S58" s="14">
        <v>1.125</v>
      </c>
      <c r="T58" s="14">
        <v>3033</v>
      </c>
      <c r="U58" s="14">
        <v>-0.68100000000000005</v>
      </c>
      <c r="V58" s="14">
        <v>0.94</v>
      </c>
      <c r="W58" s="14">
        <v>29</v>
      </c>
      <c r="X58" s="14">
        <v>-0.45700000000000002</v>
      </c>
      <c r="Y58" s="14">
        <v>1</v>
      </c>
      <c r="Z58" s="14" t="s">
        <v>18124</v>
      </c>
    </row>
    <row r="59" spans="1:26" x14ac:dyDescent="0.2">
      <c r="A59" t="s">
        <v>16771</v>
      </c>
      <c r="B59" t="s">
        <v>5104</v>
      </c>
      <c r="C59" t="s">
        <v>5104</v>
      </c>
      <c r="D59" s="8">
        <f>IF(ISERROR(INDEX(warriner!B:B,MATCH(C59,warriner!A:A,0),1)),"#",INDEX(warriner!B:B,MATCH(C59,warriner!A:A,0),1))</f>
        <v>5.2</v>
      </c>
      <c r="E59" s="14">
        <f t="shared" si="0"/>
        <v>0</v>
      </c>
      <c r="F59" s="14">
        <v>9.33</v>
      </c>
      <c r="G59" s="14">
        <v>3.0510000000000002</v>
      </c>
      <c r="H59" s="14">
        <v>1</v>
      </c>
      <c r="I59">
        <f t="shared" si="1"/>
        <v>5</v>
      </c>
      <c r="J59" t="s">
        <v>18129</v>
      </c>
      <c r="K59" s="14">
        <v>4.1100000000000003</v>
      </c>
      <c r="L59" s="14">
        <v>5.29</v>
      </c>
      <c r="M59" s="14">
        <v>8.3000000000000007</v>
      </c>
      <c r="N59" s="14">
        <v>1.8</v>
      </c>
      <c r="O59" s="14">
        <v>1.55</v>
      </c>
      <c r="P59" s="14">
        <v>4</v>
      </c>
      <c r="Q59" s="14">
        <v>1</v>
      </c>
      <c r="R59" s="14">
        <v>4.59</v>
      </c>
      <c r="S59" s="14">
        <v>4.7830000000000004</v>
      </c>
      <c r="T59" s="14">
        <v>5740.75</v>
      </c>
      <c r="U59" s="14">
        <v>-0.67800000000000005</v>
      </c>
      <c r="V59" s="14">
        <v>0.97</v>
      </c>
      <c r="W59" s="14">
        <v>26</v>
      </c>
      <c r="X59" s="14">
        <v>-0.47599999999999998</v>
      </c>
      <c r="Y59" s="14">
        <v>1</v>
      </c>
      <c r="Z59" s="14" t="s">
        <v>18124</v>
      </c>
    </row>
    <row r="60" spans="1:26" x14ac:dyDescent="0.2">
      <c r="A60" t="s">
        <v>16772</v>
      </c>
      <c r="B60" t="s">
        <v>15843</v>
      </c>
      <c r="C60" t="s">
        <v>15843</v>
      </c>
      <c r="D60" s="8" t="str">
        <f>IF(ISERROR(INDEX(warriner!B:B,MATCH(C60,warriner!A:A,0),1)),"#",INDEX(warriner!B:B,MATCH(C60,warriner!A:A,0),1))</f>
        <v>#</v>
      </c>
      <c r="E60" s="14" t="str">
        <f t="shared" si="0"/>
        <v>#</v>
      </c>
      <c r="F60" s="14">
        <v>14.653</v>
      </c>
      <c r="G60" s="14">
        <v>5.2569999999999997</v>
      </c>
      <c r="H60" s="14">
        <v>1</v>
      </c>
      <c r="I60">
        <f t="shared" si="1"/>
        <v>2</v>
      </c>
      <c r="J60" t="s">
        <v>270</v>
      </c>
      <c r="K60" s="14" t="s">
        <v>18124</v>
      </c>
      <c r="L60" s="14" t="s">
        <v>18124</v>
      </c>
      <c r="M60" s="14">
        <v>5.359</v>
      </c>
      <c r="N60" s="14">
        <v>1.65</v>
      </c>
      <c r="O60" s="14">
        <v>1.4</v>
      </c>
      <c r="P60" s="14">
        <v>2</v>
      </c>
      <c r="Q60" s="14">
        <v>1</v>
      </c>
      <c r="R60" s="14">
        <v>1.19</v>
      </c>
      <c r="S60" s="14">
        <v>1.4</v>
      </c>
      <c r="T60" s="14">
        <v>1037</v>
      </c>
      <c r="U60" s="14">
        <v>-0.69699999999999995</v>
      </c>
      <c r="V60" s="14">
        <v>1</v>
      </c>
      <c r="W60" s="14">
        <v>28</v>
      </c>
      <c r="X60" s="14">
        <v>-0.90900000000000003</v>
      </c>
      <c r="Y60" s="14">
        <v>1</v>
      </c>
      <c r="Z60" s="14" t="s">
        <v>18124</v>
      </c>
    </row>
    <row r="61" spans="1:26" x14ac:dyDescent="0.2">
      <c r="A61" t="s">
        <v>16773</v>
      </c>
      <c r="B61" t="s">
        <v>3</v>
      </c>
      <c r="C61" t="s">
        <v>3</v>
      </c>
      <c r="D61" s="8" t="str">
        <f>IF(ISERROR(INDEX(warriner!B:B,MATCH(C61,warriner!A:A,0),1)),"#",INDEX(warriner!B:B,MATCH(C61,warriner!A:A,0),1))</f>
        <v>#</v>
      </c>
      <c r="E61" s="14" t="str">
        <f t="shared" si="0"/>
        <v>#</v>
      </c>
      <c r="F61" s="14">
        <v>16.954999999999998</v>
      </c>
      <c r="G61" s="14">
        <v>6.1769999999999996</v>
      </c>
      <c r="H61" s="14">
        <v>1</v>
      </c>
      <c r="I61">
        <f t="shared" si="1"/>
        <v>3</v>
      </c>
      <c r="J61" t="s">
        <v>270</v>
      </c>
      <c r="K61" s="14" t="s">
        <v>18124</v>
      </c>
      <c r="L61" s="14" t="s">
        <v>18124</v>
      </c>
      <c r="M61" s="14">
        <v>3.984</v>
      </c>
      <c r="N61" s="14">
        <v>1.5</v>
      </c>
      <c r="O61" s="14">
        <v>1.8</v>
      </c>
      <c r="P61" s="14">
        <v>2</v>
      </c>
      <c r="Q61" s="14">
        <v>1</v>
      </c>
      <c r="R61" s="14">
        <v>1.43</v>
      </c>
      <c r="S61" s="14">
        <v>1.125</v>
      </c>
      <c r="T61" s="14">
        <v>3033</v>
      </c>
      <c r="U61" s="14">
        <v>-0.68100000000000005</v>
      </c>
      <c r="V61" s="14">
        <v>0.94</v>
      </c>
      <c r="W61" s="14">
        <v>29</v>
      </c>
      <c r="X61" s="14">
        <v>-0.45700000000000002</v>
      </c>
      <c r="Y61" s="14">
        <v>1</v>
      </c>
      <c r="Z61" s="14" t="s">
        <v>18124</v>
      </c>
    </row>
    <row r="62" spans="1:26" x14ac:dyDescent="0.2">
      <c r="A62" t="s">
        <v>16774</v>
      </c>
      <c r="B62" t="s">
        <v>8119</v>
      </c>
      <c r="C62" t="s">
        <v>8119</v>
      </c>
      <c r="D62" s="8">
        <f>IF(ISERROR(INDEX(warriner!B:B,MATCH(C62,warriner!A:A,0),1)),"#",INDEX(warriner!B:B,MATCH(C62,warriner!A:A,0),1))</f>
        <v>5.9</v>
      </c>
      <c r="E62" s="14">
        <f t="shared" si="0"/>
        <v>0.70000000000000018</v>
      </c>
      <c r="F62" s="14">
        <v>8.9440000000000008</v>
      </c>
      <c r="G62" s="14">
        <v>2.1040000000000001</v>
      </c>
      <c r="H62" s="14">
        <v>2</v>
      </c>
      <c r="I62">
        <f t="shared" si="1"/>
        <v>7</v>
      </c>
      <c r="J62" t="s">
        <v>18129</v>
      </c>
      <c r="K62" s="14">
        <v>3.52</v>
      </c>
      <c r="L62" s="14">
        <v>6</v>
      </c>
      <c r="M62" s="14">
        <v>8.11</v>
      </c>
      <c r="N62" s="14">
        <v>2.5</v>
      </c>
      <c r="O62" s="14">
        <v>2.5</v>
      </c>
      <c r="P62" s="14">
        <v>6</v>
      </c>
      <c r="Q62" s="14">
        <v>2</v>
      </c>
      <c r="R62" s="14">
        <v>3.79</v>
      </c>
      <c r="S62" s="14">
        <v>2.7690000000000001</v>
      </c>
      <c r="T62" s="14">
        <v>2609.8330000000001</v>
      </c>
      <c r="U62" s="14">
        <v>-0.59499999999999997</v>
      </c>
      <c r="V62" s="14">
        <v>0.94</v>
      </c>
      <c r="W62" s="14">
        <v>27</v>
      </c>
      <c r="X62" s="14">
        <v>-0.63700000000000001</v>
      </c>
      <c r="Y62" s="14">
        <v>1</v>
      </c>
      <c r="Z62" s="14" t="s">
        <v>18124</v>
      </c>
    </row>
    <row r="63" spans="1:26" x14ac:dyDescent="0.2">
      <c r="A63" t="s">
        <v>16775</v>
      </c>
      <c r="B63" t="s">
        <v>16698</v>
      </c>
      <c r="C63" t="s">
        <v>11139</v>
      </c>
      <c r="D63" s="8">
        <f>IF(ISERROR(INDEX(warriner!B:B,MATCH(C63,warriner!A:A,0),1)),"#",INDEX(warriner!B:B,MATCH(C63,warriner!A:A,0),1))</f>
        <v>3.79</v>
      </c>
      <c r="E63" s="14">
        <f t="shared" si="0"/>
        <v>1.4100000000000001</v>
      </c>
      <c r="F63" s="14">
        <v>7.5629999999999997</v>
      </c>
      <c r="G63" s="14">
        <v>2.3929999999999998</v>
      </c>
      <c r="H63" s="14">
        <v>1</v>
      </c>
      <c r="I63">
        <f t="shared" si="1"/>
        <v>6</v>
      </c>
      <c r="J63" t="s">
        <v>18125</v>
      </c>
      <c r="K63" s="14">
        <v>4.0599999999999996</v>
      </c>
      <c r="L63" s="14">
        <v>5.18</v>
      </c>
      <c r="M63" s="14">
        <v>10.15</v>
      </c>
      <c r="N63" s="14">
        <v>1.9</v>
      </c>
      <c r="O63" s="14">
        <v>1</v>
      </c>
      <c r="P63" s="14">
        <v>3</v>
      </c>
      <c r="Q63" s="14">
        <v>1</v>
      </c>
      <c r="R63" s="14">
        <v>3.97</v>
      </c>
      <c r="S63" s="14">
        <v>1.792</v>
      </c>
      <c r="T63" s="14">
        <v>1837.75</v>
      </c>
      <c r="U63" s="14">
        <v>-0.50900000000000001</v>
      </c>
      <c r="V63" s="14">
        <v>0.91</v>
      </c>
      <c r="W63" s="14">
        <v>22</v>
      </c>
      <c r="X63" s="14">
        <v>-0.192</v>
      </c>
      <c r="Y63" s="14">
        <v>1</v>
      </c>
      <c r="Z63" s="14" t="s">
        <v>18124</v>
      </c>
    </row>
    <row r="64" spans="1:26" x14ac:dyDescent="0.2">
      <c r="A64" t="s">
        <v>16776</v>
      </c>
      <c r="B64" t="s">
        <v>15840</v>
      </c>
      <c r="C64" t="s">
        <v>15840</v>
      </c>
      <c r="D64" s="8" t="str">
        <f>IF(ISERROR(INDEX(warriner!B:B,MATCH(C64,warriner!A:A,0),1)),"#",INDEX(warriner!B:B,MATCH(C64,warriner!A:A,0),1))</f>
        <v>#</v>
      </c>
      <c r="E64" s="14" t="str">
        <f t="shared" si="0"/>
        <v>#</v>
      </c>
      <c r="F64" s="14">
        <v>15.430999999999999</v>
      </c>
      <c r="G64" s="14">
        <v>6.3289999999999997</v>
      </c>
      <c r="H64" s="14">
        <v>1</v>
      </c>
      <c r="I64">
        <f t="shared" si="1"/>
        <v>3</v>
      </c>
      <c r="J64" t="s">
        <v>270</v>
      </c>
      <c r="K64" s="14" t="s">
        <v>18124</v>
      </c>
      <c r="L64" s="14" t="s">
        <v>18124</v>
      </c>
      <c r="M64" s="14">
        <v>4.3460000000000001</v>
      </c>
      <c r="N64" s="14">
        <v>1.85</v>
      </c>
      <c r="O64" s="14">
        <v>1</v>
      </c>
      <c r="P64" s="14">
        <v>2</v>
      </c>
      <c r="Q64" s="14">
        <v>1</v>
      </c>
      <c r="R64" s="14">
        <v>4.1100000000000003</v>
      </c>
      <c r="S64" s="14">
        <v>5.52</v>
      </c>
      <c r="T64" s="14">
        <v>1904.5</v>
      </c>
      <c r="U64" s="14">
        <v>-0.59699999999999998</v>
      </c>
      <c r="V64" s="14">
        <v>1</v>
      </c>
      <c r="W64" s="14">
        <v>25</v>
      </c>
      <c r="X64" s="14">
        <v>-0.71299999999999997</v>
      </c>
      <c r="Y64" s="14">
        <v>1</v>
      </c>
      <c r="Z64" s="14" t="s">
        <v>18124</v>
      </c>
    </row>
    <row r="65" spans="1:26" x14ac:dyDescent="0.2">
      <c r="A65" t="s">
        <v>16777</v>
      </c>
      <c r="B65" t="s">
        <v>1</v>
      </c>
      <c r="C65" t="s">
        <v>101</v>
      </c>
      <c r="D65" s="8">
        <f>IF(ISERROR(INDEX(warriner!B:B,MATCH(C65,warriner!A:A,0),1)),"#",INDEX(warriner!B:B,MATCH(C65,warriner!A:A,0),1))</f>
        <v>6.18</v>
      </c>
      <c r="E65" s="14">
        <f t="shared" si="0"/>
        <v>0.97999999999999954</v>
      </c>
      <c r="F65" s="14">
        <v>14.945</v>
      </c>
      <c r="G65" s="14">
        <v>5.4669999999999996</v>
      </c>
      <c r="H65" s="14">
        <v>1</v>
      </c>
      <c r="I65">
        <f t="shared" si="1"/>
        <v>3</v>
      </c>
      <c r="J65" t="s">
        <v>18125</v>
      </c>
      <c r="K65" s="14">
        <v>3.43</v>
      </c>
      <c r="L65" s="14">
        <v>5.5</v>
      </c>
      <c r="M65" s="14">
        <v>5.1100000000000003</v>
      </c>
      <c r="N65" s="14">
        <v>1.4</v>
      </c>
      <c r="O65" s="14">
        <v>1</v>
      </c>
      <c r="P65" s="14">
        <v>2</v>
      </c>
      <c r="Q65" s="14">
        <v>1</v>
      </c>
      <c r="R65" s="14">
        <v>1.85</v>
      </c>
      <c r="S65" s="14">
        <v>1.6519999999999999</v>
      </c>
      <c r="T65" s="14">
        <v>1926</v>
      </c>
      <c r="U65" s="14">
        <v>-0.64800000000000002</v>
      </c>
      <c r="V65" s="14">
        <v>0.97</v>
      </c>
      <c r="W65" s="14">
        <v>25</v>
      </c>
      <c r="X65" s="14">
        <v>-0.57399999999999995</v>
      </c>
      <c r="Y65" s="14">
        <v>1</v>
      </c>
      <c r="Z65" s="14" t="s">
        <v>18124</v>
      </c>
    </row>
    <row r="66" spans="1:26" x14ac:dyDescent="0.2">
      <c r="A66" t="s">
        <v>16778</v>
      </c>
      <c r="B66" t="s">
        <v>14499</v>
      </c>
      <c r="C66" t="s">
        <v>14499</v>
      </c>
      <c r="D66" s="8" t="str">
        <f>IF(ISERROR(INDEX(warriner!B:B,MATCH(C66,warriner!A:A,0),1)),"#",INDEX(warriner!B:B,MATCH(C66,warriner!A:A,0),1))</f>
        <v>#</v>
      </c>
      <c r="E66" s="14" t="str">
        <f t="shared" si="0"/>
        <v>#</v>
      </c>
      <c r="F66" s="14">
        <v>11.791</v>
      </c>
      <c r="G66" s="14">
        <v>4.3929999999999998</v>
      </c>
      <c r="H66" s="14">
        <v>1</v>
      </c>
      <c r="I66">
        <f t="shared" si="1"/>
        <v>4</v>
      </c>
      <c r="J66" t="s">
        <v>18217</v>
      </c>
      <c r="K66" s="14" t="s">
        <v>18124</v>
      </c>
      <c r="L66" s="14" t="s">
        <v>18124</v>
      </c>
      <c r="M66" s="14">
        <v>5.5720000000000001</v>
      </c>
      <c r="N66" s="14">
        <v>1.65</v>
      </c>
      <c r="O66" s="14">
        <v>1.35</v>
      </c>
      <c r="P66" s="14">
        <v>4</v>
      </c>
      <c r="Q66" s="14">
        <v>1</v>
      </c>
      <c r="R66" s="14">
        <v>3.7</v>
      </c>
      <c r="S66" s="14">
        <v>1.556</v>
      </c>
      <c r="T66" s="14">
        <v>2623.3330000000001</v>
      </c>
      <c r="U66" s="14">
        <v>-0.78700000000000003</v>
      </c>
      <c r="V66" s="14">
        <v>0.97</v>
      </c>
      <c r="W66" s="14">
        <v>27</v>
      </c>
      <c r="X66" s="14">
        <v>-0.77100000000000002</v>
      </c>
      <c r="Y66" s="14">
        <v>1</v>
      </c>
      <c r="Z66" s="14" t="s">
        <v>18124</v>
      </c>
    </row>
    <row r="67" spans="1:26" x14ac:dyDescent="0.2">
      <c r="A67" t="s">
        <v>16779</v>
      </c>
      <c r="B67" t="s">
        <v>26</v>
      </c>
      <c r="C67" t="s">
        <v>26</v>
      </c>
      <c r="D67" s="8" t="str">
        <f>IF(ISERROR(INDEX(warriner!B:B,MATCH(C67,warriner!A:A,0),1)),"#",INDEX(warriner!B:B,MATCH(C67,warriner!A:A,0),1))</f>
        <v>#</v>
      </c>
      <c r="E67" s="14" t="str">
        <f t="shared" si="0"/>
        <v>#</v>
      </c>
      <c r="F67" s="14">
        <v>14.974</v>
      </c>
      <c r="G67" s="14">
        <v>5.4109999999999996</v>
      </c>
      <c r="H67" s="14">
        <v>1</v>
      </c>
      <c r="I67">
        <f t="shared" si="1"/>
        <v>4</v>
      </c>
      <c r="J67" t="s">
        <v>18138</v>
      </c>
      <c r="K67" s="14" t="s">
        <v>18124</v>
      </c>
      <c r="L67" s="14" t="s">
        <v>18124</v>
      </c>
      <c r="M67" s="14">
        <v>4.4420000000000002</v>
      </c>
      <c r="N67" s="14">
        <v>1.7</v>
      </c>
      <c r="O67" s="14">
        <v>1.45</v>
      </c>
      <c r="P67" s="14">
        <v>3</v>
      </c>
      <c r="Q67" s="14">
        <v>1</v>
      </c>
      <c r="R67" s="14">
        <v>2</v>
      </c>
      <c r="S67" s="14">
        <v>1.6</v>
      </c>
      <c r="T67" s="14">
        <v>2514</v>
      </c>
      <c r="U67" s="14">
        <v>-0.55100000000000005</v>
      </c>
      <c r="V67" s="14">
        <v>1</v>
      </c>
      <c r="W67" s="14">
        <v>28</v>
      </c>
      <c r="X67" s="14">
        <v>-0.60699999999999998</v>
      </c>
      <c r="Y67" s="14">
        <v>1</v>
      </c>
      <c r="Z67" s="14" t="s">
        <v>18124</v>
      </c>
    </row>
    <row r="68" spans="1:26" x14ac:dyDescent="0.2">
      <c r="A68" t="s">
        <v>16780</v>
      </c>
      <c r="B68" t="s">
        <v>16694</v>
      </c>
      <c r="C68" t="s">
        <v>2684</v>
      </c>
      <c r="D68" s="8">
        <f>IF(ISERROR(INDEX(warriner!B:B,MATCH(C68,warriner!A:A,0),1)),"#",INDEX(warriner!B:B,MATCH(C68,warriner!A:A,0),1))</f>
        <v>3.92</v>
      </c>
      <c r="E68" s="14">
        <f t="shared" ref="E68:E131" si="2">IF(ISERROR(ABS(D68-5.2)), "#", ABS(D68-5.2))</f>
        <v>1.2800000000000002</v>
      </c>
      <c r="F68" s="14">
        <v>6.1180000000000003</v>
      </c>
      <c r="G68" s="14">
        <v>1.4470000000000001</v>
      </c>
      <c r="H68" s="14">
        <v>1</v>
      </c>
      <c r="I68">
        <f t="shared" ref="I68:I131" si="3">LEN(B68)</f>
        <v>6</v>
      </c>
      <c r="J68" t="s">
        <v>18129</v>
      </c>
      <c r="K68" s="14">
        <v>3.25</v>
      </c>
      <c r="L68" s="14">
        <v>4.3600000000000003</v>
      </c>
      <c r="M68" s="14">
        <v>8.6199999999999992</v>
      </c>
      <c r="N68" s="14">
        <v>1.7</v>
      </c>
      <c r="O68" s="14">
        <v>1.75</v>
      </c>
      <c r="P68" s="14">
        <v>5</v>
      </c>
      <c r="Q68" s="14">
        <v>1</v>
      </c>
      <c r="R68" s="14">
        <v>4</v>
      </c>
      <c r="S68" s="14">
        <v>3.9580000000000002</v>
      </c>
      <c r="T68" s="14">
        <v>1314.5</v>
      </c>
      <c r="U68" s="14">
        <v>-0.217</v>
      </c>
      <c r="V68" s="14">
        <v>0.91</v>
      </c>
      <c r="W68" s="14">
        <v>26</v>
      </c>
      <c r="X68" s="14">
        <v>-0.45900000000000002</v>
      </c>
      <c r="Y68" s="14">
        <v>1</v>
      </c>
      <c r="Z68" s="14" t="s">
        <v>18124</v>
      </c>
    </row>
    <row r="69" spans="1:26" x14ac:dyDescent="0.2">
      <c r="A69" t="s">
        <v>16781</v>
      </c>
      <c r="B69" t="s">
        <v>15</v>
      </c>
      <c r="C69" t="s">
        <v>15</v>
      </c>
      <c r="D69" s="8" t="str">
        <f>IF(ISERROR(INDEX(warriner!B:B,MATCH(C69,warriner!A:A,0),1)),"#",INDEX(warriner!B:B,MATCH(C69,warriner!A:A,0),1))</f>
        <v>#</v>
      </c>
      <c r="E69" s="14" t="str">
        <f t="shared" si="2"/>
        <v>#</v>
      </c>
      <c r="F69" s="14">
        <v>16.213999999999999</v>
      </c>
      <c r="G69" s="14">
        <v>5.7709999999999999</v>
      </c>
      <c r="H69" s="14">
        <v>1</v>
      </c>
      <c r="I69">
        <f t="shared" si="3"/>
        <v>2</v>
      </c>
      <c r="J69" t="s">
        <v>270</v>
      </c>
      <c r="K69" s="14" t="s">
        <v>18124</v>
      </c>
      <c r="L69" s="14" t="s">
        <v>18124</v>
      </c>
      <c r="M69" s="14">
        <v>4.5490000000000004</v>
      </c>
      <c r="N69" s="14">
        <v>1.45</v>
      </c>
      <c r="O69" s="14">
        <v>1.65</v>
      </c>
      <c r="P69" s="14">
        <v>2</v>
      </c>
      <c r="Q69" s="14">
        <v>1</v>
      </c>
      <c r="R69" s="14">
        <v>1.67</v>
      </c>
      <c r="S69" s="14">
        <v>1.391</v>
      </c>
      <c r="T69" s="14">
        <v>415</v>
      </c>
      <c r="U69" s="14">
        <v>-0.60699999999999998</v>
      </c>
      <c r="V69" s="14">
        <v>0.91</v>
      </c>
      <c r="W69" s="14">
        <v>27</v>
      </c>
      <c r="X69" s="14">
        <v>-0.56999999999999995</v>
      </c>
      <c r="Y69" s="14">
        <v>1</v>
      </c>
      <c r="Z69" s="14" t="s">
        <v>18124</v>
      </c>
    </row>
    <row r="70" spans="1:26" x14ac:dyDescent="0.2">
      <c r="A70" t="s">
        <v>16782</v>
      </c>
      <c r="B70" t="s">
        <v>5963</v>
      </c>
      <c r="C70" t="s">
        <v>5963</v>
      </c>
      <c r="D70" s="8">
        <f>IF(ISERROR(INDEX(warriner!B:B,MATCH(C70,warriner!A:A,0),1)),"#",INDEX(warriner!B:B,MATCH(C70,warriner!A:A,0),1))</f>
        <v>4.3499999999999996</v>
      </c>
      <c r="E70" s="14">
        <f t="shared" si="2"/>
        <v>0.85000000000000053</v>
      </c>
      <c r="F70" s="14">
        <v>12.08</v>
      </c>
      <c r="G70" s="14">
        <v>4.1959999999999997</v>
      </c>
      <c r="H70" s="14">
        <v>1</v>
      </c>
      <c r="I70">
        <f t="shared" si="3"/>
        <v>4</v>
      </c>
      <c r="J70" t="s">
        <v>18140</v>
      </c>
      <c r="K70" s="14">
        <v>4.5</v>
      </c>
      <c r="L70" s="14">
        <v>4.96</v>
      </c>
      <c r="M70" s="14">
        <v>4.3899999999999997</v>
      </c>
      <c r="N70" s="14">
        <v>1.1499999999999999</v>
      </c>
      <c r="O70" s="14">
        <v>1.1000000000000001</v>
      </c>
      <c r="P70" s="14">
        <v>4</v>
      </c>
      <c r="Q70" s="14">
        <v>1</v>
      </c>
      <c r="R70" s="14">
        <v>3.76</v>
      </c>
      <c r="S70" s="14">
        <v>2.75</v>
      </c>
      <c r="T70" s="14">
        <v>3293</v>
      </c>
      <c r="U70" s="14">
        <v>-0.66100000000000003</v>
      </c>
      <c r="V70" s="14">
        <v>1</v>
      </c>
      <c r="W70" s="14">
        <v>28</v>
      </c>
      <c r="X70" s="14">
        <v>-0.79500000000000004</v>
      </c>
      <c r="Y70" s="14">
        <v>1</v>
      </c>
      <c r="Z70" s="14" t="s">
        <v>18124</v>
      </c>
    </row>
    <row r="71" spans="1:26" x14ac:dyDescent="0.2">
      <c r="A71" t="s">
        <v>16783</v>
      </c>
      <c r="B71" t="s">
        <v>13480</v>
      </c>
      <c r="C71" t="s">
        <v>13480</v>
      </c>
      <c r="D71" s="8">
        <f>IF(ISERROR(INDEX(warriner!B:B,MATCH(C71,warriner!A:A,0),1)),"#",INDEX(warriner!B:B,MATCH(C71,warriner!A:A,0),1))</f>
        <v>2.8</v>
      </c>
      <c r="E71" s="14">
        <f t="shared" si="2"/>
        <v>2.4000000000000004</v>
      </c>
      <c r="F71" s="14">
        <v>9.5109999999999992</v>
      </c>
      <c r="G71" s="14">
        <v>3.008</v>
      </c>
      <c r="H71" s="14">
        <v>2</v>
      </c>
      <c r="I71">
        <f t="shared" si="3"/>
        <v>7</v>
      </c>
      <c r="J71" t="s">
        <v>18132</v>
      </c>
      <c r="K71" s="14">
        <v>4.3899999999999997</v>
      </c>
      <c r="L71" s="14">
        <v>4.6500000000000004</v>
      </c>
      <c r="M71" s="14">
        <v>7.05</v>
      </c>
      <c r="N71" s="14">
        <v>2.6</v>
      </c>
      <c r="O71" s="14">
        <v>2.35</v>
      </c>
      <c r="P71" s="14">
        <v>6</v>
      </c>
      <c r="Q71" s="14">
        <v>2</v>
      </c>
      <c r="R71" s="14">
        <v>1.78</v>
      </c>
      <c r="S71" s="14" t="s">
        <v>18124</v>
      </c>
      <c r="T71" s="14">
        <v>5648.3329999999996</v>
      </c>
      <c r="U71" s="14">
        <v>-0.39500000000000002</v>
      </c>
      <c r="V71" s="14">
        <v>1</v>
      </c>
      <c r="W71" s="14">
        <v>25</v>
      </c>
      <c r="X71" s="14">
        <v>-0.27700000000000002</v>
      </c>
      <c r="Y71" s="14">
        <v>0.96199999999999997</v>
      </c>
      <c r="Z71" s="14" t="s">
        <v>18124</v>
      </c>
    </row>
    <row r="72" spans="1:26" x14ac:dyDescent="0.2">
      <c r="A72" t="s">
        <v>16784</v>
      </c>
      <c r="B72" t="s">
        <v>12274</v>
      </c>
      <c r="C72" t="s">
        <v>12274</v>
      </c>
      <c r="D72" s="8">
        <f>IF(ISERROR(INDEX(warriner!B:B,MATCH(C72,warriner!A:A,0),1)),"#",INDEX(warriner!B:B,MATCH(C72,warriner!A:A,0),1))</f>
        <v>6.56</v>
      </c>
      <c r="E72" s="14">
        <f t="shared" si="2"/>
        <v>1.3599999999999994</v>
      </c>
      <c r="F72" s="14">
        <v>9.5670000000000002</v>
      </c>
      <c r="G72" s="14">
        <v>3.2850000000000001</v>
      </c>
      <c r="H72" s="14">
        <v>2</v>
      </c>
      <c r="I72">
        <f t="shared" si="3"/>
        <v>5</v>
      </c>
      <c r="J72" t="s">
        <v>18126</v>
      </c>
      <c r="K72" s="14">
        <v>5.29</v>
      </c>
      <c r="L72" s="14">
        <v>6.32</v>
      </c>
      <c r="M72" s="14">
        <v>3.95</v>
      </c>
      <c r="N72" s="14">
        <v>1.95</v>
      </c>
      <c r="O72" s="14">
        <v>1.9</v>
      </c>
      <c r="P72" s="14">
        <v>4</v>
      </c>
      <c r="Q72" s="14">
        <v>1</v>
      </c>
      <c r="R72" s="14">
        <v>4.87</v>
      </c>
      <c r="S72" s="14">
        <v>6.1740000000000004</v>
      </c>
      <c r="T72" s="14">
        <v>2394</v>
      </c>
      <c r="U72" s="14">
        <v>-0.84099999999999997</v>
      </c>
      <c r="V72" s="14">
        <v>0.93</v>
      </c>
      <c r="W72" s="14">
        <v>29</v>
      </c>
      <c r="X72" s="14">
        <v>-0.38600000000000001</v>
      </c>
      <c r="Y72" s="14">
        <v>1</v>
      </c>
      <c r="Z72" s="14" t="s">
        <v>18124</v>
      </c>
    </row>
    <row r="73" spans="1:26" x14ac:dyDescent="0.2">
      <c r="A73" t="s">
        <v>16785</v>
      </c>
      <c r="B73" t="s">
        <v>15843</v>
      </c>
      <c r="C73" t="s">
        <v>15843</v>
      </c>
      <c r="D73" s="8" t="str">
        <f>IF(ISERROR(INDEX(warriner!B:B,MATCH(C73,warriner!A:A,0),1)),"#",INDEX(warriner!B:B,MATCH(C73,warriner!A:A,0),1))</f>
        <v>#</v>
      </c>
      <c r="E73" s="14" t="str">
        <f t="shared" si="2"/>
        <v>#</v>
      </c>
      <c r="F73" s="14">
        <v>14.653</v>
      </c>
      <c r="G73" s="14">
        <v>5.2569999999999997</v>
      </c>
      <c r="H73" s="14">
        <v>1</v>
      </c>
      <c r="I73">
        <f t="shared" si="3"/>
        <v>2</v>
      </c>
      <c r="J73" t="s">
        <v>270</v>
      </c>
      <c r="K73" s="14" t="s">
        <v>18124</v>
      </c>
      <c r="L73" s="14" t="s">
        <v>18124</v>
      </c>
      <c r="M73" s="14">
        <v>5.359</v>
      </c>
      <c r="N73" s="14">
        <v>1.65</v>
      </c>
      <c r="O73" s="14">
        <v>1.4</v>
      </c>
      <c r="P73" s="14">
        <v>2</v>
      </c>
      <c r="Q73" s="14">
        <v>1</v>
      </c>
      <c r="R73" s="14">
        <v>1.19</v>
      </c>
      <c r="S73" s="14">
        <v>1.4</v>
      </c>
      <c r="T73" s="14">
        <v>1037</v>
      </c>
      <c r="U73" s="14">
        <v>-0.69699999999999995</v>
      </c>
      <c r="V73" s="14">
        <v>1</v>
      </c>
      <c r="W73" s="14">
        <v>28</v>
      </c>
      <c r="X73" s="14">
        <v>-0.90900000000000003</v>
      </c>
      <c r="Y73" s="14">
        <v>1</v>
      </c>
      <c r="Z73" s="14" t="s">
        <v>18124</v>
      </c>
    </row>
    <row r="74" spans="1:26" x14ac:dyDescent="0.2">
      <c r="A74" t="s">
        <v>16786</v>
      </c>
      <c r="B74" t="s">
        <v>16701</v>
      </c>
      <c r="C74" t="s">
        <v>16701</v>
      </c>
      <c r="D74" s="8" t="str">
        <f>IF(ISERROR(INDEX(warriner!B:B,MATCH(C74,warriner!A:A,0),1)),"#",INDEX(warriner!B:B,MATCH(C74,warriner!A:A,0),1))</f>
        <v>#</v>
      </c>
      <c r="E74" s="14" t="str">
        <f t="shared" si="2"/>
        <v>#</v>
      </c>
      <c r="F74" s="14">
        <v>11.988</v>
      </c>
      <c r="G74" s="14">
        <v>4.6390000000000002</v>
      </c>
      <c r="H74" s="14">
        <v>2</v>
      </c>
      <c r="I74">
        <f t="shared" si="3"/>
        <v>7</v>
      </c>
      <c r="J74" t="s">
        <v>18129</v>
      </c>
      <c r="K74" s="14" t="s">
        <v>18124</v>
      </c>
      <c r="L74" s="14" t="s">
        <v>18124</v>
      </c>
      <c r="M74" s="14">
        <v>5.2089999999999996</v>
      </c>
      <c r="N74" s="14">
        <v>1.85</v>
      </c>
      <c r="O74" s="14">
        <v>1.9</v>
      </c>
      <c r="P74" s="14">
        <v>5</v>
      </c>
      <c r="Q74" s="14">
        <v>2</v>
      </c>
      <c r="R74" s="14">
        <v>2.21</v>
      </c>
      <c r="S74" s="14" t="s">
        <v>18124</v>
      </c>
      <c r="T74" s="14">
        <v>5294.1670000000004</v>
      </c>
      <c r="U74" s="14">
        <v>-0.39800000000000002</v>
      </c>
      <c r="V74" s="14">
        <v>0.97</v>
      </c>
      <c r="W74" s="14">
        <v>25</v>
      </c>
      <c r="X74" s="14">
        <v>-0.73299999999999998</v>
      </c>
      <c r="Y74" s="14">
        <v>1</v>
      </c>
      <c r="Z74" s="14" t="s">
        <v>18124</v>
      </c>
    </row>
    <row r="75" spans="1:26" x14ac:dyDescent="0.2">
      <c r="A75" t="s">
        <v>16787</v>
      </c>
      <c r="B75" t="s">
        <v>16702</v>
      </c>
      <c r="C75" t="s">
        <v>5613</v>
      </c>
      <c r="D75" s="8">
        <f>IF(ISERROR(INDEX(warriner!B:B,MATCH(C75,warriner!A:A,0),1)),"#",INDEX(warriner!B:B,MATCH(C75,warriner!A:A,0),1))</f>
        <v>6.32</v>
      </c>
      <c r="E75" s="14">
        <f t="shared" si="2"/>
        <v>1.1200000000000001</v>
      </c>
      <c r="F75" s="14">
        <v>12.923</v>
      </c>
      <c r="G75" s="14">
        <v>5.2869999999999999</v>
      </c>
      <c r="H75" s="14">
        <v>1</v>
      </c>
      <c r="I75">
        <f t="shared" si="3"/>
        <v>4</v>
      </c>
      <c r="J75" t="s">
        <v>18135</v>
      </c>
      <c r="K75" s="14">
        <v>4.8600000000000003</v>
      </c>
      <c r="L75" s="14">
        <v>5.33</v>
      </c>
      <c r="M75" s="14">
        <v>3.37</v>
      </c>
      <c r="N75" s="14">
        <v>1.35</v>
      </c>
      <c r="O75" s="14">
        <v>1</v>
      </c>
      <c r="P75" s="14">
        <v>2</v>
      </c>
      <c r="Q75" s="14">
        <v>1</v>
      </c>
      <c r="R75" s="14">
        <v>3.15</v>
      </c>
      <c r="S75" s="14">
        <v>1.542</v>
      </c>
      <c r="T75" s="14">
        <v>806</v>
      </c>
      <c r="U75" s="14">
        <v>-0.72</v>
      </c>
      <c r="V75" s="14">
        <v>0.97</v>
      </c>
      <c r="W75" s="14">
        <v>28</v>
      </c>
      <c r="X75" s="14">
        <v>-0.85799999999999998</v>
      </c>
      <c r="Y75" s="14">
        <v>1</v>
      </c>
      <c r="Z75" s="14" t="s">
        <v>18124</v>
      </c>
    </row>
    <row r="76" spans="1:26" x14ac:dyDescent="0.2">
      <c r="A76" t="s">
        <v>16788</v>
      </c>
      <c r="B76" t="s">
        <v>14055</v>
      </c>
      <c r="C76" t="s">
        <v>14055</v>
      </c>
      <c r="D76" s="8">
        <f>IF(ISERROR(INDEX(warriner!B:B,MATCH(C76,warriner!A:A,0),1)),"#",INDEX(warriner!B:B,MATCH(C76,warriner!A:A,0),1))</f>
        <v>3.24</v>
      </c>
      <c r="E76" s="14">
        <f t="shared" si="2"/>
        <v>1.96</v>
      </c>
      <c r="F76" s="14">
        <v>11.840999999999999</v>
      </c>
      <c r="G76" s="14">
        <v>4.4260000000000002</v>
      </c>
      <c r="H76" s="14">
        <v>1</v>
      </c>
      <c r="I76">
        <f t="shared" si="3"/>
        <v>5</v>
      </c>
      <c r="J76" t="s">
        <v>18214</v>
      </c>
      <c r="K76" s="14">
        <v>5.29</v>
      </c>
      <c r="L76" s="14">
        <v>3.39</v>
      </c>
      <c r="M76" s="14">
        <v>4.22</v>
      </c>
      <c r="N76" s="14">
        <v>1.85</v>
      </c>
      <c r="O76" s="14">
        <v>1.1499999999999999</v>
      </c>
      <c r="P76" s="14">
        <v>3</v>
      </c>
      <c r="Q76" s="14">
        <v>1</v>
      </c>
      <c r="R76" s="14">
        <v>1.83</v>
      </c>
      <c r="S76" s="14">
        <v>1.76</v>
      </c>
      <c r="T76" s="14">
        <v>5383.75</v>
      </c>
      <c r="U76" s="14">
        <v>-0.64800000000000002</v>
      </c>
      <c r="V76" s="14">
        <v>0.94</v>
      </c>
      <c r="W76" s="14">
        <v>27</v>
      </c>
      <c r="X76" s="14">
        <v>-0.76300000000000001</v>
      </c>
      <c r="Y76" s="14">
        <v>1</v>
      </c>
      <c r="Z76" s="14" t="s">
        <v>18124</v>
      </c>
    </row>
    <row r="77" spans="1:26" x14ac:dyDescent="0.2">
      <c r="A77" t="s">
        <v>16789</v>
      </c>
      <c r="B77" t="s">
        <v>303</v>
      </c>
      <c r="C77" t="s">
        <v>303</v>
      </c>
      <c r="D77" s="8" t="str">
        <f>IF(ISERROR(INDEX(warriner!B:B,MATCH(C77,warriner!A:A,0),1)),"#",INDEX(warriner!B:B,MATCH(C77,warriner!A:A,0),1))</f>
        <v>#</v>
      </c>
      <c r="E77" s="14" t="str">
        <f t="shared" si="2"/>
        <v>#</v>
      </c>
      <c r="F77" s="14">
        <v>13.467000000000001</v>
      </c>
      <c r="G77" s="14">
        <v>4.8810000000000002</v>
      </c>
      <c r="H77" s="14">
        <v>1</v>
      </c>
      <c r="I77">
        <f t="shared" si="3"/>
        <v>4</v>
      </c>
      <c r="J77" t="s">
        <v>18137</v>
      </c>
      <c r="K77" s="14" t="s">
        <v>18124</v>
      </c>
      <c r="L77" s="14" t="s">
        <v>18124</v>
      </c>
      <c r="M77" s="14">
        <v>6.7439999999999998</v>
      </c>
      <c r="N77" s="14">
        <v>1.5</v>
      </c>
      <c r="O77" s="14">
        <v>1.2</v>
      </c>
      <c r="P77" s="14">
        <v>3</v>
      </c>
      <c r="Q77" s="14">
        <v>1</v>
      </c>
      <c r="R77" s="14">
        <v>1.44</v>
      </c>
      <c r="S77" s="14">
        <v>1.167</v>
      </c>
      <c r="T77" s="14">
        <v>4421.6670000000004</v>
      </c>
      <c r="U77" s="14">
        <v>-0.65100000000000002</v>
      </c>
      <c r="V77" s="14">
        <v>0.91</v>
      </c>
      <c r="W77" s="14">
        <v>26</v>
      </c>
      <c r="X77" s="14">
        <v>-0.57799999999999996</v>
      </c>
      <c r="Y77" s="14">
        <v>0.96299999999999997</v>
      </c>
      <c r="Z77" s="14" t="s">
        <v>18124</v>
      </c>
    </row>
    <row r="78" spans="1:26" x14ac:dyDescent="0.2">
      <c r="A78" t="s">
        <v>16790</v>
      </c>
      <c r="B78" s="4" t="s">
        <v>3</v>
      </c>
      <c r="C78" s="4" t="s">
        <v>3</v>
      </c>
      <c r="D78" s="8" t="str">
        <f>IF(ISERROR(INDEX(warriner!B:B,MATCH(C78,warriner!A:A,0),1)),"#",INDEX(warriner!B:B,MATCH(C78,warriner!A:A,0),1))</f>
        <v>#</v>
      </c>
      <c r="E78" s="14" t="str">
        <f t="shared" si="2"/>
        <v>#</v>
      </c>
      <c r="F78" s="14">
        <v>16.954999999999998</v>
      </c>
      <c r="G78" s="14">
        <v>6.1769999999999996</v>
      </c>
      <c r="H78" s="14">
        <v>1</v>
      </c>
      <c r="I78">
        <f t="shared" si="3"/>
        <v>3</v>
      </c>
      <c r="J78" t="s">
        <v>270</v>
      </c>
      <c r="K78" s="14" t="s">
        <v>18124</v>
      </c>
      <c r="L78" s="14" t="s">
        <v>18124</v>
      </c>
      <c r="M78" s="14">
        <v>3.984</v>
      </c>
      <c r="N78" s="14">
        <v>1.5</v>
      </c>
      <c r="O78" s="14">
        <v>1.8</v>
      </c>
      <c r="P78" s="14">
        <v>2</v>
      </c>
      <c r="Q78" s="14">
        <v>1</v>
      </c>
      <c r="R78" s="14">
        <v>1.43</v>
      </c>
      <c r="S78" s="14">
        <v>1.125</v>
      </c>
      <c r="T78" s="14">
        <v>3033</v>
      </c>
      <c r="U78" s="14">
        <v>-0.68100000000000005</v>
      </c>
      <c r="V78" s="14">
        <v>0.94</v>
      </c>
      <c r="W78" s="14">
        <v>29</v>
      </c>
      <c r="X78" s="14">
        <v>-0.45700000000000002</v>
      </c>
      <c r="Y78" s="14">
        <v>1</v>
      </c>
      <c r="Z78" s="14" t="s">
        <v>18124</v>
      </c>
    </row>
    <row r="79" spans="1:26" x14ac:dyDescent="0.2">
      <c r="A79" t="s">
        <v>16791</v>
      </c>
      <c r="B79" t="s">
        <v>3017</v>
      </c>
      <c r="C79" t="s">
        <v>3017</v>
      </c>
      <c r="D79" s="8">
        <f>IF(ISERROR(INDEX(warriner!B:B,MATCH(C79,warriner!A:A,0),1)),"#",INDEX(warriner!B:B,MATCH(C79,warriner!A:A,0),1))</f>
        <v>3.86</v>
      </c>
      <c r="E79" s="14">
        <f t="shared" si="2"/>
        <v>1.3400000000000003</v>
      </c>
      <c r="F79" s="14">
        <v>8.3870000000000005</v>
      </c>
      <c r="G79" s="14">
        <v>2.2069999999999999</v>
      </c>
      <c r="H79" s="14">
        <v>3</v>
      </c>
      <c r="I79">
        <f t="shared" si="3"/>
        <v>11</v>
      </c>
      <c r="J79" t="s">
        <v>18129</v>
      </c>
      <c r="K79" s="14">
        <v>4.3099999999999996</v>
      </c>
      <c r="L79" s="14">
        <v>4.67</v>
      </c>
      <c r="M79" s="14">
        <v>6.72</v>
      </c>
      <c r="N79" s="14">
        <v>3.2</v>
      </c>
      <c r="O79" s="14">
        <v>3.3</v>
      </c>
      <c r="P79" s="14">
        <v>10</v>
      </c>
      <c r="Q79" s="14">
        <v>2</v>
      </c>
      <c r="R79" s="14">
        <v>2.64</v>
      </c>
      <c r="S79" s="14">
        <v>1.92</v>
      </c>
      <c r="T79" s="14">
        <v>3580.9</v>
      </c>
      <c r="U79" s="14">
        <v>-0.34300000000000003</v>
      </c>
      <c r="V79" s="14">
        <v>0.97</v>
      </c>
      <c r="W79" s="14">
        <v>28</v>
      </c>
      <c r="X79" s="14">
        <v>-0.29799999999999999</v>
      </c>
      <c r="Y79" s="14">
        <v>1</v>
      </c>
      <c r="Z79" s="14" t="s">
        <v>18124</v>
      </c>
    </row>
    <row r="80" spans="1:26" x14ac:dyDescent="0.2">
      <c r="A80" t="s">
        <v>16792</v>
      </c>
      <c r="B80" t="s">
        <v>15</v>
      </c>
      <c r="C80" t="s">
        <v>15</v>
      </c>
      <c r="D80" s="8" t="str">
        <f>IF(ISERROR(INDEX(warriner!B:B,MATCH(C80,warriner!A:A,0),1)),"#",INDEX(warriner!B:B,MATCH(C80,warriner!A:A,0),1))</f>
        <v>#</v>
      </c>
      <c r="E80" s="14" t="str">
        <f t="shared" si="2"/>
        <v>#</v>
      </c>
      <c r="F80" s="14">
        <v>16.213999999999999</v>
      </c>
      <c r="G80" s="14">
        <v>5.7709999999999999</v>
      </c>
      <c r="H80" s="14">
        <v>1</v>
      </c>
      <c r="I80">
        <f t="shared" si="3"/>
        <v>2</v>
      </c>
      <c r="J80" t="s">
        <v>270</v>
      </c>
      <c r="K80" s="14" t="s">
        <v>18124</v>
      </c>
      <c r="L80" s="14" t="s">
        <v>18124</v>
      </c>
      <c r="M80" s="14">
        <v>4.5490000000000004</v>
      </c>
      <c r="N80" s="14">
        <v>1.45</v>
      </c>
      <c r="O80" s="14">
        <v>1.65</v>
      </c>
      <c r="P80" s="14">
        <v>2</v>
      </c>
      <c r="Q80" s="14">
        <v>1</v>
      </c>
      <c r="R80" s="14">
        <v>1.67</v>
      </c>
      <c r="S80" s="14">
        <v>1.391</v>
      </c>
      <c r="T80" s="14">
        <v>415</v>
      </c>
      <c r="U80" s="14">
        <v>-0.60699999999999998</v>
      </c>
      <c r="V80" s="14">
        <v>0.91</v>
      </c>
      <c r="W80" s="14">
        <v>27</v>
      </c>
      <c r="X80" s="14">
        <v>-0.56999999999999995</v>
      </c>
      <c r="Y80" s="14">
        <v>1</v>
      </c>
      <c r="Z80" s="14" t="s">
        <v>18124</v>
      </c>
    </row>
    <row r="81" spans="1:26" x14ac:dyDescent="0.2">
      <c r="A81" t="s">
        <v>16793</v>
      </c>
      <c r="B81" t="s">
        <v>21</v>
      </c>
      <c r="C81" t="s">
        <v>21</v>
      </c>
      <c r="D81" s="8" t="str">
        <f>IF(ISERROR(INDEX(warriner!B:B,MATCH(C81,warriner!A:A,0),1)),"#",INDEX(warriner!B:B,MATCH(C81,warriner!A:A,0),1))</f>
        <v>#</v>
      </c>
      <c r="E81" s="14" t="str">
        <f t="shared" si="2"/>
        <v>#</v>
      </c>
      <c r="F81" s="14">
        <v>14.994999999999999</v>
      </c>
      <c r="G81" s="14">
        <v>5.609</v>
      </c>
      <c r="H81" s="14">
        <v>1</v>
      </c>
      <c r="I81">
        <f t="shared" si="3"/>
        <v>4</v>
      </c>
      <c r="J81" t="s">
        <v>18136</v>
      </c>
      <c r="K81" s="14" t="s">
        <v>18124</v>
      </c>
      <c r="L81" s="14" t="s">
        <v>18124</v>
      </c>
      <c r="M81" s="14">
        <v>4.9320000000000004</v>
      </c>
      <c r="N81" s="14">
        <v>1.85</v>
      </c>
      <c r="O81" s="14">
        <v>1.65</v>
      </c>
      <c r="P81" s="14">
        <v>3</v>
      </c>
      <c r="Q81" s="14">
        <v>1</v>
      </c>
      <c r="R81" s="14">
        <v>2.14</v>
      </c>
      <c r="S81" s="14">
        <v>1.72</v>
      </c>
      <c r="T81" s="14">
        <v>3482.6669999999999</v>
      </c>
      <c r="U81" s="14">
        <v>-0.58099999999999996</v>
      </c>
      <c r="V81" s="14">
        <v>0.97</v>
      </c>
      <c r="W81" s="14">
        <v>27</v>
      </c>
      <c r="X81" s="14">
        <v>-0.53900000000000003</v>
      </c>
      <c r="Y81" s="14">
        <v>1</v>
      </c>
      <c r="Z81" s="14" t="s">
        <v>18124</v>
      </c>
    </row>
    <row r="82" spans="1:26" x14ac:dyDescent="0.2">
      <c r="A82" t="s">
        <v>16794</v>
      </c>
      <c r="B82" t="s">
        <v>3854</v>
      </c>
      <c r="C82" t="s">
        <v>3854</v>
      </c>
      <c r="D82" s="8">
        <f>IF(ISERROR(INDEX(warriner!B:B,MATCH(C82,warriner!A:A,0),1)),"#",INDEX(warriner!B:B,MATCH(C82,warriner!A:A,0),1))</f>
        <v>3.78</v>
      </c>
      <c r="E82" s="14">
        <f t="shared" si="2"/>
        <v>1.4200000000000004</v>
      </c>
      <c r="F82" s="14">
        <v>10.87</v>
      </c>
      <c r="G82" s="14">
        <v>3.4870000000000001</v>
      </c>
      <c r="H82" s="14">
        <v>3</v>
      </c>
      <c r="I82">
        <f t="shared" si="3"/>
        <v>9</v>
      </c>
      <c r="J82" t="s">
        <v>18131</v>
      </c>
      <c r="K82" s="14">
        <v>4.45</v>
      </c>
      <c r="L82" s="14">
        <v>3.78</v>
      </c>
      <c r="M82" s="14">
        <v>5.85</v>
      </c>
      <c r="N82" s="14">
        <v>4.2</v>
      </c>
      <c r="O82" s="14">
        <v>3.25</v>
      </c>
      <c r="P82" s="14">
        <v>7</v>
      </c>
      <c r="Q82" s="14">
        <v>1</v>
      </c>
      <c r="R82" s="14">
        <v>2.21</v>
      </c>
      <c r="S82" s="14">
        <v>1.63</v>
      </c>
      <c r="T82" s="14">
        <v>1994.625</v>
      </c>
      <c r="U82" s="14">
        <v>-0.38300000000000001</v>
      </c>
      <c r="V82" s="14">
        <v>0.94</v>
      </c>
      <c r="W82" s="14">
        <v>29</v>
      </c>
      <c r="X82" s="14">
        <v>-0.40500000000000003</v>
      </c>
      <c r="Y82" s="14">
        <v>1</v>
      </c>
      <c r="Z82" s="14" t="s">
        <v>18124</v>
      </c>
    </row>
    <row r="83" spans="1:26" x14ac:dyDescent="0.2">
      <c r="A83" t="s">
        <v>16795</v>
      </c>
      <c r="B83" t="s">
        <v>9765</v>
      </c>
      <c r="C83" t="s">
        <v>9765</v>
      </c>
      <c r="D83" s="8">
        <f>IF(ISERROR(INDEX(warriner!B:B,MATCH(C83,warriner!A:A,0),1)),"#",INDEX(warriner!B:B,MATCH(C83,warriner!A:A,0),1))</f>
        <v>5.62</v>
      </c>
      <c r="E83" s="14">
        <f t="shared" si="2"/>
        <v>0.41999999999999993</v>
      </c>
      <c r="F83" s="14">
        <v>11.503</v>
      </c>
      <c r="G83" s="14">
        <v>3.1549999999999998</v>
      </c>
      <c r="H83" s="14">
        <v>2</v>
      </c>
      <c r="I83">
        <f t="shared" si="3"/>
        <v>7</v>
      </c>
      <c r="J83" t="s">
        <v>18126</v>
      </c>
      <c r="K83" s="14">
        <v>3.9</v>
      </c>
      <c r="L83" s="14">
        <v>6.11</v>
      </c>
      <c r="M83" s="14">
        <v>10.7</v>
      </c>
      <c r="N83" s="14">
        <v>2</v>
      </c>
      <c r="O83" s="14">
        <v>2.4</v>
      </c>
      <c r="P83" s="14">
        <v>6</v>
      </c>
      <c r="Q83" s="14">
        <v>2</v>
      </c>
      <c r="R83" s="14">
        <v>2.93</v>
      </c>
      <c r="S83" s="14">
        <v>2</v>
      </c>
      <c r="T83" s="14">
        <v>4569.1670000000004</v>
      </c>
      <c r="U83" s="14">
        <v>-0.47099999999999997</v>
      </c>
      <c r="V83" s="14">
        <v>0.94</v>
      </c>
      <c r="W83" s="14">
        <v>27</v>
      </c>
      <c r="X83" s="14">
        <v>-0.43099999999999999</v>
      </c>
      <c r="Y83" s="14">
        <v>1</v>
      </c>
      <c r="Z83" s="14" t="s">
        <v>18124</v>
      </c>
    </row>
    <row r="84" spans="1:26" x14ac:dyDescent="0.2">
      <c r="A84" t="s">
        <v>16796</v>
      </c>
      <c r="B84" t="s">
        <v>9</v>
      </c>
      <c r="C84" t="s">
        <v>101</v>
      </c>
      <c r="D84" s="8">
        <f>IF(ISERROR(INDEX(warriner!B:B,MATCH(C84,warriner!A:A,0),1)),"#",INDEX(warriner!B:B,MATCH(C84,warriner!A:A,0),1))</f>
        <v>6.18</v>
      </c>
      <c r="E84" s="14">
        <f t="shared" si="2"/>
        <v>0.97999999999999954</v>
      </c>
      <c r="F84" s="14">
        <v>14.945</v>
      </c>
      <c r="G84" s="14">
        <v>5.4669999999999996</v>
      </c>
      <c r="H84" s="14">
        <v>1</v>
      </c>
      <c r="I84">
        <f t="shared" si="3"/>
        <v>2</v>
      </c>
      <c r="J84" t="s">
        <v>18125</v>
      </c>
      <c r="K84" s="14">
        <v>3.43</v>
      </c>
      <c r="L84" s="14">
        <v>5.5</v>
      </c>
      <c r="M84" s="14">
        <v>5.1100000000000003</v>
      </c>
      <c r="N84" s="14">
        <v>1.4</v>
      </c>
      <c r="O84" s="14">
        <v>1</v>
      </c>
      <c r="P84" s="14">
        <v>2</v>
      </c>
      <c r="Q84" s="14">
        <v>1</v>
      </c>
      <c r="R84" s="14">
        <v>1.85</v>
      </c>
      <c r="S84" s="14">
        <v>1.6519999999999999</v>
      </c>
      <c r="T84" s="14">
        <v>1926</v>
      </c>
      <c r="U84" s="14">
        <v>-0.64800000000000002</v>
      </c>
      <c r="V84" s="14">
        <v>0.97</v>
      </c>
      <c r="W84" s="14">
        <v>25</v>
      </c>
      <c r="X84" s="14">
        <v>-0.57399999999999995</v>
      </c>
      <c r="Y84" s="14">
        <v>1</v>
      </c>
      <c r="Z84" s="14" t="s">
        <v>18124</v>
      </c>
    </row>
    <row r="85" spans="1:26" x14ac:dyDescent="0.2">
      <c r="A85" t="s">
        <v>16797</v>
      </c>
      <c r="B85" t="s">
        <v>52</v>
      </c>
      <c r="C85" t="s">
        <v>52</v>
      </c>
      <c r="D85" s="8" t="str">
        <f>IF(ISERROR(INDEX(warriner!B:B,MATCH(C85,warriner!A:A,0),1)),"#",INDEX(warriner!B:B,MATCH(C85,warriner!A:A,0),1))</f>
        <v>#</v>
      </c>
      <c r="E85" s="14" t="str">
        <f t="shared" si="2"/>
        <v>#</v>
      </c>
      <c r="F85" s="14">
        <v>16.177</v>
      </c>
      <c r="G85" s="14">
        <v>6.0179999999999998</v>
      </c>
      <c r="H85" s="14">
        <v>1</v>
      </c>
      <c r="I85">
        <f t="shared" si="3"/>
        <v>1</v>
      </c>
      <c r="J85" t="s">
        <v>18136</v>
      </c>
      <c r="K85" s="14" t="s">
        <v>18124</v>
      </c>
      <c r="L85" s="14" t="s">
        <v>18124</v>
      </c>
      <c r="M85" s="14">
        <v>2.8929999999999998</v>
      </c>
      <c r="N85" s="14">
        <v>1.45</v>
      </c>
      <c r="O85" s="14">
        <v>1</v>
      </c>
      <c r="P85" s="14">
        <v>1</v>
      </c>
      <c r="Q85" s="14">
        <v>1</v>
      </c>
      <c r="R85" s="14">
        <v>1.46</v>
      </c>
      <c r="S85" s="14" t="s">
        <v>18124</v>
      </c>
      <c r="T85" s="14" t="s">
        <v>18124</v>
      </c>
      <c r="U85" s="14">
        <v>-1.2999999999999999E-2</v>
      </c>
      <c r="V85" s="14">
        <v>0.73</v>
      </c>
      <c r="W85" s="14">
        <v>23</v>
      </c>
      <c r="X85" s="14">
        <v>-0.32300000000000001</v>
      </c>
      <c r="Y85" s="14">
        <v>0.95799999999999996</v>
      </c>
      <c r="Z85" s="14" t="s">
        <v>18124</v>
      </c>
    </row>
    <row r="86" spans="1:26" s="1" customFormat="1" x14ac:dyDescent="0.2">
      <c r="A86" s="1" t="s">
        <v>16798</v>
      </c>
      <c r="B86" s="1" t="s">
        <v>7660</v>
      </c>
      <c r="C86" s="1" t="s">
        <v>7660</v>
      </c>
      <c r="D86" s="10">
        <f>IF(ISERROR(INDEX(warriner!B:B,MATCH(C86,warriner!A:A,0),1)),"#",INDEX(warriner!B:B,MATCH(C86,warriner!A:A,0),1))</f>
        <v>8.23</v>
      </c>
      <c r="E86" s="12">
        <f t="shared" si="2"/>
        <v>3.0300000000000002</v>
      </c>
      <c r="F86" s="12">
        <v>9.032</v>
      </c>
      <c r="G86" s="12">
        <v>2.6669999999999998</v>
      </c>
      <c r="H86" s="12">
        <v>3</v>
      </c>
      <c r="I86" s="1">
        <f t="shared" si="3"/>
        <v>7</v>
      </c>
      <c r="J86" s="1" t="s">
        <v>18132</v>
      </c>
      <c r="K86" s="12">
        <v>5.88</v>
      </c>
      <c r="L86" s="12">
        <v>5.3</v>
      </c>
      <c r="M86" s="12">
        <v>5.95</v>
      </c>
      <c r="N86" s="12">
        <v>2.4</v>
      </c>
      <c r="O86" s="12">
        <v>2.75</v>
      </c>
      <c r="P86" s="12">
        <v>6</v>
      </c>
      <c r="Q86" s="12">
        <v>2</v>
      </c>
      <c r="R86" s="12">
        <v>2.2999999999999998</v>
      </c>
      <c r="S86" s="12" t="s">
        <v>18124</v>
      </c>
      <c r="T86" s="12">
        <v>3423</v>
      </c>
      <c r="U86" s="12">
        <v>-0.48199999999999998</v>
      </c>
      <c r="V86" s="12">
        <v>1</v>
      </c>
      <c r="W86" s="12">
        <v>28</v>
      </c>
      <c r="X86" s="12">
        <v>-0.48599999999999999</v>
      </c>
      <c r="Y86" s="12">
        <v>1</v>
      </c>
      <c r="Z86" s="12" t="s">
        <v>18124</v>
      </c>
    </row>
    <row r="87" spans="1:26" x14ac:dyDescent="0.2">
      <c r="A87" t="s">
        <v>16799</v>
      </c>
      <c r="B87" t="s">
        <v>2463</v>
      </c>
      <c r="C87" t="s">
        <v>2463</v>
      </c>
      <c r="D87" s="8">
        <f>IF(ISERROR(INDEX(warriner!B:B,MATCH(C87,warriner!A:A,0),1)),"#",INDEX(warriner!B:B,MATCH(C87,warriner!A:A,0),1))</f>
        <v>5.37</v>
      </c>
      <c r="E87" s="14">
        <f t="shared" si="2"/>
        <v>0.16999999999999993</v>
      </c>
      <c r="F87" s="14" t="s">
        <v>18124</v>
      </c>
      <c r="G87" s="14" t="s">
        <v>18124</v>
      </c>
      <c r="H87" s="14" t="s">
        <v>18124</v>
      </c>
      <c r="I87">
        <f t="shared" si="3"/>
        <v>5</v>
      </c>
      <c r="J87" t="s">
        <v>18124</v>
      </c>
      <c r="K87" s="14" t="s">
        <v>18124</v>
      </c>
      <c r="L87" s="14" t="s">
        <v>18124</v>
      </c>
      <c r="M87" s="14" t="s">
        <v>18124</v>
      </c>
      <c r="N87" s="14" t="s">
        <v>18124</v>
      </c>
      <c r="O87" s="14" t="s">
        <v>18124</v>
      </c>
      <c r="P87" s="14" t="s">
        <v>18124</v>
      </c>
      <c r="Q87" s="14" t="s">
        <v>18124</v>
      </c>
      <c r="R87" s="14" t="s">
        <v>18124</v>
      </c>
      <c r="S87" s="14" t="s">
        <v>18124</v>
      </c>
      <c r="T87" s="14" t="s">
        <v>18124</v>
      </c>
      <c r="U87" s="14" t="s">
        <v>18124</v>
      </c>
      <c r="V87" s="14" t="s">
        <v>18124</v>
      </c>
      <c r="W87" s="14" t="s">
        <v>18124</v>
      </c>
      <c r="X87" s="14" t="s">
        <v>18124</v>
      </c>
      <c r="Y87" s="14" t="s">
        <v>18124</v>
      </c>
      <c r="Z87" s="14" t="s">
        <v>18124</v>
      </c>
    </row>
    <row r="88" spans="1:26" x14ac:dyDescent="0.2">
      <c r="A88" t="s">
        <v>16800</v>
      </c>
      <c r="B88" t="s">
        <v>14248</v>
      </c>
      <c r="C88" t="s">
        <v>14248</v>
      </c>
      <c r="D88" s="8" t="str">
        <f>IF(ISERROR(INDEX(warriner!B:B,MATCH(C88,warriner!A:A,0),1)),"#",INDEX(warriner!B:B,MATCH(C88,warriner!A:A,0),1))</f>
        <v>#</v>
      </c>
      <c r="E88" s="14" t="str">
        <f t="shared" si="2"/>
        <v>#</v>
      </c>
      <c r="F88" s="14">
        <v>4.4539999999999997</v>
      </c>
      <c r="G88" s="14">
        <v>1</v>
      </c>
      <c r="H88" s="14">
        <v>3</v>
      </c>
      <c r="I88">
        <f t="shared" si="3"/>
        <v>10</v>
      </c>
      <c r="J88" t="s">
        <v>18129</v>
      </c>
      <c r="K88" s="14" t="s">
        <v>18124</v>
      </c>
      <c r="L88" s="14" t="s">
        <v>18124</v>
      </c>
      <c r="M88" s="14">
        <v>10.14</v>
      </c>
      <c r="N88" s="14">
        <v>2.15</v>
      </c>
      <c r="O88" s="14">
        <v>2</v>
      </c>
      <c r="P88" s="14">
        <v>8</v>
      </c>
      <c r="Q88" s="14">
        <v>3</v>
      </c>
      <c r="R88" s="14">
        <v>3.84</v>
      </c>
      <c r="S88" s="14">
        <v>3.6150000000000002</v>
      </c>
      <c r="T88" s="14">
        <v>4511.6670000000004</v>
      </c>
      <c r="U88" s="14">
        <v>-0.105</v>
      </c>
      <c r="V88" s="14">
        <v>1</v>
      </c>
      <c r="W88" s="14">
        <v>26</v>
      </c>
      <c r="X88" s="14">
        <v>0.253</v>
      </c>
      <c r="Y88" s="14">
        <v>0.96299999999999997</v>
      </c>
      <c r="Z88" s="14" t="s">
        <v>18124</v>
      </c>
    </row>
    <row r="89" spans="1:26" x14ac:dyDescent="0.2">
      <c r="A89" t="s">
        <v>16801</v>
      </c>
      <c r="B89" s="4" t="s">
        <v>354</v>
      </c>
      <c r="C89" s="4" t="s">
        <v>354</v>
      </c>
      <c r="D89" s="8" t="str">
        <f>IF(ISERROR(INDEX(warriner!B:B,MATCH(C89,warriner!A:A,0),1)),"#",INDEX(warriner!B:B,MATCH(C89,warriner!A:A,0),1))</f>
        <v>#</v>
      </c>
      <c r="E89" s="14" t="str">
        <f t="shared" si="2"/>
        <v>#</v>
      </c>
      <c r="F89" s="14">
        <v>14.087999999999999</v>
      </c>
      <c r="G89" s="14">
        <v>5.3460000000000001</v>
      </c>
      <c r="H89" s="14">
        <v>1</v>
      </c>
      <c r="I89">
        <f t="shared" si="3"/>
        <v>5</v>
      </c>
      <c r="J89" t="s">
        <v>18127</v>
      </c>
      <c r="K89" s="14" t="s">
        <v>18124</v>
      </c>
      <c r="L89" s="14" t="s">
        <v>18124</v>
      </c>
      <c r="M89" s="14">
        <v>5.2519999999999998</v>
      </c>
      <c r="N89" s="14">
        <v>1.75</v>
      </c>
      <c r="O89" s="14">
        <v>1</v>
      </c>
      <c r="P89" s="14">
        <v>3</v>
      </c>
      <c r="Q89" s="14">
        <v>1</v>
      </c>
      <c r="R89" s="14">
        <v>2.2000000000000002</v>
      </c>
      <c r="S89" s="14">
        <v>1.75</v>
      </c>
      <c r="T89" s="14">
        <v>6873.75</v>
      </c>
      <c r="U89" s="14">
        <v>-0.81599999999999995</v>
      </c>
      <c r="V89" s="14">
        <v>1</v>
      </c>
      <c r="W89" s="14">
        <v>27</v>
      </c>
      <c r="X89" s="14">
        <v>-0.57899999999999996</v>
      </c>
      <c r="Y89" s="14">
        <v>1</v>
      </c>
      <c r="Z89" s="14" t="s">
        <v>18124</v>
      </c>
    </row>
    <row r="90" spans="1:26" x14ac:dyDescent="0.2">
      <c r="A90" t="s">
        <v>16802</v>
      </c>
      <c r="B90" t="s">
        <v>1</v>
      </c>
      <c r="C90" t="s">
        <v>101</v>
      </c>
      <c r="D90" s="8">
        <f>IF(ISERROR(INDEX(warriner!B:B,MATCH(C90,warriner!A:A,0),1)),"#",INDEX(warriner!B:B,MATCH(C90,warriner!A:A,0),1))</f>
        <v>6.18</v>
      </c>
      <c r="E90" s="14">
        <f t="shared" si="2"/>
        <v>0.97999999999999954</v>
      </c>
      <c r="F90" s="14">
        <v>14.945</v>
      </c>
      <c r="G90" s="14">
        <v>5.4669999999999996</v>
      </c>
      <c r="H90" s="14">
        <v>1</v>
      </c>
      <c r="I90">
        <f t="shared" si="3"/>
        <v>3</v>
      </c>
      <c r="J90" t="s">
        <v>18125</v>
      </c>
      <c r="K90" s="14">
        <v>3.43</v>
      </c>
      <c r="L90" s="14">
        <v>5.5</v>
      </c>
      <c r="M90" s="14">
        <v>5.1100000000000003</v>
      </c>
      <c r="N90" s="14">
        <v>1.4</v>
      </c>
      <c r="O90" s="14">
        <v>1</v>
      </c>
      <c r="P90" s="14">
        <v>2</v>
      </c>
      <c r="Q90" s="14">
        <v>1</v>
      </c>
      <c r="R90" s="14">
        <v>1.85</v>
      </c>
      <c r="S90" s="14">
        <v>1.6519999999999999</v>
      </c>
      <c r="T90" s="14">
        <v>1926</v>
      </c>
      <c r="U90" s="14">
        <v>-0.64800000000000002</v>
      </c>
      <c r="V90" s="14">
        <v>0.97</v>
      </c>
      <c r="W90" s="14">
        <v>25</v>
      </c>
      <c r="X90" s="14">
        <v>-0.57399999999999995</v>
      </c>
      <c r="Y90" s="14">
        <v>1</v>
      </c>
      <c r="Z90" s="14" t="s">
        <v>18124</v>
      </c>
    </row>
    <row r="91" spans="1:26" x14ac:dyDescent="0.2">
      <c r="A91" t="s">
        <v>16803</v>
      </c>
      <c r="B91" t="s">
        <v>39</v>
      </c>
      <c r="C91" t="s">
        <v>39</v>
      </c>
      <c r="D91" s="8" t="str">
        <f>IF(ISERROR(INDEX(warriner!B:B,MATCH(C91,warriner!A:A,0),1)),"#",INDEX(warriner!B:B,MATCH(C91,warriner!A:A,0),1))</f>
        <v>#</v>
      </c>
      <c r="E91" s="14" t="str">
        <f t="shared" si="2"/>
        <v>#</v>
      </c>
      <c r="F91" s="14">
        <v>14.346</v>
      </c>
      <c r="G91" s="14">
        <v>5.42</v>
      </c>
      <c r="H91" s="14">
        <v>1</v>
      </c>
      <c r="I91">
        <f t="shared" si="3"/>
        <v>3</v>
      </c>
      <c r="J91" t="s">
        <v>18127</v>
      </c>
      <c r="K91" s="14" t="s">
        <v>18124</v>
      </c>
      <c r="L91" s="14" t="s">
        <v>18124</v>
      </c>
      <c r="M91" s="14">
        <v>4.24</v>
      </c>
      <c r="N91" s="14">
        <v>1.2</v>
      </c>
      <c r="O91" s="14">
        <v>1</v>
      </c>
      <c r="P91" s="14">
        <v>2</v>
      </c>
      <c r="Q91" s="14">
        <v>1</v>
      </c>
      <c r="R91" s="14">
        <v>2.27</v>
      </c>
      <c r="S91" s="14">
        <v>2.13</v>
      </c>
      <c r="T91" s="14">
        <v>4885.5</v>
      </c>
      <c r="U91" s="14">
        <v>-0.55500000000000005</v>
      </c>
      <c r="V91" s="14">
        <v>0.97</v>
      </c>
      <c r="W91" s="14">
        <v>27</v>
      </c>
      <c r="X91" s="14">
        <v>-0.71699999999999997</v>
      </c>
      <c r="Y91" s="14">
        <v>1</v>
      </c>
      <c r="Z91" s="14" t="s">
        <v>18124</v>
      </c>
    </row>
    <row r="92" spans="1:26" x14ac:dyDescent="0.2">
      <c r="A92" t="s">
        <v>16804</v>
      </c>
      <c r="B92" t="s">
        <v>16668</v>
      </c>
      <c r="C92" t="s">
        <v>7160</v>
      </c>
      <c r="D92" s="8">
        <f>IF(ISERROR(INDEX(warriner!B:B,MATCH(C92,warriner!A:A,0),1)),"#",INDEX(warriner!B:B,MATCH(C92,warriner!A:A,0),1))</f>
        <v>7.78</v>
      </c>
      <c r="E92" s="14">
        <f t="shared" si="2"/>
        <v>2.58</v>
      </c>
      <c r="F92" s="14">
        <v>11.789</v>
      </c>
      <c r="G92" s="14">
        <v>4.4790000000000001</v>
      </c>
      <c r="H92" s="14">
        <v>1</v>
      </c>
      <c r="I92">
        <f t="shared" si="3"/>
        <v>5</v>
      </c>
      <c r="J92" t="s">
        <v>18129</v>
      </c>
      <c r="K92" s="14">
        <v>3.19</v>
      </c>
      <c r="L92" s="14">
        <v>7.62</v>
      </c>
      <c r="M92" s="14">
        <v>4.8899999999999997</v>
      </c>
      <c r="N92" s="14">
        <v>1.45</v>
      </c>
      <c r="O92" s="14">
        <v>1.35</v>
      </c>
      <c r="P92" s="14">
        <v>4</v>
      </c>
      <c r="Q92" s="14">
        <v>1</v>
      </c>
      <c r="R92" s="14">
        <v>2.0699999999999998</v>
      </c>
      <c r="S92" s="14">
        <v>2.2799999999999998</v>
      </c>
      <c r="T92" s="14">
        <v>6342.3329999999996</v>
      </c>
      <c r="U92" s="14">
        <v>-0.747</v>
      </c>
      <c r="V92" s="14">
        <v>1</v>
      </c>
      <c r="W92" s="14">
        <v>26</v>
      </c>
      <c r="X92" s="14">
        <v>-0.56100000000000005</v>
      </c>
      <c r="Y92" s="14">
        <v>1</v>
      </c>
      <c r="Z92" s="14" t="s">
        <v>18124</v>
      </c>
    </row>
    <row r="93" spans="1:26" x14ac:dyDescent="0.2">
      <c r="A93" t="s">
        <v>16805</v>
      </c>
      <c r="B93" t="s">
        <v>15</v>
      </c>
      <c r="C93" t="s">
        <v>15</v>
      </c>
      <c r="D93" s="8" t="str">
        <f>IF(ISERROR(INDEX(warriner!B:B,MATCH(C93,warriner!A:A,0),1)),"#",INDEX(warriner!B:B,MATCH(C93,warriner!A:A,0),1))</f>
        <v>#</v>
      </c>
      <c r="E93" s="14" t="str">
        <f t="shared" si="2"/>
        <v>#</v>
      </c>
      <c r="F93" s="14">
        <v>16.213999999999999</v>
      </c>
      <c r="G93" s="14">
        <v>5.7709999999999999</v>
      </c>
      <c r="H93" s="14">
        <v>1</v>
      </c>
      <c r="I93">
        <f t="shared" si="3"/>
        <v>2</v>
      </c>
      <c r="J93" t="s">
        <v>270</v>
      </c>
      <c r="K93" s="14" t="s">
        <v>18124</v>
      </c>
      <c r="L93" s="14" t="s">
        <v>18124</v>
      </c>
      <c r="M93" s="14">
        <v>4.5490000000000004</v>
      </c>
      <c r="N93" s="14">
        <v>1.45</v>
      </c>
      <c r="O93" s="14">
        <v>1.65</v>
      </c>
      <c r="P93" s="14">
        <v>2</v>
      </c>
      <c r="Q93" s="14">
        <v>1</v>
      </c>
      <c r="R93" s="14">
        <v>1.67</v>
      </c>
      <c r="S93" s="14">
        <v>1.391</v>
      </c>
      <c r="T93" s="14">
        <v>415</v>
      </c>
      <c r="U93" s="14">
        <v>-0.60699999999999998</v>
      </c>
      <c r="V93" s="14">
        <v>0.91</v>
      </c>
      <c r="W93" s="14">
        <v>27</v>
      </c>
      <c r="X93" s="14">
        <v>-0.56999999999999995</v>
      </c>
      <c r="Y93" s="14">
        <v>1</v>
      </c>
      <c r="Z93" s="14" t="s">
        <v>18124</v>
      </c>
    </row>
    <row r="94" spans="1:26" x14ac:dyDescent="0.2">
      <c r="A94" t="s">
        <v>16806</v>
      </c>
      <c r="B94" t="s">
        <v>16710</v>
      </c>
      <c r="C94" t="s">
        <v>2213</v>
      </c>
      <c r="D94" s="8">
        <f>IF(ISERROR(INDEX(warriner!B:B,MATCH(C94,warriner!A:A,0),1)),"#",INDEX(warriner!B:B,MATCH(C94,warriner!A:A,0),1))</f>
        <v>6.68</v>
      </c>
      <c r="E94" s="14">
        <f t="shared" si="2"/>
        <v>1.4799999999999995</v>
      </c>
      <c r="F94" s="14">
        <v>5.82</v>
      </c>
      <c r="G94" s="14">
        <v>1.806</v>
      </c>
      <c r="H94" s="14">
        <v>3</v>
      </c>
      <c r="I94">
        <f t="shared" si="3"/>
        <v>8</v>
      </c>
      <c r="J94" t="s">
        <v>18129</v>
      </c>
      <c r="K94" s="14">
        <v>4.29</v>
      </c>
      <c r="L94" s="14">
        <v>6.05</v>
      </c>
      <c r="M94" s="14">
        <v>6.58</v>
      </c>
      <c r="N94" s="14">
        <v>2.75</v>
      </c>
      <c r="O94" s="14">
        <v>2.4500000000000002</v>
      </c>
      <c r="P94" s="14">
        <v>6</v>
      </c>
      <c r="Q94" s="14">
        <v>1</v>
      </c>
      <c r="R94" s="14">
        <v>4.7300000000000004</v>
      </c>
      <c r="S94" s="14">
        <v>5.28</v>
      </c>
      <c r="T94" s="14">
        <v>4154</v>
      </c>
      <c r="U94" s="14">
        <v>-0.14699999999999999</v>
      </c>
      <c r="V94" s="14">
        <v>0.97</v>
      </c>
      <c r="W94" s="14">
        <v>27</v>
      </c>
      <c r="X94" s="14">
        <v>0.22900000000000001</v>
      </c>
      <c r="Y94" s="14">
        <v>1</v>
      </c>
      <c r="Z94" s="14" t="s">
        <v>18124</v>
      </c>
    </row>
    <row r="95" spans="1:26" x14ac:dyDescent="0.2">
      <c r="A95" t="s">
        <v>16807</v>
      </c>
      <c r="B95" t="s">
        <v>3386</v>
      </c>
      <c r="C95" t="s">
        <v>3386</v>
      </c>
      <c r="D95" s="8">
        <f>IF(ISERROR(INDEX(warriner!B:B,MATCH(C95,warriner!A:A,0),1)),"#",INDEX(warriner!B:B,MATCH(C95,warriner!A:A,0),1))</f>
        <v>5.86</v>
      </c>
      <c r="E95" s="14">
        <f t="shared" si="2"/>
        <v>0.66000000000000014</v>
      </c>
      <c r="F95" s="14">
        <v>6.4169999999999998</v>
      </c>
      <c r="G95" s="14">
        <v>1.69</v>
      </c>
      <c r="H95" s="14">
        <v>2</v>
      </c>
      <c r="I95">
        <f t="shared" si="3"/>
        <v>7</v>
      </c>
      <c r="J95" t="s">
        <v>18132</v>
      </c>
      <c r="K95" s="14">
        <v>4.45</v>
      </c>
      <c r="L95" s="14">
        <v>5.52</v>
      </c>
      <c r="M95" s="14">
        <v>5.44</v>
      </c>
      <c r="N95" s="14">
        <v>2.5</v>
      </c>
      <c r="O95" s="14">
        <v>2.4</v>
      </c>
      <c r="P95" s="14">
        <v>6</v>
      </c>
      <c r="Q95" s="14">
        <v>2</v>
      </c>
      <c r="R95" s="14">
        <v>3.81</v>
      </c>
      <c r="S95" s="14" t="s">
        <v>18124</v>
      </c>
      <c r="T95" s="14">
        <v>2070.1669999999999</v>
      </c>
      <c r="U95" s="14">
        <v>-0.52800000000000002</v>
      </c>
      <c r="V95" s="14">
        <v>1</v>
      </c>
      <c r="W95" s="14">
        <v>26</v>
      </c>
      <c r="X95" s="14">
        <v>-0.32</v>
      </c>
      <c r="Y95" s="14">
        <v>1</v>
      </c>
      <c r="Z95" s="14" t="s">
        <v>18124</v>
      </c>
    </row>
    <row r="96" spans="1:26" x14ac:dyDescent="0.2">
      <c r="A96" t="s">
        <v>16808</v>
      </c>
      <c r="B96" t="s">
        <v>16711</v>
      </c>
      <c r="C96" t="s">
        <v>1950</v>
      </c>
      <c r="D96" s="8">
        <f>IF(ISERROR(INDEX(warriner!B:B,MATCH(C96,warriner!A:A,0),1)),"#",INDEX(warriner!B:B,MATCH(C96,warriner!A:A,0),1))</f>
        <v>3.86</v>
      </c>
      <c r="E96" s="14">
        <f t="shared" si="2"/>
        <v>1.3400000000000003</v>
      </c>
      <c r="F96" s="14">
        <v>6.6029999999999998</v>
      </c>
      <c r="G96" s="14">
        <v>1.857</v>
      </c>
      <c r="H96" s="14">
        <v>2</v>
      </c>
      <c r="I96">
        <f t="shared" si="3"/>
        <v>8</v>
      </c>
      <c r="J96" t="s">
        <v>18132</v>
      </c>
      <c r="K96" s="14">
        <v>4.42</v>
      </c>
      <c r="L96" s="14">
        <v>4.5</v>
      </c>
      <c r="M96" s="14">
        <v>9.7799999999999994</v>
      </c>
      <c r="N96" s="14">
        <v>2.2000000000000002</v>
      </c>
      <c r="O96" s="14">
        <v>1.65</v>
      </c>
      <c r="P96" s="14">
        <v>5</v>
      </c>
      <c r="Q96" s="14">
        <v>1</v>
      </c>
      <c r="R96" s="14">
        <v>3.56</v>
      </c>
      <c r="S96" s="14">
        <v>1.917</v>
      </c>
      <c r="T96" s="14">
        <v>3422.8330000000001</v>
      </c>
      <c r="U96" s="14">
        <v>-0.14399999999999999</v>
      </c>
      <c r="V96" s="14">
        <v>0.97</v>
      </c>
      <c r="W96" s="14">
        <v>27</v>
      </c>
      <c r="X96" s="14">
        <v>-0.43</v>
      </c>
      <c r="Y96" s="14">
        <v>1</v>
      </c>
      <c r="Z96" s="14" t="s">
        <v>18124</v>
      </c>
    </row>
    <row r="97" spans="1:26" x14ac:dyDescent="0.2">
      <c r="A97" t="s">
        <v>16809</v>
      </c>
      <c r="B97" t="s">
        <v>16703</v>
      </c>
      <c r="C97" t="s">
        <v>7038</v>
      </c>
      <c r="D97" s="8">
        <f>IF(ISERROR(INDEX(warriner!B:B,MATCH(C97,warriner!A:A,0),1)),"#",INDEX(warriner!B:B,MATCH(C97,warriner!A:A,0),1))</f>
        <v>6.15</v>
      </c>
      <c r="E97" s="14">
        <f t="shared" si="2"/>
        <v>0.95000000000000018</v>
      </c>
      <c r="F97" s="14">
        <v>5.5090000000000003</v>
      </c>
      <c r="G97" s="14">
        <v>1.7989999999999999</v>
      </c>
      <c r="H97" s="14">
        <v>2</v>
      </c>
      <c r="I97">
        <f t="shared" si="3"/>
        <v>6</v>
      </c>
      <c r="J97" t="s">
        <v>18135</v>
      </c>
      <c r="K97" s="14">
        <v>5.22</v>
      </c>
      <c r="L97" s="14">
        <v>4.88</v>
      </c>
      <c r="M97" s="14">
        <v>7.48</v>
      </c>
      <c r="N97" s="14">
        <v>1.7</v>
      </c>
      <c r="O97" s="14">
        <v>1.85</v>
      </c>
      <c r="P97" s="14">
        <v>4</v>
      </c>
      <c r="Q97" s="14">
        <v>1</v>
      </c>
      <c r="R97" s="14">
        <v>3.52</v>
      </c>
      <c r="S97" s="14">
        <v>2.92</v>
      </c>
      <c r="T97" s="14">
        <v>1990.6</v>
      </c>
      <c r="U97" s="14">
        <v>-0.156</v>
      </c>
      <c r="V97" s="14">
        <v>0.94</v>
      </c>
      <c r="W97" s="14">
        <v>28</v>
      </c>
      <c r="X97" s="14">
        <v>-0.32500000000000001</v>
      </c>
      <c r="Y97" s="14">
        <v>1</v>
      </c>
      <c r="Z97" s="14" t="s">
        <v>18124</v>
      </c>
    </row>
    <row r="98" spans="1:26" x14ac:dyDescent="0.2">
      <c r="A98" t="s">
        <v>16810</v>
      </c>
      <c r="B98" t="s">
        <v>16712</v>
      </c>
      <c r="C98" t="s">
        <v>5074</v>
      </c>
      <c r="D98" s="8">
        <f>IF(ISERROR(INDEX(warriner!B:B,MATCH(C98,warriner!A:A,0),1)),"#",INDEX(warriner!B:B,MATCH(C98,warriner!A:A,0),1))</f>
        <v>5.86</v>
      </c>
      <c r="E98" s="14">
        <f t="shared" si="2"/>
        <v>0.66000000000000014</v>
      </c>
      <c r="F98" s="14">
        <v>4.9489999999999998</v>
      </c>
      <c r="G98" s="14">
        <v>1.94</v>
      </c>
      <c r="H98" s="14">
        <v>1</v>
      </c>
      <c r="I98">
        <f t="shared" si="3"/>
        <v>5</v>
      </c>
      <c r="J98" t="s">
        <v>18129</v>
      </c>
      <c r="K98" s="14">
        <v>3.19</v>
      </c>
      <c r="L98" s="14">
        <v>6.23</v>
      </c>
      <c r="M98" s="14">
        <v>12.65</v>
      </c>
      <c r="N98" s="14">
        <v>1.35</v>
      </c>
      <c r="O98" s="14">
        <v>1.4</v>
      </c>
      <c r="P98" s="14">
        <v>4</v>
      </c>
      <c r="Q98" s="14">
        <v>1</v>
      </c>
      <c r="R98" s="14">
        <v>4.05</v>
      </c>
      <c r="S98" s="14" t="s">
        <v>18124</v>
      </c>
      <c r="T98" s="14">
        <v>4167.3329999999996</v>
      </c>
      <c r="U98" s="14">
        <v>-0.14599999999999999</v>
      </c>
      <c r="V98" s="14">
        <v>0.44</v>
      </c>
      <c r="W98" s="14">
        <v>22</v>
      </c>
      <c r="X98" s="14">
        <v>-0.438</v>
      </c>
      <c r="Y98" s="14">
        <v>0.84599999999999997</v>
      </c>
      <c r="Z98" s="14" t="s">
        <v>18124</v>
      </c>
    </row>
    <row r="99" spans="1:26" x14ac:dyDescent="0.2">
      <c r="A99" t="s">
        <v>16811</v>
      </c>
      <c r="B99" t="s">
        <v>6420</v>
      </c>
      <c r="C99" t="s">
        <v>6420</v>
      </c>
      <c r="D99" s="8">
        <f>IF(ISERROR(INDEX(warriner!B:B,MATCH(C99,warriner!A:A,0),1)),"#",INDEX(warriner!B:B,MATCH(C99,warriner!A:A,0),1))</f>
        <v>6.06</v>
      </c>
      <c r="E99" s="14">
        <f t="shared" si="2"/>
        <v>0.85999999999999943</v>
      </c>
      <c r="F99" s="14">
        <v>10.547000000000001</v>
      </c>
      <c r="G99" s="14">
        <v>3.6080000000000001</v>
      </c>
      <c r="H99" s="14">
        <v>1</v>
      </c>
      <c r="I99">
        <f t="shared" si="3"/>
        <v>3</v>
      </c>
      <c r="J99" t="s">
        <v>18126</v>
      </c>
      <c r="K99" s="14">
        <v>3.3</v>
      </c>
      <c r="L99" s="14">
        <v>4.8899999999999997</v>
      </c>
      <c r="M99" s="14">
        <v>3.86</v>
      </c>
      <c r="N99" s="14">
        <v>1.45</v>
      </c>
      <c r="O99" s="14">
        <v>1</v>
      </c>
      <c r="P99" s="14">
        <v>2</v>
      </c>
      <c r="Q99" s="14">
        <v>1</v>
      </c>
      <c r="R99" s="14">
        <v>4.8899999999999997</v>
      </c>
      <c r="S99" s="14">
        <v>5.4580000000000002</v>
      </c>
      <c r="T99" s="14">
        <v>3574.5</v>
      </c>
      <c r="U99" s="14">
        <v>-0.82199999999999995</v>
      </c>
      <c r="V99" s="14">
        <v>1</v>
      </c>
      <c r="W99" s="14">
        <v>28</v>
      </c>
      <c r="X99" s="14">
        <v>-0.79300000000000004</v>
      </c>
      <c r="Y99" s="14">
        <v>1</v>
      </c>
      <c r="Z99" s="14" t="s">
        <v>18124</v>
      </c>
    </row>
    <row r="100" spans="1:26" x14ac:dyDescent="0.2">
      <c r="A100" t="s">
        <v>16812</v>
      </c>
      <c r="B100" t="s">
        <v>3302</v>
      </c>
      <c r="C100" t="s">
        <v>3302</v>
      </c>
      <c r="D100" s="8">
        <f>IF(ISERROR(INDEX(warriner!B:B,MATCH(C100,warriner!A:A,0),1)),"#",INDEX(warriner!B:B,MATCH(C100,warriner!A:A,0),1))</f>
        <v>6.56</v>
      </c>
      <c r="E100" s="14">
        <f t="shared" si="2"/>
        <v>1.3599999999999994</v>
      </c>
      <c r="F100" s="14">
        <v>9.1969999999999992</v>
      </c>
      <c r="G100" s="14">
        <v>3.395</v>
      </c>
      <c r="H100" s="14">
        <v>1</v>
      </c>
      <c r="I100">
        <f t="shared" si="3"/>
        <v>5</v>
      </c>
      <c r="J100" t="s">
        <v>18126</v>
      </c>
      <c r="K100" s="14">
        <v>3.8</v>
      </c>
      <c r="L100" s="14">
        <v>6.11</v>
      </c>
      <c r="M100" s="14">
        <v>5.95</v>
      </c>
      <c r="N100" s="14">
        <v>1.65</v>
      </c>
      <c r="O100" s="14">
        <v>1.3</v>
      </c>
      <c r="P100" s="14">
        <v>4</v>
      </c>
      <c r="Q100" s="14">
        <v>1</v>
      </c>
      <c r="R100" s="14">
        <v>4.83</v>
      </c>
      <c r="S100" s="14">
        <v>5.1539999999999999</v>
      </c>
      <c r="T100" s="14">
        <v>3728.75</v>
      </c>
      <c r="U100" s="14">
        <v>-0.73299999999999998</v>
      </c>
      <c r="V100" s="14">
        <v>0.94</v>
      </c>
      <c r="W100" s="14">
        <v>27</v>
      </c>
      <c r="X100" s="14">
        <v>-0.45800000000000002</v>
      </c>
      <c r="Y100" s="14">
        <v>1</v>
      </c>
      <c r="Z100" s="14" t="s">
        <v>18124</v>
      </c>
    </row>
    <row r="101" spans="1:26" x14ac:dyDescent="0.2">
      <c r="A101" t="s">
        <v>16813</v>
      </c>
      <c r="B101" t="s">
        <v>16713</v>
      </c>
      <c r="C101" t="s">
        <v>4214</v>
      </c>
      <c r="D101" s="8">
        <f>IF(ISERROR(INDEX(warriner!B:B,MATCH(C101,warriner!A:A,0),1)),"#",INDEX(warriner!B:B,MATCH(C101,warriner!A:A,0),1))</f>
        <v>5.18</v>
      </c>
      <c r="E101" s="14">
        <f t="shared" si="2"/>
        <v>2.0000000000000462E-2</v>
      </c>
      <c r="F101" s="14">
        <v>5.6449999999999996</v>
      </c>
      <c r="G101" s="14">
        <v>1.3620000000000001</v>
      </c>
      <c r="H101" s="14">
        <v>2</v>
      </c>
      <c r="I101">
        <f t="shared" si="3"/>
        <v>8</v>
      </c>
      <c r="J101" t="s">
        <v>18126</v>
      </c>
      <c r="K101" s="14">
        <v>4.2300000000000004</v>
      </c>
      <c r="L101" s="14">
        <v>4.68</v>
      </c>
      <c r="M101" s="14">
        <v>7.56</v>
      </c>
      <c r="N101" s="14">
        <v>2.4</v>
      </c>
      <c r="O101" s="14">
        <v>1.85</v>
      </c>
      <c r="P101" s="14">
        <v>5</v>
      </c>
      <c r="Q101" s="14">
        <v>1</v>
      </c>
      <c r="R101" s="14">
        <v>4.21</v>
      </c>
      <c r="S101" s="14">
        <v>3.56</v>
      </c>
      <c r="T101" s="14">
        <v>2553.1669999999999</v>
      </c>
      <c r="U101" s="14">
        <v>-0.376</v>
      </c>
      <c r="V101" s="14">
        <v>0.91</v>
      </c>
      <c r="W101" s="14">
        <v>27</v>
      </c>
      <c r="X101" s="14">
        <v>-0.26500000000000001</v>
      </c>
      <c r="Y101" s="14">
        <v>1</v>
      </c>
      <c r="Z101" s="14" t="s">
        <v>18124</v>
      </c>
    </row>
    <row r="102" spans="1:26" x14ac:dyDescent="0.2">
      <c r="A102" t="s">
        <v>16814</v>
      </c>
      <c r="B102" t="s">
        <v>19</v>
      </c>
      <c r="C102" t="s">
        <v>19</v>
      </c>
      <c r="D102" s="8" t="str">
        <f>IF(ISERROR(INDEX(warriner!B:B,MATCH(C102,warriner!A:A,0),1)),"#",INDEX(warriner!B:B,MATCH(C102,warriner!A:A,0),1))</f>
        <v>#</v>
      </c>
      <c r="E102" s="14" t="str">
        <f t="shared" si="2"/>
        <v>#</v>
      </c>
      <c r="F102" s="14">
        <v>16.187000000000001</v>
      </c>
      <c r="G102" s="14">
        <v>5.8339999999999996</v>
      </c>
      <c r="H102" s="14">
        <v>1</v>
      </c>
      <c r="I102">
        <f t="shared" si="3"/>
        <v>3</v>
      </c>
      <c r="J102" t="s">
        <v>270</v>
      </c>
      <c r="K102" s="14" t="s">
        <v>18124</v>
      </c>
      <c r="L102" s="14" t="s">
        <v>18124</v>
      </c>
      <c r="M102" s="14">
        <v>4.57</v>
      </c>
      <c r="N102" s="14">
        <v>1.25</v>
      </c>
      <c r="O102" s="14">
        <v>1</v>
      </c>
      <c r="P102" s="14">
        <v>3</v>
      </c>
      <c r="Q102" s="14">
        <v>1</v>
      </c>
      <c r="R102" s="14">
        <v>1.52</v>
      </c>
      <c r="S102" s="14">
        <v>1.25</v>
      </c>
      <c r="T102" s="14">
        <v>5253.5</v>
      </c>
      <c r="U102" s="14">
        <v>-0.60399999999999998</v>
      </c>
      <c r="V102" s="14">
        <v>1</v>
      </c>
      <c r="W102" s="14">
        <v>22</v>
      </c>
      <c r="X102" s="14">
        <v>-0.623</v>
      </c>
      <c r="Y102" s="14">
        <v>1</v>
      </c>
      <c r="Z102" s="14" t="s">
        <v>18124</v>
      </c>
    </row>
    <row r="103" spans="1:26" x14ac:dyDescent="0.2">
      <c r="A103" t="s">
        <v>16815</v>
      </c>
      <c r="B103" t="s">
        <v>11697</v>
      </c>
      <c r="C103" t="s">
        <v>11697</v>
      </c>
      <c r="D103" s="8">
        <f>IF(ISERROR(INDEX(warriner!B:B,MATCH(C103,warriner!A:A,0),1)),"#",INDEX(warriner!B:B,MATCH(C103,warriner!A:A,0),1))</f>
        <v>7.13</v>
      </c>
      <c r="E103" s="14">
        <f t="shared" si="2"/>
        <v>1.9299999999999997</v>
      </c>
      <c r="F103" s="14">
        <v>10.009</v>
      </c>
      <c r="G103" s="14">
        <v>3.2130000000000001</v>
      </c>
      <c r="H103" s="14">
        <v>1</v>
      </c>
      <c r="I103">
        <f t="shared" si="3"/>
        <v>4</v>
      </c>
      <c r="J103" t="s">
        <v>18140</v>
      </c>
      <c r="K103" s="14">
        <v>3.04</v>
      </c>
      <c r="L103" s="14">
        <v>6.1</v>
      </c>
      <c r="M103" s="14">
        <v>3.95</v>
      </c>
      <c r="N103" s="14">
        <v>1.65</v>
      </c>
      <c r="O103" s="14">
        <v>1.5</v>
      </c>
      <c r="P103" s="14">
        <v>4</v>
      </c>
      <c r="Q103" s="14">
        <v>1</v>
      </c>
      <c r="R103" s="14">
        <v>3.88</v>
      </c>
      <c r="S103" s="14">
        <v>2.3330000000000002</v>
      </c>
      <c r="T103" s="14">
        <v>781.33299999999997</v>
      </c>
      <c r="U103" s="14">
        <v>-0.51500000000000001</v>
      </c>
      <c r="V103" s="14">
        <v>0.97</v>
      </c>
      <c r="W103" s="14">
        <v>27</v>
      </c>
      <c r="X103" s="14">
        <v>-0.46100000000000002</v>
      </c>
      <c r="Y103" s="14">
        <v>1</v>
      </c>
      <c r="Z103" s="14" t="s">
        <v>18124</v>
      </c>
    </row>
    <row r="104" spans="1:26" x14ac:dyDescent="0.2">
      <c r="A104" t="s">
        <v>16816</v>
      </c>
      <c r="B104" t="s">
        <v>16704</v>
      </c>
      <c r="C104" t="s">
        <v>11919</v>
      </c>
      <c r="D104" s="8">
        <f>IF(ISERROR(INDEX(warriner!B:B,MATCH(C104,warriner!A:A,0),1)),"#",INDEX(warriner!B:B,MATCH(C104,warriner!A:A,0),1))</f>
        <v>5.1100000000000003</v>
      </c>
      <c r="E104" s="14">
        <f t="shared" si="2"/>
        <v>8.9999999999999858E-2</v>
      </c>
      <c r="F104" s="14">
        <v>9.8520000000000003</v>
      </c>
      <c r="G104" s="14">
        <v>3.21</v>
      </c>
      <c r="H104" s="14">
        <v>1</v>
      </c>
      <c r="I104">
        <f t="shared" si="3"/>
        <v>7</v>
      </c>
      <c r="J104" t="s">
        <v>18141</v>
      </c>
      <c r="K104" s="14">
        <v>3.33</v>
      </c>
      <c r="L104" s="14">
        <v>5.3</v>
      </c>
      <c r="M104" s="14">
        <v>4.1100000000000003</v>
      </c>
      <c r="N104" s="14">
        <v>1.85</v>
      </c>
      <c r="O104" s="14">
        <v>1.8</v>
      </c>
      <c r="P104" s="14">
        <v>5</v>
      </c>
      <c r="Q104" s="14">
        <v>1</v>
      </c>
      <c r="R104" s="14">
        <v>4.33</v>
      </c>
      <c r="S104" s="14">
        <v>2.9569999999999999</v>
      </c>
      <c r="T104" s="14">
        <v>3313.8</v>
      </c>
      <c r="U104" s="14">
        <v>-0.53500000000000003</v>
      </c>
      <c r="V104" s="14">
        <v>1</v>
      </c>
      <c r="W104" s="14">
        <v>28</v>
      </c>
      <c r="X104" s="14">
        <v>-0.221</v>
      </c>
      <c r="Y104" s="14">
        <v>1</v>
      </c>
      <c r="Z104" s="14" t="s">
        <v>18124</v>
      </c>
    </row>
    <row r="105" spans="1:26" x14ac:dyDescent="0.2">
      <c r="A105" t="s">
        <v>16817</v>
      </c>
      <c r="B105" t="s">
        <v>210</v>
      </c>
      <c r="C105" t="s">
        <v>210</v>
      </c>
      <c r="D105" s="8" t="str">
        <f>IF(ISERROR(INDEX(warriner!B:B,MATCH(C105,warriner!A:A,0),1)),"#",INDEX(warriner!B:B,MATCH(C105,warriner!A:A,0),1))</f>
        <v>#</v>
      </c>
      <c r="E105" s="14" t="str">
        <f t="shared" si="2"/>
        <v>#</v>
      </c>
      <c r="F105" s="14">
        <v>15.476000000000001</v>
      </c>
      <c r="G105" s="14">
        <v>5.8570000000000002</v>
      </c>
      <c r="H105" s="14">
        <v>1</v>
      </c>
      <c r="I105">
        <f t="shared" si="3"/>
        <v>4</v>
      </c>
      <c r="J105" t="s">
        <v>18136</v>
      </c>
      <c r="K105" s="14" t="s">
        <v>18124</v>
      </c>
      <c r="L105" s="14" t="s">
        <v>18124</v>
      </c>
      <c r="M105" s="14">
        <v>5.5289999999999999</v>
      </c>
      <c r="N105" s="14">
        <v>1.65</v>
      </c>
      <c r="O105" s="14">
        <v>1.25</v>
      </c>
      <c r="P105" s="14">
        <v>3</v>
      </c>
      <c r="Q105" s="14">
        <v>1</v>
      </c>
      <c r="R105" s="14">
        <v>1.54</v>
      </c>
      <c r="S105" s="14">
        <v>1.3480000000000001</v>
      </c>
      <c r="T105" s="14">
        <v>4421.6670000000004</v>
      </c>
      <c r="U105" s="14">
        <v>-0.751</v>
      </c>
      <c r="V105" s="14">
        <v>0.94</v>
      </c>
      <c r="W105" s="14">
        <v>27</v>
      </c>
      <c r="X105" s="14">
        <v>-0.56100000000000005</v>
      </c>
      <c r="Y105" s="14">
        <v>1</v>
      </c>
      <c r="Z105" s="14" t="s">
        <v>18124</v>
      </c>
    </row>
    <row r="106" spans="1:26" x14ac:dyDescent="0.2">
      <c r="A106" t="s">
        <v>16818</v>
      </c>
      <c r="B106" t="s">
        <v>16705</v>
      </c>
      <c r="C106" t="s">
        <v>11437</v>
      </c>
      <c r="D106" s="8">
        <f>IF(ISERROR(INDEX(warriner!B:B,MATCH(C106,warriner!A:A,0),1)),"#",INDEX(warriner!B:B,MATCH(C106,warriner!A:A,0),1))</f>
        <v>7.17</v>
      </c>
      <c r="E106" s="14">
        <f t="shared" si="2"/>
        <v>1.9699999999999998</v>
      </c>
      <c r="F106" s="14">
        <v>11.348000000000001</v>
      </c>
      <c r="G106" s="14">
        <v>3.6589999999999998</v>
      </c>
      <c r="H106" s="14">
        <v>2</v>
      </c>
      <c r="I106">
        <f t="shared" si="3"/>
        <v>6</v>
      </c>
      <c r="J106" t="s">
        <v>18131</v>
      </c>
      <c r="K106" s="14">
        <v>2.71</v>
      </c>
      <c r="L106" s="14">
        <v>6.5</v>
      </c>
      <c r="M106" s="14">
        <v>6.89</v>
      </c>
      <c r="N106" s="14">
        <v>1.6</v>
      </c>
      <c r="O106" s="14">
        <v>1.65</v>
      </c>
      <c r="P106" s="14">
        <v>5</v>
      </c>
      <c r="Q106" s="14">
        <v>1</v>
      </c>
      <c r="R106" s="14">
        <v>1.62</v>
      </c>
      <c r="S106" s="14" t="s">
        <v>18124</v>
      </c>
      <c r="T106" s="14">
        <v>2895</v>
      </c>
      <c r="U106" s="14">
        <v>-0.70399999999999996</v>
      </c>
      <c r="V106" s="14">
        <v>0.97</v>
      </c>
      <c r="W106" s="14">
        <v>28</v>
      </c>
      <c r="X106" s="14">
        <v>-0.43099999999999999</v>
      </c>
      <c r="Y106" s="14">
        <v>1</v>
      </c>
      <c r="Z106" s="14" t="s">
        <v>18124</v>
      </c>
    </row>
    <row r="107" spans="1:26" x14ac:dyDescent="0.2">
      <c r="A107" t="s">
        <v>16819</v>
      </c>
      <c r="B107" t="s">
        <v>7921</v>
      </c>
      <c r="C107" t="s">
        <v>7921</v>
      </c>
      <c r="D107" s="8">
        <f>IF(ISERROR(INDEX(warriner!B:B,MATCH(C107,warriner!A:A,0),1)),"#",INDEX(warriner!B:B,MATCH(C107,warriner!A:A,0),1))</f>
        <v>5.95</v>
      </c>
      <c r="E107" s="14">
        <f t="shared" si="2"/>
        <v>0.75</v>
      </c>
      <c r="F107" s="14">
        <v>7.931</v>
      </c>
      <c r="G107" s="14">
        <v>2.573</v>
      </c>
      <c r="H107" s="14">
        <v>1</v>
      </c>
      <c r="I107">
        <f t="shared" si="3"/>
        <v>4</v>
      </c>
      <c r="J107" t="s">
        <v>18125</v>
      </c>
      <c r="K107" s="14">
        <v>3</v>
      </c>
      <c r="L107" s="14">
        <v>4.47</v>
      </c>
      <c r="M107" s="14">
        <v>5.47</v>
      </c>
      <c r="N107" s="14">
        <v>1.35</v>
      </c>
      <c r="O107" s="14">
        <v>1.2</v>
      </c>
      <c r="P107" s="14">
        <v>4</v>
      </c>
      <c r="Q107" s="14">
        <v>1</v>
      </c>
      <c r="R107" s="14">
        <v>3.96</v>
      </c>
      <c r="S107" s="14">
        <v>1.88</v>
      </c>
      <c r="T107" s="14">
        <v>2591</v>
      </c>
      <c r="U107" s="14">
        <v>-0.61399999999999999</v>
      </c>
      <c r="V107" s="14">
        <v>0.97</v>
      </c>
      <c r="W107" s="14">
        <v>28</v>
      </c>
      <c r="X107" s="14">
        <v>-0.63900000000000001</v>
      </c>
      <c r="Y107" s="14">
        <v>1</v>
      </c>
      <c r="Z107" s="14" t="s">
        <v>18124</v>
      </c>
    </row>
    <row r="108" spans="1:26" x14ac:dyDescent="0.2">
      <c r="A108" t="s">
        <v>16820</v>
      </c>
      <c r="B108" t="s">
        <v>181</v>
      </c>
      <c r="C108" t="s">
        <v>181</v>
      </c>
      <c r="D108" s="8" t="str">
        <f>IF(ISERROR(INDEX(warriner!B:B,MATCH(C108,warriner!A:A,0),1)),"#",INDEX(warriner!B:B,MATCH(C108,warriner!A:A,0),1))</f>
        <v>#</v>
      </c>
      <c r="E108" s="14" t="str">
        <f t="shared" si="2"/>
        <v>#</v>
      </c>
      <c r="F108" s="14">
        <v>15.079000000000001</v>
      </c>
      <c r="G108" s="14">
        <v>5.55</v>
      </c>
      <c r="H108" s="14">
        <v>1</v>
      </c>
      <c r="I108">
        <f t="shared" si="3"/>
        <v>2</v>
      </c>
      <c r="J108" t="s">
        <v>18138</v>
      </c>
      <c r="K108" s="14" t="s">
        <v>18124</v>
      </c>
      <c r="L108" s="14" t="s">
        <v>18124</v>
      </c>
      <c r="M108" s="14">
        <v>4.0049999999999999</v>
      </c>
      <c r="N108" s="14">
        <v>1.05</v>
      </c>
      <c r="O108" s="14">
        <v>1.3</v>
      </c>
      <c r="P108" s="14">
        <v>2</v>
      </c>
      <c r="Q108" s="14">
        <v>1</v>
      </c>
      <c r="R108" s="14">
        <v>3.25</v>
      </c>
      <c r="S108" s="14">
        <v>1.333</v>
      </c>
      <c r="T108" s="14">
        <v>8272</v>
      </c>
      <c r="U108" s="14">
        <v>-0.73599999999999999</v>
      </c>
      <c r="V108" s="14">
        <v>1</v>
      </c>
      <c r="W108" s="14">
        <v>29</v>
      </c>
      <c r="X108" s="14">
        <v>-0.873</v>
      </c>
      <c r="Y108" s="14">
        <v>1</v>
      </c>
      <c r="Z108" s="14" t="s">
        <v>18124</v>
      </c>
    </row>
    <row r="109" spans="1:26" x14ac:dyDescent="0.2">
      <c r="A109" t="s">
        <v>16821</v>
      </c>
      <c r="B109" t="s">
        <v>15839</v>
      </c>
      <c r="C109" t="s">
        <v>15839</v>
      </c>
      <c r="D109" s="8" t="str">
        <f>IF(ISERROR(INDEX(warriner!B:B,MATCH(C109,warriner!A:A,0),1)),"#",INDEX(warriner!B:B,MATCH(C109,warriner!A:A,0),1))</f>
        <v>#</v>
      </c>
      <c r="E109" s="14" t="str">
        <f t="shared" si="2"/>
        <v>#</v>
      </c>
      <c r="F109" s="14">
        <v>14.353</v>
      </c>
      <c r="G109" s="14">
        <v>5.5170000000000003</v>
      </c>
      <c r="H109" s="14">
        <v>1</v>
      </c>
      <c r="I109">
        <f t="shared" si="3"/>
        <v>4</v>
      </c>
      <c r="J109" t="s">
        <v>270</v>
      </c>
      <c r="K109" s="14" t="s">
        <v>18124</v>
      </c>
      <c r="L109" s="14" t="s">
        <v>18124</v>
      </c>
      <c r="M109" s="14">
        <v>4.101</v>
      </c>
      <c r="N109" s="14">
        <v>1.55</v>
      </c>
      <c r="O109" s="14">
        <v>1.3</v>
      </c>
      <c r="P109" s="14">
        <v>3</v>
      </c>
      <c r="Q109" s="14">
        <v>1</v>
      </c>
      <c r="R109" s="14">
        <v>2.37</v>
      </c>
      <c r="S109" s="14">
        <v>2.08</v>
      </c>
      <c r="T109" s="14">
        <v>2207.6669999999999</v>
      </c>
      <c r="U109" s="14">
        <v>-0.61599999999999999</v>
      </c>
      <c r="V109" s="14">
        <v>0.97</v>
      </c>
      <c r="W109" s="14">
        <v>28</v>
      </c>
      <c r="X109" s="14">
        <v>-0.65400000000000003</v>
      </c>
      <c r="Y109" s="14">
        <v>1</v>
      </c>
      <c r="Z109" s="14" t="s">
        <v>18124</v>
      </c>
    </row>
    <row r="110" spans="1:26" x14ac:dyDescent="0.2">
      <c r="A110" t="s">
        <v>16822</v>
      </c>
      <c r="B110" t="s">
        <v>12858</v>
      </c>
      <c r="C110" t="s">
        <v>12858</v>
      </c>
      <c r="D110" s="8">
        <f>IF(ISERROR(INDEX(warriner!B:B,MATCH(C110,warriner!A:A,0),1)),"#",INDEX(warriner!B:B,MATCH(C110,warriner!A:A,0),1))</f>
        <v>6.29</v>
      </c>
      <c r="E110" s="14">
        <f t="shared" si="2"/>
        <v>1.0899999999999999</v>
      </c>
      <c r="F110" s="14">
        <v>9.6129999999999995</v>
      </c>
      <c r="G110" s="14">
        <v>3.2010000000000001</v>
      </c>
      <c r="H110" s="14">
        <v>1</v>
      </c>
      <c r="I110">
        <f t="shared" si="3"/>
        <v>6</v>
      </c>
      <c r="J110" t="s">
        <v>18129</v>
      </c>
      <c r="K110" s="14">
        <v>4.25</v>
      </c>
      <c r="L110" s="14">
        <v>6.32</v>
      </c>
      <c r="M110" s="14">
        <v>4.47</v>
      </c>
      <c r="N110" s="14">
        <v>2.2000000000000002</v>
      </c>
      <c r="O110" s="14">
        <v>1.1499999999999999</v>
      </c>
      <c r="P110" s="14">
        <v>3</v>
      </c>
      <c r="Q110" s="14">
        <v>1</v>
      </c>
      <c r="R110" s="14">
        <v>4.93</v>
      </c>
      <c r="S110" s="14">
        <v>5.9290000000000003</v>
      </c>
      <c r="T110" s="14">
        <v>4293.6000000000004</v>
      </c>
      <c r="U110" s="14">
        <v>-0.59399999999999997</v>
      </c>
      <c r="V110" s="14">
        <v>1</v>
      </c>
      <c r="W110" s="14">
        <v>28</v>
      </c>
      <c r="X110" s="14">
        <v>-0.313</v>
      </c>
      <c r="Y110" s="14">
        <v>1</v>
      </c>
      <c r="Z110" s="14" t="s">
        <v>18124</v>
      </c>
    </row>
    <row r="111" spans="1:26" x14ac:dyDescent="0.2">
      <c r="A111" t="s">
        <v>16823</v>
      </c>
      <c r="B111" t="s">
        <v>52</v>
      </c>
      <c r="C111" t="s">
        <v>52</v>
      </c>
      <c r="D111" s="8" t="str">
        <f>IF(ISERROR(INDEX(warriner!B:B,MATCH(C111,warriner!A:A,0),1)),"#",INDEX(warriner!B:B,MATCH(C111,warriner!A:A,0),1))</f>
        <v>#</v>
      </c>
      <c r="E111" s="14" t="str">
        <f t="shared" si="2"/>
        <v>#</v>
      </c>
      <c r="F111" s="14">
        <v>16.177</v>
      </c>
      <c r="G111" s="14">
        <v>6.0179999999999998</v>
      </c>
      <c r="H111" s="14">
        <v>1</v>
      </c>
      <c r="I111">
        <f t="shared" si="3"/>
        <v>1</v>
      </c>
      <c r="J111" t="s">
        <v>18136</v>
      </c>
      <c r="K111" s="14" t="s">
        <v>18124</v>
      </c>
      <c r="L111" s="14" t="s">
        <v>18124</v>
      </c>
      <c r="M111" s="14">
        <v>2.8929999999999998</v>
      </c>
      <c r="N111" s="14">
        <v>1.45</v>
      </c>
      <c r="O111" s="14">
        <v>1</v>
      </c>
      <c r="P111" s="14">
        <v>1</v>
      </c>
      <c r="Q111" s="14">
        <v>1</v>
      </c>
      <c r="R111" s="14">
        <v>1.46</v>
      </c>
      <c r="S111" s="14" t="s">
        <v>18124</v>
      </c>
      <c r="T111" s="14" t="s">
        <v>18124</v>
      </c>
      <c r="U111" s="14">
        <v>-1.2999999999999999E-2</v>
      </c>
      <c r="V111" s="14">
        <v>0.73</v>
      </c>
      <c r="W111" s="14">
        <v>23</v>
      </c>
      <c r="X111" s="14">
        <v>-0.32300000000000001</v>
      </c>
      <c r="Y111" s="14">
        <v>0.95799999999999996</v>
      </c>
      <c r="Z111" s="14" t="s">
        <v>18124</v>
      </c>
    </row>
    <row r="112" spans="1:26" x14ac:dyDescent="0.2">
      <c r="A112" t="s">
        <v>16824</v>
      </c>
      <c r="B112" t="s">
        <v>377</v>
      </c>
      <c r="C112" t="s">
        <v>377</v>
      </c>
      <c r="D112" s="8" t="str">
        <f>IF(ISERROR(INDEX(warriner!B:B,MATCH(C112,warriner!A:A,0),1)),"#",INDEX(warriner!B:B,MATCH(C112,warriner!A:A,0),1))</f>
        <v>#</v>
      </c>
      <c r="E112" s="14" t="str">
        <f t="shared" si="2"/>
        <v>#</v>
      </c>
      <c r="F112" s="14">
        <v>13.888999999999999</v>
      </c>
      <c r="G112" s="14">
        <v>4.8209999999999997</v>
      </c>
      <c r="H112" s="14">
        <v>1</v>
      </c>
      <c r="I112">
        <f t="shared" si="3"/>
        <v>4</v>
      </c>
      <c r="J112" t="s">
        <v>18140</v>
      </c>
      <c r="K112" s="14" t="s">
        <v>18124</v>
      </c>
      <c r="L112" s="14" t="s">
        <v>18124</v>
      </c>
      <c r="M112" s="14">
        <v>3.7810000000000001</v>
      </c>
      <c r="N112" s="14">
        <v>1</v>
      </c>
      <c r="O112" s="14">
        <v>1</v>
      </c>
      <c r="P112" s="14">
        <v>3</v>
      </c>
      <c r="Q112" s="14">
        <v>1</v>
      </c>
      <c r="R112" s="14">
        <v>2.37</v>
      </c>
      <c r="S112" s="14">
        <v>2.0419999999999998</v>
      </c>
      <c r="T112" s="14">
        <v>5128</v>
      </c>
      <c r="U112" s="14">
        <v>-0.79100000000000004</v>
      </c>
      <c r="V112" s="14">
        <v>1</v>
      </c>
      <c r="W112" s="14">
        <v>27</v>
      </c>
      <c r="X112" s="14">
        <v>-0.72499999999999998</v>
      </c>
      <c r="Y112" s="14">
        <v>1</v>
      </c>
      <c r="Z112" s="14" t="s">
        <v>18124</v>
      </c>
    </row>
    <row r="113" spans="1:26" x14ac:dyDescent="0.2">
      <c r="A113" t="s">
        <v>16825</v>
      </c>
      <c r="B113" t="s">
        <v>10211</v>
      </c>
      <c r="C113" t="s">
        <v>10211</v>
      </c>
      <c r="D113" s="8">
        <f>IF(ISERROR(INDEX(warriner!B:B,MATCH(C113,warriner!A:A,0),1)),"#",INDEX(warriner!B:B,MATCH(C113,warriner!A:A,0),1))</f>
        <v>5.42</v>
      </c>
      <c r="E113" s="14">
        <f t="shared" si="2"/>
        <v>0.21999999999999975</v>
      </c>
      <c r="F113" s="14">
        <v>11.019</v>
      </c>
      <c r="G113" s="14">
        <v>2.8260000000000001</v>
      </c>
      <c r="H113" s="14">
        <v>2</v>
      </c>
      <c r="I113">
        <f t="shared" si="3"/>
        <v>6</v>
      </c>
      <c r="J113" t="s">
        <v>18132</v>
      </c>
      <c r="K113" s="14">
        <v>3.82</v>
      </c>
      <c r="L113" s="14">
        <v>4.8600000000000003</v>
      </c>
      <c r="M113" s="14">
        <v>8.1300000000000008</v>
      </c>
      <c r="N113" s="14">
        <v>1.7</v>
      </c>
      <c r="O113" s="14">
        <v>2.5499999999999998</v>
      </c>
      <c r="P113" s="14">
        <v>5</v>
      </c>
      <c r="Q113" s="14">
        <v>1</v>
      </c>
      <c r="R113" s="14">
        <v>2.5</v>
      </c>
      <c r="S113" s="14" t="s">
        <v>18124</v>
      </c>
      <c r="T113" s="14">
        <v>5188</v>
      </c>
      <c r="U113" s="14">
        <v>-0.44700000000000001</v>
      </c>
      <c r="V113" s="14">
        <v>0.97</v>
      </c>
      <c r="W113" s="14">
        <v>24</v>
      </c>
      <c r="X113" s="14">
        <v>-0.34499999999999997</v>
      </c>
      <c r="Y113" s="14">
        <v>0.96</v>
      </c>
      <c r="Z113" s="14" t="s">
        <v>18124</v>
      </c>
    </row>
    <row r="114" spans="1:26" x14ac:dyDescent="0.2">
      <c r="A114" t="s">
        <v>16826</v>
      </c>
      <c r="B114" t="s">
        <v>13016</v>
      </c>
      <c r="C114" t="s">
        <v>13016</v>
      </c>
      <c r="D114" s="8">
        <f>IF(ISERROR(INDEX(warriner!B:B,MATCH(C114,warriner!A:A,0),1)),"#",INDEX(warriner!B:B,MATCH(C114,warriner!A:A,0),1))</f>
        <v>5.33</v>
      </c>
      <c r="E114" s="14">
        <f t="shared" si="2"/>
        <v>0.12999999999999989</v>
      </c>
      <c r="F114" s="14">
        <v>9.07</v>
      </c>
      <c r="G114" s="14">
        <v>2.0289999999999999</v>
      </c>
      <c r="H114" s="14">
        <v>1</v>
      </c>
      <c r="I114">
        <f t="shared" si="3"/>
        <v>5</v>
      </c>
      <c r="J114" t="s">
        <v>18129</v>
      </c>
      <c r="K114" s="14">
        <v>4.45</v>
      </c>
      <c r="L114" s="14">
        <v>4.95</v>
      </c>
      <c r="M114" s="14">
        <v>10.84</v>
      </c>
      <c r="N114" s="14">
        <v>1.75</v>
      </c>
      <c r="O114" s="14">
        <v>1.7</v>
      </c>
      <c r="P114" s="14">
        <v>5</v>
      </c>
      <c r="Q114" s="14">
        <v>1</v>
      </c>
      <c r="R114" s="14">
        <v>2.42</v>
      </c>
      <c r="S114" s="14">
        <v>2.2799999999999998</v>
      </c>
      <c r="T114" s="14">
        <v>5503.5</v>
      </c>
      <c r="U114" s="14">
        <v>-0.42399999999999999</v>
      </c>
      <c r="V114" s="14">
        <v>1</v>
      </c>
      <c r="W114" s="14">
        <v>26</v>
      </c>
      <c r="X114" s="14">
        <v>-0.39200000000000002</v>
      </c>
      <c r="Y114" s="14">
        <v>1</v>
      </c>
      <c r="Z114" s="14" t="s">
        <v>18124</v>
      </c>
    </row>
    <row r="115" spans="1:26" x14ac:dyDescent="0.2">
      <c r="A115" t="s">
        <v>16827</v>
      </c>
      <c r="B115" t="s">
        <v>6</v>
      </c>
      <c r="C115" t="s">
        <v>6</v>
      </c>
      <c r="D115" s="8" t="str">
        <f>IF(ISERROR(INDEX(warriner!B:B,MATCH(C115,warriner!A:A,0),1)),"#",INDEX(warriner!B:B,MATCH(C115,warriner!A:A,0),1))</f>
        <v>#</v>
      </c>
      <c r="E115" s="14" t="str">
        <f t="shared" si="2"/>
        <v>#</v>
      </c>
      <c r="F115" s="14">
        <v>15.897</v>
      </c>
      <c r="G115" s="14">
        <v>5.6980000000000004</v>
      </c>
      <c r="H115" s="14">
        <v>1</v>
      </c>
      <c r="I115">
        <f t="shared" si="3"/>
        <v>2</v>
      </c>
      <c r="J115" t="s">
        <v>18146</v>
      </c>
      <c r="K115" s="14" t="s">
        <v>18124</v>
      </c>
      <c r="L115" s="14" t="s">
        <v>18124</v>
      </c>
      <c r="M115" s="14">
        <v>3.6850000000000001</v>
      </c>
      <c r="N115" s="14">
        <v>1</v>
      </c>
      <c r="O115" s="14">
        <v>1</v>
      </c>
      <c r="P115" s="14">
        <v>2</v>
      </c>
      <c r="Q115" s="14">
        <v>1</v>
      </c>
      <c r="R115" s="14">
        <v>3</v>
      </c>
      <c r="S115" s="14">
        <v>2.25</v>
      </c>
      <c r="T115" s="14">
        <v>14646</v>
      </c>
      <c r="U115" s="14">
        <v>-0.63</v>
      </c>
      <c r="V115" s="14">
        <v>0.97</v>
      </c>
      <c r="W115" s="14">
        <v>26</v>
      </c>
      <c r="X115" s="14">
        <v>-0.77100000000000002</v>
      </c>
      <c r="Y115" s="14">
        <v>1</v>
      </c>
      <c r="Z115" s="14" t="s">
        <v>18124</v>
      </c>
    </row>
    <row r="116" spans="1:26" x14ac:dyDescent="0.2">
      <c r="A116" t="s">
        <v>16828</v>
      </c>
      <c r="B116" t="s">
        <v>2213</v>
      </c>
      <c r="C116" t="s">
        <v>2213</v>
      </c>
      <c r="D116" s="8">
        <f>IF(ISERROR(INDEX(warriner!B:B,MATCH(C116,warriner!A:A,0),1)),"#",INDEX(warriner!B:B,MATCH(C116,warriner!A:A,0),1))</f>
        <v>6.68</v>
      </c>
      <c r="E116" s="14">
        <f t="shared" si="2"/>
        <v>1.4799999999999995</v>
      </c>
      <c r="F116" s="14">
        <v>5.82</v>
      </c>
      <c r="G116" s="14">
        <v>1.806</v>
      </c>
      <c r="H116" s="14">
        <v>3</v>
      </c>
      <c r="I116">
        <f t="shared" si="3"/>
        <v>7</v>
      </c>
      <c r="J116" t="s">
        <v>18129</v>
      </c>
      <c r="K116" s="14">
        <v>4.29</v>
      </c>
      <c r="L116" s="14">
        <v>6.05</v>
      </c>
      <c r="M116" s="14">
        <v>6.58</v>
      </c>
      <c r="N116" s="14">
        <v>2.75</v>
      </c>
      <c r="O116" s="14">
        <v>2.4500000000000002</v>
      </c>
      <c r="P116" s="14">
        <v>6</v>
      </c>
      <c r="Q116" s="14">
        <v>1</v>
      </c>
      <c r="R116" s="14">
        <v>4.7300000000000004</v>
      </c>
      <c r="S116" s="14">
        <v>5.28</v>
      </c>
      <c r="T116" s="14">
        <v>4154</v>
      </c>
      <c r="U116" s="14">
        <v>-0.14699999999999999</v>
      </c>
      <c r="V116" s="14">
        <v>0.97</v>
      </c>
      <c r="W116" s="14">
        <v>27</v>
      </c>
      <c r="X116" s="14">
        <v>0.22900000000000001</v>
      </c>
      <c r="Y116" s="14">
        <v>1</v>
      </c>
      <c r="Z116" s="14" t="s">
        <v>18124</v>
      </c>
    </row>
    <row r="117" spans="1:26" x14ac:dyDescent="0.2">
      <c r="A117" t="s">
        <v>16829</v>
      </c>
      <c r="B117" t="s">
        <v>9</v>
      </c>
      <c r="C117" t="s">
        <v>101</v>
      </c>
      <c r="D117" s="8">
        <f>IF(ISERROR(INDEX(warriner!B:B,MATCH(C117,warriner!A:A,0),1)),"#",INDEX(warriner!B:B,MATCH(C117,warriner!A:A,0),1))</f>
        <v>6.18</v>
      </c>
      <c r="E117" s="14">
        <f t="shared" si="2"/>
        <v>0.97999999999999954</v>
      </c>
      <c r="F117" s="14">
        <v>14.945</v>
      </c>
      <c r="G117" s="14">
        <v>5.4669999999999996</v>
      </c>
      <c r="H117" s="14">
        <v>1</v>
      </c>
      <c r="I117">
        <f t="shared" si="3"/>
        <v>2</v>
      </c>
      <c r="J117" t="s">
        <v>18125</v>
      </c>
      <c r="K117" s="14">
        <v>3.43</v>
      </c>
      <c r="L117" s="14">
        <v>5.5</v>
      </c>
      <c r="M117" s="14">
        <v>5.1100000000000003</v>
      </c>
      <c r="N117" s="14">
        <v>1.4</v>
      </c>
      <c r="O117" s="14">
        <v>1</v>
      </c>
      <c r="P117" s="14">
        <v>2</v>
      </c>
      <c r="Q117" s="14">
        <v>1</v>
      </c>
      <c r="R117" s="14">
        <v>1.85</v>
      </c>
      <c r="S117" s="14">
        <v>1.6519999999999999</v>
      </c>
      <c r="T117" s="14">
        <v>1926</v>
      </c>
      <c r="U117" s="14">
        <v>-0.64800000000000002</v>
      </c>
      <c r="V117" s="14">
        <v>0.97</v>
      </c>
      <c r="W117" s="14">
        <v>25</v>
      </c>
      <c r="X117" s="14">
        <v>-0.57399999999999995</v>
      </c>
      <c r="Y117" s="14">
        <v>1</v>
      </c>
      <c r="Z117" s="14" t="s">
        <v>18124</v>
      </c>
    </row>
    <row r="118" spans="1:26" x14ac:dyDescent="0.2">
      <c r="A118" t="s">
        <v>16830</v>
      </c>
      <c r="B118" t="s">
        <v>3</v>
      </c>
      <c r="C118" t="s">
        <v>3</v>
      </c>
      <c r="D118" s="8" t="str">
        <f>IF(ISERROR(INDEX(warriner!B:B,MATCH(C118,warriner!A:A,0),1)),"#",INDEX(warriner!B:B,MATCH(C118,warriner!A:A,0),1))</f>
        <v>#</v>
      </c>
      <c r="E118" s="14" t="str">
        <f t="shared" si="2"/>
        <v>#</v>
      </c>
      <c r="F118" s="14">
        <v>16.954999999999998</v>
      </c>
      <c r="G118" s="14">
        <v>6.1769999999999996</v>
      </c>
      <c r="H118" s="14">
        <v>1</v>
      </c>
      <c r="I118">
        <f t="shared" si="3"/>
        <v>3</v>
      </c>
      <c r="J118" t="s">
        <v>270</v>
      </c>
      <c r="K118" s="14" t="s">
        <v>18124</v>
      </c>
      <c r="L118" s="14" t="s">
        <v>18124</v>
      </c>
      <c r="M118" s="14">
        <v>3.984</v>
      </c>
      <c r="N118" s="14">
        <v>1.5</v>
      </c>
      <c r="O118" s="14">
        <v>1.8</v>
      </c>
      <c r="P118" s="14">
        <v>2</v>
      </c>
      <c r="Q118" s="14">
        <v>1</v>
      </c>
      <c r="R118" s="14">
        <v>1.43</v>
      </c>
      <c r="S118" s="14">
        <v>1.125</v>
      </c>
      <c r="T118" s="14">
        <v>3033</v>
      </c>
      <c r="U118" s="14">
        <v>-0.68100000000000005</v>
      </c>
      <c r="V118" s="14">
        <v>0.94</v>
      </c>
      <c r="W118" s="14">
        <v>29</v>
      </c>
      <c r="X118" s="14">
        <v>-0.45700000000000002</v>
      </c>
      <c r="Y118" s="14">
        <v>1</v>
      </c>
      <c r="Z118" s="14" t="s">
        <v>18124</v>
      </c>
    </row>
    <row r="119" spans="1:26" x14ac:dyDescent="0.2">
      <c r="A119" t="s">
        <v>16831</v>
      </c>
      <c r="B119" t="s">
        <v>16706</v>
      </c>
      <c r="C119" t="s">
        <v>16706</v>
      </c>
      <c r="D119" s="8" t="str">
        <f>IF(ISERROR(INDEX(warriner!B:B,MATCH(C119,warriner!A:A,0),1)),"#",INDEX(warriner!B:B,MATCH(C119,warriner!A:A,0),1))</f>
        <v>#</v>
      </c>
      <c r="E119" s="14" t="str">
        <f t="shared" si="2"/>
        <v>#</v>
      </c>
      <c r="F119" s="14">
        <v>10.757</v>
      </c>
      <c r="G119" s="14">
        <v>2.5979999999999999</v>
      </c>
      <c r="H119" s="14">
        <v>3</v>
      </c>
      <c r="I119">
        <f t="shared" si="3"/>
        <v>8</v>
      </c>
      <c r="J119" t="s">
        <v>18129</v>
      </c>
      <c r="K119" s="14" t="s">
        <v>18124</v>
      </c>
      <c r="L119" s="14" t="s">
        <v>18124</v>
      </c>
      <c r="M119" s="14">
        <v>5.7629999999999999</v>
      </c>
      <c r="N119" s="14">
        <v>2.35</v>
      </c>
      <c r="O119" s="14">
        <v>1.75</v>
      </c>
      <c r="P119" s="14">
        <v>5</v>
      </c>
      <c r="Q119" s="14">
        <v>2</v>
      </c>
      <c r="R119" s="14">
        <v>2.89</v>
      </c>
      <c r="S119" s="14">
        <v>1.786</v>
      </c>
      <c r="T119" s="14">
        <v>4585.4290000000001</v>
      </c>
      <c r="U119" s="14">
        <v>-0.58499999999999996</v>
      </c>
      <c r="V119" s="14">
        <v>0.91</v>
      </c>
      <c r="W119" s="14">
        <v>28</v>
      </c>
      <c r="X119" s="14">
        <v>-0.23899999999999999</v>
      </c>
      <c r="Y119" s="14">
        <v>1</v>
      </c>
      <c r="Z119" s="14" t="s">
        <v>18124</v>
      </c>
    </row>
    <row r="120" spans="1:26" x14ac:dyDescent="0.2">
      <c r="A120" t="s">
        <v>16832</v>
      </c>
      <c r="B120" t="s">
        <v>15</v>
      </c>
      <c r="C120" t="s">
        <v>15</v>
      </c>
      <c r="D120" s="8" t="str">
        <f>IF(ISERROR(INDEX(warriner!B:B,MATCH(C120,warriner!A:A,0),1)),"#",INDEX(warriner!B:B,MATCH(C120,warriner!A:A,0),1))</f>
        <v>#</v>
      </c>
      <c r="E120" s="14" t="str">
        <f t="shared" si="2"/>
        <v>#</v>
      </c>
      <c r="F120" s="14">
        <v>16.213999999999999</v>
      </c>
      <c r="G120" s="14">
        <v>5.7709999999999999</v>
      </c>
      <c r="H120" s="14">
        <v>1</v>
      </c>
      <c r="I120">
        <f t="shared" si="3"/>
        <v>2</v>
      </c>
      <c r="J120" t="s">
        <v>270</v>
      </c>
      <c r="K120" s="14" t="s">
        <v>18124</v>
      </c>
      <c r="L120" s="14" t="s">
        <v>18124</v>
      </c>
      <c r="M120" s="14">
        <v>4.5490000000000004</v>
      </c>
      <c r="N120" s="14">
        <v>1.45</v>
      </c>
      <c r="O120" s="14">
        <v>1.65</v>
      </c>
      <c r="P120" s="14">
        <v>2</v>
      </c>
      <c r="Q120" s="14">
        <v>1</v>
      </c>
      <c r="R120" s="14">
        <v>1.67</v>
      </c>
      <c r="S120" s="14">
        <v>1.391</v>
      </c>
      <c r="T120" s="14">
        <v>415</v>
      </c>
      <c r="U120" s="14">
        <v>-0.60699999999999998</v>
      </c>
      <c r="V120" s="14">
        <v>0.91</v>
      </c>
      <c r="W120" s="14">
        <v>27</v>
      </c>
      <c r="X120" s="14">
        <v>-0.56999999999999995</v>
      </c>
      <c r="Y120" s="14">
        <v>1</v>
      </c>
      <c r="Z120" s="14" t="s">
        <v>18124</v>
      </c>
    </row>
    <row r="121" spans="1:26" x14ac:dyDescent="0.2">
      <c r="A121" t="s">
        <v>16833</v>
      </c>
      <c r="B121" t="s">
        <v>139</v>
      </c>
      <c r="C121" t="s">
        <v>139</v>
      </c>
      <c r="D121" s="8">
        <f>IF(ISERROR(INDEX(warriner!B:B,MATCH(C121,warriner!A:A,0),1)),"#",INDEX(warriner!B:B,MATCH(C121,warriner!A:A,0),1))</f>
        <v>6.56</v>
      </c>
      <c r="E121" s="14">
        <f t="shared" si="2"/>
        <v>1.3599999999999994</v>
      </c>
      <c r="F121" s="14">
        <v>10.512</v>
      </c>
      <c r="G121" s="14">
        <v>3.4849999999999999</v>
      </c>
      <c r="H121" s="14">
        <v>1</v>
      </c>
      <c r="I121">
        <f t="shared" si="3"/>
        <v>3</v>
      </c>
      <c r="J121" t="s">
        <v>18129</v>
      </c>
      <c r="K121" s="14">
        <v>2.8</v>
      </c>
      <c r="L121" s="14">
        <v>5.22</v>
      </c>
      <c r="M121" s="14">
        <v>4.74</v>
      </c>
      <c r="N121" s="14">
        <v>1.1499999999999999</v>
      </c>
      <c r="O121" s="14">
        <v>1</v>
      </c>
      <c r="P121" s="14">
        <v>2</v>
      </c>
      <c r="Q121" s="14">
        <v>1</v>
      </c>
      <c r="R121" s="14">
        <v>4.79</v>
      </c>
      <c r="S121" s="14">
        <v>4.6539999999999999</v>
      </c>
      <c r="T121" s="14">
        <v>3568.5</v>
      </c>
      <c r="U121" s="14">
        <v>-0.94799999999999995</v>
      </c>
      <c r="V121" s="14">
        <v>1</v>
      </c>
      <c r="W121" s="14">
        <v>24</v>
      </c>
      <c r="X121" s="14">
        <v>-0.24299999999999999</v>
      </c>
      <c r="Y121" s="14">
        <v>1</v>
      </c>
      <c r="Z121" s="14" t="s">
        <v>18124</v>
      </c>
    </row>
    <row r="122" spans="1:26" x14ac:dyDescent="0.2">
      <c r="A122" t="s">
        <v>16834</v>
      </c>
      <c r="B122" t="s">
        <v>10876</v>
      </c>
      <c r="C122" t="s">
        <v>10876</v>
      </c>
      <c r="D122" s="8">
        <f>IF(ISERROR(INDEX(warriner!B:B,MATCH(C122,warriner!A:A,0),1)),"#",INDEX(warriner!B:B,MATCH(C122,warriner!A:A,0),1))</f>
        <v>6.05</v>
      </c>
      <c r="E122" s="14">
        <f t="shared" si="2"/>
        <v>0.84999999999999964</v>
      </c>
      <c r="F122" s="14">
        <v>9.6329999999999991</v>
      </c>
      <c r="G122" s="14">
        <v>2.9980000000000002</v>
      </c>
      <c r="H122" s="14">
        <v>1</v>
      </c>
      <c r="I122">
        <f t="shared" si="3"/>
        <v>4</v>
      </c>
      <c r="J122" t="s">
        <v>18126</v>
      </c>
      <c r="K122" s="14">
        <v>4.53</v>
      </c>
      <c r="L122" s="14">
        <v>6.04</v>
      </c>
      <c r="M122" s="14">
        <v>5.05</v>
      </c>
      <c r="N122" s="14">
        <v>1.6</v>
      </c>
      <c r="O122" s="14">
        <v>1.3</v>
      </c>
      <c r="P122" s="14">
        <v>4</v>
      </c>
      <c r="Q122" s="14">
        <v>1</v>
      </c>
      <c r="R122" s="14">
        <v>4.8899999999999997</v>
      </c>
      <c r="S122" s="14">
        <v>5.2610000000000001</v>
      </c>
      <c r="T122" s="14">
        <v>2735.3330000000001</v>
      </c>
      <c r="U122" s="14">
        <v>-0.81699999999999995</v>
      </c>
      <c r="V122" s="14">
        <v>1</v>
      </c>
      <c r="W122" s="14">
        <v>28</v>
      </c>
      <c r="X122" s="14">
        <v>-0.39500000000000002</v>
      </c>
      <c r="Y122" s="14">
        <v>1</v>
      </c>
      <c r="Z122" s="14" t="s">
        <v>18124</v>
      </c>
    </row>
    <row r="123" spans="1:26" x14ac:dyDescent="0.2">
      <c r="A123" t="s">
        <v>16835</v>
      </c>
      <c r="B123" t="s">
        <v>69</v>
      </c>
      <c r="C123" t="s">
        <v>69</v>
      </c>
      <c r="D123" s="8">
        <f>IF(ISERROR(INDEX(warriner!B:B,MATCH(C123,warriner!A:A,0),1)),"#",INDEX(warriner!B:B,MATCH(C123,warriner!A:A,0),1))</f>
        <v>7.33</v>
      </c>
      <c r="E123" s="14">
        <f t="shared" si="2"/>
        <v>2.13</v>
      </c>
      <c r="F123" s="14">
        <v>13.16</v>
      </c>
      <c r="G123" s="14">
        <v>4.6319999999999997</v>
      </c>
      <c r="H123" s="14">
        <v>1</v>
      </c>
      <c r="I123">
        <f t="shared" si="3"/>
        <v>5</v>
      </c>
      <c r="J123" t="s">
        <v>18152</v>
      </c>
      <c r="K123" s="14">
        <v>4.9000000000000004</v>
      </c>
      <c r="L123" s="14">
        <v>6.38</v>
      </c>
      <c r="M123" s="14">
        <v>4.3890000000000002</v>
      </c>
      <c r="N123" s="14">
        <v>1.95</v>
      </c>
      <c r="O123" s="14">
        <v>1.7</v>
      </c>
      <c r="P123" s="14">
        <v>4</v>
      </c>
      <c r="Q123" s="14">
        <v>1</v>
      </c>
      <c r="R123" s="14">
        <v>2.76</v>
      </c>
      <c r="S123" s="14">
        <v>2.4620000000000002</v>
      </c>
      <c r="T123" s="14">
        <v>3643.5</v>
      </c>
      <c r="U123" s="14">
        <v>-0.77800000000000002</v>
      </c>
      <c r="V123" s="14">
        <v>0.97</v>
      </c>
      <c r="W123" s="14">
        <v>27</v>
      </c>
      <c r="X123" s="14">
        <v>-0.54900000000000004</v>
      </c>
      <c r="Y123" s="14">
        <v>1</v>
      </c>
      <c r="Z123" s="14" t="s">
        <v>18124</v>
      </c>
    </row>
    <row r="124" spans="1:26" x14ac:dyDescent="0.2">
      <c r="A124" t="s">
        <v>16836</v>
      </c>
      <c r="B124" t="s">
        <v>16707</v>
      </c>
      <c r="C124" t="s">
        <v>6922</v>
      </c>
      <c r="D124" s="8">
        <f>IF(ISERROR(INDEX(warriner!B:B,MATCH(C124,warriner!A:A,0),1)),"#",INDEX(warriner!B:B,MATCH(C124,warriner!A:A,0),1))</f>
        <v>6.64</v>
      </c>
      <c r="E124" s="14">
        <f t="shared" si="2"/>
        <v>1.4399999999999995</v>
      </c>
      <c r="F124" s="14">
        <v>7.85</v>
      </c>
      <c r="G124" s="14">
        <v>2.3730000000000002</v>
      </c>
      <c r="H124" s="14">
        <v>2</v>
      </c>
      <c r="I124">
        <f t="shared" si="3"/>
        <v>8</v>
      </c>
      <c r="J124" t="s">
        <v>18125</v>
      </c>
      <c r="K124" s="14">
        <v>6.16</v>
      </c>
      <c r="L124" s="14">
        <v>6.9</v>
      </c>
      <c r="M124" s="14">
        <v>8.16</v>
      </c>
      <c r="N124" s="14">
        <v>1.8</v>
      </c>
      <c r="O124" s="14">
        <v>1.8</v>
      </c>
      <c r="P124" s="14">
        <v>6</v>
      </c>
      <c r="Q124" s="14">
        <v>2</v>
      </c>
      <c r="R124" s="14">
        <v>2.66</v>
      </c>
      <c r="S124" s="14">
        <v>1.609</v>
      </c>
      <c r="T124" s="14">
        <v>6203.4</v>
      </c>
      <c r="U124" s="14">
        <v>-0.375</v>
      </c>
      <c r="V124" s="14">
        <v>0.88</v>
      </c>
      <c r="W124" s="14">
        <v>29</v>
      </c>
      <c r="X124" s="14">
        <v>-0.313</v>
      </c>
      <c r="Y124" s="14">
        <v>1</v>
      </c>
      <c r="Z124" s="14" t="s">
        <v>18124</v>
      </c>
    </row>
    <row r="125" spans="1:26" x14ac:dyDescent="0.2">
      <c r="A125" t="s">
        <v>16837</v>
      </c>
      <c r="B125" t="s">
        <v>56</v>
      </c>
      <c r="C125" t="s">
        <v>56</v>
      </c>
      <c r="D125" s="8" t="str">
        <f>IF(ISERROR(INDEX(warriner!B:B,MATCH(C125,warriner!A:A,0),1)),"#",INDEX(warriner!B:B,MATCH(C125,warriner!A:A,0),1))</f>
        <v>#</v>
      </c>
      <c r="E125" s="14" t="str">
        <f t="shared" si="2"/>
        <v>#</v>
      </c>
      <c r="F125" s="14">
        <v>14.398</v>
      </c>
      <c r="G125" s="14">
        <v>4.835</v>
      </c>
      <c r="H125" s="14">
        <v>1</v>
      </c>
      <c r="I125">
        <f t="shared" si="3"/>
        <v>2</v>
      </c>
      <c r="J125" t="s">
        <v>18127</v>
      </c>
      <c r="K125" s="14" t="s">
        <v>18124</v>
      </c>
      <c r="L125" s="14" t="s">
        <v>18124</v>
      </c>
      <c r="M125" s="14">
        <v>5.4119999999999999</v>
      </c>
      <c r="N125" s="14">
        <v>1.7</v>
      </c>
      <c r="O125" s="14">
        <v>1</v>
      </c>
      <c r="P125" s="14">
        <v>2</v>
      </c>
      <c r="Q125" s="14">
        <v>1</v>
      </c>
      <c r="R125" s="14">
        <v>1.55</v>
      </c>
      <c r="S125" s="14">
        <v>1.3480000000000001</v>
      </c>
      <c r="T125" s="14">
        <v>149</v>
      </c>
      <c r="U125" s="14">
        <v>-0.63500000000000001</v>
      </c>
      <c r="V125" s="14">
        <v>0.97</v>
      </c>
      <c r="W125" s="14">
        <v>29</v>
      </c>
      <c r="X125" s="14">
        <v>-0.68400000000000005</v>
      </c>
      <c r="Y125" s="14">
        <v>1</v>
      </c>
      <c r="Z125" s="14" t="s">
        <v>18124</v>
      </c>
    </row>
    <row r="126" spans="1:26" x14ac:dyDescent="0.2">
      <c r="A126" t="s">
        <v>16838</v>
      </c>
      <c r="B126" t="s">
        <v>52</v>
      </c>
      <c r="C126" t="s">
        <v>52</v>
      </c>
      <c r="D126" s="8" t="str">
        <f>IF(ISERROR(INDEX(warriner!B:B,MATCH(C126,warriner!A:A,0),1)),"#",INDEX(warriner!B:B,MATCH(C126,warriner!A:A,0),1))</f>
        <v>#</v>
      </c>
      <c r="E126" s="14" t="str">
        <f t="shared" si="2"/>
        <v>#</v>
      </c>
      <c r="F126" s="14">
        <v>16.177</v>
      </c>
      <c r="G126" s="14">
        <v>6.0179999999999998</v>
      </c>
      <c r="H126" s="14">
        <v>1</v>
      </c>
      <c r="I126">
        <f t="shared" si="3"/>
        <v>1</v>
      </c>
      <c r="J126" t="s">
        <v>18136</v>
      </c>
      <c r="K126" s="14" t="s">
        <v>18124</v>
      </c>
      <c r="L126" s="14" t="s">
        <v>18124</v>
      </c>
      <c r="M126" s="14">
        <v>2.8929999999999998</v>
      </c>
      <c r="N126" s="14">
        <v>1.45</v>
      </c>
      <c r="O126" s="14">
        <v>1</v>
      </c>
      <c r="P126" s="14">
        <v>1</v>
      </c>
      <c r="Q126" s="14">
        <v>1</v>
      </c>
      <c r="R126" s="14">
        <v>1.46</v>
      </c>
      <c r="S126" s="14" t="s">
        <v>18124</v>
      </c>
      <c r="T126" s="14" t="s">
        <v>18124</v>
      </c>
      <c r="U126" s="14">
        <v>-1.2999999999999999E-2</v>
      </c>
      <c r="V126" s="14">
        <v>0.73</v>
      </c>
      <c r="W126" s="14">
        <v>23</v>
      </c>
      <c r="X126" s="14">
        <v>-0.32300000000000001</v>
      </c>
      <c r="Y126" s="14">
        <v>0.95799999999999996</v>
      </c>
      <c r="Z126" s="14" t="s">
        <v>18124</v>
      </c>
    </row>
    <row r="127" spans="1:26" x14ac:dyDescent="0.2">
      <c r="A127" t="s">
        <v>16839</v>
      </c>
      <c r="B127" t="s">
        <v>16708</v>
      </c>
      <c r="C127" t="s">
        <v>16708</v>
      </c>
      <c r="D127" s="8" t="str">
        <f>IF(ISERROR(INDEX(warriner!B:B,MATCH(C127,warriner!A:A,0),1)),"#",INDEX(warriner!B:B,MATCH(C127,warriner!A:A,0),1))</f>
        <v>#</v>
      </c>
      <c r="E127" s="14" t="str">
        <f t="shared" si="2"/>
        <v>#</v>
      </c>
      <c r="F127" s="14">
        <v>10.509</v>
      </c>
      <c r="G127" s="14">
        <v>3.5489999999999999</v>
      </c>
      <c r="H127" s="14">
        <v>1</v>
      </c>
      <c r="I127">
        <f t="shared" si="3"/>
        <v>6</v>
      </c>
      <c r="J127" t="s">
        <v>18131</v>
      </c>
      <c r="K127" s="14" t="s">
        <v>18124</v>
      </c>
      <c r="L127" s="14" t="s">
        <v>18124</v>
      </c>
      <c r="M127" s="14" t="s">
        <v>18124</v>
      </c>
      <c r="N127" s="14">
        <v>1.85</v>
      </c>
      <c r="O127" s="14">
        <v>1.85</v>
      </c>
      <c r="P127" s="14">
        <v>5</v>
      </c>
      <c r="Q127" s="14">
        <v>1</v>
      </c>
      <c r="R127" s="14" t="s">
        <v>18124</v>
      </c>
      <c r="S127" s="14" t="s">
        <v>18124</v>
      </c>
      <c r="T127" s="14">
        <v>4412.3999999999996</v>
      </c>
      <c r="U127" s="14">
        <v>-0.746</v>
      </c>
      <c r="V127" s="14">
        <v>0.97</v>
      </c>
      <c r="W127" s="14">
        <v>28</v>
      </c>
      <c r="X127" s="14">
        <v>-0.52300000000000002</v>
      </c>
      <c r="Y127" s="14">
        <v>1</v>
      </c>
      <c r="Z127" s="14" t="s">
        <v>18124</v>
      </c>
    </row>
    <row r="128" spans="1:26" s="15" customFormat="1" x14ac:dyDescent="0.2">
      <c r="A128" s="15" t="s">
        <v>16840</v>
      </c>
      <c r="B128" s="15" t="s">
        <v>9062</v>
      </c>
      <c r="C128" s="15" t="s">
        <v>9062</v>
      </c>
      <c r="D128" s="16">
        <f>IF(ISERROR(INDEX(warriner!B:B,MATCH(C128,warriner!A:A,0),1)),"#",INDEX(warriner!B:B,MATCH(C128,warriner!A:A,0),1))</f>
        <v>6.9</v>
      </c>
      <c r="E128" s="17">
        <f t="shared" si="2"/>
        <v>1.7000000000000002</v>
      </c>
      <c r="F128" s="17">
        <v>6.4909999999999997</v>
      </c>
      <c r="G128" s="17">
        <v>1.996</v>
      </c>
      <c r="H128" s="17">
        <v>2</v>
      </c>
      <c r="I128" s="15">
        <f t="shared" si="3"/>
        <v>6</v>
      </c>
      <c r="J128" s="15" t="s">
        <v>18129</v>
      </c>
      <c r="K128" s="17">
        <v>4.95</v>
      </c>
      <c r="L128" s="17">
        <v>5.61</v>
      </c>
      <c r="M128" s="17">
        <v>7.21</v>
      </c>
      <c r="N128" s="17">
        <v>1.85</v>
      </c>
      <c r="O128" s="17">
        <v>2.35</v>
      </c>
      <c r="P128" s="17">
        <v>6</v>
      </c>
      <c r="Q128" s="17">
        <v>1</v>
      </c>
      <c r="R128" s="17">
        <v>4.97</v>
      </c>
      <c r="S128" s="17">
        <v>6.0869999999999997</v>
      </c>
      <c r="T128" s="17">
        <v>3420.6</v>
      </c>
      <c r="U128" s="17">
        <v>-0.27200000000000002</v>
      </c>
      <c r="V128" s="17">
        <v>0.91</v>
      </c>
      <c r="W128" s="17">
        <v>24</v>
      </c>
      <c r="X128" s="17">
        <v>-0.47799999999999998</v>
      </c>
      <c r="Y128" s="17">
        <v>0.96</v>
      </c>
      <c r="Z128" s="17" t="s">
        <v>18124</v>
      </c>
    </row>
    <row r="129" spans="1:26" x14ac:dyDescent="0.2">
      <c r="A129" t="s">
        <v>16841</v>
      </c>
      <c r="B129" t="s">
        <v>2450</v>
      </c>
      <c r="C129" t="s">
        <v>2450</v>
      </c>
      <c r="D129" s="8">
        <f>IF(ISERROR(INDEX(warriner!B:B,MATCH(C129,warriner!A:A,0),1)),"#",INDEX(warriner!B:B,MATCH(C129,warriner!A:A,0),1))</f>
        <v>6.15</v>
      </c>
      <c r="E129" s="14">
        <f t="shared" si="2"/>
        <v>0.95000000000000018</v>
      </c>
      <c r="F129" s="14">
        <v>7.2569999999999997</v>
      </c>
      <c r="G129" s="14">
        <v>2.7829999999999999</v>
      </c>
      <c r="H129" s="14">
        <v>1</v>
      </c>
      <c r="I129">
        <f t="shared" si="3"/>
        <v>4</v>
      </c>
      <c r="J129" t="s">
        <v>18129</v>
      </c>
      <c r="K129" s="14">
        <v>3.05</v>
      </c>
      <c r="L129" s="14">
        <v>6.67</v>
      </c>
      <c r="M129" s="14">
        <v>8.3000000000000007</v>
      </c>
      <c r="N129" s="14">
        <v>1.85</v>
      </c>
      <c r="O129" s="14">
        <v>1.65</v>
      </c>
      <c r="P129" s="14">
        <v>3</v>
      </c>
      <c r="Q129" s="14">
        <v>1</v>
      </c>
      <c r="R129" s="14">
        <v>4.3</v>
      </c>
      <c r="S129" s="14">
        <v>4.6399999999999997</v>
      </c>
      <c r="T129" s="14">
        <v>2610.3330000000001</v>
      </c>
      <c r="U129" s="14">
        <v>-0.65600000000000003</v>
      </c>
      <c r="V129" s="14">
        <v>0.94</v>
      </c>
      <c r="W129" s="14">
        <v>24</v>
      </c>
      <c r="X129" s="14">
        <v>0.129</v>
      </c>
      <c r="Y129" s="14">
        <v>0.85699999999999998</v>
      </c>
      <c r="Z129" s="14" t="s">
        <v>18124</v>
      </c>
    </row>
    <row r="130" spans="1:26" x14ac:dyDescent="0.2">
      <c r="A130" t="s">
        <v>16842</v>
      </c>
      <c r="B130" t="s">
        <v>6</v>
      </c>
      <c r="C130" t="s">
        <v>6</v>
      </c>
      <c r="D130" s="8" t="str">
        <f>IF(ISERROR(INDEX(warriner!B:B,MATCH(C130,warriner!A:A,0),1)),"#",INDEX(warriner!B:B,MATCH(C130,warriner!A:A,0),1))</f>
        <v>#</v>
      </c>
      <c r="E130" s="14" t="str">
        <f t="shared" si="2"/>
        <v>#</v>
      </c>
      <c r="F130" s="14">
        <v>15.897</v>
      </c>
      <c r="G130" s="14">
        <v>5.6980000000000004</v>
      </c>
      <c r="H130" s="14">
        <v>1</v>
      </c>
      <c r="I130">
        <f t="shared" si="3"/>
        <v>2</v>
      </c>
      <c r="J130" t="s">
        <v>18146</v>
      </c>
      <c r="K130" s="14" t="s">
        <v>18124</v>
      </c>
      <c r="L130" s="14" t="s">
        <v>18124</v>
      </c>
      <c r="M130" s="14">
        <v>3.6850000000000001</v>
      </c>
      <c r="N130" s="14">
        <v>1</v>
      </c>
      <c r="O130" s="14">
        <v>1</v>
      </c>
      <c r="P130" s="14">
        <v>2</v>
      </c>
      <c r="Q130" s="14">
        <v>1</v>
      </c>
      <c r="R130" s="14">
        <v>3</v>
      </c>
      <c r="S130" s="14">
        <v>2.25</v>
      </c>
      <c r="T130" s="14">
        <v>14646</v>
      </c>
      <c r="U130" s="14">
        <v>-0.63</v>
      </c>
      <c r="V130" s="14">
        <v>0.97</v>
      </c>
      <c r="W130" s="14">
        <v>26</v>
      </c>
      <c r="X130" s="14">
        <v>-0.77100000000000002</v>
      </c>
      <c r="Y130" s="14">
        <v>1</v>
      </c>
      <c r="Z130" s="14" t="s">
        <v>18124</v>
      </c>
    </row>
    <row r="131" spans="1:26" x14ac:dyDescent="0.2">
      <c r="A131" t="s">
        <v>16843</v>
      </c>
      <c r="B131" t="s">
        <v>226</v>
      </c>
      <c r="C131" t="s">
        <v>226</v>
      </c>
      <c r="D131" s="8">
        <f>IF(ISERROR(INDEX(warriner!B:B,MATCH(C131,warriner!A:A,0),1)),"#",INDEX(warriner!B:B,MATCH(C131,warriner!A:A,0),1))</f>
        <v>5.63</v>
      </c>
      <c r="E131" s="14">
        <f t="shared" si="2"/>
        <v>0.42999999999999972</v>
      </c>
      <c r="F131" s="14">
        <v>6.8360000000000003</v>
      </c>
      <c r="G131" s="14">
        <v>2.23</v>
      </c>
      <c r="H131" s="14">
        <v>2</v>
      </c>
      <c r="I131">
        <f t="shared" si="3"/>
        <v>8</v>
      </c>
      <c r="J131" t="s">
        <v>18136</v>
      </c>
      <c r="K131" s="14">
        <v>3.86</v>
      </c>
      <c r="L131" s="14">
        <v>5.09</v>
      </c>
      <c r="M131" s="14" t="s">
        <v>18124</v>
      </c>
      <c r="N131" s="14">
        <v>3.15</v>
      </c>
      <c r="O131" s="14">
        <v>2.75</v>
      </c>
      <c r="P131" s="14">
        <v>6</v>
      </c>
      <c r="Q131" s="14">
        <v>2</v>
      </c>
      <c r="R131" s="14">
        <v>3.26</v>
      </c>
      <c r="S131" s="14" t="s">
        <v>18124</v>
      </c>
      <c r="T131" s="14">
        <v>6215.857</v>
      </c>
      <c r="U131" s="14">
        <v>-0.32100000000000001</v>
      </c>
      <c r="V131" s="14">
        <v>0.94</v>
      </c>
      <c r="W131" s="14">
        <v>27</v>
      </c>
      <c r="X131" s="14">
        <v>-0.39400000000000002</v>
      </c>
      <c r="Y131" s="14">
        <v>1</v>
      </c>
      <c r="Z131" s="14" t="s">
        <v>18124</v>
      </c>
    </row>
    <row r="132" spans="1:26" x14ac:dyDescent="0.2">
      <c r="A132" t="s">
        <v>16844</v>
      </c>
      <c r="B132" t="s">
        <v>11224</v>
      </c>
      <c r="C132" t="s">
        <v>11224</v>
      </c>
      <c r="D132" s="8">
        <f>IF(ISERROR(INDEX(warriner!B:B,MATCH(C132,warriner!A:A,0),1)),"#",INDEX(warriner!B:B,MATCH(C132,warriner!A:A,0),1))</f>
        <v>4.55</v>
      </c>
      <c r="E132" s="14">
        <f t="shared" ref="E132:E170" si="4">IF(ISERROR(ABS(D132-5.2)), "#", ABS(D132-5.2))</f>
        <v>0.65000000000000036</v>
      </c>
      <c r="F132" s="14">
        <v>6.5880000000000001</v>
      </c>
      <c r="G132" s="14">
        <v>2.0249999999999999</v>
      </c>
      <c r="H132" s="14">
        <v>3</v>
      </c>
      <c r="I132">
        <f t="shared" ref="I132:I170" si="5">LEN(B132)</f>
        <v>7</v>
      </c>
      <c r="J132" t="s">
        <v>18136</v>
      </c>
      <c r="K132" s="14">
        <v>3.48</v>
      </c>
      <c r="L132" s="14">
        <v>5.19</v>
      </c>
      <c r="M132" s="14" t="s">
        <v>18124</v>
      </c>
      <c r="N132" s="14">
        <v>2.6</v>
      </c>
      <c r="O132" s="14">
        <v>2.65</v>
      </c>
      <c r="P132" s="14">
        <v>6</v>
      </c>
      <c r="Q132" s="14">
        <v>2</v>
      </c>
      <c r="R132" s="14">
        <v>3.36</v>
      </c>
      <c r="S132" s="14" t="s">
        <v>18124</v>
      </c>
      <c r="T132" s="14">
        <v>3661</v>
      </c>
      <c r="U132" s="14">
        <v>-0.26400000000000001</v>
      </c>
      <c r="V132" s="14">
        <v>0.94</v>
      </c>
      <c r="W132" s="14">
        <v>27</v>
      </c>
      <c r="X132" s="14">
        <v>-2.5999999999999999E-2</v>
      </c>
      <c r="Y132" s="14">
        <v>0.96399999999999997</v>
      </c>
      <c r="Z132" s="14" t="s">
        <v>18124</v>
      </c>
    </row>
    <row r="133" spans="1:26" x14ac:dyDescent="0.2">
      <c r="A133" t="s">
        <v>16845</v>
      </c>
      <c r="B133" t="s">
        <v>11222</v>
      </c>
      <c r="C133" t="s">
        <v>11222</v>
      </c>
      <c r="D133" s="8">
        <f>IF(ISERROR(INDEX(warriner!B:B,MATCH(C133,warriner!A:A,0),1)),"#",INDEX(warriner!B:B,MATCH(C133,warriner!A:A,0),1))</f>
        <v>4.9000000000000004</v>
      </c>
      <c r="E133" s="14">
        <f t="shared" si="4"/>
        <v>0.29999999999999982</v>
      </c>
      <c r="F133" s="14">
        <v>10.032</v>
      </c>
      <c r="G133" s="14">
        <v>3.7269999999999999</v>
      </c>
      <c r="H133" s="14">
        <v>2</v>
      </c>
      <c r="I133">
        <f t="shared" si="5"/>
        <v>5</v>
      </c>
      <c r="J133" t="s">
        <v>18136</v>
      </c>
      <c r="K133" s="14">
        <v>3.8</v>
      </c>
      <c r="L133" s="14">
        <v>5.64</v>
      </c>
      <c r="M133" s="14">
        <v>5.359</v>
      </c>
      <c r="N133" s="14">
        <v>1.8</v>
      </c>
      <c r="O133" s="14">
        <v>1.75</v>
      </c>
      <c r="P133" s="14">
        <v>4</v>
      </c>
      <c r="Q133" s="14">
        <v>1</v>
      </c>
      <c r="R133" s="14">
        <v>3.72</v>
      </c>
      <c r="S133" s="14">
        <v>1.583</v>
      </c>
      <c r="T133" s="14">
        <v>3884.5</v>
      </c>
      <c r="U133" s="14">
        <v>-0.41899999999999998</v>
      </c>
      <c r="V133" s="14">
        <v>1</v>
      </c>
      <c r="W133" s="14">
        <v>28</v>
      </c>
      <c r="X133" s="14">
        <v>-0.29799999999999999</v>
      </c>
      <c r="Y133" s="14">
        <v>1</v>
      </c>
      <c r="Z133" s="14" t="s">
        <v>18124</v>
      </c>
    </row>
    <row r="134" spans="1:26" x14ac:dyDescent="0.2">
      <c r="A134" t="s">
        <v>16846</v>
      </c>
      <c r="B134" t="s">
        <v>10877</v>
      </c>
      <c r="C134" t="s">
        <v>10877</v>
      </c>
      <c r="D134" s="8">
        <f>IF(ISERROR(INDEX(warriner!B:B,MATCH(C134,warriner!A:A,0),1)),"#",INDEX(warriner!B:B,MATCH(C134,warriner!A:A,0),1))</f>
        <v>5.52</v>
      </c>
      <c r="E134" s="14">
        <f t="shared" si="4"/>
        <v>0.3199999999999994</v>
      </c>
      <c r="F134" s="14">
        <v>5.8520000000000003</v>
      </c>
      <c r="G134" s="14">
        <v>1.4770000000000001</v>
      </c>
      <c r="H134" s="14">
        <v>2</v>
      </c>
      <c r="I134">
        <f t="shared" si="5"/>
        <v>6</v>
      </c>
      <c r="J134" t="s">
        <v>18154</v>
      </c>
      <c r="K134" s="14">
        <v>4.04</v>
      </c>
      <c r="L134" s="14">
        <v>5.31</v>
      </c>
      <c r="M134" s="14">
        <v>7.89</v>
      </c>
      <c r="N134" s="14">
        <v>1.8</v>
      </c>
      <c r="O134" s="14">
        <v>1.75</v>
      </c>
      <c r="P134" s="14">
        <v>6</v>
      </c>
      <c r="Q134" s="14">
        <v>2</v>
      </c>
      <c r="R134" s="14">
        <v>4.03</v>
      </c>
      <c r="S134" s="14" t="s">
        <v>18124</v>
      </c>
      <c r="T134" s="14">
        <v>4967.3999999999996</v>
      </c>
      <c r="U134" s="14">
        <v>-0.45900000000000002</v>
      </c>
      <c r="V134" s="14">
        <v>0.97</v>
      </c>
      <c r="W134" s="14">
        <v>27</v>
      </c>
      <c r="X134" s="14">
        <v>-0.308</v>
      </c>
      <c r="Y134" s="14">
        <v>0.96399999999999997</v>
      </c>
      <c r="Z134" s="14" t="s">
        <v>18124</v>
      </c>
    </row>
    <row r="135" spans="1:26" x14ac:dyDescent="0.2">
      <c r="A135" t="s">
        <v>16847</v>
      </c>
      <c r="B135" t="s">
        <v>2213</v>
      </c>
      <c r="C135" t="s">
        <v>2213</v>
      </c>
      <c r="D135" s="8">
        <f>IF(ISERROR(INDEX(warriner!B:B,MATCH(C135,warriner!A:A,0),1)),"#",INDEX(warriner!B:B,MATCH(C135,warriner!A:A,0),1))</f>
        <v>6.68</v>
      </c>
      <c r="E135" s="14">
        <f t="shared" si="4"/>
        <v>1.4799999999999995</v>
      </c>
      <c r="F135" s="14">
        <v>5.82</v>
      </c>
      <c r="G135" s="14">
        <v>1.806</v>
      </c>
      <c r="H135" s="14">
        <v>3</v>
      </c>
      <c r="I135">
        <f t="shared" si="5"/>
        <v>7</v>
      </c>
      <c r="J135" t="s">
        <v>18129</v>
      </c>
      <c r="K135" s="14">
        <v>4.29</v>
      </c>
      <c r="L135" s="14">
        <v>6.05</v>
      </c>
      <c r="M135" s="14">
        <v>6.58</v>
      </c>
      <c r="N135" s="14">
        <v>2.75</v>
      </c>
      <c r="O135" s="14">
        <v>2.4500000000000002</v>
      </c>
      <c r="P135" s="14">
        <v>6</v>
      </c>
      <c r="Q135" s="14">
        <v>1</v>
      </c>
      <c r="R135" s="14">
        <v>4.7300000000000004</v>
      </c>
      <c r="S135" s="14">
        <v>5.28</v>
      </c>
      <c r="T135" s="14">
        <v>4154</v>
      </c>
      <c r="U135" s="14">
        <v>-0.14699999999999999</v>
      </c>
      <c r="V135" s="14">
        <v>0.97</v>
      </c>
      <c r="W135" s="14">
        <v>27</v>
      </c>
      <c r="X135" s="14">
        <v>0.22900000000000001</v>
      </c>
      <c r="Y135" s="14">
        <v>1</v>
      </c>
      <c r="Z135" s="14" t="s">
        <v>18124</v>
      </c>
    </row>
    <row r="136" spans="1:26" x14ac:dyDescent="0.2">
      <c r="A136" t="s">
        <v>16848</v>
      </c>
      <c r="B136" t="s">
        <v>14146</v>
      </c>
      <c r="C136" t="s">
        <v>407</v>
      </c>
      <c r="D136" s="8">
        <f>IF(ISERROR(INDEX(warriner!B:B,MATCH(C136,warriner!A:A,0),1)),"#",INDEX(warriner!B:B,MATCH(C136,warriner!A:A,0),1))</f>
        <v>6.32</v>
      </c>
      <c r="E136" s="14">
        <f t="shared" si="4"/>
        <v>1.1200000000000001</v>
      </c>
      <c r="F136" s="14">
        <v>11.445</v>
      </c>
      <c r="G136" s="14">
        <v>3.7709999999999999</v>
      </c>
      <c r="H136" s="14">
        <v>2</v>
      </c>
      <c r="I136">
        <f t="shared" si="5"/>
        <v>6</v>
      </c>
      <c r="J136" t="s">
        <v>18125</v>
      </c>
      <c r="K136" s="14">
        <v>3.43</v>
      </c>
      <c r="L136" s="14">
        <v>6.18</v>
      </c>
      <c r="M136" s="14">
        <v>5.85</v>
      </c>
      <c r="N136" s="14">
        <v>2.4500000000000002</v>
      </c>
      <c r="O136" s="14">
        <v>2.25</v>
      </c>
      <c r="P136" s="14">
        <v>5</v>
      </c>
      <c r="Q136" s="14">
        <v>1</v>
      </c>
      <c r="R136" s="14">
        <v>1.54</v>
      </c>
      <c r="S136" s="14" t="s">
        <v>18124</v>
      </c>
      <c r="T136" s="14">
        <v>2927.2</v>
      </c>
      <c r="U136" s="14">
        <v>-0.67</v>
      </c>
      <c r="V136" s="14">
        <v>1</v>
      </c>
      <c r="W136" s="14">
        <v>27</v>
      </c>
      <c r="X136" s="14">
        <v>-0.60599999999999998</v>
      </c>
      <c r="Y136" s="14">
        <v>1</v>
      </c>
      <c r="Z136" s="14" t="s">
        <v>18124</v>
      </c>
    </row>
    <row r="137" spans="1:26" x14ac:dyDescent="0.2">
      <c r="A137" t="s">
        <v>16849</v>
      </c>
      <c r="B137" t="s">
        <v>52</v>
      </c>
      <c r="C137" t="s">
        <v>52</v>
      </c>
      <c r="D137" s="8" t="str">
        <f>IF(ISERROR(INDEX(warriner!B:B,MATCH(C137,warriner!A:A,0),1)),"#",INDEX(warriner!B:B,MATCH(C137,warriner!A:A,0),1))</f>
        <v>#</v>
      </c>
      <c r="E137" s="14" t="str">
        <f t="shared" si="4"/>
        <v>#</v>
      </c>
      <c r="F137" s="14">
        <v>16.177</v>
      </c>
      <c r="G137" s="14">
        <v>6.0179999999999998</v>
      </c>
      <c r="H137" s="14">
        <v>1</v>
      </c>
      <c r="I137">
        <f t="shared" si="5"/>
        <v>1</v>
      </c>
      <c r="J137" t="s">
        <v>18136</v>
      </c>
      <c r="K137" s="14" t="s">
        <v>18124</v>
      </c>
      <c r="L137" s="14" t="s">
        <v>18124</v>
      </c>
      <c r="M137" s="14">
        <v>2.8929999999999998</v>
      </c>
      <c r="N137" s="14">
        <v>1.45</v>
      </c>
      <c r="O137" s="14">
        <v>1</v>
      </c>
      <c r="P137" s="14">
        <v>1</v>
      </c>
      <c r="Q137" s="14">
        <v>1</v>
      </c>
      <c r="R137" s="14">
        <v>1.46</v>
      </c>
      <c r="S137" s="14" t="s">
        <v>18124</v>
      </c>
      <c r="T137" s="14" t="s">
        <v>18124</v>
      </c>
      <c r="U137" s="14">
        <v>-1.2999999999999999E-2</v>
      </c>
      <c r="V137" s="14">
        <v>0.73</v>
      </c>
      <c r="W137" s="14">
        <v>23</v>
      </c>
      <c r="X137" s="14">
        <v>-0.32300000000000001</v>
      </c>
      <c r="Y137" s="14">
        <v>0.95799999999999996</v>
      </c>
      <c r="Z137" s="14" t="s">
        <v>18124</v>
      </c>
    </row>
    <row r="138" spans="1:26" x14ac:dyDescent="0.2">
      <c r="A138" t="s">
        <v>16850</v>
      </c>
      <c r="B138" t="s">
        <v>14152</v>
      </c>
      <c r="C138" t="s">
        <v>14152</v>
      </c>
      <c r="D138" s="8" t="str">
        <f>IF(ISERROR(INDEX(warriner!B:B,MATCH(C138,warriner!A:A,0),1)),"#",INDEX(warriner!B:B,MATCH(C138,warriner!A:A,0),1))</f>
        <v>#</v>
      </c>
      <c r="E138" s="14" t="str">
        <f t="shared" si="4"/>
        <v>#</v>
      </c>
      <c r="F138" s="14">
        <v>9.8309999999999995</v>
      </c>
      <c r="G138" s="14">
        <v>2.2090000000000001</v>
      </c>
      <c r="H138" s="14">
        <v>2</v>
      </c>
      <c r="I138">
        <f t="shared" si="5"/>
        <v>9</v>
      </c>
      <c r="J138" t="s">
        <v>18132</v>
      </c>
      <c r="K138" s="14" t="s">
        <v>18124</v>
      </c>
      <c r="L138" s="14" t="s">
        <v>18124</v>
      </c>
      <c r="M138" s="14">
        <v>9.423</v>
      </c>
      <c r="N138" s="14">
        <v>4.0999999999999996</v>
      </c>
      <c r="O138" s="14">
        <v>5.2</v>
      </c>
      <c r="P138" s="14">
        <v>7</v>
      </c>
      <c r="Q138" s="14">
        <v>2</v>
      </c>
      <c r="R138" s="14">
        <v>2.52</v>
      </c>
      <c r="S138" s="14" t="s">
        <v>18124</v>
      </c>
      <c r="T138" s="14">
        <v>1835.75</v>
      </c>
      <c r="U138" s="14">
        <v>-0.46100000000000002</v>
      </c>
      <c r="V138" s="14">
        <v>0.94</v>
      </c>
      <c r="W138" s="14">
        <v>26</v>
      </c>
      <c r="X138" s="14">
        <v>-0.45700000000000002</v>
      </c>
      <c r="Y138" s="14">
        <v>0.96299999999999997</v>
      </c>
      <c r="Z138" s="14" t="s">
        <v>18124</v>
      </c>
    </row>
    <row r="139" spans="1:26" x14ac:dyDescent="0.2">
      <c r="A139" t="s">
        <v>16851</v>
      </c>
      <c r="B139" t="s">
        <v>3296</v>
      </c>
      <c r="C139" t="s">
        <v>3296</v>
      </c>
      <c r="D139" s="8">
        <f>IF(ISERROR(INDEX(warriner!B:B,MATCH(C139,warriner!A:A,0),1)),"#",INDEX(warriner!B:B,MATCH(C139,warriner!A:A,0),1))</f>
        <v>5.33</v>
      </c>
      <c r="E139" s="14">
        <f t="shared" si="4"/>
        <v>0.12999999999999989</v>
      </c>
      <c r="F139" s="14">
        <v>6.5410000000000004</v>
      </c>
      <c r="G139" s="14">
        <v>1.724</v>
      </c>
      <c r="H139" s="14">
        <v>1</v>
      </c>
      <c r="I139">
        <f t="shared" si="5"/>
        <v>5</v>
      </c>
      <c r="J139" t="s">
        <v>18126</v>
      </c>
      <c r="K139" s="14">
        <v>6.45</v>
      </c>
      <c r="L139" s="14">
        <v>5.22</v>
      </c>
      <c r="M139" s="14">
        <v>9.1</v>
      </c>
      <c r="N139" s="14">
        <v>1.65</v>
      </c>
      <c r="O139" s="14">
        <v>1.05</v>
      </c>
      <c r="P139" s="14">
        <v>4</v>
      </c>
      <c r="Q139" s="14">
        <v>1</v>
      </c>
      <c r="R139" s="14">
        <v>2.04</v>
      </c>
      <c r="S139" s="14" t="s">
        <v>18124</v>
      </c>
      <c r="T139" s="14">
        <v>2240.75</v>
      </c>
      <c r="U139" s="14">
        <v>-0.246</v>
      </c>
      <c r="V139" s="14">
        <v>0.91</v>
      </c>
      <c r="W139" s="14">
        <v>25</v>
      </c>
      <c r="X139" s="14">
        <v>-0.501</v>
      </c>
      <c r="Y139" s="14">
        <v>1</v>
      </c>
      <c r="Z139" s="14" t="s">
        <v>18124</v>
      </c>
    </row>
    <row r="140" spans="1:26" x14ac:dyDescent="0.2">
      <c r="A140" t="s">
        <v>16852</v>
      </c>
      <c r="B140" t="s">
        <v>297</v>
      </c>
      <c r="C140" t="s">
        <v>297</v>
      </c>
      <c r="D140" s="8" t="str">
        <f>IF(ISERROR(INDEX(warriner!B:B,MATCH(C140,warriner!A:A,0),1)),"#",INDEX(warriner!B:B,MATCH(C140,warriner!A:A,0),1))</f>
        <v>#</v>
      </c>
      <c r="E140" s="14" t="str">
        <f t="shared" si="4"/>
        <v>#</v>
      </c>
      <c r="F140" s="14">
        <v>12.499000000000001</v>
      </c>
      <c r="G140" s="14">
        <v>4.5750000000000002</v>
      </c>
      <c r="H140" s="14">
        <v>2</v>
      </c>
      <c r="I140">
        <f t="shared" si="5"/>
        <v>6</v>
      </c>
      <c r="J140" t="s">
        <v>18127</v>
      </c>
      <c r="K140" s="14" t="s">
        <v>18124</v>
      </c>
      <c r="L140" s="14" t="s">
        <v>18124</v>
      </c>
      <c r="M140" s="14">
        <v>5.9450000000000003</v>
      </c>
      <c r="N140" s="14">
        <v>1.8</v>
      </c>
      <c r="O140" s="14">
        <v>2.15</v>
      </c>
      <c r="P140" s="14">
        <v>5</v>
      </c>
      <c r="Q140" s="14">
        <v>1</v>
      </c>
      <c r="R140" s="14">
        <v>1.96</v>
      </c>
      <c r="S140" s="14">
        <v>1.63</v>
      </c>
      <c r="T140" s="14">
        <v>4080.8</v>
      </c>
      <c r="U140" s="14">
        <v>-0.63500000000000001</v>
      </c>
      <c r="V140" s="14">
        <v>1</v>
      </c>
      <c r="W140" s="14">
        <v>28</v>
      </c>
      <c r="X140" s="14">
        <v>-0.68700000000000006</v>
      </c>
      <c r="Y140" s="14">
        <v>1</v>
      </c>
      <c r="Z140" s="14" t="s">
        <v>18124</v>
      </c>
    </row>
    <row r="141" spans="1:26" x14ac:dyDescent="0.2">
      <c r="A141" t="s">
        <v>16853</v>
      </c>
      <c r="B141" t="s">
        <v>281</v>
      </c>
      <c r="C141" t="s">
        <v>281</v>
      </c>
      <c r="D141" s="8">
        <f>IF(ISERROR(INDEX(warriner!B:B,MATCH(C141,warriner!A:A,0),1)),"#",INDEX(warriner!B:B,MATCH(C141,warriner!A:A,0),1))</f>
        <v>6.3</v>
      </c>
      <c r="E141" s="14">
        <f t="shared" si="4"/>
        <v>1.0999999999999996</v>
      </c>
      <c r="F141" s="14">
        <v>13.031000000000001</v>
      </c>
      <c r="G141" s="14">
        <v>4.7359999999999998</v>
      </c>
      <c r="H141" s="14">
        <v>1</v>
      </c>
      <c r="I141">
        <f t="shared" si="5"/>
        <v>3</v>
      </c>
      <c r="J141" t="s">
        <v>18136</v>
      </c>
      <c r="K141" s="14">
        <v>3.33</v>
      </c>
      <c r="L141" s="14">
        <v>5.05</v>
      </c>
      <c r="M141" s="14">
        <v>4.24</v>
      </c>
      <c r="N141" s="14">
        <v>1.8</v>
      </c>
      <c r="O141" s="14">
        <v>1</v>
      </c>
      <c r="P141" s="14">
        <v>2</v>
      </c>
      <c r="Q141" s="14">
        <v>1</v>
      </c>
      <c r="R141" s="14">
        <v>4.18</v>
      </c>
      <c r="S141" s="14">
        <v>2.2690000000000001</v>
      </c>
      <c r="T141" s="14">
        <v>483</v>
      </c>
      <c r="U141" s="14">
        <v>-0.78200000000000003</v>
      </c>
      <c r="V141" s="14">
        <v>1</v>
      </c>
      <c r="W141" s="14">
        <v>25</v>
      </c>
      <c r="X141" s="14">
        <v>-0.60299999999999998</v>
      </c>
      <c r="Y141" s="14">
        <v>1</v>
      </c>
      <c r="Z141" s="14" t="s">
        <v>18124</v>
      </c>
    </row>
    <row r="142" spans="1:26" x14ac:dyDescent="0.2">
      <c r="A142" t="s">
        <v>16854</v>
      </c>
      <c r="B142" t="s">
        <v>263</v>
      </c>
      <c r="C142" t="s">
        <v>263</v>
      </c>
      <c r="D142" s="8">
        <f>IF(ISERROR(INDEX(warriner!B:B,MATCH(C142,warriner!A:A,0),1)),"#",INDEX(warriner!B:B,MATCH(C142,warriner!A:A,0),1))</f>
        <v>6.44</v>
      </c>
      <c r="E142" s="14">
        <f t="shared" si="4"/>
        <v>1.2400000000000002</v>
      </c>
      <c r="F142" s="14">
        <v>9.702</v>
      </c>
      <c r="G142" s="14">
        <v>3.548</v>
      </c>
      <c r="H142" s="14">
        <v>2</v>
      </c>
      <c r="I142">
        <f t="shared" si="5"/>
        <v>8</v>
      </c>
      <c r="J142" t="s">
        <v>18136</v>
      </c>
      <c r="K142" s="14">
        <v>3.5</v>
      </c>
      <c r="L142" s="14">
        <v>6</v>
      </c>
      <c r="M142" s="14">
        <v>6.6</v>
      </c>
      <c r="N142" s="14">
        <v>3.25</v>
      </c>
      <c r="O142" s="14">
        <v>2.7</v>
      </c>
      <c r="P142" s="14">
        <v>5</v>
      </c>
      <c r="Q142" s="14">
        <v>1</v>
      </c>
      <c r="R142" s="14">
        <v>3.08</v>
      </c>
      <c r="S142" s="14">
        <v>1.68</v>
      </c>
      <c r="T142" s="14">
        <v>3382.857</v>
      </c>
      <c r="U142" s="14">
        <v>-0.377</v>
      </c>
      <c r="V142" s="14">
        <v>0.97</v>
      </c>
      <c r="W142" s="14">
        <v>28</v>
      </c>
      <c r="X142" s="14">
        <v>-0.52300000000000002</v>
      </c>
      <c r="Y142" s="14">
        <v>1</v>
      </c>
      <c r="Z142" s="14" t="s">
        <v>18124</v>
      </c>
    </row>
    <row r="143" spans="1:26" x14ac:dyDescent="0.2">
      <c r="A143" t="s">
        <v>16855</v>
      </c>
      <c r="B143" t="s">
        <v>19</v>
      </c>
      <c r="C143" t="s">
        <v>19</v>
      </c>
      <c r="D143" s="8" t="str">
        <f>IF(ISERROR(INDEX(warriner!B:B,MATCH(C143,warriner!A:A,0),1)),"#",INDEX(warriner!B:B,MATCH(C143,warriner!A:A,0),1))</f>
        <v>#</v>
      </c>
      <c r="E143" s="14" t="str">
        <f t="shared" ref="E143" si="6">IF(ISERROR(ABS(D143-5.2)), "#", ABS(D143-5.2))</f>
        <v>#</v>
      </c>
      <c r="F143" s="14">
        <v>16.187000000000001</v>
      </c>
      <c r="G143" s="14">
        <v>5.8339999999999996</v>
      </c>
      <c r="H143" s="14">
        <v>1</v>
      </c>
      <c r="I143">
        <f t="shared" ref="I143" si="7">LEN(B143)</f>
        <v>3</v>
      </c>
      <c r="J143" t="s">
        <v>270</v>
      </c>
      <c r="K143" s="14" t="s">
        <v>18124</v>
      </c>
      <c r="L143" s="14" t="s">
        <v>18124</v>
      </c>
      <c r="M143" s="14">
        <v>4.57</v>
      </c>
      <c r="N143" s="14">
        <v>1.25</v>
      </c>
      <c r="O143" s="14">
        <v>1</v>
      </c>
      <c r="P143" s="14">
        <v>3</v>
      </c>
      <c r="Q143" s="14">
        <v>1</v>
      </c>
      <c r="R143" s="14">
        <v>1.52</v>
      </c>
      <c r="S143" s="14">
        <v>1.25</v>
      </c>
      <c r="T143" s="14">
        <v>5253.5</v>
      </c>
      <c r="U143" s="14">
        <v>-0.60399999999999998</v>
      </c>
      <c r="V143" s="14">
        <v>1</v>
      </c>
      <c r="W143" s="14">
        <v>22</v>
      </c>
      <c r="X143" s="14">
        <v>-0.623</v>
      </c>
      <c r="Y143" s="14">
        <v>1</v>
      </c>
      <c r="Z143" s="14" t="s">
        <v>18124</v>
      </c>
    </row>
    <row r="144" spans="1:26" x14ac:dyDescent="0.2">
      <c r="A144" t="s">
        <v>16856</v>
      </c>
      <c r="B144" t="s">
        <v>4364</v>
      </c>
      <c r="C144" t="s">
        <v>4364</v>
      </c>
      <c r="D144" s="8">
        <f>IF(ISERROR(INDEX(warriner!B:B,MATCH(C144,warriner!A:A,0),1)),"#",INDEX(warriner!B:B,MATCH(C144,warriner!A:A,0),1))</f>
        <v>5.37</v>
      </c>
      <c r="E144" s="14">
        <f t="shared" si="4"/>
        <v>0.16999999999999993</v>
      </c>
      <c r="F144" s="14">
        <v>9.7680000000000007</v>
      </c>
      <c r="G144" s="14">
        <v>3.7</v>
      </c>
      <c r="H144" s="14">
        <v>1</v>
      </c>
      <c r="I144">
        <f t="shared" si="5"/>
        <v>5</v>
      </c>
      <c r="J144" t="s">
        <v>18136</v>
      </c>
      <c r="K144" s="14">
        <v>3.48</v>
      </c>
      <c r="L144" s="14">
        <v>5.26</v>
      </c>
      <c r="M144" s="14">
        <v>5.359</v>
      </c>
      <c r="N144" s="14">
        <v>1.45</v>
      </c>
      <c r="O144" s="14">
        <v>1</v>
      </c>
      <c r="P144" s="14">
        <v>2</v>
      </c>
      <c r="Q144" s="14">
        <v>1</v>
      </c>
      <c r="R144" s="14">
        <v>4.04</v>
      </c>
      <c r="S144" s="14">
        <v>1.76</v>
      </c>
      <c r="T144" s="14">
        <v>977</v>
      </c>
      <c r="U144" s="14">
        <v>-0.72499999999999998</v>
      </c>
      <c r="V144" s="14">
        <v>0.94</v>
      </c>
      <c r="W144" s="14">
        <v>26</v>
      </c>
      <c r="X144" s="14">
        <v>-0.55000000000000004</v>
      </c>
      <c r="Y144" s="14">
        <v>1</v>
      </c>
      <c r="Z144" s="14" t="s">
        <v>18124</v>
      </c>
    </row>
    <row r="145" spans="1:26" x14ac:dyDescent="0.2">
      <c r="A145" t="s">
        <v>16857</v>
      </c>
      <c r="B145" t="s">
        <v>16714</v>
      </c>
      <c r="C145" t="s">
        <v>260</v>
      </c>
      <c r="D145" s="8">
        <f>IF(ISERROR(INDEX(warriner!B:B,MATCH(C145,warriner!A:A,0),1)),"#",INDEX(warriner!B:B,MATCH(C145,warriner!A:A,0),1))</f>
        <v>5.83</v>
      </c>
      <c r="E145" s="14">
        <f t="shared" si="4"/>
        <v>0.62999999999999989</v>
      </c>
      <c r="F145" s="14">
        <v>9.1129999999999995</v>
      </c>
      <c r="G145" s="14">
        <v>2.794</v>
      </c>
      <c r="H145" s="14">
        <v>2</v>
      </c>
      <c r="I145">
        <f t="shared" si="5"/>
        <v>10</v>
      </c>
      <c r="J145" t="s">
        <v>18129</v>
      </c>
      <c r="K145" s="14">
        <v>4.1399999999999997</v>
      </c>
      <c r="L145" s="14">
        <v>6.68</v>
      </c>
      <c r="M145" s="14">
        <v>6.89</v>
      </c>
      <c r="N145" s="14">
        <v>3.7</v>
      </c>
      <c r="O145" s="14">
        <v>3.05</v>
      </c>
      <c r="P145" s="14">
        <v>8</v>
      </c>
      <c r="Q145" s="14">
        <v>3</v>
      </c>
      <c r="R145" s="14">
        <v>4.24</v>
      </c>
      <c r="S145" s="14">
        <v>4.4779999999999998</v>
      </c>
      <c r="T145" s="14">
        <v>5345</v>
      </c>
      <c r="U145" s="14">
        <v>-0.504</v>
      </c>
      <c r="V145" s="14">
        <v>0.94</v>
      </c>
      <c r="W145" s="14">
        <v>29</v>
      </c>
      <c r="X145" s="14">
        <v>-0.23300000000000001</v>
      </c>
      <c r="Y145" s="14">
        <v>1</v>
      </c>
      <c r="Z145" s="14" t="s">
        <v>18124</v>
      </c>
    </row>
    <row r="146" spans="1:26" x14ac:dyDescent="0.2">
      <c r="A146" t="s">
        <v>16858</v>
      </c>
      <c r="B146" t="s">
        <v>48</v>
      </c>
      <c r="C146" t="s">
        <v>48</v>
      </c>
      <c r="D146" s="8">
        <f>IF(ISERROR(INDEX(warriner!B:B,MATCH(C146,warriner!A:A,0),1)),"#",INDEX(warriner!B:B,MATCH(C146,warriner!A:A,0),1))</f>
        <v>5.86</v>
      </c>
      <c r="E146" s="14">
        <f t="shared" si="4"/>
        <v>0.66000000000000014</v>
      </c>
      <c r="F146" s="14">
        <v>14.914999999999999</v>
      </c>
      <c r="G146" s="14">
        <v>5.4969999999999999</v>
      </c>
      <c r="H146" s="14">
        <v>1</v>
      </c>
      <c r="I146">
        <f t="shared" si="5"/>
        <v>4</v>
      </c>
      <c r="J146" t="s">
        <v>18135</v>
      </c>
      <c r="K146" s="14">
        <v>3.52</v>
      </c>
      <c r="L146" s="14">
        <v>5.72</v>
      </c>
      <c r="M146" s="14">
        <v>3.72</v>
      </c>
      <c r="N146" s="14">
        <v>1.2</v>
      </c>
      <c r="O146" s="14">
        <v>1.1000000000000001</v>
      </c>
      <c r="P146" s="14">
        <v>3</v>
      </c>
      <c r="Q146" s="14">
        <v>1</v>
      </c>
      <c r="R146" s="14">
        <v>2.1800000000000002</v>
      </c>
      <c r="S146" s="14">
        <v>1.542</v>
      </c>
      <c r="T146" s="14">
        <v>2269.6669999999999</v>
      </c>
      <c r="U146" s="14">
        <v>-0.63800000000000001</v>
      </c>
      <c r="V146" s="14">
        <v>0.94</v>
      </c>
      <c r="W146" s="14">
        <v>28</v>
      </c>
      <c r="X146" s="14">
        <v>-0.64400000000000002</v>
      </c>
      <c r="Y146" s="14">
        <v>1</v>
      </c>
      <c r="Z146" s="14" t="s">
        <v>18124</v>
      </c>
    </row>
    <row r="147" spans="1:26" x14ac:dyDescent="0.2">
      <c r="A147" t="s">
        <v>16859</v>
      </c>
      <c r="B147" t="s">
        <v>15817</v>
      </c>
      <c r="C147" t="s">
        <v>5009</v>
      </c>
      <c r="D147" s="8">
        <f>IF(ISERROR(INDEX(warriner!B:B,MATCH(C147,warriner!A:A,0),1)),"#",INDEX(warriner!B:B,MATCH(C147,warriner!A:A,0),1))</f>
        <v>6.45</v>
      </c>
      <c r="E147" s="14">
        <f t="shared" si="4"/>
        <v>1.25</v>
      </c>
      <c r="F147" s="14">
        <v>12.845000000000001</v>
      </c>
      <c r="G147" s="14">
        <v>4.6269999999999998</v>
      </c>
      <c r="H147" s="14">
        <v>1</v>
      </c>
      <c r="I147">
        <f t="shared" si="5"/>
        <v>5</v>
      </c>
      <c r="J147" t="s">
        <v>18135</v>
      </c>
      <c r="K147" s="14">
        <v>3.52</v>
      </c>
      <c r="L147" s="14">
        <v>6.24</v>
      </c>
      <c r="M147" s="14">
        <v>5.78</v>
      </c>
      <c r="N147" s="14">
        <v>1.1499999999999999</v>
      </c>
      <c r="O147" s="14">
        <v>1.1499999999999999</v>
      </c>
      <c r="P147" s="14">
        <v>4</v>
      </c>
      <c r="Q147" s="14">
        <v>1</v>
      </c>
      <c r="R147" s="14">
        <v>2.63</v>
      </c>
      <c r="S147" s="14">
        <v>2.4</v>
      </c>
      <c r="T147" s="14">
        <v>6488.6670000000004</v>
      </c>
      <c r="U147" s="14">
        <v>-0.625</v>
      </c>
      <c r="V147" s="14">
        <v>0.94</v>
      </c>
      <c r="W147" s="14">
        <v>27</v>
      </c>
      <c r="X147" s="14">
        <v>-0.74299999999999999</v>
      </c>
      <c r="Y147" s="14">
        <v>1</v>
      </c>
      <c r="Z147" s="14" t="s">
        <v>18124</v>
      </c>
    </row>
    <row r="148" spans="1:26" x14ac:dyDescent="0.2">
      <c r="A148" t="s">
        <v>16860</v>
      </c>
      <c r="B148" t="s">
        <v>210</v>
      </c>
      <c r="C148" t="s">
        <v>210</v>
      </c>
      <c r="D148" s="8" t="str">
        <f>IF(ISERROR(INDEX(warriner!B:B,MATCH(C148,warriner!A:A,0),1)),"#",INDEX(warriner!B:B,MATCH(C148,warriner!A:A,0),1))</f>
        <v>#</v>
      </c>
      <c r="E148" s="14" t="str">
        <f t="shared" si="4"/>
        <v>#</v>
      </c>
      <c r="F148" s="14">
        <v>15.476000000000001</v>
      </c>
      <c r="G148" s="14">
        <v>5.8570000000000002</v>
      </c>
      <c r="H148" s="14">
        <v>1</v>
      </c>
      <c r="I148">
        <f t="shared" si="5"/>
        <v>4</v>
      </c>
      <c r="J148" t="s">
        <v>18136</v>
      </c>
      <c r="K148" s="14" t="s">
        <v>18124</v>
      </c>
      <c r="L148" s="14" t="s">
        <v>18124</v>
      </c>
      <c r="M148" s="14">
        <v>5.5289999999999999</v>
      </c>
      <c r="N148" s="14">
        <v>1.65</v>
      </c>
      <c r="O148" s="14">
        <v>1.25</v>
      </c>
      <c r="P148" s="14">
        <v>3</v>
      </c>
      <c r="Q148" s="14">
        <v>1</v>
      </c>
      <c r="R148" s="14">
        <v>1.54</v>
      </c>
      <c r="S148" s="14">
        <v>1.3480000000000001</v>
      </c>
      <c r="T148" s="14">
        <v>4421.6670000000004</v>
      </c>
      <c r="U148" s="14">
        <v>-0.751</v>
      </c>
      <c r="V148" s="14">
        <v>0.94</v>
      </c>
      <c r="W148" s="14">
        <v>27</v>
      </c>
      <c r="X148" s="14">
        <v>-0.56100000000000005</v>
      </c>
      <c r="Y148" s="14">
        <v>1</v>
      </c>
      <c r="Z148" s="14" t="s">
        <v>18124</v>
      </c>
    </row>
    <row r="149" spans="1:26" x14ac:dyDescent="0.2">
      <c r="A149" t="s">
        <v>16861</v>
      </c>
      <c r="B149" t="s">
        <v>3</v>
      </c>
      <c r="C149" t="s">
        <v>3</v>
      </c>
      <c r="D149" s="8" t="str">
        <f>IF(ISERROR(INDEX(warriner!B:B,MATCH(C149,warriner!A:A,0),1)),"#",INDEX(warriner!B:B,MATCH(C149,warriner!A:A,0),1))</f>
        <v>#</v>
      </c>
      <c r="E149" s="14" t="str">
        <f t="shared" si="4"/>
        <v>#</v>
      </c>
      <c r="F149" s="14">
        <v>16.954999999999998</v>
      </c>
      <c r="G149" s="14">
        <v>6.1769999999999996</v>
      </c>
      <c r="H149" s="14">
        <v>1</v>
      </c>
      <c r="I149">
        <f t="shared" si="5"/>
        <v>3</v>
      </c>
      <c r="J149" t="s">
        <v>270</v>
      </c>
      <c r="K149" s="14" t="s">
        <v>18124</v>
      </c>
      <c r="L149" s="14" t="s">
        <v>18124</v>
      </c>
      <c r="M149" s="14">
        <v>3.984</v>
      </c>
      <c r="N149" s="14">
        <v>1.5</v>
      </c>
      <c r="O149" s="14">
        <v>1.8</v>
      </c>
      <c r="P149" s="14">
        <v>2</v>
      </c>
      <c r="Q149" s="14">
        <v>1</v>
      </c>
      <c r="R149" s="14">
        <v>1.43</v>
      </c>
      <c r="S149" s="14">
        <v>1.125</v>
      </c>
      <c r="T149" s="14">
        <v>3033</v>
      </c>
      <c r="U149" s="14">
        <v>-0.68100000000000005</v>
      </c>
      <c r="V149" s="14">
        <v>0.94</v>
      </c>
      <c r="W149" s="14">
        <v>29</v>
      </c>
      <c r="X149" s="14">
        <v>-0.45700000000000002</v>
      </c>
      <c r="Y149" s="14">
        <v>1</v>
      </c>
      <c r="Z149" s="14" t="s">
        <v>18124</v>
      </c>
    </row>
    <row r="150" spans="1:26" x14ac:dyDescent="0.2">
      <c r="A150" t="s">
        <v>16862</v>
      </c>
      <c r="B150" t="s">
        <v>2783</v>
      </c>
      <c r="C150" t="s">
        <v>2783</v>
      </c>
      <c r="D150" s="8">
        <f>IF(ISERROR(INDEX(warriner!B:B,MATCH(C150,warriner!A:A,0),1)),"#",INDEX(warriner!B:B,MATCH(C150,warriner!A:A,0),1))</f>
        <v>5.47</v>
      </c>
      <c r="E150" s="14">
        <f t="shared" si="4"/>
        <v>0.26999999999999957</v>
      </c>
      <c r="F150" s="14">
        <v>9.9320000000000004</v>
      </c>
      <c r="G150" s="14">
        <v>2.7869999999999999</v>
      </c>
      <c r="H150" s="14">
        <v>4</v>
      </c>
      <c r="I150">
        <f t="shared" si="5"/>
        <v>11</v>
      </c>
      <c r="J150" t="s">
        <v>18129</v>
      </c>
      <c r="K150" s="14">
        <v>3.5</v>
      </c>
      <c r="L150" s="14">
        <v>5.96</v>
      </c>
      <c r="M150" s="14">
        <v>8.42</v>
      </c>
      <c r="N150" s="14">
        <v>2.75</v>
      </c>
      <c r="O150" s="14">
        <v>2.4500000000000002</v>
      </c>
      <c r="P150" s="14">
        <v>9</v>
      </c>
      <c r="Q150" s="14">
        <v>2</v>
      </c>
      <c r="R150" s="14">
        <v>2.86</v>
      </c>
      <c r="S150" s="14" t="s">
        <v>18124</v>
      </c>
      <c r="T150" s="14">
        <v>5662.5</v>
      </c>
      <c r="U150" s="14">
        <v>-0.26500000000000001</v>
      </c>
      <c r="V150" s="14">
        <v>1</v>
      </c>
      <c r="W150" s="14">
        <v>28</v>
      </c>
      <c r="X150" s="14">
        <v>-0.25700000000000001</v>
      </c>
      <c r="Y150" s="14">
        <v>1</v>
      </c>
      <c r="Z150" s="14" t="s">
        <v>18124</v>
      </c>
    </row>
    <row r="151" spans="1:26" x14ac:dyDescent="0.2">
      <c r="A151" t="s">
        <v>16863</v>
      </c>
      <c r="B151" t="s">
        <v>15</v>
      </c>
      <c r="C151" t="s">
        <v>15</v>
      </c>
      <c r="D151" s="8" t="str">
        <f>IF(ISERROR(INDEX(warriner!B:B,MATCH(C151,warriner!A:A,0),1)),"#",INDEX(warriner!B:B,MATCH(C151,warriner!A:A,0),1))</f>
        <v>#</v>
      </c>
      <c r="E151" s="14" t="str">
        <f t="shared" si="4"/>
        <v>#</v>
      </c>
      <c r="F151" s="14">
        <v>16.213999999999999</v>
      </c>
      <c r="G151" s="14">
        <v>5.7709999999999999</v>
      </c>
      <c r="H151" s="14">
        <v>1</v>
      </c>
      <c r="I151">
        <f t="shared" si="5"/>
        <v>2</v>
      </c>
      <c r="J151" t="s">
        <v>270</v>
      </c>
      <c r="K151" s="14" t="s">
        <v>18124</v>
      </c>
      <c r="L151" s="14" t="s">
        <v>18124</v>
      </c>
      <c r="M151" s="14">
        <v>4.5490000000000004</v>
      </c>
      <c r="N151" s="14">
        <v>1.45</v>
      </c>
      <c r="O151" s="14">
        <v>1.65</v>
      </c>
      <c r="P151" s="14">
        <v>2</v>
      </c>
      <c r="Q151" s="14">
        <v>1</v>
      </c>
      <c r="R151" s="14">
        <v>1.67</v>
      </c>
      <c r="S151" s="14">
        <v>1.391</v>
      </c>
      <c r="T151" s="14">
        <v>415</v>
      </c>
      <c r="U151" s="14">
        <v>-0.60699999999999998</v>
      </c>
      <c r="V151" s="14">
        <v>0.91</v>
      </c>
      <c r="W151" s="14">
        <v>27</v>
      </c>
      <c r="X151" s="14">
        <v>-0.56999999999999995</v>
      </c>
      <c r="Y151" s="14">
        <v>1</v>
      </c>
      <c r="Z151" s="14" t="s">
        <v>18124</v>
      </c>
    </row>
    <row r="152" spans="1:26" x14ac:dyDescent="0.2">
      <c r="A152" t="s">
        <v>16864</v>
      </c>
      <c r="B152" t="s">
        <v>12274</v>
      </c>
      <c r="C152" t="s">
        <v>12274</v>
      </c>
      <c r="D152" s="8">
        <f>IF(ISERROR(INDEX(warriner!B:B,MATCH(C152,warriner!A:A,0),1)),"#",INDEX(warriner!B:B,MATCH(C152,warriner!A:A,0),1))</f>
        <v>6.56</v>
      </c>
      <c r="E152" s="14">
        <f t="shared" si="4"/>
        <v>1.3599999999999994</v>
      </c>
      <c r="F152" s="14">
        <v>9.5670000000000002</v>
      </c>
      <c r="G152" s="14">
        <v>3.2850000000000001</v>
      </c>
      <c r="H152" s="14">
        <v>2</v>
      </c>
      <c r="I152">
        <f t="shared" si="5"/>
        <v>5</v>
      </c>
      <c r="J152" t="s">
        <v>18126</v>
      </c>
      <c r="K152" s="14">
        <v>5.29</v>
      </c>
      <c r="L152" s="14">
        <v>6.32</v>
      </c>
      <c r="M152" s="14">
        <v>3.95</v>
      </c>
      <c r="N152" s="14">
        <v>1.95</v>
      </c>
      <c r="O152" s="14">
        <v>1.9</v>
      </c>
      <c r="P152" s="14">
        <v>4</v>
      </c>
      <c r="Q152" s="14">
        <v>1</v>
      </c>
      <c r="R152" s="14">
        <v>4.87</v>
      </c>
      <c r="S152" s="14">
        <v>6.1740000000000004</v>
      </c>
      <c r="T152" s="14">
        <v>2394</v>
      </c>
      <c r="U152" s="14">
        <v>-0.84099999999999997</v>
      </c>
      <c r="V152" s="14">
        <v>0.93</v>
      </c>
      <c r="W152" s="14">
        <v>29</v>
      </c>
      <c r="X152" s="14">
        <v>-0.38600000000000001</v>
      </c>
      <c r="Y152" s="14">
        <v>1</v>
      </c>
      <c r="Z152" s="14" t="s">
        <v>18124</v>
      </c>
    </row>
    <row r="153" spans="1:26" x14ac:dyDescent="0.2">
      <c r="A153" t="s">
        <v>16865</v>
      </c>
      <c r="B153" t="s">
        <v>2094</v>
      </c>
      <c r="C153" t="s">
        <v>2094</v>
      </c>
      <c r="D153" s="8">
        <f>IF(ISERROR(INDEX(warriner!B:B,MATCH(C153,warriner!A:A,0),1)),"#",INDEX(warriner!B:B,MATCH(C153,warriner!A:A,0),1))</f>
        <v>6.36</v>
      </c>
      <c r="E153" s="14">
        <f t="shared" si="4"/>
        <v>1.1600000000000001</v>
      </c>
      <c r="F153" s="14">
        <v>8.8320000000000007</v>
      </c>
      <c r="G153" s="14">
        <v>3.0179999999999998</v>
      </c>
      <c r="H153" s="14">
        <v>2</v>
      </c>
      <c r="I153">
        <f t="shared" si="5"/>
        <v>6</v>
      </c>
      <c r="J153" t="s">
        <v>18126</v>
      </c>
      <c r="K153" s="14">
        <v>3.37</v>
      </c>
      <c r="L153" s="14">
        <v>5.67</v>
      </c>
      <c r="M153" s="14">
        <v>5.78</v>
      </c>
      <c r="N153" s="14">
        <v>1.3</v>
      </c>
      <c r="O153" s="14">
        <v>1</v>
      </c>
      <c r="P153" s="14">
        <v>4</v>
      </c>
      <c r="Q153" s="14">
        <v>1</v>
      </c>
      <c r="R153" s="14">
        <v>4.9000000000000004</v>
      </c>
      <c r="S153" s="14">
        <v>6.2169999999999996</v>
      </c>
      <c r="T153" s="14">
        <v>5246</v>
      </c>
      <c r="U153" s="14">
        <v>-0.47499999999999998</v>
      </c>
      <c r="V153" s="14">
        <v>1</v>
      </c>
      <c r="W153" s="14">
        <v>27</v>
      </c>
      <c r="X153" s="14">
        <v>-0.46500000000000002</v>
      </c>
      <c r="Y153" s="14">
        <v>1</v>
      </c>
      <c r="Z153" s="14" t="s">
        <v>18124</v>
      </c>
    </row>
    <row r="154" spans="1:26" x14ac:dyDescent="0.2">
      <c r="A154" t="s">
        <v>16866</v>
      </c>
      <c r="B154" t="s">
        <v>19</v>
      </c>
      <c r="C154" t="s">
        <v>19</v>
      </c>
      <c r="D154" s="8" t="str">
        <f>IF(ISERROR(INDEX(warriner!B:B,MATCH(C154,warriner!A:A,0),1)),"#",INDEX(warriner!B:B,MATCH(C154,warriner!A:A,0),1))</f>
        <v>#</v>
      </c>
      <c r="E154" s="14" t="str">
        <f t="shared" si="4"/>
        <v>#</v>
      </c>
      <c r="F154" s="14">
        <v>16.187000000000001</v>
      </c>
      <c r="G154" s="14">
        <v>5.8339999999999996</v>
      </c>
      <c r="H154" s="14">
        <v>1</v>
      </c>
      <c r="I154">
        <f t="shared" si="5"/>
        <v>3</v>
      </c>
      <c r="J154" t="s">
        <v>270</v>
      </c>
      <c r="K154" s="14" t="s">
        <v>18124</v>
      </c>
      <c r="L154" s="14" t="s">
        <v>18124</v>
      </c>
      <c r="M154" s="14">
        <v>4.57</v>
      </c>
      <c r="N154" s="14">
        <v>1.25</v>
      </c>
      <c r="O154" s="14">
        <v>1</v>
      </c>
      <c r="P154" s="14">
        <v>3</v>
      </c>
      <c r="Q154" s="14">
        <v>1</v>
      </c>
      <c r="R154" s="14">
        <v>1.52</v>
      </c>
      <c r="S154" s="14">
        <v>1.25</v>
      </c>
      <c r="T154" s="14">
        <v>5253.5</v>
      </c>
      <c r="U154" s="14">
        <v>-0.60399999999999998</v>
      </c>
      <c r="V154" s="14">
        <v>1</v>
      </c>
      <c r="W154" s="14">
        <v>22</v>
      </c>
      <c r="X154" s="14">
        <v>-0.623</v>
      </c>
      <c r="Y154" s="14">
        <v>1</v>
      </c>
      <c r="Z154" s="14" t="s">
        <v>18124</v>
      </c>
    </row>
    <row r="155" spans="1:26" x14ac:dyDescent="0.2">
      <c r="A155" t="s">
        <v>16867</v>
      </c>
      <c r="B155" t="s">
        <v>10876</v>
      </c>
      <c r="C155" t="s">
        <v>10876</v>
      </c>
      <c r="D155" s="8">
        <f>IF(ISERROR(INDEX(warriner!B:B,MATCH(C155,warriner!A:A,0),1)),"#",INDEX(warriner!B:B,MATCH(C155,warriner!A:A,0),1))</f>
        <v>6.05</v>
      </c>
      <c r="E155" s="14">
        <f t="shared" si="4"/>
        <v>0.84999999999999964</v>
      </c>
      <c r="F155" s="14">
        <v>9.6329999999999991</v>
      </c>
      <c r="G155" s="14">
        <v>2.9980000000000002</v>
      </c>
      <c r="H155" s="14">
        <v>1</v>
      </c>
      <c r="I155">
        <f t="shared" si="5"/>
        <v>4</v>
      </c>
      <c r="J155" t="s">
        <v>18126</v>
      </c>
      <c r="K155" s="14">
        <v>4.53</v>
      </c>
      <c r="L155" s="14">
        <v>6.04</v>
      </c>
      <c r="M155" s="14">
        <v>5.05</v>
      </c>
      <c r="N155" s="14">
        <v>1.6</v>
      </c>
      <c r="O155" s="14">
        <v>1.3</v>
      </c>
      <c r="P155" s="14">
        <v>4</v>
      </c>
      <c r="Q155" s="14">
        <v>1</v>
      </c>
      <c r="R155" s="14">
        <v>4.8899999999999997</v>
      </c>
      <c r="S155" s="14">
        <v>5.2610000000000001</v>
      </c>
      <c r="T155" s="14">
        <v>2735.3330000000001</v>
      </c>
      <c r="U155" s="14">
        <v>-0.81699999999999995</v>
      </c>
      <c r="V155" s="14">
        <v>1</v>
      </c>
      <c r="W155" s="14">
        <v>28</v>
      </c>
      <c r="X155" s="14">
        <v>-0.39500000000000002</v>
      </c>
      <c r="Y155" s="14">
        <v>1</v>
      </c>
      <c r="Z155" s="14" t="s">
        <v>18124</v>
      </c>
    </row>
    <row r="156" spans="1:26" x14ac:dyDescent="0.2">
      <c r="A156" t="s">
        <v>16868</v>
      </c>
      <c r="B156" t="s">
        <v>16709</v>
      </c>
      <c r="C156" t="s">
        <v>107</v>
      </c>
      <c r="D156" s="8">
        <f>IF(ISERROR(INDEX(warriner!B:B,MATCH(C156,warriner!A:A,0),1)),"#",INDEX(warriner!B:B,MATCH(C156,warriner!A:A,0),1))</f>
        <v>7.86</v>
      </c>
      <c r="E156" s="14">
        <f t="shared" si="4"/>
        <v>2.66</v>
      </c>
      <c r="F156" s="14">
        <v>11.201000000000001</v>
      </c>
      <c r="G156" s="14">
        <v>3.1110000000000002</v>
      </c>
      <c r="H156" s="14">
        <v>2</v>
      </c>
      <c r="I156">
        <f t="shared" si="5"/>
        <v>7</v>
      </c>
      <c r="J156" t="s">
        <v>18135</v>
      </c>
      <c r="K156" s="14">
        <v>6.26</v>
      </c>
      <c r="L156" s="14">
        <v>7</v>
      </c>
      <c r="M156" s="14">
        <v>7.1</v>
      </c>
      <c r="N156" s="14">
        <v>1.75</v>
      </c>
      <c r="O156" s="14">
        <v>1.75</v>
      </c>
      <c r="P156" s="14">
        <v>5</v>
      </c>
      <c r="Q156" s="14">
        <v>1</v>
      </c>
      <c r="R156" s="14">
        <v>2.62</v>
      </c>
      <c r="S156" s="14">
        <v>2.4169999999999998</v>
      </c>
      <c r="T156" s="14">
        <v>5946.8</v>
      </c>
      <c r="U156" s="14">
        <v>-0.56599999999999995</v>
      </c>
      <c r="V156" s="14">
        <v>0.97</v>
      </c>
      <c r="W156" s="14">
        <v>28</v>
      </c>
      <c r="X156" s="14">
        <v>-0.32600000000000001</v>
      </c>
      <c r="Y156" s="14">
        <v>1</v>
      </c>
      <c r="Z156" s="14" t="s">
        <v>18124</v>
      </c>
    </row>
    <row r="157" spans="1:26" x14ac:dyDescent="0.2">
      <c r="A157" t="s">
        <v>16869</v>
      </c>
      <c r="B157" t="s">
        <v>52</v>
      </c>
      <c r="C157" t="s">
        <v>52</v>
      </c>
      <c r="D157" s="8" t="str">
        <f>IF(ISERROR(INDEX(warriner!B:B,MATCH(C157,warriner!A:A,0),1)),"#",INDEX(warriner!B:B,MATCH(C157,warriner!A:A,0),1))</f>
        <v>#</v>
      </c>
      <c r="E157" s="14" t="str">
        <f t="shared" si="4"/>
        <v>#</v>
      </c>
      <c r="F157" s="14">
        <v>16.177</v>
      </c>
      <c r="G157" s="14">
        <v>6.0179999999999998</v>
      </c>
      <c r="H157" s="14">
        <v>1</v>
      </c>
      <c r="I157">
        <f t="shared" si="5"/>
        <v>1</v>
      </c>
      <c r="J157" t="s">
        <v>18136</v>
      </c>
      <c r="K157" s="14" t="s">
        <v>18124</v>
      </c>
      <c r="L157" s="14" t="s">
        <v>18124</v>
      </c>
      <c r="M157" s="14">
        <v>2.8929999999999998</v>
      </c>
      <c r="N157" s="14">
        <v>1.45</v>
      </c>
      <c r="O157" s="14">
        <v>1</v>
      </c>
      <c r="P157" s="14">
        <v>1</v>
      </c>
      <c r="Q157" s="14">
        <v>1</v>
      </c>
      <c r="R157" s="14">
        <v>1.46</v>
      </c>
      <c r="S157" s="14" t="s">
        <v>18124</v>
      </c>
      <c r="T157" s="14" t="s">
        <v>18124</v>
      </c>
      <c r="U157" s="14">
        <v>-1.2999999999999999E-2</v>
      </c>
      <c r="V157" s="14">
        <v>0.73</v>
      </c>
      <c r="W157" s="14">
        <v>23</v>
      </c>
      <c r="X157" s="14">
        <v>-0.32300000000000001</v>
      </c>
      <c r="Y157" s="14">
        <v>0.95799999999999996</v>
      </c>
      <c r="Z157" s="14" t="s">
        <v>18124</v>
      </c>
    </row>
    <row r="158" spans="1:26" x14ac:dyDescent="0.2">
      <c r="A158" t="s">
        <v>16870</v>
      </c>
      <c r="B158" t="s">
        <v>10625</v>
      </c>
      <c r="C158" t="s">
        <v>10625</v>
      </c>
      <c r="D158" s="8">
        <f>IF(ISERROR(INDEX(warriner!B:B,MATCH(C158,warriner!A:A,0),1)),"#",INDEX(warriner!B:B,MATCH(C158,warriner!A:A,0),1))</f>
        <v>7.47</v>
      </c>
      <c r="E158" s="14">
        <f t="shared" si="4"/>
        <v>2.2699999999999996</v>
      </c>
      <c r="F158" s="14">
        <v>8.5839999999999996</v>
      </c>
      <c r="G158" s="14">
        <v>2.964</v>
      </c>
      <c r="H158" s="14">
        <v>2</v>
      </c>
      <c r="I158">
        <f t="shared" si="5"/>
        <v>6</v>
      </c>
      <c r="J158" t="s">
        <v>18126</v>
      </c>
      <c r="K158" s="14">
        <v>5.58</v>
      </c>
      <c r="L158" s="14">
        <v>6.33</v>
      </c>
      <c r="M158" s="14">
        <v>6.89</v>
      </c>
      <c r="N158" s="14">
        <v>1.75</v>
      </c>
      <c r="O158" s="14">
        <v>2.15</v>
      </c>
      <c r="P158" s="14">
        <v>6</v>
      </c>
      <c r="Q158" s="14">
        <v>1</v>
      </c>
      <c r="R158" s="14">
        <v>3.41</v>
      </c>
      <c r="S158" s="14">
        <v>2.5649999999999999</v>
      </c>
      <c r="T158" s="14">
        <v>3502.2</v>
      </c>
      <c r="U158" s="14">
        <v>-0.40600000000000003</v>
      </c>
      <c r="V158" s="14">
        <v>1</v>
      </c>
      <c r="W158" s="14">
        <v>27</v>
      </c>
      <c r="X158" s="14">
        <v>-0.625</v>
      </c>
      <c r="Y158" s="14">
        <v>1</v>
      </c>
      <c r="Z158" s="14" t="s">
        <v>18124</v>
      </c>
    </row>
    <row r="159" spans="1:26" x14ac:dyDescent="0.2">
      <c r="A159" t="s">
        <v>16871</v>
      </c>
      <c r="B159" t="s">
        <v>3464</v>
      </c>
      <c r="C159" t="s">
        <v>3464</v>
      </c>
      <c r="D159" s="8">
        <f>IF(ISERROR(INDEX(warriner!B:B,MATCH(C159,warriner!A:A,0),1)),"#",INDEX(warriner!B:B,MATCH(C159,warriner!A:A,0),1))</f>
        <v>5.64</v>
      </c>
      <c r="E159" s="14">
        <f t="shared" si="4"/>
        <v>0.4399999999999995</v>
      </c>
      <c r="F159" s="14">
        <v>9.9260000000000002</v>
      </c>
      <c r="G159" s="14">
        <v>2.4790000000000001</v>
      </c>
      <c r="H159" s="14">
        <v>2</v>
      </c>
      <c r="I159">
        <f t="shared" si="5"/>
        <v>5</v>
      </c>
      <c r="J159" t="s">
        <v>18126</v>
      </c>
      <c r="K159" s="14">
        <v>4.42</v>
      </c>
      <c r="L159" s="14">
        <v>5.81</v>
      </c>
      <c r="M159" s="14">
        <v>7.5</v>
      </c>
      <c r="N159" s="14">
        <v>2.0499999999999998</v>
      </c>
      <c r="O159" s="14">
        <v>1.75</v>
      </c>
      <c r="P159" s="14">
        <v>4</v>
      </c>
      <c r="Q159" s="14">
        <v>1</v>
      </c>
      <c r="R159" s="14">
        <v>3.64</v>
      </c>
      <c r="S159" s="14">
        <v>4</v>
      </c>
      <c r="T159" s="14">
        <v>2053</v>
      </c>
      <c r="U159" s="14">
        <v>-0.73499999999999999</v>
      </c>
      <c r="V159" s="14">
        <v>1</v>
      </c>
      <c r="W159" s="14">
        <v>28</v>
      </c>
      <c r="X159" s="14">
        <v>-0.318</v>
      </c>
      <c r="Y159" s="14">
        <v>1</v>
      </c>
      <c r="Z159" s="14" t="s">
        <v>18124</v>
      </c>
    </row>
    <row r="160" spans="1:26" x14ac:dyDescent="0.2">
      <c r="A160" t="s">
        <v>16872</v>
      </c>
      <c r="B160" t="s">
        <v>210</v>
      </c>
      <c r="C160" t="s">
        <v>210</v>
      </c>
      <c r="D160" s="8" t="str">
        <f>IF(ISERROR(INDEX(warriner!B:B,MATCH(C160,warriner!A:A,0),1)),"#",INDEX(warriner!B:B,MATCH(C160,warriner!A:A,0),1))</f>
        <v>#</v>
      </c>
      <c r="E160" s="14" t="str">
        <f t="shared" si="4"/>
        <v>#</v>
      </c>
      <c r="F160" s="14">
        <v>15.476000000000001</v>
      </c>
      <c r="G160" s="14">
        <v>5.8570000000000002</v>
      </c>
      <c r="H160" s="14">
        <v>1</v>
      </c>
      <c r="I160">
        <f t="shared" si="5"/>
        <v>4</v>
      </c>
      <c r="J160" t="s">
        <v>18136</v>
      </c>
      <c r="K160" s="14" t="s">
        <v>18124</v>
      </c>
      <c r="L160" s="14" t="s">
        <v>18124</v>
      </c>
      <c r="M160" s="14">
        <v>5.5289999999999999</v>
      </c>
      <c r="N160" s="14">
        <v>1.65</v>
      </c>
      <c r="O160" s="14">
        <v>1.25</v>
      </c>
      <c r="P160" s="14">
        <v>3</v>
      </c>
      <c r="Q160" s="14">
        <v>1</v>
      </c>
      <c r="R160" s="14">
        <v>1.54</v>
      </c>
      <c r="S160" s="14">
        <v>1.3480000000000001</v>
      </c>
      <c r="T160" s="14">
        <v>4421.6670000000004</v>
      </c>
      <c r="U160" s="14">
        <v>-0.751</v>
      </c>
      <c r="V160" s="14">
        <v>0.94</v>
      </c>
      <c r="W160" s="14">
        <v>27</v>
      </c>
      <c r="X160" s="14">
        <v>-0.56100000000000005</v>
      </c>
      <c r="Y160" s="14">
        <v>1</v>
      </c>
      <c r="Z160" s="14" t="s">
        <v>18124</v>
      </c>
    </row>
    <row r="161" spans="1:26" x14ac:dyDescent="0.2">
      <c r="A161" t="s">
        <v>16873</v>
      </c>
      <c r="B161" t="s">
        <v>14129</v>
      </c>
      <c r="C161" t="s">
        <v>7694</v>
      </c>
      <c r="D161" s="8">
        <f>IF(ISERROR(INDEX(warriner!B:B,MATCH(C161,warriner!A:A,0),1)),"#",INDEX(warriner!B:B,MATCH(C161,warriner!A:A,0),1))</f>
        <v>6.09</v>
      </c>
      <c r="E161" s="14">
        <f t="shared" si="4"/>
        <v>0.88999999999999968</v>
      </c>
      <c r="F161" s="14">
        <v>13.163</v>
      </c>
      <c r="G161" s="14">
        <v>4.8499999999999996</v>
      </c>
      <c r="H161" s="14">
        <v>1</v>
      </c>
      <c r="I161">
        <f t="shared" si="5"/>
        <v>5</v>
      </c>
      <c r="J161" t="s">
        <v>18135</v>
      </c>
      <c r="K161" s="14">
        <v>3.67</v>
      </c>
      <c r="L161" s="14">
        <v>6.22</v>
      </c>
      <c r="M161" s="14">
        <v>4.68</v>
      </c>
      <c r="N161" s="14">
        <v>1.05</v>
      </c>
      <c r="O161" s="14">
        <v>1</v>
      </c>
      <c r="P161" s="14">
        <v>3</v>
      </c>
      <c r="Q161" s="14">
        <v>1</v>
      </c>
      <c r="R161" s="14">
        <v>2.67</v>
      </c>
      <c r="S161" s="14">
        <v>2.72</v>
      </c>
      <c r="T161" s="14">
        <v>1984.6669999999999</v>
      </c>
      <c r="U161" s="14">
        <v>-0.60899999999999999</v>
      </c>
      <c r="V161" s="14">
        <v>0.91</v>
      </c>
      <c r="W161" s="14">
        <v>27</v>
      </c>
      <c r="X161" s="14">
        <v>-0.39700000000000002</v>
      </c>
      <c r="Y161" s="14">
        <v>1</v>
      </c>
      <c r="Z161" s="14" t="s">
        <v>18124</v>
      </c>
    </row>
    <row r="162" spans="1:26" x14ac:dyDescent="0.2">
      <c r="A162" t="s">
        <v>16874</v>
      </c>
      <c r="B162" t="s">
        <v>15840</v>
      </c>
      <c r="C162" t="s">
        <v>15840</v>
      </c>
      <c r="D162" s="8" t="str">
        <f>IF(ISERROR(INDEX(warriner!B:B,MATCH(C162,warriner!A:A,0),1)),"#",INDEX(warriner!B:B,MATCH(C162,warriner!A:A,0),1))</f>
        <v>#</v>
      </c>
      <c r="E162" s="14" t="str">
        <f t="shared" si="4"/>
        <v>#</v>
      </c>
      <c r="F162" s="14">
        <v>15.430999999999999</v>
      </c>
      <c r="G162" s="14">
        <v>6.3289999999999997</v>
      </c>
      <c r="H162" s="14">
        <v>1</v>
      </c>
      <c r="I162">
        <f t="shared" si="5"/>
        <v>3</v>
      </c>
      <c r="J162" t="s">
        <v>270</v>
      </c>
      <c r="K162" s="14" t="s">
        <v>18124</v>
      </c>
      <c r="L162" s="14" t="s">
        <v>18124</v>
      </c>
      <c r="M162" s="14">
        <v>4.3460000000000001</v>
      </c>
      <c r="N162" s="14">
        <v>1.85</v>
      </c>
      <c r="O162" s="14">
        <v>1</v>
      </c>
      <c r="P162" s="14">
        <v>2</v>
      </c>
      <c r="Q162" s="14">
        <v>1</v>
      </c>
      <c r="R162" s="14">
        <v>4.1100000000000003</v>
      </c>
      <c r="S162" s="14">
        <v>5.52</v>
      </c>
      <c r="T162" s="14">
        <v>1904.5</v>
      </c>
      <c r="U162" s="14">
        <v>-0.59699999999999998</v>
      </c>
      <c r="V162" s="14">
        <v>1</v>
      </c>
      <c r="W162" s="14">
        <v>25</v>
      </c>
      <c r="X162" s="14">
        <v>-0.71299999999999997</v>
      </c>
      <c r="Y162" s="14">
        <v>1</v>
      </c>
      <c r="Z162" s="14" t="s">
        <v>18124</v>
      </c>
    </row>
    <row r="163" spans="1:26" x14ac:dyDescent="0.2">
      <c r="A163" t="s">
        <v>16875</v>
      </c>
      <c r="B163" t="s">
        <v>3293</v>
      </c>
      <c r="C163" t="s">
        <v>3293</v>
      </c>
      <c r="D163" s="8">
        <f>IF(ISERROR(INDEX(warriner!B:B,MATCH(C163,warriner!A:A,0),1)),"#",INDEX(warriner!B:B,MATCH(C163,warriner!A:A,0),1))</f>
        <v>5.41</v>
      </c>
      <c r="E163" s="14">
        <f t="shared" si="4"/>
        <v>0.20999999999999996</v>
      </c>
      <c r="F163" s="14">
        <v>6.5419999999999998</v>
      </c>
      <c r="G163" s="14">
        <v>2.0289999999999999</v>
      </c>
      <c r="H163" s="14">
        <v>1</v>
      </c>
      <c r="I163">
        <f t="shared" si="5"/>
        <v>5</v>
      </c>
      <c r="J163" t="s">
        <v>18125</v>
      </c>
      <c r="K163" s="14">
        <v>5.04</v>
      </c>
      <c r="L163" s="14">
        <v>5</v>
      </c>
      <c r="M163" s="14">
        <v>9.17</v>
      </c>
      <c r="N163" s="14">
        <v>1.55</v>
      </c>
      <c r="O163" s="14">
        <v>1.5</v>
      </c>
      <c r="P163" s="14">
        <v>4</v>
      </c>
      <c r="Q163" s="14">
        <v>1</v>
      </c>
      <c r="R163" s="14">
        <v>2.52</v>
      </c>
      <c r="S163" s="14">
        <v>1.593</v>
      </c>
      <c r="T163" s="14">
        <v>2965.5</v>
      </c>
      <c r="U163" s="14">
        <v>-0.38</v>
      </c>
      <c r="V163" s="14">
        <v>0.97</v>
      </c>
      <c r="W163" s="14">
        <v>26</v>
      </c>
      <c r="X163" s="14">
        <v>-0.41199999999999998</v>
      </c>
      <c r="Y163" s="14">
        <v>1</v>
      </c>
      <c r="Z163" s="14" t="s">
        <v>18124</v>
      </c>
    </row>
    <row r="164" spans="1:26" x14ac:dyDescent="0.2">
      <c r="A164" t="s">
        <v>16876</v>
      </c>
      <c r="B164" t="s">
        <v>3</v>
      </c>
      <c r="C164" t="s">
        <v>3</v>
      </c>
      <c r="D164" s="8" t="str">
        <f>IF(ISERROR(INDEX(warriner!B:B,MATCH(C164,warriner!A:A,0),1)),"#",INDEX(warriner!B:B,MATCH(C164,warriner!A:A,0),1))</f>
        <v>#</v>
      </c>
      <c r="E164" s="14" t="str">
        <f t="shared" si="4"/>
        <v>#</v>
      </c>
      <c r="F164" s="14">
        <v>16.954999999999998</v>
      </c>
      <c r="G164" s="14">
        <v>6.1769999999999996</v>
      </c>
      <c r="H164" s="14">
        <v>1</v>
      </c>
      <c r="I164">
        <f t="shared" si="5"/>
        <v>3</v>
      </c>
      <c r="J164" t="s">
        <v>270</v>
      </c>
      <c r="K164" s="14" t="s">
        <v>18124</v>
      </c>
      <c r="L164" s="14" t="s">
        <v>18124</v>
      </c>
      <c r="M164" s="14">
        <v>3.984</v>
      </c>
      <c r="N164" s="14">
        <v>1.5</v>
      </c>
      <c r="O164" s="14">
        <v>1.8</v>
      </c>
      <c r="P164" s="14">
        <v>2</v>
      </c>
      <c r="Q164" s="14">
        <v>1</v>
      </c>
      <c r="R164" s="14">
        <v>1.43</v>
      </c>
      <c r="S164" s="14">
        <v>1.125</v>
      </c>
      <c r="T164" s="14">
        <v>3033</v>
      </c>
      <c r="U164" s="14">
        <v>-0.68100000000000005</v>
      </c>
      <c r="V164" s="14">
        <v>0.94</v>
      </c>
      <c r="W164" s="14">
        <v>29</v>
      </c>
      <c r="X164" s="14">
        <v>-0.45700000000000002</v>
      </c>
      <c r="Y164" s="14">
        <v>1</v>
      </c>
      <c r="Z164" s="14" t="s">
        <v>18124</v>
      </c>
    </row>
    <row r="165" spans="1:26" x14ac:dyDescent="0.2">
      <c r="A165" t="s">
        <v>16877</v>
      </c>
      <c r="B165" t="s">
        <v>2176</v>
      </c>
      <c r="C165" t="s">
        <v>2176</v>
      </c>
      <c r="D165" s="8">
        <f>IF(ISERROR(INDEX(warriner!B:B,MATCH(C165,warriner!A:A,0),1)),"#",INDEX(warriner!B:B,MATCH(C165,warriner!A:A,0),1))</f>
        <v>7.27</v>
      </c>
      <c r="E165" s="14">
        <f t="shared" si="4"/>
        <v>2.0699999999999994</v>
      </c>
      <c r="F165" s="14">
        <v>8.4939999999999998</v>
      </c>
      <c r="G165" s="14">
        <v>3.2610000000000001</v>
      </c>
      <c r="H165" s="14">
        <v>2</v>
      </c>
      <c r="I165">
        <f t="shared" si="5"/>
        <v>5</v>
      </c>
      <c r="J165" t="s">
        <v>18129</v>
      </c>
      <c r="K165" s="14">
        <v>5.03</v>
      </c>
      <c r="L165" s="14">
        <v>6.46</v>
      </c>
      <c r="M165" s="14">
        <v>4</v>
      </c>
      <c r="N165" s="14">
        <v>1.65</v>
      </c>
      <c r="O165" s="14">
        <v>1.1000000000000001</v>
      </c>
      <c r="P165" s="14">
        <v>5</v>
      </c>
      <c r="Q165" s="14">
        <v>1</v>
      </c>
      <c r="R165" s="14">
        <v>4.83</v>
      </c>
      <c r="S165" s="14">
        <v>6.4</v>
      </c>
      <c r="T165" s="14">
        <v>3660.75</v>
      </c>
      <c r="U165" s="14">
        <v>-0.53</v>
      </c>
      <c r="V165" s="14">
        <v>0.97</v>
      </c>
      <c r="W165" s="14">
        <v>27</v>
      </c>
      <c r="X165" s="14">
        <v>-0.44</v>
      </c>
      <c r="Y165" s="14">
        <v>1</v>
      </c>
      <c r="Z165" s="14" t="s">
        <v>18124</v>
      </c>
    </row>
    <row r="166" spans="1:26" x14ac:dyDescent="0.2">
      <c r="A166" t="s">
        <v>16878</v>
      </c>
      <c r="B166" t="s">
        <v>31</v>
      </c>
      <c r="C166" t="s">
        <v>31</v>
      </c>
      <c r="D166" s="8" t="str">
        <f>IF(ISERROR(INDEX(warriner!B:B,MATCH(C166,warriner!A:A,0),1)),"#",INDEX(warriner!B:B,MATCH(C166,warriner!A:A,0),1))</f>
        <v>#</v>
      </c>
      <c r="E166" s="14" t="str">
        <f t="shared" si="4"/>
        <v>#</v>
      </c>
      <c r="F166" s="14">
        <v>13.103</v>
      </c>
      <c r="G166" s="14">
        <v>4.6500000000000004</v>
      </c>
      <c r="H166" s="14">
        <v>2</v>
      </c>
      <c r="I166">
        <f t="shared" si="5"/>
        <v>4</v>
      </c>
      <c r="J166" t="s">
        <v>18128</v>
      </c>
      <c r="K166" s="14" t="s">
        <v>18124</v>
      </c>
      <c r="L166" s="14" t="s">
        <v>18124</v>
      </c>
      <c r="M166" s="14">
        <v>6.3710000000000004</v>
      </c>
      <c r="N166" s="14">
        <v>1.7</v>
      </c>
      <c r="O166" s="14">
        <v>1.8</v>
      </c>
      <c r="P166" s="14">
        <v>3</v>
      </c>
      <c r="Q166" s="14">
        <v>1</v>
      </c>
      <c r="R166" s="14">
        <v>2.79</v>
      </c>
      <c r="S166" s="14">
        <v>1.591</v>
      </c>
      <c r="T166" s="14">
        <v>3845</v>
      </c>
      <c r="U166" s="14">
        <v>-0.70099999999999996</v>
      </c>
      <c r="V166" s="14">
        <v>0.91</v>
      </c>
      <c r="W166" s="14">
        <v>27</v>
      </c>
      <c r="X166" s="14">
        <v>-0.51900000000000002</v>
      </c>
      <c r="Y166" s="14">
        <v>1</v>
      </c>
      <c r="Z166" s="14" t="s">
        <v>18124</v>
      </c>
    </row>
    <row r="167" spans="1:26" x14ac:dyDescent="0.2">
      <c r="A167" t="s">
        <v>16879</v>
      </c>
      <c r="B167" t="s">
        <v>377</v>
      </c>
      <c r="C167" t="s">
        <v>377</v>
      </c>
      <c r="D167" s="8" t="str">
        <f>IF(ISERROR(INDEX(warriner!B:B,MATCH(C167,warriner!A:A,0),1)),"#",INDEX(warriner!B:B,MATCH(C167,warriner!A:A,0),1))</f>
        <v>#</v>
      </c>
      <c r="E167" s="14" t="str">
        <f t="shared" si="4"/>
        <v>#</v>
      </c>
      <c r="F167" s="14">
        <v>13.888999999999999</v>
      </c>
      <c r="G167" s="14">
        <v>4.8209999999999997</v>
      </c>
      <c r="H167" s="14">
        <v>1</v>
      </c>
      <c r="I167">
        <f t="shared" si="5"/>
        <v>4</v>
      </c>
      <c r="J167" t="s">
        <v>18140</v>
      </c>
      <c r="K167" s="14" t="s">
        <v>18124</v>
      </c>
      <c r="L167" s="14" t="s">
        <v>18124</v>
      </c>
      <c r="M167" s="14">
        <v>3.7810000000000001</v>
      </c>
      <c r="N167" s="14">
        <v>1</v>
      </c>
      <c r="O167" s="14">
        <v>1</v>
      </c>
      <c r="P167" s="14">
        <v>3</v>
      </c>
      <c r="Q167" s="14">
        <v>1</v>
      </c>
      <c r="R167" s="14">
        <v>2.37</v>
      </c>
      <c r="S167" s="14">
        <v>2.0419999999999998</v>
      </c>
      <c r="T167" s="14">
        <v>5128</v>
      </c>
      <c r="U167" s="14">
        <v>-0.79100000000000004</v>
      </c>
      <c r="V167" s="14">
        <v>1</v>
      </c>
      <c r="W167" s="14">
        <v>27</v>
      </c>
      <c r="X167" s="14">
        <v>-0.72499999999999998</v>
      </c>
      <c r="Y167" s="14">
        <v>1</v>
      </c>
      <c r="Z167" s="14" t="s">
        <v>18124</v>
      </c>
    </row>
    <row r="168" spans="1:26" x14ac:dyDescent="0.2">
      <c r="A168" t="s">
        <v>16880</v>
      </c>
      <c r="B168" t="s">
        <v>14487</v>
      </c>
      <c r="C168" t="s">
        <v>14487</v>
      </c>
      <c r="D168" s="8" t="str">
        <f>IF(ISERROR(INDEX(warriner!B:B,MATCH(C168,warriner!A:A,0),1)),"#",INDEX(warriner!B:B,MATCH(C168,warriner!A:A,0),1))</f>
        <v>#</v>
      </c>
      <c r="E168" s="14" t="str">
        <f t="shared" si="4"/>
        <v>#</v>
      </c>
      <c r="F168" s="14">
        <v>12.933999999999999</v>
      </c>
      <c r="G168" s="14">
        <v>4.5419999999999998</v>
      </c>
      <c r="H168" s="14">
        <v>2</v>
      </c>
      <c r="I168">
        <f t="shared" si="5"/>
        <v>5</v>
      </c>
      <c r="J168" t="s">
        <v>270</v>
      </c>
      <c r="K168" s="14" t="s">
        <v>18124</v>
      </c>
      <c r="L168" s="14" t="s">
        <v>18124</v>
      </c>
      <c r="M168" s="14">
        <v>5.9980000000000002</v>
      </c>
      <c r="N168" s="14">
        <v>1.85</v>
      </c>
      <c r="O168" s="14">
        <v>1.8</v>
      </c>
      <c r="P168" s="14">
        <v>4</v>
      </c>
      <c r="Q168" s="14">
        <v>1</v>
      </c>
      <c r="R168" s="14">
        <v>2.12</v>
      </c>
      <c r="S168" s="14">
        <v>1.3460000000000001</v>
      </c>
      <c r="T168" s="14">
        <v>5634.25</v>
      </c>
      <c r="U168" s="14">
        <v>-0.57999999999999996</v>
      </c>
      <c r="V168" s="14">
        <v>1</v>
      </c>
      <c r="W168" s="14">
        <v>27</v>
      </c>
      <c r="X168" s="14">
        <v>-0.74099999999999999</v>
      </c>
      <c r="Y168" s="14">
        <v>1</v>
      </c>
      <c r="Z168" s="14" t="s">
        <v>18124</v>
      </c>
    </row>
    <row r="169" spans="1:26" x14ac:dyDescent="0.2">
      <c r="A169" t="s">
        <v>16881</v>
      </c>
      <c r="B169" t="s">
        <v>14241</v>
      </c>
      <c r="C169" t="s">
        <v>14241</v>
      </c>
      <c r="D169" s="8" t="str">
        <f>IF(ISERROR(INDEX(warriner!B:B,MATCH(C169,warriner!A:A,0),1)),"#",INDEX(warriner!B:B,MATCH(C169,warriner!A:A,0),1))</f>
        <v>#</v>
      </c>
      <c r="E169" s="14" t="str">
        <f t="shared" si="4"/>
        <v>#</v>
      </c>
      <c r="F169" s="14">
        <v>12.346</v>
      </c>
      <c r="G169" s="14">
        <v>4.4470000000000001</v>
      </c>
      <c r="H169" s="14">
        <v>2</v>
      </c>
      <c r="I169">
        <f t="shared" si="5"/>
        <v>5</v>
      </c>
      <c r="J169" t="s">
        <v>18136</v>
      </c>
      <c r="K169" s="14" t="s">
        <v>18124</v>
      </c>
      <c r="L169" s="14" t="s">
        <v>18124</v>
      </c>
      <c r="M169" s="14">
        <v>4.1970000000000001</v>
      </c>
      <c r="N169" s="14">
        <v>1.8</v>
      </c>
      <c r="O169" s="14">
        <v>1.95</v>
      </c>
      <c r="P169" s="14">
        <v>4</v>
      </c>
      <c r="Q169" s="14">
        <v>1</v>
      </c>
      <c r="R169" s="14">
        <v>2.2799999999999998</v>
      </c>
      <c r="S169" s="14">
        <v>1.478</v>
      </c>
      <c r="T169" s="14">
        <v>4626</v>
      </c>
      <c r="U169" s="14">
        <v>-0.38</v>
      </c>
      <c r="V169" s="14">
        <v>0.97</v>
      </c>
      <c r="W169" s="14">
        <v>28</v>
      </c>
      <c r="X169" s="14">
        <v>-0.47599999999999998</v>
      </c>
      <c r="Y169" s="14">
        <v>1</v>
      </c>
      <c r="Z169" s="14" t="s">
        <v>18124</v>
      </c>
    </row>
    <row r="170" spans="1:26" x14ac:dyDescent="0.2">
      <c r="A170" t="s">
        <v>18241</v>
      </c>
      <c r="B170" t="s">
        <v>1623</v>
      </c>
      <c r="C170" t="s">
        <v>1623</v>
      </c>
      <c r="D170" s="8">
        <f>IF(ISERROR(INDEX(warriner!B:B,MATCH(C170,warriner!A:A,0),1)),"#",INDEX(warriner!B:B,MATCH(C170,warriner!A:A,0),1))</f>
        <v>3.52</v>
      </c>
      <c r="E170" s="14">
        <f t="shared" si="4"/>
        <v>1.6800000000000002</v>
      </c>
      <c r="F170" s="14">
        <v>9.0069999999999997</v>
      </c>
      <c r="G170" s="14">
        <v>3.3180000000000001</v>
      </c>
      <c r="H170" s="14">
        <v>1</v>
      </c>
      <c r="I170">
        <f t="shared" si="5"/>
        <v>4</v>
      </c>
      <c r="J170" t="s">
        <v>18126</v>
      </c>
      <c r="K170" s="14">
        <v>5.0999999999999996</v>
      </c>
      <c r="L170" s="14">
        <v>6.58</v>
      </c>
      <c r="M170" s="14">
        <v>3.58</v>
      </c>
      <c r="N170" s="14">
        <v>1.35</v>
      </c>
      <c r="O170" s="14">
        <v>1</v>
      </c>
      <c r="P170" s="14">
        <v>3</v>
      </c>
      <c r="Q170" s="14">
        <v>1</v>
      </c>
      <c r="R170" s="14">
        <v>4.4400000000000004</v>
      </c>
      <c r="S170" s="14">
        <v>3.72</v>
      </c>
      <c r="T170" s="14">
        <v>4658.3329999999996</v>
      </c>
      <c r="U170" s="14">
        <v>-0.69199999999999995</v>
      </c>
      <c r="V170" s="14">
        <v>0.94</v>
      </c>
      <c r="W170" s="14">
        <v>26</v>
      </c>
      <c r="X170" s="14">
        <v>-0.67800000000000005</v>
      </c>
      <c r="Y170" s="14">
        <v>1</v>
      </c>
      <c r="Z170" s="14" t="s">
        <v>18124</v>
      </c>
    </row>
    <row r="171" spans="1:26" x14ac:dyDescent="0.2">
      <c r="D171" s="8"/>
    </row>
    <row r="172" spans="1:26" x14ac:dyDescent="0.2">
      <c r="D172" s="8"/>
    </row>
    <row r="173" spans="1:26" x14ac:dyDescent="0.2">
      <c r="D173" s="8"/>
    </row>
    <row r="174" spans="1:26" x14ac:dyDescent="0.2">
      <c r="D174" s="8"/>
    </row>
    <row r="175" spans="1:26" x14ac:dyDescent="0.2">
      <c r="D175" s="8"/>
    </row>
    <row r="176" spans="1:26" x14ac:dyDescent="0.2">
      <c r="D176" s="8"/>
    </row>
    <row r="177" spans="4:4" x14ac:dyDescent="0.2">
      <c r="D177" s="8"/>
    </row>
    <row r="178" spans="4:4" x14ac:dyDescent="0.2">
      <c r="D178" s="8"/>
    </row>
    <row r="179" spans="4:4" x14ac:dyDescent="0.2">
      <c r="D179" s="8"/>
    </row>
    <row r="180" spans="4:4" x14ac:dyDescent="0.2">
      <c r="D180" s="8"/>
    </row>
    <row r="181" spans="4:4" x14ac:dyDescent="0.2">
      <c r="D181" s="8"/>
    </row>
    <row r="182" spans="4:4" x14ac:dyDescent="0.2">
      <c r="D182" s="8"/>
    </row>
    <row r="183" spans="4:4" x14ac:dyDescent="0.2">
      <c r="D183" s="8"/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E2637-A3ED-4645-8C54-46B8EA86362B}">
  <dimension ref="A1:Z177"/>
  <sheetViews>
    <sheetView topLeftCell="A119" zoomScale="90" zoomScaleNormal="90" workbookViewId="0">
      <selection activeCell="A120" sqref="A120:A158"/>
    </sheetView>
  </sheetViews>
  <sheetFormatPr baseColWidth="10" defaultRowHeight="16" x14ac:dyDescent="0.2"/>
  <cols>
    <col min="1" max="1" width="16.6640625" customWidth="1"/>
    <col min="4" max="4" width="10.83203125" style="9"/>
  </cols>
  <sheetData>
    <row r="1" spans="1:26" s="5" customFormat="1" ht="11" x14ac:dyDescent="0.15">
      <c r="A1" s="5" t="s">
        <v>18227</v>
      </c>
      <c r="D1" s="6" t="s">
        <v>14542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14475</v>
      </c>
      <c r="B2" s="2" t="s">
        <v>18173</v>
      </c>
      <c r="C2" s="2" t="s">
        <v>18172</v>
      </c>
      <c r="D2" s="3" t="s">
        <v>18170</v>
      </c>
      <c r="E2" s="3" t="s">
        <v>18171</v>
      </c>
      <c r="F2" s="3" t="s">
        <v>18174</v>
      </c>
      <c r="G2" s="3" t="s">
        <v>18175</v>
      </c>
      <c r="H2" s="3" t="s">
        <v>18176</v>
      </c>
      <c r="I2" s="3" t="s">
        <v>18177</v>
      </c>
      <c r="J2" s="3" t="s">
        <v>130</v>
      </c>
      <c r="K2" s="3" t="s">
        <v>18178</v>
      </c>
      <c r="L2" s="3" t="s">
        <v>18179</v>
      </c>
      <c r="M2" s="3" t="s">
        <v>18180</v>
      </c>
      <c r="N2" s="3" t="s">
        <v>99</v>
      </c>
      <c r="O2" s="3" t="s">
        <v>116</v>
      </c>
      <c r="P2" s="3" t="s">
        <v>18181</v>
      </c>
      <c r="Q2" s="3" t="s">
        <v>18182</v>
      </c>
      <c r="R2" s="3" t="s">
        <v>97</v>
      </c>
      <c r="S2" s="3" t="s">
        <v>18183</v>
      </c>
      <c r="T2" s="3" t="s">
        <v>18184</v>
      </c>
      <c r="U2" s="3" t="s">
        <v>18186</v>
      </c>
      <c r="V2" s="3" t="s">
        <v>18185</v>
      </c>
      <c r="W2" s="3" t="s">
        <v>18187</v>
      </c>
      <c r="X2" s="3" t="s">
        <v>18188</v>
      </c>
      <c r="Y2" s="3" t="s">
        <v>18189</v>
      </c>
      <c r="Z2" s="3" t="s">
        <v>18190</v>
      </c>
    </row>
    <row r="3" spans="1:26" x14ac:dyDescent="0.2">
      <c r="A3" t="s">
        <v>16882</v>
      </c>
      <c r="B3" s="4" t="s">
        <v>31</v>
      </c>
      <c r="C3" s="4" t="s">
        <v>31</v>
      </c>
      <c r="D3" s="8" t="str">
        <f>IF(ISERROR(INDEX(warriner!B:B,MATCH(C3,warriner!A:A,0),1)),"#",INDEX(warriner!B:B,MATCH(C3,warriner!A:A,0),1))</f>
        <v>#</v>
      </c>
      <c r="E3" s="14" t="str">
        <f>IF(ISERROR(ABS(D3-5.2)), "#", ABS(D3-5.2))</f>
        <v>#</v>
      </c>
      <c r="F3">
        <v>13.103</v>
      </c>
      <c r="G3">
        <v>4.6500000000000004</v>
      </c>
      <c r="H3">
        <v>2</v>
      </c>
      <c r="I3">
        <f>LEN(B3)</f>
        <v>4</v>
      </c>
      <c r="J3" t="s">
        <v>18128</v>
      </c>
      <c r="K3" s="14" t="s">
        <v>18124</v>
      </c>
      <c r="L3" s="14" t="s">
        <v>18124</v>
      </c>
      <c r="M3" s="14">
        <v>6.3710000000000004</v>
      </c>
      <c r="N3" s="14">
        <v>1.7</v>
      </c>
      <c r="O3" s="14">
        <v>1.8</v>
      </c>
      <c r="P3" s="14">
        <v>3</v>
      </c>
      <c r="Q3" s="14">
        <v>1</v>
      </c>
      <c r="R3" s="14">
        <v>2.79</v>
      </c>
      <c r="S3" s="14">
        <v>1.591</v>
      </c>
      <c r="T3" s="14">
        <v>3845</v>
      </c>
      <c r="U3" s="14">
        <v>-0.70099999999999996</v>
      </c>
      <c r="V3" s="14">
        <v>0.91</v>
      </c>
      <c r="W3" s="14">
        <v>27</v>
      </c>
      <c r="X3" s="14">
        <v>-0.51900000000000002</v>
      </c>
      <c r="Y3" s="14">
        <v>1</v>
      </c>
      <c r="Z3" s="14" t="s">
        <v>18124</v>
      </c>
    </row>
    <row r="4" spans="1:26" x14ac:dyDescent="0.2">
      <c r="A4" t="s">
        <v>16883</v>
      </c>
      <c r="B4" t="s">
        <v>181</v>
      </c>
      <c r="C4" t="s">
        <v>181</v>
      </c>
      <c r="D4" s="8" t="str">
        <f>IF(ISERROR(INDEX(warriner!B:B,MATCH(C4,warriner!A:A,0),1)),"#",INDEX(warriner!B:B,MATCH(C4,warriner!A:A,0),1))</f>
        <v>#</v>
      </c>
      <c r="E4" s="14" t="str">
        <f t="shared" ref="E4:E67" si="0">IF(ISERROR(ABS(D4-5.2)), "#", ABS(D4-5.2))</f>
        <v>#</v>
      </c>
      <c r="F4">
        <v>15.079000000000001</v>
      </c>
      <c r="G4">
        <v>5.55</v>
      </c>
      <c r="H4">
        <v>1</v>
      </c>
      <c r="I4">
        <f t="shared" ref="I4:I67" si="1">LEN(B4)</f>
        <v>2</v>
      </c>
      <c r="J4" t="s">
        <v>18138</v>
      </c>
      <c r="K4" s="14" t="s">
        <v>18124</v>
      </c>
      <c r="L4" s="14" t="s">
        <v>18124</v>
      </c>
      <c r="M4" s="14">
        <v>4.0049999999999999</v>
      </c>
      <c r="N4" s="14">
        <v>1.05</v>
      </c>
      <c r="O4" s="14">
        <v>1.3</v>
      </c>
      <c r="P4" s="14">
        <v>2</v>
      </c>
      <c r="Q4" s="14">
        <v>1</v>
      </c>
      <c r="R4" s="14">
        <v>3.25</v>
      </c>
      <c r="S4" s="14">
        <v>1.333</v>
      </c>
      <c r="T4" s="14">
        <v>8272</v>
      </c>
      <c r="U4" s="14">
        <v>-0.73599999999999999</v>
      </c>
      <c r="V4" s="14">
        <v>1</v>
      </c>
      <c r="W4" s="14">
        <v>29</v>
      </c>
      <c r="X4" s="14">
        <v>-0.873</v>
      </c>
      <c r="Y4" s="14">
        <v>1</v>
      </c>
      <c r="Z4" s="14" t="s">
        <v>18124</v>
      </c>
    </row>
    <row r="5" spans="1:26" x14ac:dyDescent="0.2">
      <c r="A5" t="s">
        <v>16884</v>
      </c>
      <c r="B5" t="s">
        <v>16663</v>
      </c>
      <c r="C5" t="s">
        <v>16663</v>
      </c>
      <c r="D5" s="8" t="str">
        <f>IF(ISERROR(INDEX(warriner!B:B,MATCH(C5,warriner!A:A,0),1)),"#",INDEX(warriner!B:B,MATCH(C5,warriner!A:A,0),1))</f>
        <v>#</v>
      </c>
      <c r="E5" s="14" t="str">
        <f t="shared" si="0"/>
        <v>#</v>
      </c>
      <c r="F5">
        <v>8.9499999999999993</v>
      </c>
      <c r="G5">
        <v>2.8940000000000001</v>
      </c>
      <c r="H5">
        <v>2</v>
      </c>
      <c r="I5">
        <f t="shared" si="1"/>
        <v>6</v>
      </c>
      <c r="J5" t="s">
        <v>18154</v>
      </c>
      <c r="K5" s="14" t="s">
        <v>18124</v>
      </c>
      <c r="L5" s="14" t="s">
        <v>18124</v>
      </c>
      <c r="M5" s="14">
        <v>5.6040000000000001</v>
      </c>
      <c r="N5" s="14">
        <v>2.5499999999999998</v>
      </c>
      <c r="O5" s="14">
        <v>2.2000000000000002</v>
      </c>
      <c r="P5" s="14">
        <v>5</v>
      </c>
      <c r="Q5" s="14">
        <v>2</v>
      </c>
      <c r="R5" s="14">
        <v>4.34</v>
      </c>
      <c r="S5" s="14">
        <v>2.56</v>
      </c>
      <c r="T5" s="14">
        <v>2710.6</v>
      </c>
      <c r="U5" s="14">
        <v>-0.75600000000000001</v>
      </c>
      <c r="V5" s="14">
        <v>0.94</v>
      </c>
      <c r="W5" s="14">
        <v>28</v>
      </c>
      <c r="X5" s="14">
        <v>-0.438</v>
      </c>
      <c r="Y5" s="14">
        <v>1</v>
      </c>
      <c r="Z5" s="14" t="s">
        <v>18124</v>
      </c>
    </row>
    <row r="6" spans="1:26" x14ac:dyDescent="0.2">
      <c r="A6" t="s">
        <v>16885</v>
      </c>
      <c r="B6" t="s">
        <v>16666</v>
      </c>
      <c r="C6" t="s">
        <v>7240</v>
      </c>
      <c r="D6" s="8">
        <f>IF(ISERROR(INDEX(warriner!B:B,MATCH(C6,warriner!A:A,0),1)),"#",INDEX(warriner!B:B,MATCH(C6,warriner!A:A,0),1))</f>
        <v>7.13</v>
      </c>
      <c r="E6" s="14">
        <f t="shared" si="0"/>
        <v>1.9299999999999997</v>
      </c>
      <c r="F6">
        <v>9.9809999999999999</v>
      </c>
      <c r="G6">
        <v>3.2639999999999998</v>
      </c>
      <c r="H6">
        <v>1</v>
      </c>
      <c r="I6">
        <f t="shared" si="1"/>
        <v>5</v>
      </c>
      <c r="J6" t="s">
        <v>18129</v>
      </c>
      <c r="K6" s="14">
        <v>2.64</v>
      </c>
      <c r="L6" s="14">
        <v>5.36</v>
      </c>
      <c r="M6" s="14">
        <v>4.6100000000000003</v>
      </c>
      <c r="N6" s="14">
        <v>1.05</v>
      </c>
      <c r="O6" s="14">
        <v>1</v>
      </c>
      <c r="P6" s="14">
        <v>3</v>
      </c>
      <c r="Q6" s="14">
        <v>1</v>
      </c>
      <c r="R6" s="14">
        <v>4.88</v>
      </c>
      <c r="S6" s="14">
        <v>5.0359999999999996</v>
      </c>
      <c r="T6" s="14">
        <v>2242.3330000000001</v>
      </c>
      <c r="U6" s="14">
        <v>-0.68400000000000005</v>
      </c>
      <c r="V6" s="14">
        <v>1</v>
      </c>
      <c r="W6" s="14">
        <v>27</v>
      </c>
      <c r="X6" s="14">
        <v>-0.8</v>
      </c>
      <c r="Y6" s="14">
        <v>1</v>
      </c>
      <c r="Z6" s="14" t="s">
        <v>18124</v>
      </c>
    </row>
    <row r="7" spans="1:26" x14ac:dyDescent="0.2">
      <c r="A7" t="s">
        <v>16886</v>
      </c>
      <c r="B7" t="s">
        <v>19</v>
      </c>
      <c r="C7" t="s">
        <v>19</v>
      </c>
      <c r="D7" s="8" t="str">
        <f>IF(ISERROR(INDEX(warriner!B:B,MATCH(C7,warriner!A:A,0),1)),"#",INDEX(warriner!B:B,MATCH(C7,warriner!A:A,0),1))</f>
        <v>#</v>
      </c>
      <c r="E7" s="14" t="str">
        <f t="shared" si="0"/>
        <v>#</v>
      </c>
      <c r="F7">
        <v>16.187000000000001</v>
      </c>
      <c r="G7">
        <v>5.8339999999999996</v>
      </c>
      <c r="H7">
        <v>1</v>
      </c>
      <c r="I7">
        <f t="shared" si="1"/>
        <v>3</v>
      </c>
      <c r="J7" t="s">
        <v>270</v>
      </c>
      <c r="K7" s="14" t="s">
        <v>18124</v>
      </c>
      <c r="L7" s="14" t="s">
        <v>18124</v>
      </c>
      <c r="M7" s="14">
        <v>4.57</v>
      </c>
      <c r="N7" s="14">
        <v>1.25</v>
      </c>
      <c r="O7" s="14">
        <v>1</v>
      </c>
      <c r="P7" s="14">
        <v>3</v>
      </c>
      <c r="Q7" s="14">
        <v>1</v>
      </c>
      <c r="R7" s="14">
        <v>1.52</v>
      </c>
      <c r="S7" s="14">
        <v>1.25</v>
      </c>
      <c r="T7" s="14">
        <v>5253.5</v>
      </c>
      <c r="U7" s="14">
        <v>-0.60399999999999998</v>
      </c>
      <c r="V7" s="14">
        <v>1</v>
      </c>
      <c r="W7" s="14">
        <v>22</v>
      </c>
      <c r="X7" s="14">
        <v>-0.623</v>
      </c>
      <c r="Y7" s="14">
        <v>1</v>
      </c>
      <c r="Z7" s="14" t="s">
        <v>18124</v>
      </c>
    </row>
    <row r="8" spans="1:26" x14ac:dyDescent="0.2">
      <c r="A8" t="s">
        <v>16887</v>
      </c>
      <c r="B8" t="s">
        <v>475</v>
      </c>
      <c r="C8" t="s">
        <v>452</v>
      </c>
      <c r="D8" s="8">
        <f>IF(ISERROR(INDEX(warriner!B:B,MATCH(C8,warriner!A:A,0),1)),"#",INDEX(warriner!B:B,MATCH(C8,warriner!A:A,0),1))</f>
        <v>6.72</v>
      </c>
      <c r="E8" s="14">
        <f t="shared" si="0"/>
        <v>1.5199999999999996</v>
      </c>
      <c r="F8">
        <v>10.214</v>
      </c>
      <c r="G8">
        <v>3.452</v>
      </c>
      <c r="H8">
        <v>2</v>
      </c>
      <c r="I8">
        <f t="shared" si="1"/>
        <v>6</v>
      </c>
      <c r="J8" t="s">
        <v>18129</v>
      </c>
      <c r="K8" s="14">
        <v>4.22</v>
      </c>
      <c r="L8" s="14">
        <v>4.8899999999999997</v>
      </c>
      <c r="M8" s="14">
        <v>4.9000000000000004</v>
      </c>
      <c r="N8" s="14">
        <v>1.55</v>
      </c>
      <c r="O8" s="14">
        <v>1.55</v>
      </c>
      <c r="P8" s="14">
        <v>4</v>
      </c>
      <c r="Q8" s="14">
        <v>1</v>
      </c>
      <c r="R8" s="14">
        <v>4.8899999999999997</v>
      </c>
      <c r="S8" s="14">
        <v>4.6399999999999997</v>
      </c>
      <c r="T8" s="14">
        <v>6078.25</v>
      </c>
      <c r="U8" s="14">
        <v>-0.54400000000000004</v>
      </c>
      <c r="V8" s="14">
        <v>1</v>
      </c>
      <c r="W8" s="14">
        <v>28</v>
      </c>
      <c r="X8" s="14">
        <v>-0.56100000000000005</v>
      </c>
      <c r="Y8" s="14">
        <v>1</v>
      </c>
      <c r="Z8" s="14" t="s">
        <v>18124</v>
      </c>
    </row>
    <row r="9" spans="1:26" x14ac:dyDescent="0.2">
      <c r="A9" t="s">
        <v>16888</v>
      </c>
      <c r="B9" t="s">
        <v>16667</v>
      </c>
      <c r="C9" t="s">
        <v>16664</v>
      </c>
      <c r="D9" s="8" t="str">
        <f>IF(ISERROR(INDEX(warriner!B:B,MATCH(C9,warriner!A:A,0),1)),"#",INDEX(warriner!B:B,MATCH(C9,warriner!A:A,0),1))</f>
        <v>#</v>
      </c>
      <c r="E9" s="14" t="str">
        <f t="shared" si="0"/>
        <v>#</v>
      </c>
      <c r="F9">
        <v>5.5049999999999999</v>
      </c>
      <c r="G9">
        <v>1.3009999999999999</v>
      </c>
      <c r="H9">
        <v>2</v>
      </c>
      <c r="I9">
        <f t="shared" si="1"/>
        <v>7</v>
      </c>
      <c r="J9" t="s">
        <v>18129</v>
      </c>
      <c r="K9" s="14" t="s">
        <v>18124</v>
      </c>
      <c r="L9" s="14" t="s">
        <v>18124</v>
      </c>
      <c r="M9" s="14">
        <v>11.53</v>
      </c>
      <c r="N9" s="14">
        <v>1.8</v>
      </c>
      <c r="O9" s="14">
        <v>2.35</v>
      </c>
      <c r="P9" s="14">
        <v>5</v>
      </c>
      <c r="Q9" s="14">
        <v>2</v>
      </c>
      <c r="R9" s="14">
        <v>4.1399999999999997</v>
      </c>
      <c r="S9" s="14">
        <v>3.8330000000000002</v>
      </c>
      <c r="T9" s="14">
        <v>7353</v>
      </c>
      <c r="U9" s="14">
        <v>-0.16900000000000001</v>
      </c>
      <c r="V9" s="14">
        <v>0.74</v>
      </c>
      <c r="W9" s="14">
        <v>26</v>
      </c>
      <c r="X9" s="14">
        <v>-0.40200000000000002</v>
      </c>
      <c r="Y9" s="14">
        <v>1</v>
      </c>
      <c r="Z9" s="14" t="s">
        <v>18124</v>
      </c>
    </row>
    <row r="10" spans="1:26" x14ac:dyDescent="0.2">
      <c r="A10" t="s">
        <v>16889</v>
      </c>
      <c r="B10" t="s">
        <v>30</v>
      </c>
      <c r="C10" t="s">
        <v>30</v>
      </c>
      <c r="D10" s="8">
        <f>IF(ISERROR(INDEX(warriner!B:B,MATCH(C10,warriner!A:A,0),1)),"#",INDEX(warriner!B:B,MATCH(C10,warriner!A:A,0),1))</f>
        <v>6.41</v>
      </c>
      <c r="E10" s="14">
        <f t="shared" si="0"/>
        <v>1.21</v>
      </c>
      <c r="F10">
        <v>14.301</v>
      </c>
      <c r="G10">
        <v>5.4279999999999999</v>
      </c>
      <c r="H10">
        <v>1</v>
      </c>
      <c r="I10">
        <f t="shared" si="1"/>
        <v>3</v>
      </c>
      <c r="J10" t="s">
        <v>18135</v>
      </c>
      <c r="K10" s="14">
        <v>3.14</v>
      </c>
      <c r="L10" s="14">
        <v>6.44</v>
      </c>
      <c r="M10" s="14">
        <v>4.32</v>
      </c>
      <c r="N10" s="14">
        <v>1</v>
      </c>
      <c r="O10" s="14">
        <v>1</v>
      </c>
      <c r="P10" s="14">
        <v>3</v>
      </c>
      <c r="Q10" s="14">
        <v>1</v>
      </c>
      <c r="R10" s="14">
        <v>4.55</v>
      </c>
      <c r="S10" s="14">
        <v>4.88</v>
      </c>
      <c r="T10" s="14">
        <v>5582</v>
      </c>
      <c r="U10" s="14">
        <v>-0.68700000000000006</v>
      </c>
      <c r="V10" s="14">
        <v>1</v>
      </c>
      <c r="W10" s="14">
        <v>26</v>
      </c>
      <c r="X10" s="14">
        <v>-0.377</v>
      </c>
      <c r="Y10" s="14">
        <v>1</v>
      </c>
      <c r="Z10" s="14" t="s">
        <v>18124</v>
      </c>
    </row>
    <row r="11" spans="1:26" x14ac:dyDescent="0.2">
      <c r="A11" t="s">
        <v>16890</v>
      </c>
      <c r="B11" t="s">
        <v>269</v>
      </c>
      <c r="C11" t="s">
        <v>269</v>
      </c>
      <c r="D11" s="8">
        <f>IF(ISERROR(INDEX(warriner!B:B,MATCH(C11,warriner!A:A,0),1)),"#",INDEX(warriner!B:B,MATCH(C11,warriner!A:A,0),1))</f>
        <v>5.64</v>
      </c>
      <c r="E11" s="14">
        <f t="shared" si="0"/>
        <v>0.4399999999999995</v>
      </c>
      <c r="F11">
        <v>10.025</v>
      </c>
      <c r="G11">
        <v>3.84</v>
      </c>
      <c r="H11">
        <v>1</v>
      </c>
      <c r="I11">
        <f t="shared" si="1"/>
        <v>5</v>
      </c>
      <c r="J11" t="s">
        <v>18135</v>
      </c>
      <c r="K11" s="14">
        <v>4</v>
      </c>
      <c r="L11" s="14">
        <v>5.47</v>
      </c>
      <c r="M11" s="14">
        <v>4.6100000000000003</v>
      </c>
      <c r="N11" s="14">
        <v>1.65</v>
      </c>
      <c r="O11" s="14">
        <v>1.35</v>
      </c>
      <c r="P11" s="14">
        <v>3</v>
      </c>
      <c r="Q11" s="14">
        <v>1</v>
      </c>
      <c r="R11" s="14">
        <v>4.1100000000000003</v>
      </c>
      <c r="S11" s="14">
        <v>2.3199999999999998</v>
      </c>
      <c r="T11" s="14">
        <v>3993.25</v>
      </c>
      <c r="U11" s="14">
        <v>-0.76400000000000001</v>
      </c>
      <c r="V11" s="14">
        <v>1</v>
      </c>
      <c r="W11" s="14">
        <v>27</v>
      </c>
      <c r="X11" s="14">
        <v>-0.53700000000000003</v>
      </c>
      <c r="Y11" s="14">
        <v>1</v>
      </c>
      <c r="Z11" s="14" t="s">
        <v>18124</v>
      </c>
    </row>
    <row r="12" spans="1:26" x14ac:dyDescent="0.2">
      <c r="A12" t="s">
        <v>16891</v>
      </c>
      <c r="B12" t="s">
        <v>39</v>
      </c>
      <c r="C12" t="s">
        <v>39</v>
      </c>
      <c r="D12" s="8" t="str">
        <f>IF(ISERROR(INDEX(warriner!B:B,MATCH(C12,warriner!A:A,0),1)),"#",INDEX(warriner!B:B,MATCH(C12,warriner!A:A,0),1))</f>
        <v>#</v>
      </c>
      <c r="E12" s="14" t="str">
        <f t="shared" si="0"/>
        <v>#</v>
      </c>
      <c r="F12">
        <v>14.346</v>
      </c>
      <c r="G12">
        <v>5.42</v>
      </c>
      <c r="H12">
        <v>1</v>
      </c>
      <c r="I12">
        <f t="shared" si="1"/>
        <v>3</v>
      </c>
      <c r="J12" t="s">
        <v>18127</v>
      </c>
      <c r="K12" s="14" t="s">
        <v>18124</v>
      </c>
      <c r="L12" s="14" t="s">
        <v>18124</v>
      </c>
      <c r="M12" s="14">
        <v>4.24</v>
      </c>
      <c r="N12" s="14">
        <v>1.2</v>
      </c>
      <c r="O12" s="14">
        <v>1</v>
      </c>
      <c r="P12" s="14">
        <v>2</v>
      </c>
      <c r="Q12" s="14">
        <v>1</v>
      </c>
      <c r="R12" s="14">
        <v>2.27</v>
      </c>
      <c r="S12" s="14">
        <v>2.13</v>
      </c>
      <c r="T12" s="14">
        <v>4885.5</v>
      </c>
      <c r="U12" s="14">
        <v>-0.55500000000000005</v>
      </c>
      <c r="V12" s="14">
        <v>0.97</v>
      </c>
      <c r="W12" s="14">
        <v>27</v>
      </c>
      <c r="X12" s="14">
        <v>-0.71699999999999997</v>
      </c>
      <c r="Y12" s="14">
        <v>1</v>
      </c>
      <c r="Z12" s="14" t="s">
        <v>18124</v>
      </c>
    </row>
    <row r="13" spans="1:26" x14ac:dyDescent="0.2">
      <c r="A13" t="s">
        <v>16892</v>
      </c>
      <c r="B13" t="s">
        <v>16668</v>
      </c>
      <c r="C13" t="s">
        <v>7160</v>
      </c>
      <c r="D13" s="8">
        <f>IF(ISERROR(INDEX(warriner!B:B,MATCH(C13,warriner!A:A,0),1)),"#",INDEX(warriner!B:B,MATCH(C13,warriner!A:A,0),1))</f>
        <v>7.78</v>
      </c>
      <c r="E13" s="14">
        <f t="shared" si="0"/>
        <v>2.58</v>
      </c>
      <c r="F13">
        <v>11.789</v>
      </c>
      <c r="G13">
        <v>4.4790000000000001</v>
      </c>
      <c r="H13">
        <v>1</v>
      </c>
      <c r="I13">
        <f t="shared" si="1"/>
        <v>5</v>
      </c>
      <c r="J13" t="s">
        <v>18129</v>
      </c>
      <c r="K13" s="14">
        <v>3.19</v>
      </c>
      <c r="L13" s="14">
        <v>7.62</v>
      </c>
      <c r="M13" s="14">
        <v>4.8899999999999997</v>
      </c>
      <c r="N13" s="14">
        <v>1.45</v>
      </c>
      <c r="O13" s="14">
        <v>1.35</v>
      </c>
      <c r="P13" s="14">
        <v>4</v>
      </c>
      <c r="Q13" s="14">
        <v>1</v>
      </c>
      <c r="R13" s="14">
        <v>2.0699999999999998</v>
      </c>
      <c r="S13" s="14">
        <v>2.2799999999999998</v>
      </c>
      <c r="T13" s="14">
        <v>6342.3329999999996</v>
      </c>
      <c r="U13" s="14">
        <v>-0.747</v>
      </c>
      <c r="V13" s="14">
        <v>1</v>
      </c>
      <c r="W13" s="14">
        <v>26</v>
      </c>
      <c r="X13" s="14">
        <v>-0.56100000000000005</v>
      </c>
      <c r="Y13" s="14">
        <v>1</v>
      </c>
      <c r="Z13" s="14" t="s">
        <v>18124</v>
      </c>
    </row>
    <row r="14" spans="1:26" x14ac:dyDescent="0.2">
      <c r="A14" t="s">
        <v>16893</v>
      </c>
      <c r="B14" t="s">
        <v>15</v>
      </c>
      <c r="C14" t="s">
        <v>15</v>
      </c>
      <c r="D14" s="8" t="str">
        <f>IF(ISERROR(INDEX(warriner!B:B,MATCH(C14,warriner!A:A,0),1)),"#",INDEX(warriner!B:B,MATCH(C14,warriner!A:A,0),1))</f>
        <v>#</v>
      </c>
      <c r="E14" s="14" t="str">
        <f t="shared" si="0"/>
        <v>#</v>
      </c>
      <c r="F14">
        <v>16.213999999999999</v>
      </c>
      <c r="G14">
        <v>5.7709999999999999</v>
      </c>
      <c r="H14">
        <v>1</v>
      </c>
      <c r="I14">
        <f t="shared" si="1"/>
        <v>2</v>
      </c>
      <c r="J14" t="s">
        <v>270</v>
      </c>
      <c r="K14" s="14" t="s">
        <v>18124</v>
      </c>
      <c r="L14" s="14" t="s">
        <v>18124</v>
      </c>
      <c r="M14" s="14">
        <v>4.5490000000000004</v>
      </c>
      <c r="N14" s="14">
        <v>1.45</v>
      </c>
      <c r="O14" s="14">
        <v>1.65</v>
      </c>
      <c r="P14" s="14">
        <v>2</v>
      </c>
      <c r="Q14" s="14">
        <v>1</v>
      </c>
      <c r="R14" s="14">
        <v>1.67</v>
      </c>
      <c r="S14" s="14">
        <v>1.391</v>
      </c>
      <c r="T14" s="14">
        <v>415</v>
      </c>
      <c r="U14" s="14">
        <v>-0.60699999999999998</v>
      </c>
      <c r="V14" s="14">
        <v>0.91</v>
      </c>
      <c r="W14" s="14">
        <v>27</v>
      </c>
      <c r="X14" s="14">
        <v>-0.56999999999999995</v>
      </c>
      <c r="Y14" s="14">
        <v>1</v>
      </c>
      <c r="Z14" s="14" t="s">
        <v>18124</v>
      </c>
    </row>
    <row r="15" spans="1:26" x14ac:dyDescent="0.2">
      <c r="A15" t="s">
        <v>16894</v>
      </c>
      <c r="B15" t="s">
        <v>6856</v>
      </c>
      <c r="C15" t="s">
        <v>6856</v>
      </c>
      <c r="D15" s="8">
        <f>IF(ISERROR(INDEX(warriner!B:B,MATCH(C15,warriner!A:A,0),1)),"#",INDEX(warriner!B:B,MATCH(C15,warriner!A:A,0),1))</f>
        <v>6.78</v>
      </c>
      <c r="E15" s="14">
        <f t="shared" si="0"/>
        <v>1.58</v>
      </c>
      <c r="F15">
        <v>11.337</v>
      </c>
      <c r="G15">
        <v>3.6459999999999999</v>
      </c>
      <c r="H15">
        <v>4</v>
      </c>
      <c r="I15">
        <f t="shared" si="1"/>
        <v>11</v>
      </c>
      <c r="J15" t="s">
        <v>18130</v>
      </c>
      <c r="K15" s="14">
        <v>5.0999999999999996</v>
      </c>
      <c r="L15" s="14">
        <v>6.83</v>
      </c>
      <c r="M15" s="14">
        <v>6.95</v>
      </c>
      <c r="N15" s="14">
        <v>2.85</v>
      </c>
      <c r="O15" s="14">
        <v>4.0999999999999996</v>
      </c>
      <c r="P15" s="14">
        <v>10</v>
      </c>
      <c r="Q15" s="14">
        <v>2</v>
      </c>
      <c r="R15" s="14">
        <v>1.6</v>
      </c>
      <c r="S15" s="14" t="s">
        <v>18124</v>
      </c>
      <c r="T15" s="14">
        <v>10282</v>
      </c>
      <c r="U15" s="14">
        <v>-0.39900000000000002</v>
      </c>
      <c r="V15" s="14">
        <v>1</v>
      </c>
      <c r="W15" s="14">
        <v>28</v>
      </c>
      <c r="X15" s="14">
        <v>-0.39900000000000002</v>
      </c>
      <c r="Y15" s="14">
        <v>1</v>
      </c>
      <c r="Z15" s="14" t="s">
        <v>18124</v>
      </c>
    </row>
    <row r="16" spans="1:26" x14ac:dyDescent="0.2">
      <c r="A16" t="s">
        <v>16895</v>
      </c>
      <c r="B16" t="s">
        <v>19</v>
      </c>
      <c r="C16" t="s">
        <v>19</v>
      </c>
      <c r="D16" s="8" t="str">
        <f>IF(ISERROR(INDEX(warriner!B:B,MATCH(C16,warriner!A:A,0),1)),"#",INDEX(warriner!B:B,MATCH(C16,warriner!A:A,0),1))</f>
        <v>#</v>
      </c>
      <c r="E16" s="14" t="str">
        <f t="shared" si="0"/>
        <v>#</v>
      </c>
      <c r="F16">
        <v>16.187000000000001</v>
      </c>
      <c r="G16">
        <v>5.8339999999999996</v>
      </c>
      <c r="H16">
        <v>1</v>
      </c>
      <c r="I16">
        <f t="shared" si="1"/>
        <v>3</v>
      </c>
      <c r="J16" t="s">
        <v>270</v>
      </c>
      <c r="K16" s="14" t="s">
        <v>18124</v>
      </c>
      <c r="L16" s="14" t="s">
        <v>18124</v>
      </c>
      <c r="M16" s="14">
        <v>4.57</v>
      </c>
      <c r="N16" s="14">
        <v>1.25</v>
      </c>
      <c r="O16" s="14">
        <v>1</v>
      </c>
      <c r="P16" s="14">
        <v>3</v>
      </c>
      <c r="Q16" s="14">
        <v>1</v>
      </c>
      <c r="R16" s="14">
        <v>1.52</v>
      </c>
      <c r="S16" s="14">
        <v>1.25</v>
      </c>
      <c r="T16" s="14">
        <v>5253.5</v>
      </c>
      <c r="U16" s="14">
        <v>-0.60399999999999998</v>
      </c>
      <c r="V16" s="14">
        <v>1</v>
      </c>
      <c r="W16" s="14">
        <v>22</v>
      </c>
      <c r="X16" s="14">
        <v>-0.623</v>
      </c>
      <c r="Y16" s="14">
        <v>1</v>
      </c>
      <c r="Z16" s="14" t="s">
        <v>18124</v>
      </c>
    </row>
    <row r="17" spans="1:26" x14ac:dyDescent="0.2">
      <c r="A17" t="s">
        <v>16896</v>
      </c>
      <c r="B17" t="s">
        <v>4336</v>
      </c>
      <c r="C17" t="s">
        <v>4336</v>
      </c>
      <c r="D17" s="8">
        <f>IF(ISERROR(INDEX(warriner!B:B,MATCH(C17,warriner!A:A,0),1)),"#",INDEX(warriner!B:B,MATCH(C17,warriner!A:A,0),1))</f>
        <v>6.68</v>
      </c>
      <c r="E17" s="14">
        <f t="shared" si="0"/>
        <v>1.4799999999999995</v>
      </c>
      <c r="F17">
        <v>6.89</v>
      </c>
      <c r="G17">
        <v>1.851</v>
      </c>
      <c r="H17">
        <v>3</v>
      </c>
      <c r="I17">
        <f t="shared" si="1"/>
        <v>6</v>
      </c>
      <c r="J17" t="s">
        <v>18132</v>
      </c>
      <c r="K17" s="14">
        <v>5.15</v>
      </c>
      <c r="L17" s="14">
        <v>6.45</v>
      </c>
      <c r="M17" s="14">
        <v>8.68</v>
      </c>
      <c r="N17" s="14">
        <v>2.6</v>
      </c>
      <c r="O17" s="14">
        <v>2</v>
      </c>
      <c r="P17" s="14">
        <v>5</v>
      </c>
      <c r="Q17" s="14">
        <v>1</v>
      </c>
      <c r="R17" s="14">
        <v>3.55</v>
      </c>
      <c r="S17" s="14" t="s">
        <v>18124</v>
      </c>
      <c r="T17" s="14">
        <v>4282</v>
      </c>
      <c r="U17" s="14">
        <v>-6.0999999999999999E-2</v>
      </c>
      <c r="V17" s="14">
        <v>0.88</v>
      </c>
      <c r="W17" s="14">
        <v>26</v>
      </c>
      <c r="X17" s="14">
        <v>-0.36199999999999999</v>
      </c>
      <c r="Y17" s="14">
        <v>1</v>
      </c>
      <c r="Z17" s="14" t="s">
        <v>18124</v>
      </c>
    </row>
    <row r="18" spans="1:26" x14ac:dyDescent="0.2">
      <c r="A18" t="s">
        <v>16897</v>
      </c>
      <c r="B18" t="s">
        <v>5039</v>
      </c>
      <c r="C18" t="s">
        <v>5039</v>
      </c>
      <c r="D18" s="8">
        <f>IF(ISERROR(INDEX(warriner!B:B,MATCH(C18,warriner!A:A,0),1)),"#",INDEX(warriner!B:B,MATCH(C18,warriner!A:A,0),1))</f>
        <v>6.42</v>
      </c>
      <c r="E18" s="14">
        <f t="shared" si="0"/>
        <v>1.2199999999999998</v>
      </c>
      <c r="F18">
        <v>10.329000000000001</v>
      </c>
      <c r="G18">
        <v>3.629</v>
      </c>
      <c r="H18">
        <v>1</v>
      </c>
      <c r="I18">
        <f t="shared" si="1"/>
        <v>4</v>
      </c>
      <c r="J18" t="s">
        <v>18126</v>
      </c>
      <c r="K18" s="14">
        <v>3.33</v>
      </c>
      <c r="L18" s="14">
        <v>6.08</v>
      </c>
      <c r="M18" s="14">
        <v>4.05</v>
      </c>
      <c r="N18" s="14">
        <v>1.75</v>
      </c>
      <c r="O18" s="14">
        <v>1.3</v>
      </c>
      <c r="P18" s="14">
        <v>3</v>
      </c>
      <c r="Q18" s="14">
        <v>1</v>
      </c>
      <c r="R18" s="14">
        <v>5</v>
      </c>
      <c r="S18" s="14">
        <v>5.593</v>
      </c>
      <c r="T18" s="14">
        <v>3275.6669999999999</v>
      </c>
      <c r="U18" s="14">
        <v>-0.78600000000000003</v>
      </c>
      <c r="V18" s="14">
        <v>0.91</v>
      </c>
      <c r="W18" s="14">
        <v>27</v>
      </c>
      <c r="X18" s="14">
        <v>-0.64900000000000002</v>
      </c>
      <c r="Y18" s="14">
        <v>1</v>
      </c>
      <c r="Z18" s="14" t="s">
        <v>18124</v>
      </c>
    </row>
    <row r="19" spans="1:26" x14ac:dyDescent="0.2">
      <c r="A19" t="s">
        <v>16898</v>
      </c>
      <c r="B19" t="s">
        <v>14147</v>
      </c>
      <c r="C19" t="s">
        <v>14147</v>
      </c>
      <c r="D19" s="8" t="str">
        <f>IF(ISERROR(INDEX(warriner!B:B,MATCH(C19,warriner!A:A,0),1)),"#",INDEX(warriner!B:B,MATCH(C19,warriner!A:A,0),1))</f>
        <v>#</v>
      </c>
      <c r="E19" s="14" t="str">
        <f t="shared" si="0"/>
        <v>#</v>
      </c>
      <c r="F19">
        <v>12.750999999999999</v>
      </c>
      <c r="G19">
        <v>4.6070000000000002</v>
      </c>
      <c r="H19">
        <v>2</v>
      </c>
      <c r="I19">
        <f t="shared" si="1"/>
        <v>6</v>
      </c>
      <c r="J19" t="s">
        <v>18139</v>
      </c>
      <c r="K19" s="14" t="s">
        <v>18124</v>
      </c>
      <c r="L19" s="14" t="s">
        <v>18124</v>
      </c>
      <c r="M19" s="14">
        <v>5.4539999999999997</v>
      </c>
      <c r="N19" s="14">
        <v>2.5499999999999998</v>
      </c>
      <c r="O19" s="14">
        <v>2.2999999999999998</v>
      </c>
      <c r="P19" s="14">
        <v>5</v>
      </c>
      <c r="Q19" s="14">
        <v>2</v>
      </c>
      <c r="R19" s="14">
        <v>1.96</v>
      </c>
      <c r="S19" s="14">
        <v>1.5</v>
      </c>
      <c r="T19" s="14">
        <v>3481.2</v>
      </c>
      <c r="U19" s="14">
        <v>-0.61799999999999999</v>
      </c>
      <c r="V19" s="14">
        <v>0.97</v>
      </c>
      <c r="W19" s="14">
        <v>27</v>
      </c>
      <c r="X19" s="14">
        <v>-0.35499999999999998</v>
      </c>
      <c r="Y19" s="14">
        <v>1</v>
      </c>
      <c r="Z19" s="14" t="s">
        <v>18124</v>
      </c>
    </row>
    <row r="20" spans="1:26" x14ac:dyDescent="0.2">
      <c r="A20" t="s">
        <v>16899</v>
      </c>
      <c r="B20" t="s">
        <v>16669</v>
      </c>
      <c r="C20" t="s">
        <v>11141</v>
      </c>
      <c r="D20" s="8">
        <f>IF(ISERROR(INDEX(warriner!B:B,MATCH(C20,warriner!A:A,0),1)),"#",INDEX(warriner!B:B,MATCH(C20,warriner!A:A,0),1))</f>
        <v>6.1</v>
      </c>
      <c r="E20" s="14">
        <f t="shared" si="0"/>
        <v>0.89999999999999947</v>
      </c>
      <c r="F20">
        <v>10.547000000000001</v>
      </c>
      <c r="G20">
        <v>2.258</v>
      </c>
      <c r="H20">
        <v>2</v>
      </c>
      <c r="I20">
        <f t="shared" si="1"/>
        <v>9</v>
      </c>
      <c r="J20" t="s">
        <v>18217</v>
      </c>
      <c r="K20" s="14">
        <v>4.05</v>
      </c>
      <c r="L20" s="14">
        <v>5.46</v>
      </c>
      <c r="M20" s="14">
        <v>8</v>
      </c>
      <c r="N20" s="14">
        <v>2</v>
      </c>
      <c r="O20" s="14">
        <v>1.95</v>
      </c>
      <c r="P20" s="14">
        <v>6</v>
      </c>
      <c r="Q20" s="14">
        <v>1</v>
      </c>
      <c r="R20" s="14">
        <v>2.48</v>
      </c>
      <c r="S20" s="14">
        <v>1.409</v>
      </c>
      <c r="T20" s="14">
        <v>3705.6</v>
      </c>
      <c r="U20" s="14">
        <v>-0.67900000000000005</v>
      </c>
      <c r="V20" s="14">
        <v>0.97</v>
      </c>
      <c r="W20" s="14">
        <v>26</v>
      </c>
      <c r="X20" s="14">
        <v>-0.40300000000000002</v>
      </c>
      <c r="Y20" s="14">
        <v>1</v>
      </c>
      <c r="Z20" s="14" t="s">
        <v>18124</v>
      </c>
    </row>
    <row r="21" spans="1:26" x14ac:dyDescent="0.2">
      <c r="A21" t="s">
        <v>16900</v>
      </c>
      <c r="B21" t="s">
        <v>52</v>
      </c>
      <c r="C21" t="s">
        <v>52</v>
      </c>
      <c r="D21" s="8" t="str">
        <f>IF(ISERROR(INDEX(warriner!B:B,MATCH(C21,warriner!A:A,0),1)),"#",INDEX(warriner!B:B,MATCH(C21,warriner!A:A,0),1))</f>
        <v>#</v>
      </c>
      <c r="E21" s="14" t="str">
        <f t="shared" si="0"/>
        <v>#</v>
      </c>
      <c r="F21">
        <v>16.177</v>
      </c>
      <c r="G21">
        <v>6.0179999999999998</v>
      </c>
      <c r="H21">
        <v>1</v>
      </c>
      <c r="I21">
        <f t="shared" si="1"/>
        <v>1</v>
      </c>
      <c r="J21" t="s">
        <v>18136</v>
      </c>
      <c r="K21" s="14" t="s">
        <v>18124</v>
      </c>
      <c r="L21" s="14" t="s">
        <v>18124</v>
      </c>
      <c r="M21" s="14">
        <v>2.8929999999999998</v>
      </c>
      <c r="N21" s="14">
        <v>1.45</v>
      </c>
      <c r="O21" s="14">
        <v>1</v>
      </c>
      <c r="P21" s="14">
        <v>1</v>
      </c>
      <c r="Q21" s="14">
        <v>1</v>
      </c>
      <c r="R21" s="14">
        <v>1.46</v>
      </c>
      <c r="S21" s="14" t="s">
        <v>18124</v>
      </c>
      <c r="T21" s="14" t="s">
        <v>18124</v>
      </c>
      <c r="U21" s="14">
        <v>-1.2999999999999999E-2</v>
      </c>
      <c r="V21" s="14">
        <v>0.73</v>
      </c>
      <c r="W21" s="14">
        <v>23</v>
      </c>
      <c r="X21" s="14">
        <v>-0.32300000000000001</v>
      </c>
      <c r="Y21" s="14">
        <v>0.95799999999999996</v>
      </c>
      <c r="Z21" s="14" t="s">
        <v>18124</v>
      </c>
    </row>
    <row r="22" spans="1:26" x14ac:dyDescent="0.2">
      <c r="A22" t="s">
        <v>16901</v>
      </c>
      <c r="B22" t="s">
        <v>3748</v>
      </c>
      <c r="C22" t="s">
        <v>3748</v>
      </c>
      <c r="D22" s="8">
        <f>IF(ISERROR(INDEX(warriner!B:B,MATCH(C22,warriner!A:A,0),1)),"#",INDEX(warriner!B:B,MATCH(C22,warriner!A:A,0),1))</f>
        <v>6.95</v>
      </c>
      <c r="E22" s="14">
        <f t="shared" si="0"/>
        <v>1.75</v>
      </c>
      <c r="F22">
        <v>9.2859999999999996</v>
      </c>
      <c r="G22">
        <v>2</v>
      </c>
      <c r="H22">
        <v>4</v>
      </c>
      <c r="I22">
        <f t="shared" si="1"/>
        <v>9</v>
      </c>
      <c r="J22" t="s">
        <v>18132</v>
      </c>
      <c r="K22" s="14">
        <v>6.25</v>
      </c>
      <c r="L22" s="14">
        <v>6.15</v>
      </c>
      <c r="M22" s="14">
        <v>11</v>
      </c>
      <c r="N22" s="14">
        <v>2.85</v>
      </c>
      <c r="O22" s="14">
        <v>3.5</v>
      </c>
      <c r="P22" s="14">
        <v>8</v>
      </c>
      <c r="Q22" s="14">
        <v>2</v>
      </c>
      <c r="R22" s="14">
        <v>1.92</v>
      </c>
      <c r="S22" s="14" t="s">
        <v>18124</v>
      </c>
      <c r="T22" s="14">
        <v>4888.125</v>
      </c>
      <c r="U22" s="14">
        <v>-0.39</v>
      </c>
      <c r="V22" s="14">
        <v>1</v>
      </c>
      <c r="W22" s="14">
        <v>28</v>
      </c>
      <c r="X22" s="14">
        <v>-0.14399999999999999</v>
      </c>
      <c r="Y22" s="14">
        <v>1</v>
      </c>
      <c r="Z22" s="14" t="s">
        <v>18124</v>
      </c>
    </row>
    <row r="23" spans="1:26" x14ac:dyDescent="0.2">
      <c r="A23" t="s">
        <v>16902</v>
      </c>
      <c r="B23" t="s">
        <v>7516</v>
      </c>
      <c r="C23" t="s">
        <v>7516</v>
      </c>
      <c r="D23" s="8">
        <f>IF(ISERROR(INDEX(warriner!B:B,MATCH(C23,warriner!A:A,0),1)),"#",INDEX(warriner!B:B,MATCH(C23,warriner!A:A,0),1))</f>
        <v>5.77</v>
      </c>
      <c r="E23" s="14">
        <f t="shared" si="0"/>
        <v>0.5699999999999994</v>
      </c>
      <c r="F23">
        <v>11.05</v>
      </c>
      <c r="G23">
        <v>3.1019999999999999</v>
      </c>
      <c r="H23">
        <v>3</v>
      </c>
      <c r="I23">
        <f t="shared" si="1"/>
        <v>8</v>
      </c>
      <c r="J23" t="s">
        <v>18129</v>
      </c>
      <c r="K23" s="14">
        <v>4.58</v>
      </c>
      <c r="L23" s="14">
        <v>6.19</v>
      </c>
      <c r="M23" s="14">
        <v>6.86</v>
      </c>
      <c r="N23" s="14">
        <v>1.9</v>
      </c>
      <c r="O23" s="14">
        <v>2.35</v>
      </c>
      <c r="P23" s="14">
        <v>6</v>
      </c>
      <c r="Q23" s="14">
        <v>2</v>
      </c>
      <c r="R23" s="14">
        <v>3</v>
      </c>
      <c r="S23" s="14" t="s">
        <v>18124</v>
      </c>
      <c r="T23" s="14">
        <v>5449.7139999999999</v>
      </c>
      <c r="U23" s="14">
        <v>-0.70399999999999996</v>
      </c>
      <c r="V23" s="14">
        <v>1</v>
      </c>
      <c r="W23" s="14">
        <v>26</v>
      </c>
      <c r="X23" s="14">
        <v>-0.372</v>
      </c>
      <c r="Y23" s="14">
        <v>1</v>
      </c>
      <c r="Z23" s="14" t="s">
        <v>18124</v>
      </c>
    </row>
    <row r="24" spans="1:26" x14ac:dyDescent="0.2">
      <c r="A24" t="s">
        <v>16903</v>
      </c>
      <c r="B24" t="s">
        <v>216</v>
      </c>
      <c r="C24" t="s">
        <v>216</v>
      </c>
      <c r="D24" s="8" t="str">
        <f>IF(ISERROR(INDEX(warriner!B:B,MATCH(C24,warriner!A:A,0),1)),"#",INDEX(warriner!B:B,MATCH(C24,warriner!A:A,0),1))</f>
        <v>#</v>
      </c>
      <c r="E24" s="14" t="str">
        <f t="shared" si="0"/>
        <v>#</v>
      </c>
      <c r="F24">
        <v>13.291</v>
      </c>
      <c r="G24">
        <v>4.6639999999999997</v>
      </c>
      <c r="H24">
        <v>1</v>
      </c>
      <c r="I24">
        <f t="shared" si="1"/>
        <v>5</v>
      </c>
      <c r="J24" t="s">
        <v>18136</v>
      </c>
      <c r="K24" s="14" t="s">
        <v>18124</v>
      </c>
      <c r="L24" s="14" t="s">
        <v>18124</v>
      </c>
      <c r="M24" s="14">
        <v>6.4240000000000004</v>
      </c>
      <c r="N24" s="14">
        <v>1.75</v>
      </c>
      <c r="O24" s="14">
        <v>1.35</v>
      </c>
      <c r="P24" s="14">
        <v>3</v>
      </c>
      <c r="Q24" s="14">
        <v>1</v>
      </c>
      <c r="R24" s="14">
        <v>2.0299999999999998</v>
      </c>
      <c r="S24" s="14">
        <v>1.5649999999999999</v>
      </c>
      <c r="T24" s="14">
        <v>5701.25</v>
      </c>
      <c r="U24" s="14">
        <v>-0.27900000000000003</v>
      </c>
      <c r="V24" s="14">
        <v>0.97</v>
      </c>
      <c r="W24" s="14">
        <v>25</v>
      </c>
      <c r="X24" s="14">
        <v>-0.371</v>
      </c>
      <c r="Y24" s="14">
        <v>1</v>
      </c>
      <c r="Z24" s="14" t="s">
        <v>18124</v>
      </c>
    </row>
    <row r="25" spans="1:26" x14ac:dyDescent="0.2">
      <c r="A25" t="s">
        <v>16904</v>
      </c>
      <c r="B25" t="s">
        <v>6902</v>
      </c>
      <c r="C25" t="s">
        <v>6902</v>
      </c>
      <c r="D25" s="8">
        <f>IF(ISERROR(INDEX(warriner!B:B,MATCH(C25,warriner!A:A,0),1)),"#",INDEX(warriner!B:B,MATCH(C25,warriner!A:A,0),1))</f>
        <v>5.37</v>
      </c>
      <c r="E25" s="14">
        <f t="shared" si="0"/>
        <v>0.16999999999999993</v>
      </c>
      <c r="F25">
        <v>6.7949999999999999</v>
      </c>
      <c r="G25">
        <v>1.5049999999999999</v>
      </c>
      <c r="H25">
        <v>3</v>
      </c>
      <c r="I25">
        <f t="shared" si="1"/>
        <v>8</v>
      </c>
      <c r="J25" t="s">
        <v>18132</v>
      </c>
      <c r="K25" s="14">
        <v>3.95</v>
      </c>
      <c r="L25" s="14">
        <v>5.5</v>
      </c>
      <c r="M25" s="14">
        <v>11</v>
      </c>
      <c r="N25" s="14">
        <v>3.65</v>
      </c>
      <c r="O25" s="14">
        <v>3.4</v>
      </c>
      <c r="P25" s="14">
        <v>8</v>
      </c>
      <c r="Q25" s="14">
        <v>2</v>
      </c>
      <c r="R25" s="14">
        <v>1.93</v>
      </c>
      <c r="S25" s="14" t="s">
        <v>18124</v>
      </c>
      <c r="T25" s="14">
        <v>5182.4290000000001</v>
      </c>
      <c r="U25" s="14">
        <v>0.254</v>
      </c>
      <c r="V25" s="14">
        <v>0.94</v>
      </c>
      <c r="W25" s="14">
        <v>27</v>
      </c>
      <c r="X25" s="14">
        <v>0.16600000000000001</v>
      </c>
      <c r="Y25" s="14">
        <v>0.96399999999999997</v>
      </c>
      <c r="Z25" s="14" t="s">
        <v>18124</v>
      </c>
    </row>
    <row r="26" spans="1:26" x14ac:dyDescent="0.2">
      <c r="A26" t="s">
        <v>16905</v>
      </c>
      <c r="B26" t="s">
        <v>16670</v>
      </c>
      <c r="C26" t="s">
        <v>5040</v>
      </c>
      <c r="D26" s="8">
        <f>IF(ISERROR(INDEX(warriner!B:B,MATCH(C26,warriner!A:A,0),1)),"#",INDEX(warriner!B:B,MATCH(C26,warriner!A:A,0),1))</f>
        <v>5.42</v>
      </c>
      <c r="E26" s="14">
        <f t="shared" si="0"/>
        <v>0.21999999999999975</v>
      </c>
      <c r="F26">
        <v>6.8609999999999998</v>
      </c>
      <c r="G26">
        <v>2.3460000000000001</v>
      </c>
      <c r="H26">
        <v>3</v>
      </c>
      <c r="I26">
        <f t="shared" si="1"/>
        <v>9</v>
      </c>
      <c r="J26" t="s">
        <v>18129</v>
      </c>
      <c r="K26" s="14">
        <v>4.0599999999999996</v>
      </c>
      <c r="L26" s="14">
        <v>5.47</v>
      </c>
      <c r="M26" s="14">
        <v>5.16</v>
      </c>
      <c r="N26" s="14">
        <v>3.6</v>
      </c>
      <c r="O26" s="14">
        <v>3.45</v>
      </c>
      <c r="P26" s="14">
        <v>7</v>
      </c>
      <c r="Q26" s="14">
        <v>3</v>
      </c>
      <c r="R26" s="14">
        <v>4.7300000000000004</v>
      </c>
      <c r="S26" s="14">
        <v>4.8520000000000003</v>
      </c>
      <c r="T26" s="14">
        <v>4799.75</v>
      </c>
      <c r="U26" s="14">
        <v>-8.8999999999999996E-2</v>
      </c>
      <c r="V26" s="14">
        <v>0.97</v>
      </c>
      <c r="W26" s="14">
        <v>28</v>
      </c>
      <c r="X26" s="14">
        <v>-0.35199999999999998</v>
      </c>
      <c r="Y26" s="14">
        <v>1</v>
      </c>
      <c r="Z26" s="14" t="s">
        <v>18124</v>
      </c>
    </row>
    <row r="27" spans="1:26" x14ac:dyDescent="0.2">
      <c r="A27" t="s">
        <v>16906</v>
      </c>
      <c r="B27" t="s">
        <v>2969</v>
      </c>
      <c r="C27" t="s">
        <v>2969</v>
      </c>
      <c r="D27" s="8">
        <f>IF(ISERROR(INDEX(warriner!B:B,MATCH(C27,warriner!A:A,0),1)),"#",INDEX(warriner!B:B,MATCH(C27,warriner!A:A,0),1))</f>
        <v>5.76</v>
      </c>
      <c r="E27" s="14">
        <f t="shared" si="0"/>
        <v>0.55999999999999961</v>
      </c>
      <c r="F27">
        <v>9.2710000000000008</v>
      </c>
      <c r="G27">
        <v>2.8679999999999999</v>
      </c>
      <c r="H27">
        <v>2</v>
      </c>
      <c r="I27">
        <f t="shared" si="1"/>
        <v>7</v>
      </c>
      <c r="J27" t="s">
        <v>18125</v>
      </c>
      <c r="K27" s="14">
        <v>3.38</v>
      </c>
      <c r="L27" s="14">
        <v>6.56</v>
      </c>
      <c r="M27" s="14">
        <v>9.33</v>
      </c>
      <c r="N27" s="14">
        <v>2.4</v>
      </c>
      <c r="O27" s="14">
        <v>2.0499999999999998</v>
      </c>
      <c r="P27" s="14">
        <v>6</v>
      </c>
      <c r="Q27" s="14">
        <v>2</v>
      </c>
      <c r="R27" s="14">
        <v>2.15</v>
      </c>
      <c r="S27" s="14" t="s">
        <v>18124</v>
      </c>
      <c r="T27" s="14">
        <v>2971.8330000000001</v>
      </c>
      <c r="U27" s="14">
        <v>-0.503</v>
      </c>
      <c r="V27" s="14">
        <v>0.97</v>
      </c>
      <c r="W27" s="14">
        <v>28</v>
      </c>
      <c r="X27" s="14">
        <v>6.2E-2</v>
      </c>
      <c r="Y27" s="14">
        <v>1</v>
      </c>
      <c r="Z27" s="14" t="s">
        <v>18124</v>
      </c>
    </row>
    <row r="28" spans="1:26" x14ac:dyDescent="0.2">
      <c r="A28" t="s">
        <v>16907</v>
      </c>
      <c r="B28" t="s">
        <v>210</v>
      </c>
      <c r="C28" t="s">
        <v>210</v>
      </c>
      <c r="D28" s="8" t="str">
        <f>IF(ISERROR(INDEX(warriner!B:B,MATCH(C28,warriner!A:A,0),1)),"#",INDEX(warriner!B:B,MATCH(C28,warriner!A:A,0),1))</f>
        <v>#</v>
      </c>
      <c r="E28" s="14" t="str">
        <f t="shared" si="0"/>
        <v>#</v>
      </c>
      <c r="F28">
        <v>15.476000000000001</v>
      </c>
      <c r="G28">
        <v>5.8570000000000002</v>
      </c>
      <c r="H28">
        <v>1</v>
      </c>
      <c r="I28">
        <f t="shared" si="1"/>
        <v>4</v>
      </c>
      <c r="J28" t="s">
        <v>18136</v>
      </c>
      <c r="K28" s="14" t="s">
        <v>18124</v>
      </c>
      <c r="L28" s="14" t="s">
        <v>18124</v>
      </c>
      <c r="M28" s="14">
        <v>5.5289999999999999</v>
      </c>
      <c r="N28" s="14">
        <v>1.65</v>
      </c>
      <c r="O28" s="14">
        <v>1.25</v>
      </c>
      <c r="P28" s="14">
        <v>3</v>
      </c>
      <c r="Q28" s="14">
        <v>1</v>
      </c>
      <c r="R28" s="14">
        <v>1.54</v>
      </c>
      <c r="S28" s="14">
        <v>1.3480000000000001</v>
      </c>
      <c r="T28" s="14">
        <v>4421.6670000000004</v>
      </c>
      <c r="U28" s="14">
        <v>-0.751</v>
      </c>
      <c r="V28" s="14">
        <v>0.94</v>
      </c>
      <c r="W28" s="14">
        <v>27</v>
      </c>
      <c r="X28" s="14">
        <v>-0.56100000000000005</v>
      </c>
      <c r="Y28" s="14">
        <v>1</v>
      </c>
      <c r="Z28" s="14" t="s">
        <v>18124</v>
      </c>
    </row>
    <row r="29" spans="1:26" x14ac:dyDescent="0.2">
      <c r="A29" t="s">
        <v>16908</v>
      </c>
      <c r="B29" t="s">
        <v>3</v>
      </c>
      <c r="C29" t="s">
        <v>3</v>
      </c>
      <c r="D29" s="8" t="str">
        <f>IF(ISERROR(INDEX(warriner!B:B,MATCH(C29,warriner!A:A,0),1)),"#",INDEX(warriner!B:B,MATCH(C29,warriner!A:A,0),1))</f>
        <v>#</v>
      </c>
      <c r="E29" s="14" t="str">
        <f t="shared" si="0"/>
        <v>#</v>
      </c>
      <c r="F29">
        <v>16.954999999999998</v>
      </c>
      <c r="G29">
        <v>6.1769999999999996</v>
      </c>
      <c r="H29">
        <v>1</v>
      </c>
      <c r="I29">
        <f t="shared" si="1"/>
        <v>3</v>
      </c>
      <c r="J29" t="s">
        <v>270</v>
      </c>
      <c r="K29" s="14" t="s">
        <v>18124</v>
      </c>
      <c r="L29" s="14" t="s">
        <v>18124</v>
      </c>
      <c r="M29" s="14">
        <v>3.984</v>
      </c>
      <c r="N29" s="14">
        <v>1.5</v>
      </c>
      <c r="O29" s="14">
        <v>1.8</v>
      </c>
      <c r="P29" s="14">
        <v>2</v>
      </c>
      <c r="Q29" s="14">
        <v>1</v>
      </c>
      <c r="R29" s="14">
        <v>1.43</v>
      </c>
      <c r="S29" s="14">
        <v>1.125</v>
      </c>
      <c r="T29" s="14">
        <v>3033</v>
      </c>
      <c r="U29" s="14">
        <v>-0.68100000000000005</v>
      </c>
      <c r="V29" s="14">
        <v>0.94</v>
      </c>
      <c r="W29" s="14">
        <v>29</v>
      </c>
      <c r="X29" s="14">
        <v>-0.45700000000000002</v>
      </c>
      <c r="Y29" s="14">
        <v>1</v>
      </c>
      <c r="Z29" s="14" t="s">
        <v>18124</v>
      </c>
    </row>
    <row r="30" spans="1:26" x14ac:dyDescent="0.2">
      <c r="A30" t="s">
        <v>16909</v>
      </c>
      <c r="B30" t="s">
        <v>6420</v>
      </c>
      <c r="C30" t="s">
        <v>6420</v>
      </c>
      <c r="D30" s="8">
        <f>IF(ISERROR(INDEX(warriner!B:B,MATCH(C30,warriner!A:A,0),1)),"#",INDEX(warriner!B:B,MATCH(C30,warriner!A:A,0),1))</f>
        <v>6.06</v>
      </c>
      <c r="E30" s="14">
        <f t="shared" si="0"/>
        <v>0.85999999999999943</v>
      </c>
      <c r="F30">
        <v>10.547000000000001</v>
      </c>
      <c r="G30">
        <v>3.6080000000000001</v>
      </c>
      <c r="H30">
        <v>1</v>
      </c>
      <c r="I30">
        <f t="shared" si="1"/>
        <v>3</v>
      </c>
      <c r="J30" t="s">
        <v>18126</v>
      </c>
      <c r="K30" s="14">
        <v>3.3</v>
      </c>
      <c r="L30" s="14">
        <v>4.8899999999999997</v>
      </c>
      <c r="M30" s="14">
        <v>3.86</v>
      </c>
      <c r="N30" s="14">
        <v>1.45</v>
      </c>
      <c r="O30" s="14">
        <v>1</v>
      </c>
      <c r="P30" s="14">
        <v>2</v>
      </c>
      <c r="Q30" s="14">
        <v>1</v>
      </c>
      <c r="R30" s="14">
        <v>4.8899999999999997</v>
      </c>
      <c r="S30" s="14">
        <v>5.4580000000000002</v>
      </c>
      <c r="T30" s="14">
        <v>3574.5</v>
      </c>
      <c r="U30" s="14">
        <v>-0.82199999999999995</v>
      </c>
      <c r="V30" s="14">
        <v>1</v>
      </c>
      <c r="W30" s="14">
        <v>28</v>
      </c>
      <c r="X30" s="14">
        <v>-0.79300000000000004</v>
      </c>
      <c r="Y30" s="14">
        <v>1</v>
      </c>
      <c r="Z30" s="14" t="s">
        <v>18124</v>
      </c>
    </row>
    <row r="31" spans="1:26" x14ac:dyDescent="0.2">
      <c r="A31" t="s">
        <v>16910</v>
      </c>
      <c r="B31" t="s">
        <v>9</v>
      </c>
      <c r="C31" t="s">
        <v>101</v>
      </c>
      <c r="D31" s="8">
        <f>IF(ISERROR(INDEX(warriner!B:B,MATCH(C31,warriner!A:A,0),1)),"#",INDEX(warriner!B:B,MATCH(C31,warriner!A:A,0),1))</f>
        <v>6.18</v>
      </c>
      <c r="E31" s="14">
        <f t="shared" si="0"/>
        <v>0.97999999999999954</v>
      </c>
      <c r="F31">
        <v>14.945</v>
      </c>
      <c r="G31">
        <v>5.4669999999999996</v>
      </c>
      <c r="H31">
        <v>1</v>
      </c>
      <c r="I31">
        <f t="shared" si="1"/>
        <v>2</v>
      </c>
      <c r="J31" t="s">
        <v>18125</v>
      </c>
      <c r="K31" s="14">
        <v>3.43</v>
      </c>
      <c r="L31" s="14">
        <v>5.5</v>
      </c>
      <c r="M31" s="14">
        <v>5.1100000000000003</v>
      </c>
      <c r="N31" s="14">
        <v>1.4</v>
      </c>
      <c r="O31" s="14">
        <v>1</v>
      </c>
      <c r="P31" s="14">
        <v>2</v>
      </c>
      <c r="Q31" s="14">
        <v>1</v>
      </c>
      <c r="R31" s="14">
        <v>1.85</v>
      </c>
      <c r="S31" s="14">
        <v>1.6519999999999999</v>
      </c>
      <c r="T31" s="14">
        <v>1926</v>
      </c>
      <c r="U31" s="14">
        <v>-0.64800000000000002</v>
      </c>
      <c r="V31" s="14">
        <v>0.97</v>
      </c>
      <c r="W31" s="14">
        <v>25</v>
      </c>
      <c r="X31" s="14">
        <v>-0.57399999999999995</v>
      </c>
      <c r="Y31" s="14">
        <v>1</v>
      </c>
      <c r="Z31" s="14" t="s">
        <v>18124</v>
      </c>
    </row>
    <row r="32" spans="1:26" x14ac:dyDescent="0.2">
      <c r="A32" t="s">
        <v>16911</v>
      </c>
      <c r="B32" t="s">
        <v>12174</v>
      </c>
      <c r="C32" t="s">
        <v>12174</v>
      </c>
      <c r="D32" s="8">
        <f>IF(ISERROR(INDEX(warriner!B:B,MATCH(C32,warriner!A:A,0),1)),"#",INDEX(warriner!B:B,MATCH(C32,warriner!A:A,0),1))</f>
        <v>6.81</v>
      </c>
      <c r="E32" s="14">
        <f t="shared" si="0"/>
        <v>1.6099999999999994</v>
      </c>
      <c r="F32">
        <v>11.145</v>
      </c>
      <c r="G32">
        <v>3.6469999999999998</v>
      </c>
      <c r="H32">
        <v>1</v>
      </c>
      <c r="I32">
        <f t="shared" si="1"/>
        <v>6</v>
      </c>
      <c r="J32" t="s">
        <v>18152</v>
      </c>
      <c r="K32" s="14">
        <v>5.14</v>
      </c>
      <c r="L32" s="14">
        <v>6.54</v>
      </c>
      <c r="M32" s="14">
        <v>4.58</v>
      </c>
      <c r="N32" s="14">
        <v>1.85</v>
      </c>
      <c r="O32" s="14">
        <v>1.8</v>
      </c>
      <c r="P32" s="14">
        <v>5</v>
      </c>
      <c r="Q32" s="14">
        <v>1</v>
      </c>
      <c r="R32" s="14">
        <v>3.14</v>
      </c>
      <c r="S32" s="14">
        <v>1.87</v>
      </c>
      <c r="T32" s="14">
        <v>6429.4</v>
      </c>
      <c r="U32" s="14">
        <v>-0.57799999999999996</v>
      </c>
      <c r="V32" s="14">
        <v>1</v>
      </c>
      <c r="W32" s="14">
        <v>28</v>
      </c>
      <c r="X32" s="14">
        <v>-0.219</v>
      </c>
      <c r="Y32" s="14">
        <v>1</v>
      </c>
      <c r="Z32" s="14" t="s">
        <v>18124</v>
      </c>
    </row>
    <row r="33" spans="1:26" x14ac:dyDescent="0.2">
      <c r="A33" t="s">
        <v>16912</v>
      </c>
      <c r="B33" t="s">
        <v>16277</v>
      </c>
      <c r="C33" t="s">
        <v>16277</v>
      </c>
      <c r="D33" s="8" t="str">
        <f>IF(ISERROR(INDEX(warriner!B:B,MATCH(C33,warriner!A:A,0),1)),"#",INDEX(warriner!B:B,MATCH(C33,warriner!A:A,0),1))</f>
        <v>#</v>
      </c>
      <c r="E33" s="14" t="str">
        <f t="shared" si="0"/>
        <v>#</v>
      </c>
      <c r="F33">
        <v>12.16</v>
      </c>
      <c r="G33">
        <v>4.4080000000000004</v>
      </c>
      <c r="H33">
        <v>2</v>
      </c>
      <c r="I33">
        <f t="shared" si="1"/>
        <v>6</v>
      </c>
      <c r="J33" t="s">
        <v>18153</v>
      </c>
      <c r="K33" s="14" t="s">
        <v>18124</v>
      </c>
      <c r="L33" s="14" t="s">
        <v>18124</v>
      </c>
      <c r="M33" s="14">
        <v>6.9569999999999999</v>
      </c>
      <c r="N33" s="14">
        <v>2.5</v>
      </c>
      <c r="O33" s="14">
        <v>1.95</v>
      </c>
      <c r="P33" s="14">
        <v>4</v>
      </c>
      <c r="Q33" s="14">
        <v>1</v>
      </c>
      <c r="R33" s="14">
        <v>1.33</v>
      </c>
      <c r="S33" s="14" t="s">
        <v>18124</v>
      </c>
      <c r="T33" s="14">
        <v>2819.6</v>
      </c>
      <c r="U33" s="14">
        <v>-0.38500000000000001</v>
      </c>
      <c r="V33" s="14">
        <v>1</v>
      </c>
      <c r="W33" s="14">
        <v>28</v>
      </c>
      <c r="X33" s="14">
        <v>-0.501</v>
      </c>
      <c r="Y33" s="14">
        <v>1</v>
      </c>
      <c r="Z33" s="14" t="s">
        <v>18124</v>
      </c>
    </row>
    <row r="34" spans="1:26" x14ac:dyDescent="0.2">
      <c r="A34" t="s">
        <v>16913</v>
      </c>
      <c r="B34" t="s">
        <v>26</v>
      </c>
      <c r="C34" t="s">
        <v>26</v>
      </c>
      <c r="D34" s="8" t="str">
        <f>IF(ISERROR(INDEX(warriner!B:B,MATCH(C34,warriner!A:A,0),1)),"#",INDEX(warriner!B:B,MATCH(C34,warriner!A:A,0),1))</f>
        <v>#</v>
      </c>
      <c r="E34" s="14" t="str">
        <f t="shared" si="0"/>
        <v>#</v>
      </c>
      <c r="F34">
        <v>14.974</v>
      </c>
      <c r="G34">
        <v>5.4109999999999996</v>
      </c>
      <c r="H34">
        <v>1</v>
      </c>
      <c r="I34">
        <f t="shared" si="1"/>
        <v>4</v>
      </c>
      <c r="J34" t="s">
        <v>18138</v>
      </c>
      <c r="K34" s="14" t="s">
        <v>18124</v>
      </c>
      <c r="L34" s="14" t="s">
        <v>18124</v>
      </c>
      <c r="M34" s="14">
        <v>4.4420000000000002</v>
      </c>
      <c r="N34" s="14">
        <v>1.7</v>
      </c>
      <c r="O34" s="14">
        <v>1.45</v>
      </c>
      <c r="P34" s="14">
        <v>3</v>
      </c>
      <c r="Q34" s="14">
        <v>1</v>
      </c>
      <c r="R34" s="14">
        <v>2</v>
      </c>
      <c r="S34" s="14">
        <v>1.6</v>
      </c>
      <c r="T34" s="14">
        <v>2514</v>
      </c>
      <c r="U34" s="14">
        <v>-0.55100000000000005</v>
      </c>
      <c r="V34" s="14">
        <v>1</v>
      </c>
      <c r="W34" s="14">
        <v>28</v>
      </c>
      <c r="X34" s="14">
        <v>-0.60699999999999998</v>
      </c>
      <c r="Y34" s="14">
        <v>1</v>
      </c>
      <c r="Z34" s="14" t="s">
        <v>18124</v>
      </c>
    </row>
    <row r="35" spans="1:26" x14ac:dyDescent="0.2">
      <c r="A35" t="s">
        <v>16914</v>
      </c>
      <c r="B35" t="s">
        <v>52</v>
      </c>
      <c r="C35" t="s">
        <v>52</v>
      </c>
      <c r="D35" s="8" t="str">
        <f>IF(ISERROR(INDEX(warriner!B:B,MATCH(C35,warriner!A:A,0),1)),"#",INDEX(warriner!B:B,MATCH(C35,warriner!A:A,0),1))</f>
        <v>#</v>
      </c>
      <c r="E35" s="14" t="str">
        <f t="shared" si="0"/>
        <v>#</v>
      </c>
      <c r="F35">
        <v>16.177</v>
      </c>
      <c r="G35">
        <v>6.0179999999999998</v>
      </c>
      <c r="H35">
        <v>1</v>
      </c>
      <c r="I35">
        <f t="shared" si="1"/>
        <v>1</v>
      </c>
      <c r="J35" t="s">
        <v>18136</v>
      </c>
      <c r="K35" s="14" t="s">
        <v>18124</v>
      </c>
      <c r="L35" s="14" t="s">
        <v>18124</v>
      </c>
      <c r="M35" s="14">
        <v>2.8929999999999998</v>
      </c>
      <c r="N35" s="14">
        <v>1.45</v>
      </c>
      <c r="O35" s="14">
        <v>1</v>
      </c>
      <c r="P35" s="14">
        <v>1</v>
      </c>
      <c r="Q35" s="14">
        <v>1</v>
      </c>
      <c r="R35" s="14">
        <v>1.46</v>
      </c>
      <c r="S35" s="14" t="s">
        <v>18124</v>
      </c>
      <c r="T35" s="14" t="s">
        <v>18124</v>
      </c>
      <c r="U35" s="14">
        <v>-1.2999999999999999E-2</v>
      </c>
      <c r="V35" s="14">
        <v>0.73</v>
      </c>
      <c r="W35" s="14">
        <v>23</v>
      </c>
      <c r="X35" s="14">
        <v>-0.32300000000000001</v>
      </c>
      <c r="Y35" s="14">
        <v>0.95799999999999996</v>
      </c>
      <c r="Z35" s="14" t="s">
        <v>18124</v>
      </c>
    </row>
    <row r="36" spans="1:26" x14ac:dyDescent="0.2">
      <c r="A36" t="s">
        <v>16915</v>
      </c>
      <c r="B36" t="s">
        <v>5945</v>
      </c>
      <c r="C36" t="s">
        <v>5945</v>
      </c>
      <c r="D36" s="8">
        <f>IF(ISERROR(INDEX(warriner!B:B,MATCH(C36,warriner!A:A,0),1)),"#",INDEX(warriner!B:B,MATCH(C36,warriner!A:A,0),1))</f>
        <v>6.19</v>
      </c>
      <c r="E36" s="14">
        <f t="shared" si="0"/>
        <v>0.99000000000000021</v>
      </c>
      <c r="F36">
        <v>9.18</v>
      </c>
      <c r="G36">
        <v>2.7949999999999999</v>
      </c>
      <c r="H36">
        <v>2</v>
      </c>
      <c r="I36">
        <f t="shared" si="1"/>
        <v>5</v>
      </c>
      <c r="J36" t="s">
        <v>18131</v>
      </c>
      <c r="K36" s="14">
        <v>3.62</v>
      </c>
      <c r="L36" s="14">
        <v>6.16</v>
      </c>
      <c r="M36" s="14">
        <v>7.35</v>
      </c>
      <c r="N36" s="14">
        <v>1.55</v>
      </c>
      <c r="O36" s="14">
        <v>1.45</v>
      </c>
      <c r="P36" s="14">
        <v>5</v>
      </c>
      <c r="Q36" s="14">
        <v>2</v>
      </c>
      <c r="R36" s="14">
        <v>1.88</v>
      </c>
      <c r="S36" s="14" t="s">
        <v>18124</v>
      </c>
      <c r="T36" s="14">
        <v>3326.5</v>
      </c>
      <c r="U36" s="14">
        <v>-0.66800000000000004</v>
      </c>
      <c r="V36" s="14">
        <v>1</v>
      </c>
      <c r="W36" s="14">
        <v>22</v>
      </c>
      <c r="X36" s="14">
        <v>-0.8</v>
      </c>
      <c r="Y36" s="14">
        <v>1</v>
      </c>
      <c r="Z36" s="14" t="s">
        <v>18124</v>
      </c>
    </row>
    <row r="37" spans="1:26" x14ac:dyDescent="0.2">
      <c r="A37" t="s">
        <v>16916</v>
      </c>
      <c r="B37" t="s">
        <v>10637</v>
      </c>
      <c r="C37" t="s">
        <v>10637</v>
      </c>
      <c r="D37" s="8">
        <f>IF(ISERROR(INDEX(warriner!B:B,MATCH(C37,warriner!A:A,0),1)),"#",INDEX(warriner!B:B,MATCH(C37,warriner!A:A,0),1))</f>
        <v>6.58</v>
      </c>
      <c r="E37" s="14">
        <f t="shared" si="0"/>
        <v>1.38</v>
      </c>
      <c r="F37">
        <v>7.3959999999999999</v>
      </c>
      <c r="G37">
        <v>2.3540000000000001</v>
      </c>
      <c r="H37">
        <v>1</v>
      </c>
      <c r="I37">
        <f t="shared" si="1"/>
        <v>5</v>
      </c>
      <c r="J37" t="s">
        <v>18126</v>
      </c>
      <c r="K37" s="14">
        <v>3.59</v>
      </c>
      <c r="L37" s="14">
        <v>6.09</v>
      </c>
      <c r="M37" s="14">
        <v>5.47</v>
      </c>
      <c r="N37" s="14">
        <v>2.25</v>
      </c>
      <c r="O37" s="14">
        <v>1</v>
      </c>
      <c r="P37" s="14">
        <v>3</v>
      </c>
      <c r="Q37" s="14">
        <v>1</v>
      </c>
      <c r="R37" s="14">
        <v>3.29</v>
      </c>
      <c r="S37" s="14">
        <v>1.5</v>
      </c>
      <c r="T37" s="14">
        <v>1079.25</v>
      </c>
      <c r="U37" s="14">
        <v>-0.11</v>
      </c>
      <c r="V37" s="14">
        <v>0.97</v>
      </c>
      <c r="W37" s="14">
        <v>28</v>
      </c>
      <c r="X37" s="14">
        <v>-0.51600000000000001</v>
      </c>
      <c r="Y37" s="14">
        <v>1</v>
      </c>
      <c r="Z37" s="14" t="s">
        <v>18124</v>
      </c>
    </row>
    <row r="38" spans="1:26" x14ac:dyDescent="0.2">
      <c r="A38" t="s">
        <v>16917</v>
      </c>
      <c r="B38" t="s">
        <v>145</v>
      </c>
      <c r="C38" t="s">
        <v>145</v>
      </c>
      <c r="D38" s="8">
        <f>IF(ISERROR(INDEX(warriner!B:B,MATCH(C38,warriner!A:A,0),1)),"#",INDEX(warriner!B:B,MATCH(C38,warriner!A:A,0),1))</f>
        <v>4.63</v>
      </c>
      <c r="E38" s="14">
        <f t="shared" si="0"/>
        <v>0.57000000000000028</v>
      </c>
      <c r="F38">
        <v>9.3439999999999994</v>
      </c>
      <c r="G38">
        <v>2.8540000000000001</v>
      </c>
      <c r="H38">
        <v>1</v>
      </c>
      <c r="I38">
        <f t="shared" si="1"/>
        <v>5</v>
      </c>
      <c r="J38" t="s">
        <v>18133</v>
      </c>
      <c r="K38" s="14">
        <v>3.13</v>
      </c>
      <c r="L38" s="14">
        <v>5.72</v>
      </c>
      <c r="M38" s="14">
        <v>5.61</v>
      </c>
      <c r="N38" s="14">
        <v>1.75</v>
      </c>
      <c r="O38" s="14">
        <v>1.2</v>
      </c>
      <c r="P38" s="14">
        <v>3</v>
      </c>
      <c r="Q38" s="14">
        <v>1</v>
      </c>
      <c r="R38" s="14">
        <v>4</v>
      </c>
      <c r="S38" s="14">
        <v>1.724</v>
      </c>
      <c r="T38" s="14">
        <v>2837.5</v>
      </c>
      <c r="U38" s="14">
        <v>-0.626</v>
      </c>
      <c r="V38" s="14">
        <v>0.91</v>
      </c>
      <c r="W38" s="14">
        <v>27</v>
      </c>
      <c r="X38" s="14">
        <v>-0.35299999999999998</v>
      </c>
      <c r="Y38" s="14">
        <v>0.96399999999999997</v>
      </c>
      <c r="Z38" s="14" t="s">
        <v>18124</v>
      </c>
    </row>
    <row r="39" spans="1:26" x14ac:dyDescent="0.2">
      <c r="A39" t="s">
        <v>16918</v>
      </c>
      <c r="B39" t="s">
        <v>19</v>
      </c>
      <c r="C39" t="s">
        <v>19</v>
      </c>
      <c r="D39" s="8" t="str">
        <f>IF(ISERROR(INDEX(warriner!B:B,MATCH(C39,warriner!A:A,0),1)),"#",INDEX(warriner!B:B,MATCH(C39,warriner!A:A,0),1))</f>
        <v>#</v>
      </c>
      <c r="E39" s="14" t="str">
        <f t="shared" si="0"/>
        <v>#</v>
      </c>
      <c r="F39">
        <v>16.187000000000001</v>
      </c>
      <c r="G39">
        <v>5.8339999999999996</v>
      </c>
      <c r="H39">
        <v>1</v>
      </c>
      <c r="I39">
        <f t="shared" si="1"/>
        <v>3</v>
      </c>
      <c r="J39" t="s">
        <v>270</v>
      </c>
      <c r="K39" s="14" t="s">
        <v>18124</v>
      </c>
      <c r="L39" s="14" t="s">
        <v>18124</v>
      </c>
      <c r="M39" s="14">
        <v>4.57</v>
      </c>
      <c r="N39" s="14">
        <v>1.25</v>
      </c>
      <c r="O39" s="14">
        <v>1</v>
      </c>
      <c r="P39" s="14">
        <v>3</v>
      </c>
      <c r="Q39" s="14">
        <v>1</v>
      </c>
      <c r="R39" s="14">
        <v>1.52</v>
      </c>
      <c r="S39" s="14">
        <v>1.25</v>
      </c>
      <c r="T39" s="14">
        <v>5253.5</v>
      </c>
      <c r="U39" s="14">
        <v>-0.60399999999999998</v>
      </c>
      <c r="V39" s="14">
        <v>1</v>
      </c>
      <c r="W39" s="14">
        <v>22</v>
      </c>
      <c r="X39" s="14">
        <v>-0.623</v>
      </c>
      <c r="Y39" s="14">
        <v>1</v>
      </c>
      <c r="Z39" s="14" t="s">
        <v>18124</v>
      </c>
    </row>
    <row r="40" spans="1:26" x14ac:dyDescent="0.2">
      <c r="A40" t="s">
        <v>16919</v>
      </c>
      <c r="B40" t="s">
        <v>1723</v>
      </c>
      <c r="C40" t="s">
        <v>1723</v>
      </c>
      <c r="D40" s="8">
        <f>IF(ISERROR(INDEX(warriner!B:B,MATCH(C40,warriner!A:A,0),1)),"#",INDEX(warriner!B:B,MATCH(C40,warriner!A:A,0),1))</f>
        <v>6.53</v>
      </c>
      <c r="E40" s="14">
        <f t="shared" si="0"/>
        <v>1.33</v>
      </c>
      <c r="F40">
        <v>11.396000000000001</v>
      </c>
      <c r="G40">
        <v>3.718</v>
      </c>
      <c r="H40">
        <v>1</v>
      </c>
      <c r="I40">
        <f t="shared" si="1"/>
        <v>4</v>
      </c>
      <c r="J40" t="s">
        <v>18131</v>
      </c>
      <c r="K40" s="14">
        <v>3.69</v>
      </c>
      <c r="L40" s="14">
        <v>5.79</v>
      </c>
      <c r="M40" s="14">
        <v>3.53</v>
      </c>
      <c r="N40" s="14">
        <v>1.75</v>
      </c>
      <c r="O40" s="14">
        <v>1.3</v>
      </c>
      <c r="P40" s="14">
        <v>3</v>
      </c>
      <c r="Q40" s="14">
        <v>1</v>
      </c>
      <c r="R40" s="14">
        <v>3.76</v>
      </c>
      <c r="S40" s="14">
        <v>1.4</v>
      </c>
      <c r="T40" s="14">
        <v>1405</v>
      </c>
      <c r="U40" s="14">
        <v>-0.78400000000000003</v>
      </c>
      <c r="V40" s="14">
        <v>1</v>
      </c>
      <c r="W40" s="14">
        <v>27</v>
      </c>
      <c r="X40" s="14">
        <v>-0.84899999999999998</v>
      </c>
      <c r="Y40" s="14">
        <v>1</v>
      </c>
      <c r="Z40" s="14" t="s">
        <v>18124</v>
      </c>
    </row>
    <row r="41" spans="1:26" x14ac:dyDescent="0.2">
      <c r="A41" t="s">
        <v>16920</v>
      </c>
      <c r="B41" t="s">
        <v>16671</v>
      </c>
      <c r="C41" t="s">
        <v>16671</v>
      </c>
      <c r="D41" s="8" t="str">
        <f>IF(ISERROR(INDEX(warriner!B:B,MATCH(C41,warriner!A:A,0),1)),"#",INDEX(warriner!B:B,MATCH(C41,warriner!A:A,0),1))</f>
        <v>#</v>
      </c>
      <c r="E41" s="14" t="str">
        <f t="shared" si="0"/>
        <v>#</v>
      </c>
      <c r="F41">
        <v>11.694000000000001</v>
      </c>
      <c r="G41">
        <v>3.9790000000000001</v>
      </c>
      <c r="H41">
        <v>1</v>
      </c>
      <c r="I41">
        <f t="shared" si="1"/>
        <v>5</v>
      </c>
      <c r="J41" t="s">
        <v>18125</v>
      </c>
      <c r="K41" s="14" t="s">
        <v>18124</v>
      </c>
      <c r="L41" s="14" t="s">
        <v>18124</v>
      </c>
      <c r="M41" s="14">
        <v>3.44</v>
      </c>
      <c r="N41" s="14">
        <v>1.7</v>
      </c>
      <c r="O41" s="14">
        <v>1.1499999999999999</v>
      </c>
      <c r="P41" s="14">
        <v>4</v>
      </c>
      <c r="Q41" s="14">
        <v>2</v>
      </c>
      <c r="R41" s="14">
        <v>2.0699999999999998</v>
      </c>
      <c r="S41" s="14" t="s">
        <v>18124</v>
      </c>
      <c r="T41" s="14">
        <v>5425.5</v>
      </c>
      <c r="U41" s="14">
        <v>-0.501</v>
      </c>
      <c r="V41" s="14">
        <v>1</v>
      </c>
      <c r="W41" s="14">
        <v>27</v>
      </c>
      <c r="X41" s="14">
        <v>-0.40200000000000002</v>
      </c>
      <c r="Y41" s="14">
        <v>0.96399999999999997</v>
      </c>
      <c r="Z41" s="14" t="s">
        <v>18124</v>
      </c>
    </row>
    <row r="42" spans="1:26" s="15" customFormat="1" x14ac:dyDescent="0.2">
      <c r="A42" s="15" t="s">
        <v>16921</v>
      </c>
      <c r="B42" s="15" t="s">
        <v>19</v>
      </c>
      <c r="C42" s="15" t="s">
        <v>19</v>
      </c>
      <c r="D42" s="16" t="str">
        <f>IF(ISERROR(INDEX(warriner!B:B,MATCH(C42,warriner!A:A,0),1)),"#",INDEX(warriner!B:B,MATCH(C42,warriner!A:A,0),1))</f>
        <v>#</v>
      </c>
      <c r="E42" s="17" t="str">
        <f t="shared" si="0"/>
        <v>#</v>
      </c>
      <c r="F42" s="15">
        <v>16.187000000000001</v>
      </c>
      <c r="G42" s="15">
        <v>5.8339999999999996</v>
      </c>
      <c r="H42" s="15">
        <v>1</v>
      </c>
      <c r="I42" s="15">
        <f t="shared" si="1"/>
        <v>3</v>
      </c>
      <c r="J42" s="15" t="s">
        <v>270</v>
      </c>
      <c r="K42" s="17" t="s">
        <v>18124</v>
      </c>
      <c r="L42" s="17" t="s">
        <v>18124</v>
      </c>
      <c r="M42" s="17">
        <v>4.57</v>
      </c>
      <c r="N42" s="17">
        <v>1.25</v>
      </c>
      <c r="O42" s="17">
        <v>1</v>
      </c>
      <c r="P42" s="17">
        <v>3</v>
      </c>
      <c r="Q42" s="17">
        <v>1</v>
      </c>
      <c r="R42" s="17">
        <v>1.52</v>
      </c>
      <c r="S42" s="17">
        <v>1.25</v>
      </c>
      <c r="T42" s="17">
        <v>5253.5</v>
      </c>
      <c r="U42" s="17">
        <v>-0.60399999999999998</v>
      </c>
      <c r="V42" s="17">
        <v>1</v>
      </c>
      <c r="W42" s="17">
        <v>22</v>
      </c>
      <c r="X42" s="17">
        <v>-0.623</v>
      </c>
      <c r="Y42" s="17">
        <v>1</v>
      </c>
      <c r="Z42" s="17" t="s">
        <v>18124</v>
      </c>
    </row>
    <row r="43" spans="1:26" x14ac:dyDescent="0.2">
      <c r="A43" t="s">
        <v>16922</v>
      </c>
      <c r="B43" s="13" t="s">
        <v>16673</v>
      </c>
      <c r="C43" s="13" t="s">
        <v>16673</v>
      </c>
      <c r="D43" s="8">
        <f>IF(ISERROR(INDEX(warriner!B:B,MATCH(C43,warriner!A:A,0),1)),"#",INDEX(warriner!B:B,MATCH(C43,warriner!A:A,0),1))</f>
        <v>7.51</v>
      </c>
      <c r="E43" s="14">
        <f t="shared" si="0"/>
        <v>2.3099999999999996</v>
      </c>
      <c r="F43" t="s">
        <v>18124</v>
      </c>
      <c r="G43" t="s">
        <v>18124</v>
      </c>
      <c r="H43" t="s">
        <v>18124</v>
      </c>
      <c r="I43">
        <f t="shared" si="1"/>
        <v>4</v>
      </c>
      <c r="J43" t="s">
        <v>18124</v>
      </c>
      <c r="K43" s="14" t="s">
        <v>18124</v>
      </c>
      <c r="L43" s="14" t="s">
        <v>18124</v>
      </c>
      <c r="M43" s="14" t="s">
        <v>18124</v>
      </c>
      <c r="N43" s="14" t="s">
        <v>18124</v>
      </c>
      <c r="O43" s="14" t="s">
        <v>18124</v>
      </c>
      <c r="P43" s="14" t="s">
        <v>18124</v>
      </c>
      <c r="Q43" s="14" t="s">
        <v>18124</v>
      </c>
      <c r="R43" s="14" t="s">
        <v>18124</v>
      </c>
      <c r="S43" s="14" t="s">
        <v>18124</v>
      </c>
      <c r="T43" s="14" t="s">
        <v>18124</v>
      </c>
      <c r="U43" s="14" t="s">
        <v>18124</v>
      </c>
      <c r="V43" s="14" t="s">
        <v>18124</v>
      </c>
      <c r="W43" s="14" t="s">
        <v>18124</v>
      </c>
      <c r="X43" s="14" t="s">
        <v>18124</v>
      </c>
      <c r="Y43" s="14" t="s">
        <v>18124</v>
      </c>
      <c r="Z43" s="14" t="s">
        <v>18124</v>
      </c>
    </row>
    <row r="44" spans="1:26" x14ac:dyDescent="0.2">
      <c r="A44" t="s">
        <v>16923</v>
      </c>
      <c r="B44" t="s">
        <v>21</v>
      </c>
      <c r="C44" t="s">
        <v>21</v>
      </c>
      <c r="D44" s="8" t="str">
        <f>IF(ISERROR(INDEX(warriner!B:B,MATCH(C44,warriner!A:A,0),1)),"#",INDEX(warriner!B:B,MATCH(C44,warriner!A:A,0),1))</f>
        <v>#</v>
      </c>
      <c r="E44" s="14" t="str">
        <f t="shared" si="0"/>
        <v>#</v>
      </c>
      <c r="F44">
        <v>14.994999999999999</v>
      </c>
      <c r="G44">
        <v>5.609</v>
      </c>
      <c r="H44">
        <v>1</v>
      </c>
      <c r="I44">
        <f t="shared" si="1"/>
        <v>4</v>
      </c>
      <c r="J44" t="s">
        <v>18136</v>
      </c>
      <c r="K44" s="14" t="s">
        <v>18124</v>
      </c>
      <c r="L44" s="14" t="s">
        <v>18124</v>
      </c>
      <c r="M44" s="14">
        <v>4.9320000000000004</v>
      </c>
      <c r="N44" s="14">
        <v>1.85</v>
      </c>
      <c r="O44" s="14">
        <v>1.65</v>
      </c>
      <c r="P44" s="14">
        <v>3</v>
      </c>
      <c r="Q44" s="14">
        <v>1</v>
      </c>
      <c r="R44" s="14">
        <v>2.14</v>
      </c>
      <c r="S44" s="14">
        <v>1.72</v>
      </c>
      <c r="T44" s="14">
        <v>3482.6669999999999</v>
      </c>
      <c r="U44" s="14">
        <v>-0.58099999999999996</v>
      </c>
      <c r="V44" s="14">
        <v>0.97</v>
      </c>
      <c r="W44" s="14">
        <v>27</v>
      </c>
      <c r="X44" s="14">
        <v>-0.53900000000000003</v>
      </c>
      <c r="Y44" s="14">
        <v>1</v>
      </c>
      <c r="Z44" s="14" t="s">
        <v>18124</v>
      </c>
    </row>
    <row r="45" spans="1:26" x14ac:dyDescent="0.2">
      <c r="A45" t="s">
        <v>16924</v>
      </c>
      <c r="B45" t="s">
        <v>16672</v>
      </c>
      <c r="C45" t="s">
        <v>4529</v>
      </c>
      <c r="D45" s="8">
        <f>IF(ISERROR(INDEX(warriner!B:B,MATCH(C45,warriner!A:A,0),1)),"#",INDEX(warriner!B:B,MATCH(C45,warriner!A:A,0),1))</f>
        <v>5.71</v>
      </c>
      <c r="E45" s="14">
        <f t="shared" si="0"/>
        <v>0.50999999999999979</v>
      </c>
      <c r="F45">
        <v>9.782</v>
      </c>
      <c r="G45">
        <v>2.4049999999999998</v>
      </c>
      <c r="H45">
        <v>2</v>
      </c>
      <c r="I45">
        <f t="shared" si="1"/>
        <v>7</v>
      </c>
      <c r="J45" t="s">
        <v>18135</v>
      </c>
      <c r="K45" s="14">
        <v>3.57</v>
      </c>
      <c r="L45" s="14">
        <v>5.96</v>
      </c>
      <c r="M45" s="14">
        <v>11.11</v>
      </c>
      <c r="N45" s="14">
        <v>1.7</v>
      </c>
      <c r="O45" s="14">
        <v>1.95</v>
      </c>
      <c r="P45" s="14">
        <v>5</v>
      </c>
      <c r="Q45" s="14">
        <v>2</v>
      </c>
      <c r="R45" s="14">
        <v>1.68</v>
      </c>
      <c r="S45" s="14" t="s">
        <v>18124</v>
      </c>
      <c r="T45" s="14">
        <v>4789.8</v>
      </c>
      <c r="U45" s="14">
        <v>-0.40400000000000003</v>
      </c>
      <c r="V45" s="14">
        <v>1</v>
      </c>
      <c r="W45" s="14">
        <v>25</v>
      </c>
      <c r="X45" s="14">
        <v>-9.1999999999999998E-2</v>
      </c>
      <c r="Y45" s="14">
        <v>0.92600000000000005</v>
      </c>
      <c r="Z45" s="14" t="s">
        <v>18124</v>
      </c>
    </row>
    <row r="46" spans="1:26" x14ac:dyDescent="0.2">
      <c r="A46" t="s">
        <v>16925</v>
      </c>
      <c r="B46" t="s">
        <v>210</v>
      </c>
      <c r="C46" t="s">
        <v>210</v>
      </c>
      <c r="D46" s="8" t="str">
        <f>IF(ISERROR(INDEX(warriner!B:B,MATCH(C46,warriner!A:A,0),1)),"#",INDEX(warriner!B:B,MATCH(C46,warriner!A:A,0),1))</f>
        <v>#</v>
      </c>
      <c r="E46" s="14" t="str">
        <f t="shared" si="0"/>
        <v>#</v>
      </c>
      <c r="F46">
        <v>15.476000000000001</v>
      </c>
      <c r="G46">
        <v>5.8570000000000002</v>
      </c>
      <c r="H46">
        <v>1</v>
      </c>
      <c r="I46">
        <f t="shared" si="1"/>
        <v>4</v>
      </c>
      <c r="J46" t="s">
        <v>18136</v>
      </c>
      <c r="K46" s="14" t="s">
        <v>18124</v>
      </c>
      <c r="L46" s="14" t="s">
        <v>18124</v>
      </c>
      <c r="M46" s="14">
        <v>5.5289999999999999</v>
      </c>
      <c r="N46" s="14">
        <v>1.65</v>
      </c>
      <c r="O46" s="14">
        <v>1.25</v>
      </c>
      <c r="P46" s="14">
        <v>3</v>
      </c>
      <c r="Q46" s="14">
        <v>1</v>
      </c>
      <c r="R46" s="14">
        <v>1.54</v>
      </c>
      <c r="S46" s="14">
        <v>1.3480000000000001</v>
      </c>
      <c r="T46" s="14">
        <v>4421.6670000000004</v>
      </c>
      <c r="U46" s="14">
        <v>-0.751</v>
      </c>
      <c r="V46" s="14">
        <v>0.94</v>
      </c>
      <c r="W46" s="14">
        <v>27</v>
      </c>
      <c r="X46" s="14">
        <v>-0.56100000000000005</v>
      </c>
      <c r="Y46" s="14">
        <v>1</v>
      </c>
      <c r="Z46" s="14" t="s">
        <v>18124</v>
      </c>
    </row>
    <row r="47" spans="1:26" x14ac:dyDescent="0.2">
      <c r="A47" t="s">
        <v>16926</v>
      </c>
      <c r="B47" t="s">
        <v>3</v>
      </c>
      <c r="C47" t="s">
        <v>3</v>
      </c>
      <c r="D47" s="8" t="str">
        <f>IF(ISERROR(INDEX(warriner!B:B,MATCH(C47,warriner!A:A,0),1)),"#",INDEX(warriner!B:B,MATCH(C47,warriner!A:A,0),1))</f>
        <v>#</v>
      </c>
      <c r="E47" s="14" t="str">
        <f t="shared" si="0"/>
        <v>#</v>
      </c>
      <c r="F47">
        <v>16.954999999999998</v>
      </c>
      <c r="G47">
        <v>6.1769999999999996</v>
      </c>
      <c r="H47">
        <v>1</v>
      </c>
      <c r="I47">
        <f t="shared" si="1"/>
        <v>3</v>
      </c>
      <c r="J47" t="s">
        <v>270</v>
      </c>
      <c r="K47" s="14" t="s">
        <v>18124</v>
      </c>
      <c r="L47" s="14" t="s">
        <v>18124</v>
      </c>
      <c r="M47" s="14">
        <v>3.984</v>
      </c>
      <c r="N47" s="14">
        <v>1.5</v>
      </c>
      <c r="O47" s="14">
        <v>1.8</v>
      </c>
      <c r="P47" s="14">
        <v>2</v>
      </c>
      <c r="Q47" s="14">
        <v>1</v>
      </c>
      <c r="R47" s="14">
        <v>1.43</v>
      </c>
      <c r="S47" s="14">
        <v>1.125</v>
      </c>
      <c r="T47" s="14">
        <v>3033</v>
      </c>
      <c r="U47" s="14">
        <v>-0.68100000000000005</v>
      </c>
      <c r="V47" s="14">
        <v>0.94</v>
      </c>
      <c r="W47" s="14">
        <v>29</v>
      </c>
      <c r="X47" s="14">
        <v>-0.45700000000000002</v>
      </c>
      <c r="Y47" s="14">
        <v>1</v>
      </c>
      <c r="Z47" s="14" t="s">
        <v>18124</v>
      </c>
    </row>
    <row r="48" spans="1:26" x14ac:dyDescent="0.2">
      <c r="A48" t="s">
        <v>16927</v>
      </c>
      <c r="B48" t="s">
        <v>6420</v>
      </c>
      <c r="C48" t="s">
        <v>6420</v>
      </c>
      <c r="D48" s="8">
        <f>IF(ISERROR(INDEX(warriner!B:B,MATCH(C48,warriner!A:A,0),1)),"#",INDEX(warriner!B:B,MATCH(C48,warriner!A:A,0),1))</f>
        <v>6.06</v>
      </c>
      <c r="E48" s="14">
        <f t="shared" si="0"/>
        <v>0.85999999999999943</v>
      </c>
      <c r="F48">
        <v>10.547000000000001</v>
      </c>
      <c r="G48">
        <v>3.6080000000000001</v>
      </c>
      <c r="H48">
        <v>1</v>
      </c>
      <c r="I48">
        <f t="shared" si="1"/>
        <v>3</v>
      </c>
      <c r="J48" t="s">
        <v>18126</v>
      </c>
      <c r="K48" s="14">
        <v>3.3</v>
      </c>
      <c r="L48" s="14">
        <v>4.8899999999999997</v>
      </c>
      <c r="M48" s="14">
        <v>3.86</v>
      </c>
      <c r="N48" s="14">
        <v>1.45</v>
      </c>
      <c r="O48" s="14">
        <v>1</v>
      </c>
      <c r="P48" s="14">
        <v>2</v>
      </c>
      <c r="Q48" s="14">
        <v>1</v>
      </c>
      <c r="R48" s="14">
        <v>4.8899999999999997</v>
      </c>
      <c r="S48" s="14">
        <v>5.4580000000000002</v>
      </c>
      <c r="T48" s="14">
        <v>3574.5</v>
      </c>
      <c r="U48" s="14">
        <v>-0.82199999999999995</v>
      </c>
      <c r="V48" s="14">
        <v>1</v>
      </c>
      <c r="W48" s="14">
        <v>28</v>
      </c>
      <c r="X48" s="14">
        <v>-0.79300000000000004</v>
      </c>
      <c r="Y48" s="14">
        <v>1</v>
      </c>
      <c r="Z48" s="14" t="s">
        <v>18124</v>
      </c>
    </row>
    <row r="49" spans="1:26" x14ac:dyDescent="0.2">
      <c r="A49" t="s">
        <v>16928</v>
      </c>
      <c r="B49" t="s">
        <v>9</v>
      </c>
      <c r="C49" t="s">
        <v>101</v>
      </c>
      <c r="D49" s="8">
        <f>IF(ISERROR(INDEX(warriner!B:B,MATCH(C49,warriner!A:A,0),1)),"#",INDEX(warriner!B:B,MATCH(C49,warriner!A:A,0),1))</f>
        <v>6.18</v>
      </c>
      <c r="E49" s="14">
        <f t="shared" si="0"/>
        <v>0.97999999999999954</v>
      </c>
      <c r="F49">
        <v>14.945</v>
      </c>
      <c r="G49">
        <v>5.4669999999999996</v>
      </c>
      <c r="H49">
        <v>1</v>
      </c>
      <c r="I49">
        <f t="shared" si="1"/>
        <v>2</v>
      </c>
      <c r="J49" t="s">
        <v>18125</v>
      </c>
      <c r="K49" s="14">
        <v>3.43</v>
      </c>
      <c r="L49" s="14">
        <v>5.5</v>
      </c>
      <c r="M49" s="14">
        <v>5.1100000000000003</v>
      </c>
      <c r="N49" s="14">
        <v>1.4</v>
      </c>
      <c r="O49" s="14">
        <v>1</v>
      </c>
      <c r="P49" s="14">
        <v>2</v>
      </c>
      <c r="Q49" s="14">
        <v>1</v>
      </c>
      <c r="R49" s="14">
        <v>1.85</v>
      </c>
      <c r="S49" s="14">
        <v>1.6519999999999999</v>
      </c>
      <c r="T49" s="14">
        <v>1926</v>
      </c>
      <c r="U49" s="14">
        <v>-0.64800000000000002</v>
      </c>
      <c r="V49" s="14">
        <v>0.97</v>
      </c>
      <c r="W49" s="14">
        <v>25</v>
      </c>
      <c r="X49" s="14">
        <v>-0.57399999999999995</v>
      </c>
      <c r="Y49" s="14">
        <v>1</v>
      </c>
      <c r="Z49" s="14" t="s">
        <v>18124</v>
      </c>
    </row>
    <row r="50" spans="1:26" x14ac:dyDescent="0.2">
      <c r="A50" t="s">
        <v>16929</v>
      </c>
      <c r="B50" t="s">
        <v>10848</v>
      </c>
      <c r="C50" t="s">
        <v>10848</v>
      </c>
      <c r="D50" s="8">
        <f>IF(ISERROR(INDEX(warriner!B:B,MATCH(C50,warriner!A:A,0),1)),"#",INDEX(warriner!B:B,MATCH(C50,warriner!A:A,0),1))</f>
        <v>7.7</v>
      </c>
      <c r="E50" s="14">
        <f t="shared" si="0"/>
        <v>2.5</v>
      </c>
      <c r="F50">
        <v>10.409000000000001</v>
      </c>
      <c r="G50">
        <v>3.8639999999999999</v>
      </c>
      <c r="H50">
        <v>1</v>
      </c>
      <c r="I50">
        <f t="shared" si="1"/>
        <v>4</v>
      </c>
      <c r="J50" t="s">
        <v>18131</v>
      </c>
      <c r="K50" s="14">
        <v>3.14</v>
      </c>
      <c r="L50" s="14">
        <v>7.21</v>
      </c>
      <c r="M50" s="14">
        <v>5.1100000000000003</v>
      </c>
      <c r="N50" s="14">
        <v>1.55</v>
      </c>
      <c r="O50" s="14">
        <v>1.55</v>
      </c>
      <c r="P50" s="14">
        <v>3</v>
      </c>
      <c r="Q50" s="14">
        <v>1</v>
      </c>
      <c r="R50" s="14">
        <v>3.41</v>
      </c>
      <c r="S50" s="14">
        <v>4.0369999999999999</v>
      </c>
      <c r="T50" s="14">
        <v>1064</v>
      </c>
      <c r="U50" s="14">
        <v>-0.84399999999999997</v>
      </c>
      <c r="V50" s="14">
        <v>0.97</v>
      </c>
      <c r="W50" s="14">
        <v>27</v>
      </c>
      <c r="X50" s="14">
        <v>-0.53900000000000003</v>
      </c>
      <c r="Y50" s="14">
        <v>1</v>
      </c>
      <c r="Z50" s="14" t="s">
        <v>18124</v>
      </c>
    </row>
    <row r="51" spans="1:26" x14ac:dyDescent="0.2">
      <c r="A51" t="s">
        <v>16930</v>
      </c>
      <c r="B51" t="s">
        <v>2</v>
      </c>
      <c r="C51" t="s">
        <v>2</v>
      </c>
      <c r="D51" s="8" t="str">
        <f>IF(ISERROR(INDEX(warriner!B:B,MATCH(C51,warriner!A:A,0),1)),"#",INDEX(warriner!B:B,MATCH(C51,warriner!A:A,0),1))</f>
        <v>#</v>
      </c>
      <c r="E51" s="14" t="str">
        <f t="shared" si="0"/>
        <v>#</v>
      </c>
      <c r="F51">
        <v>16.353999999999999</v>
      </c>
      <c r="G51">
        <v>6.0629999999999997</v>
      </c>
      <c r="H51">
        <v>1</v>
      </c>
      <c r="I51">
        <f t="shared" si="1"/>
        <v>2</v>
      </c>
      <c r="J51" t="s">
        <v>270</v>
      </c>
      <c r="K51" s="14" t="s">
        <v>18124</v>
      </c>
      <c r="L51" s="14" t="s">
        <v>18124</v>
      </c>
      <c r="M51" s="14">
        <v>3.952</v>
      </c>
      <c r="N51" s="14">
        <v>1.1499999999999999</v>
      </c>
      <c r="O51" s="14">
        <v>1</v>
      </c>
      <c r="P51" s="14">
        <v>2</v>
      </c>
      <c r="Q51" s="14">
        <v>1</v>
      </c>
      <c r="R51" s="14">
        <v>1.55</v>
      </c>
      <c r="S51" s="14">
        <v>1.375</v>
      </c>
      <c r="T51" s="14">
        <v>2861</v>
      </c>
      <c r="U51" s="14">
        <v>-0.78600000000000003</v>
      </c>
      <c r="V51" s="14">
        <v>1</v>
      </c>
      <c r="W51" s="14">
        <v>26</v>
      </c>
      <c r="X51" s="14">
        <v>-0.72499999999999998</v>
      </c>
      <c r="Y51" s="14">
        <v>1</v>
      </c>
      <c r="Z51" s="14" t="s">
        <v>18124</v>
      </c>
    </row>
    <row r="52" spans="1:26" x14ac:dyDescent="0.2">
      <c r="A52" t="s">
        <v>16931</v>
      </c>
      <c r="B52" t="s">
        <v>13733</v>
      </c>
      <c r="C52" t="s">
        <v>13733</v>
      </c>
      <c r="D52" s="8">
        <f>IF(ISERROR(INDEX(warriner!B:B,MATCH(C52,warriner!A:A,0),1)),"#",INDEX(warriner!B:B,MATCH(C52,warriner!A:A,0),1))</f>
        <v>6.77</v>
      </c>
      <c r="E52" s="14">
        <f t="shared" si="0"/>
        <v>1.5699999999999994</v>
      </c>
      <c r="F52">
        <v>10.407</v>
      </c>
      <c r="G52">
        <v>4.0419999999999998</v>
      </c>
      <c r="H52">
        <v>1</v>
      </c>
      <c r="I52">
        <f t="shared" si="1"/>
        <v>4</v>
      </c>
      <c r="J52" t="s">
        <v>18126</v>
      </c>
      <c r="K52" s="14">
        <v>3.24</v>
      </c>
      <c r="L52" s="14">
        <v>5.83</v>
      </c>
      <c r="M52" s="14">
        <v>3.45</v>
      </c>
      <c r="N52" s="14">
        <v>1.7</v>
      </c>
      <c r="O52" s="14">
        <v>1.25</v>
      </c>
      <c r="P52" s="14">
        <v>3</v>
      </c>
      <c r="Q52" s="14">
        <v>1</v>
      </c>
      <c r="R52" s="14">
        <v>4.07</v>
      </c>
      <c r="S52" s="14">
        <v>3.2</v>
      </c>
      <c r="T52" s="14">
        <v>2464.3330000000001</v>
      </c>
      <c r="U52" s="14">
        <v>-0.72499999999999998</v>
      </c>
      <c r="V52" s="14">
        <v>0.97</v>
      </c>
      <c r="W52" s="14">
        <v>28</v>
      </c>
      <c r="X52" s="14">
        <v>-0.88100000000000001</v>
      </c>
      <c r="Y52" s="14">
        <v>1</v>
      </c>
      <c r="Z52" s="14" t="s">
        <v>18124</v>
      </c>
    </row>
    <row r="53" spans="1:26" x14ac:dyDescent="0.2">
      <c r="A53" t="s">
        <v>16932</v>
      </c>
      <c r="B53" t="s">
        <v>181</v>
      </c>
      <c r="C53" t="s">
        <v>181</v>
      </c>
      <c r="D53" s="8" t="str">
        <f>IF(ISERROR(INDEX(warriner!B:B,MATCH(C53,warriner!A:A,0),1)),"#",INDEX(warriner!B:B,MATCH(C53,warriner!A:A,0),1))</f>
        <v>#</v>
      </c>
      <c r="E53" s="14" t="str">
        <f t="shared" si="0"/>
        <v>#</v>
      </c>
      <c r="F53">
        <v>15.079000000000001</v>
      </c>
      <c r="G53">
        <v>5.55</v>
      </c>
      <c r="H53">
        <v>1</v>
      </c>
      <c r="I53">
        <f t="shared" si="1"/>
        <v>2</v>
      </c>
      <c r="J53" t="s">
        <v>18138</v>
      </c>
      <c r="K53" s="14" t="s">
        <v>18124</v>
      </c>
      <c r="L53" s="14" t="s">
        <v>18124</v>
      </c>
      <c r="M53" s="14">
        <v>4.0049999999999999</v>
      </c>
      <c r="N53" s="14">
        <v>1.05</v>
      </c>
      <c r="O53" s="14">
        <v>1.3</v>
      </c>
      <c r="P53" s="14">
        <v>2</v>
      </c>
      <c r="Q53" s="14">
        <v>1</v>
      </c>
      <c r="R53" s="14">
        <v>3.25</v>
      </c>
      <c r="S53" s="14">
        <v>1.333</v>
      </c>
      <c r="T53" s="14">
        <v>8272</v>
      </c>
      <c r="U53" s="14">
        <v>-0.73599999999999999</v>
      </c>
      <c r="V53" s="14">
        <v>1</v>
      </c>
      <c r="W53" s="14">
        <v>29</v>
      </c>
      <c r="X53" s="14">
        <v>-0.873</v>
      </c>
      <c r="Y53" s="14">
        <v>1</v>
      </c>
      <c r="Z53" s="14" t="s">
        <v>18124</v>
      </c>
    </row>
    <row r="54" spans="1:26" x14ac:dyDescent="0.2">
      <c r="A54" t="s">
        <v>16933</v>
      </c>
      <c r="B54" s="4" t="s">
        <v>6420</v>
      </c>
      <c r="C54" s="4" t="s">
        <v>6420</v>
      </c>
      <c r="D54" s="8">
        <f>IF(ISERROR(INDEX(warriner!B:B,MATCH(C54,warriner!A:A,0),1)),"#",INDEX(warriner!B:B,MATCH(C54,warriner!A:A,0),1))</f>
        <v>6.06</v>
      </c>
      <c r="E54" s="14">
        <f t="shared" si="0"/>
        <v>0.85999999999999943</v>
      </c>
      <c r="F54">
        <v>10.547000000000001</v>
      </c>
      <c r="G54">
        <v>3.6080000000000001</v>
      </c>
      <c r="H54">
        <v>1</v>
      </c>
      <c r="I54">
        <f t="shared" si="1"/>
        <v>3</v>
      </c>
      <c r="J54" t="s">
        <v>18126</v>
      </c>
      <c r="K54" s="14">
        <v>3.3</v>
      </c>
      <c r="L54" s="14">
        <v>4.8899999999999997</v>
      </c>
      <c r="M54" s="14">
        <v>3.86</v>
      </c>
      <c r="N54" s="14">
        <v>1.45</v>
      </c>
      <c r="O54" s="14">
        <v>1</v>
      </c>
      <c r="P54" s="14">
        <v>2</v>
      </c>
      <c r="Q54" s="14">
        <v>1</v>
      </c>
      <c r="R54" s="14">
        <v>4.8899999999999997</v>
      </c>
      <c r="S54" s="14">
        <v>5.4580000000000002</v>
      </c>
      <c r="T54" s="14">
        <v>3574.5</v>
      </c>
      <c r="U54" s="14">
        <v>-0.82199999999999995</v>
      </c>
      <c r="V54" s="14">
        <v>1</v>
      </c>
      <c r="W54" s="14">
        <v>28</v>
      </c>
      <c r="X54" s="14">
        <v>-0.79300000000000004</v>
      </c>
      <c r="Y54" s="14">
        <v>1</v>
      </c>
      <c r="Z54" s="14" t="s">
        <v>18124</v>
      </c>
    </row>
    <row r="55" spans="1:26" x14ac:dyDescent="0.2">
      <c r="A55" t="s">
        <v>16934</v>
      </c>
      <c r="B55" t="s">
        <v>214</v>
      </c>
      <c r="C55" t="s">
        <v>214</v>
      </c>
      <c r="D55" s="8">
        <f>IF(ISERROR(INDEX(warriner!B:B,MATCH(C55,warriner!A:A,0),1)),"#",INDEX(warriner!B:B,MATCH(C55,warriner!A:A,0),1))</f>
        <v>7.05</v>
      </c>
      <c r="E55" s="14">
        <f t="shared" si="0"/>
        <v>1.8499999999999996</v>
      </c>
      <c r="F55">
        <v>9.1769999999999996</v>
      </c>
      <c r="G55">
        <v>3.081</v>
      </c>
      <c r="H55">
        <v>2</v>
      </c>
      <c r="I55">
        <f t="shared" si="1"/>
        <v>7</v>
      </c>
      <c r="J55" t="s">
        <v>18126</v>
      </c>
      <c r="K55" s="14">
        <v>3.6</v>
      </c>
      <c r="L55" s="14">
        <v>6.33</v>
      </c>
      <c r="M55" s="14">
        <v>4.72</v>
      </c>
      <c r="N55" s="14">
        <v>1.95</v>
      </c>
      <c r="O55" s="14">
        <v>1.8</v>
      </c>
      <c r="P55" s="14">
        <v>5</v>
      </c>
      <c r="Q55" s="14">
        <v>2</v>
      </c>
      <c r="R55" s="14">
        <v>4.3</v>
      </c>
      <c r="S55" s="14" t="s">
        <v>18124</v>
      </c>
      <c r="T55" s="14">
        <v>5923</v>
      </c>
      <c r="U55" s="14">
        <v>-0.50600000000000001</v>
      </c>
      <c r="V55" s="14">
        <v>0.97</v>
      </c>
      <c r="W55" s="14">
        <v>27</v>
      </c>
      <c r="X55" s="14">
        <v>-0.45700000000000002</v>
      </c>
      <c r="Y55" s="14">
        <v>1</v>
      </c>
      <c r="Z55" s="14" t="s">
        <v>18124</v>
      </c>
    </row>
    <row r="56" spans="1:26" x14ac:dyDescent="0.2">
      <c r="A56" t="s">
        <v>16935</v>
      </c>
      <c r="B56" t="s">
        <v>9</v>
      </c>
      <c r="C56" t="s">
        <v>101</v>
      </c>
      <c r="D56" s="8">
        <f>IF(ISERROR(INDEX(warriner!B:B,MATCH(C56,warriner!A:A,0),1)),"#",INDEX(warriner!B:B,MATCH(C56,warriner!A:A,0),1))</f>
        <v>6.18</v>
      </c>
      <c r="E56" s="14">
        <f t="shared" si="0"/>
        <v>0.97999999999999954</v>
      </c>
      <c r="F56">
        <v>14.945</v>
      </c>
      <c r="G56">
        <v>5.4669999999999996</v>
      </c>
      <c r="H56">
        <v>1</v>
      </c>
      <c r="I56">
        <f t="shared" si="1"/>
        <v>2</v>
      </c>
      <c r="J56" t="s">
        <v>18125</v>
      </c>
      <c r="K56" s="14">
        <v>3.43</v>
      </c>
      <c r="L56" s="14">
        <v>5.5</v>
      </c>
      <c r="M56" s="14">
        <v>5.1100000000000003</v>
      </c>
      <c r="N56" s="14">
        <v>1.4</v>
      </c>
      <c r="O56" s="14">
        <v>1</v>
      </c>
      <c r="P56" s="14">
        <v>2</v>
      </c>
      <c r="Q56" s="14">
        <v>1</v>
      </c>
      <c r="R56" s="14">
        <v>1.85</v>
      </c>
      <c r="S56" s="14">
        <v>1.6519999999999999</v>
      </c>
      <c r="T56" s="14">
        <v>1926</v>
      </c>
      <c r="U56" s="14">
        <v>-0.64800000000000002</v>
      </c>
      <c r="V56" s="14">
        <v>0.97</v>
      </c>
      <c r="W56" s="14">
        <v>25</v>
      </c>
      <c r="X56" s="14">
        <v>-0.57399999999999995</v>
      </c>
      <c r="Y56" s="14">
        <v>1</v>
      </c>
      <c r="Z56" s="14" t="s">
        <v>18124</v>
      </c>
    </row>
    <row r="57" spans="1:26" x14ac:dyDescent="0.2">
      <c r="A57" t="s">
        <v>16936</v>
      </c>
      <c r="B57" t="s">
        <v>57</v>
      </c>
      <c r="C57" t="s">
        <v>57</v>
      </c>
      <c r="D57" s="8" t="str">
        <f>IF(ISERROR(INDEX(warriner!B:B,MATCH(C57,warriner!A:A,0),1)),"#",INDEX(warriner!B:B,MATCH(C57,warriner!A:A,0),1))</f>
        <v>#</v>
      </c>
      <c r="E57" s="14" t="str">
        <f t="shared" si="0"/>
        <v>#</v>
      </c>
      <c r="F57">
        <v>14.272</v>
      </c>
      <c r="G57">
        <v>4.9779999999999998</v>
      </c>
      <c r="H57">
        <v>1</v>
      </c>
      <c r="I57">
        <f t="shared" si="1"/>
        <v>2</v>
      </c>
      <c r="J57" t="s">
        <v>270</v>
      </c>
      <c r="K57" s="14" t="s">
        <v>18124</v>
      </c>
      <c r="L57" s="14" t="s">
        <v>18124</v>
      </c>
      <c r="M57" s="14">
        <v>2.8929999999999998</v>
      </c>
      <c r="N57" s="14">
        <v>1</v>
      </c>
      <c r="O57" s="14">
        <v>1</v>
      </c>
      <c r="P57" s="14">
        <v>2</v>
      </c>
      <c r="Q57" s="14">
        <v>1</v>
      </c>
      <c r="R57" s="14">
        <v>1.46</v>
      </c>
      <c r="S57" s="14">
        <v>1.458</v>
      </c>
      <c r="T57" s="14">
        <v>7291</v>
      </c>
      <c r="U57" s="14">
        <v>-0.60799999999999998</v>
      </c>
      <c r="V57" s="14">
        <v>1</v>
      </c>
      <c r="W57" s="14">
        <v>26</v>
      </c>
      <c r="X57" s="14">
        <v>-0.42099999999999999</v>
      </c>
      <c r="Y57" s="14">
        <v>1</v>
      </c>
      <c r="Z57" s="14" t="s">
        <v>18124</v>
      </c>
    </row>
    <row r="58" spans="1:26" x14ac:dyDescent="0.2">
      <c r="A58" t="s">
        <v>16937</v>
      </c>
      <c r="B58" t="s">
        <v>6665</v>
      </c>
      <c r="C58" t="s">
        <v>6665</v>
      </c>
      <c r="D58" s="8">
        <f>IF(ISERROR(INDEX(warriner!B:B,MATCH(C58,warriner!A:A,0),1)),"#",INDEX(warriner!B:B,MATCH(C58,warriner!A:A,0),1))</f>
        <v>7.63</v>
      </c>
      <c r="E58" s="14">
        <f t="shared" si="0"/>
        <v>2.4299999999999997</v>
      </c>
      <c r="F58">
        <v>8.7910000000000004</v>
      </c>
      <c r="G58">
        <v>1.58</v>
      </c>
      <c r="H58">
        <v>4</v>
      </c>
      <c r="I58">
        <f t="shared" si="1"/>
        <v>11</v>
      </c>
      <c r="J58" t="s">
        <v>18132</v>
      </c>
      <c r="K58" s="14">
        <v>4.74</v>
      </c>
      <c r="L58" s="14">
        <v>5.72</v>
      </c>
      <c r="M58" s="14">
        <v>8.0500000000000007</v>
      </c>
      <c r="N58" s="14">
        <v>3.8</v>
      </c>
      <c r="O58" s="14">
        <v>4.5999999999999996</v>
      </c>
      <c r="P58" s="14">
        <v>11</v>
      </c>
      <c r="Q58" s="14">
        <v>4</v>
      </c>
      <c r="R58" s="14">
        <v>2.2200000000000002</v>
      </c>
      <c r="S58" s="14" t="s">
        <v>18124</v>
      </c>
      <c r="T58" s="14">
        <v>4378.5</v>
      </c>
      <c r="U58" s="14">
        <v>-4.2999999999999997E-2</v>
      </c>
      <c r="V58" s="14">
        <v>0.97</v>
      </c>
      <c r="W58" s="14">
        <v>26</v>
      </c>
      <c r="X58" s="14">
        <v>-0.223</v>
      </c>
      <c r="Y58" s="14">
        <v>0.96299999999999997</v>
      </c>
      <c r="Z58" s="14" t="s">
        <v>18124</v>
      </c>
    </row>
    <row r="59" spans="1:26" x14ac:dyDescent="0.2">
      <c r="A59" t="s">
        <v>16938</v>
      </c>
      <c r="B59" t="s">
        <v>11880</v>
      </c>
      <c r="C59" t="s">
        <v>11880</v>
      </c>
      <c r="D59" s="8">
        <f>IF(ISERROR(INDEX(warriner!B:B,MATCH(C59,warriner!A:A,0),1)),"#",INDEX(warriner!B:B,MATCH(C59,warriner!A:A,0),1))</f>
        <v>6.95</v>
      </c>
      <c r="E59" s="14">
        <f t="shared" si="0"/>
        <v>1.75</v>
      </c>
      <c r="F59">
        <v>9.6720000000000006</v>
      </c>
      <c r="G59">
        <v>3.0070000000000001</v>
      </c>
      <c r="H59">
        <v>1</v>
      </c>
      <c r="I59">
        <f t="shared" si="1"/>
        <v>5</v>
      </c>
      <c r="J59" t="s">
        <v>18126</v>
      </c>
      <c r="K59" s="14">
        <v>4.7</v>
      </c>
      <c r="L59" s="14">
        <v>6.21</v>
      </c>
      <c r="M59" s="14">
        <v>5.74</v>
      </c>
      <c r="N59" s="14">
        <v>1.5</v>
      </c>
      <c r="O59" s="14">
        <v>1.65</v>
      </c>
      <c r="P59" s="14">
        <v>5</v>
      </c>
      <c r="Q59" s="14">
        <v>1</v>
      </c>
      <c r="R59" s="14">
        <v>3.48</v>
      </c>
      <c r="S59" s="14">
        <v>3.5190000000000001</v>
      </c>
      <c r="T59" s="14">
        <v>2700.5</v>
      </c>
      <c r="U59" s="14">
        <v>-0.71</v>
      </c>
      <c r="V59" s="14">
        <v>1</v>
      </c>
      <c r="W59" s="14">
        <v>26</v>
      </c>
      <c r="X59" s="14">
        <v>-0.124</v>
      </c>
      <c r="Y59" s="14">
        <v>1</v>
      </c>
      <c r="Z59" s="14" t="s">
        <v>18124</v>
      </c>
    </row>
    <row r="60" spans="1:26" x14ac:dyDescent="0.2">
      <c r="A60" t="s">
        <v>16939</v>
      </c>
      <c r="B60" t="s">
        <v>166</v>
      </c>
      <c r="C60" t="s">
        <v>166</v>
      </c>
      <c r="D60" s="8" t="str">
        <f>IF(ISERROR(INDEX(warriner!B:B,MATCH(C60,warriner!A:A,0),1)),"#",INDEX(warriner!B:B,MATCH(C60,warriner!A:A,0),1))</f>
        <v>#</v>
      </c>
      <c r="E60" s="14" t="str">
        <f t="shared" si="0"/>
        <v>#</v>
      </c>
      <c r="F60">
        <v>14.787000000000001</v>
      </c>
      <c r="G60">
        <v>5.0529999999999999</v>
      </c>
      <c r="H60">
        <v>1</v>
      </c>
      <c r="I60">
        <f t="shared" si="1"/>
        <v>2</v>
      </c>
      <c r="J60" t="s">
        <v>18127</v>
      </c>
      <c r="K60" s="14" t="s">
        <v>18124</v>
      </c>
      <c r="L60" s="14" t="s">
        <v>18124</v>
      </c>
      <c r="M60" s="14">
        <v>6.1040000000000001</v>
      </c>
      <c r="N60" s="14">
        <v>1.1000000000000001</v>
      </c>
      <c r="O60" s="14">
        <v>1</v>
      </c>
      <c r="P60" s="14">
        <v>2</v>
      </c>
      <c r="Q60" s="14">
        <v>1</v>
      </c>
      <c r="R60" s="14">
        <v>1.33</v>
      </c>
      <c r="S60" s="14" t="s">
        <v>18124</v>
      </c>
      <c r="T60" s="14">
        <v>3062</v>
      </c>
      <c r="U60" s="14">
        <v>-0.46899999999999997</v>
      </c>
      <c r="V60" s="14">
        <v>0.94</v>
      </c>
      <c r="W60" s="14">
        <v>27</v>
      </c>
      <c r="X60" s="14">
        <v>-0.74199999999999999</v>
      </c>
      <c r="Y60" s="14">
        <v>0.96399999999999997</v>
      </c>
      <c r="Z60" s="14" t="s">
        <v>18124</v>
      </c>
    </row>
    <row r="61" spans="1:26" x14ac:dyDescent="0.2">
      <c r="A61" t="s">
        <v>16940</v>
      </c>
      <c r="B61" t="s">
        <v>15840</v>
      </c>
      <c r="C61" t="s">
        <v>15840</v>
      </c>
      <c r="D61" s="8" t="str">
        <f>IF(ISERROR(INDEX(warriner!B:B,MATCH(C61,warriner!A:A,0),1)),"#",INDEX(warriner!B:B,MATCH(C61,warriner!A:A,0),1))</f>
        <v>#</v>
      </c>
      <c r="E61" s="14" t="str">
        <f t="shared" si="0"/>
        <v>#</v>
      </c>
      <c r="F61">
        <v>15.430999999999999</v>
      </c>
      <c r="G61">
        <v>6.3289999999999997</v>
      </c>
      <c r="H61">
        <v>1</v>
      </c>
      <c r="I61">
        <f t="shared" si="1"/>
        <v>3</v>
      </c>
      <c r="J61" t="s">
        <v>270</v>
      </c>
      <c r="K61" s="14" t="s">
        <v>18124</v>
      </c>
      <c r="L61" s="14" t="s">
        <v>18124</v>
      </c>
      <c r="M61" s="14">
        <v>4.3460000000000001</v>
      </c>
      <c r="N61" s="14">
        <v>1.85</v>
      </c>
      <c r="O61" s="14">
        <v>1</v>
      </c>
      <c r="P61" s="14">
        <v>2</v>
      </c>
      <c r="Q61" s="14">
        <v>1</v>
      </c>
      <c r="R61" s="14">
        <v>4.1100000000000003</v>
      </c>
      <c r="S61" s="14">
        <v>5.52</v>
      </c>
      <c r="T61" s="14">
        <v>1904.5</v>
      </c>
      <c r="U61" s="14">
        <v>-0.59699999999999998</v>
      </c>
      <c r="V61" s="14">
        <v>1</v>
      </c>
      <c r="W61" s="14">
        <v>25</v>
      </c>
      <c r="X61" s="14">
        <v>-0.71299999999999997</v>
      </c>
      <c r="Y61" s="14">
        <v>1</v>
      </c>
      <c r="Z61" s="14" t="s">
        <v>18124</v>
      </c>
    </row>
    <row r="62" spans="1:26" x14ac:dyDescent="0.2">
      <c r="A62" t="s">
        <v>16941</v>
      </c>
      <c r="B62" t="s">
        <v>207</v>
      </c>
      <c r="C62" t="s">
        <v>207</v>
      </c>
      <c r="D62" s="8" t="str">
        <f>IF(ISERROR(INDEX(warriner!B:B,MATCH(C62,warriner!A:A,0),1)),"#",INDEX(warriner!B:B,MATCH(C62,warriner!A:A,0),1))</f>
        <v>#</v>
      </c>
      <c r="E62" s="14" t="str">
        <f t="shared" si="0"/>
        <v>#</v>
      </c>
      <c r="F62">
        <v>13.627000000000001</v>
      </c>
      <c r="G62">
        <v>4.742</v>
      </c>
      <c r="H62">
        <v>2</v>
      </c>
      <c r="I62">
        <f t="shared" si="1"/>
        <v>4</v>
      </c>
      <c r="J62" t="s">
        <v>18153</v>
      </c>
      <c r="K62" s="14" t="s">
        <v>18124</v>
      </c>
      <c r="L62" s="14" t="s">
        <v>18124</v>
      </c>
      <c r="M62" s="14">
        <v>4.9539999999999997</v>
      </c>
      <c r="N62" s="14">
        <v>1.95</v>
      </c>
      <c r="O62" s="14">
        <v>1.95</v>
      </c>
      <c r="P62" s="14">
        <v>4</v>
      </c>
      <c r="Q62" s="14">
        <v>1</v>
      </c>
      <c r="R62" s="14">
        <v>2.41</v>
      </c>
      <c r="S62" s="14" t="s">
        <v>18124</v>
      </c>
      <c r="T62" s="14">
        <v>4129</v>
      </c>
      <c r="U62" s="14">
        <v>-0.71399999999999997</v>
      </c>
      <c r="V62" s="14">
        <v>1</v>
      </c>
      <c r="W62" s="14">
        <v>28</v>
      </c>
      <c r="X62" s="14">
        <v>-0.80100000000000005</v>
      </c>
      <c r="Y62" s="14">
        <v>1</v>
      </c>
      <c r="Z62" s="14" t="s">
        <v>18124</v>
      </c>
    </row>
    <row r="63" spans="1:26" x14ac:dyDescent="0.2">
      <c r="A63" t="s">
        <v>16942</v>
      </c>
      <c r="B63" t="s">
        <v>307</v>
      </c>
      <c r="C63" t="s">
        <v>307</v>
      </c>
      <c r="D63" s="8">
        <f>IF(ISERROR(INDEX(warriner!B:B,MATCH(C63,warriner!A:A,0),1)),"#",INDEX(warriner!B:B,MATCH(C63,warriner!A:A,0),1))</f>
        <v>5.45</v>
      </c>
      <c r="E63" s="14">
        <f t="shared" si="0"/>
        <v>0.25</v>
      </c>
      <c r="F63">
        <v>12.938000000000001</v>
      </c>
      <c r="G63">
        <v>4.82</v>
      </c>
      <c r="H63">
        <v>1</v>
      </c>
      <c r="I63">
        <f t="shared" si="1"/>
        <v>4</v>
      </c>
      <c r="J63" t="s">
        <v>18126</v>
      </c>
      <c r="K63" s="14">
        <v>3.67</v>
      </c>
      <c r="L63" s="14">
        <v>5.0599999999999996</v>
      </c>
      <c r="M63" s="14">
        <v>3.56</v>
      </c>
      <c r="N63" s="14">
        <v>1.5</v>
      </c>
      <c r="O63" s="14">
        <v>1</v>
      </c>
      <c r="P63" s="14">
        <v>3</v>
      </c>
      <c r="Q63" s="14">
        <v>1</v>
      </c>
      <c r="R63" s="14">
        <v>1.69</v>
      </c>
      <c r="S63" s="14" t="s">
        <v>18124</v>
      </c>
      <c r="T63" s="14">
        <v>5011.6670000000004</v>
      </c>
      <c r="U63" s="14">
        <v>-0.67300000000000004</v>
      </c>
      <c r="V63" s="14">
        <v>0.97</v>
      </c>
      <c r="W63" s="14">
        <v>23</v>
      </c>
      <c r="X63" s="14">
        <v>-0.67800000000000005</v>
      </c>
      <c r="Y63" s="14">
        <v>1</v>
      </c>
      <c r="Z63" s="14" t="s">
        <v>18124</v>
      </c>
    </row>
    <row r="64" spans="1:26" x14ac:dyDescent="0.2">
      <c r="A64" t="s">
        <v>16943</v>
      </c>
      <c r="B64" t="s">
        <v>52</v>
      </c>
      <c r="C64" t="s">
        <v>52</v>
      </c>
      <c r="D64" s="8" t="str">
        <f>IF(ISERROR(INDEX(warriner!B:B,MATCH(C64,warriner!A:A,0),1)),"#",INDEX(warriner!B:B,MATCH(C64,warriner!A:A,0),1))</f>
        <v>#</v>
      </c>
      <c r="E64" s="14" t="str">
        <f t="shared" si="0"/>
        <v>#</v>
      </c>
      <c r="F64">
        <v>16.177</v>
      </c>
      <c r="G64">
        <v>6.0179999999999998</v>
      </c>
      <c r="H64">
        <v>1</v>
      </c>
      <c r="I64">
        <f t="shared" si="1"/>
        <v>1</v>
      </c>
      <c r="J64" t="s">
        <v>18136</v>
      </c>
      <c r="K64" s="14" t="s">
        <v>18124</v>
      </c>
      <c r="L64" s="14" t="s">
        <v>18124</v>
      </c>
      <c r="M64" s="14">
        <v>2.8929999999999998</v>
      </c>
      <c r="N64" s="14">
        <v>1.45</v>
      </c>
      <c r="O64" s="14">
        <v>1</v>
      </c>
      <c r="P64" s="14">
        <v>1</v>
      </c>
      <c r="Q64" s="14">
        <v>1</v>
      </c>
      <c r="R64" s="14">
        <v>1.46</v>
      </c>
      <c r="S64" s="14" t="s">
        <v>18124</v>
      </c>
      <c r="T64" s="14" t="s">
        <v>18124</v>
      </c>
      <c r="U64" s="14">
        <v>-1.2999999999999999E-2</v>
      </c>
      <c r="V64" s="14">
        <v>0.73</v>
      </c>
      <c r="W64" s="14">
        <v>23</v>
      </c>
      <c r="X64" s="14">
        <v>-0.32300000000000001</v>
      </c>
      <c r="Y64" s="14">
        <v>0.95799999999999996</v>
      </c>
      <c r="Z64" s="14" t="s">
        <v>18124</v>
      </c>
    </row>
    <row r="65" spans="1:26" x14ac:dyDescent="0.2">
      <c r="A65" t="s">
        <v>16944</v>
      </c>
      <c r="B65" t="s">
        <v>5930</v>
      </c>
      <c r="C65" t="s">
        <v>5930</v>
      </c>
      <c r="D65" s="8">
        <f>IF(ISERROR(INDEX(warriner!B:B,MATCH(C65,warriner!A:A,0),1)),"#",INDEX(warriner!B:B,MATCH(C65,warriner!A:A,0),1))</f>
        <v>5.45</v>
      </c>
      <c r="E65" s="14">
        <f t="shared" si="0"/>
        <v>0.25</v>
      </c>
      <c r="F65">
        <v>8.3109999999999999</v>
      </c>
      <c r="G65">
        <v>2.4649999999999999</v>
      </c>
      <c r="H65">
        <v>2</v>
      </c>
      <c r="I65">
        <f t="shared" si="1"/>
        <v>7</v>
      </c>
      <c r="J65" t="s">
        <v>18129</v>
      </c>
      <c r="K65" s="14">
        <v>3.83</v>
      </c>
      <c r="L65" s="14">
        <v>5.73</v>
      </c>
      <c r="M65" s="14">
        <v>6.42</v>
      </c>
      <c r="N65" s="14">
        <v>2.6</v>
      </c>
      <c r="O65" s="14">
        <v>3.1</v>
      </c>
      <c r="P65" s="14">
        <v>7</v>
      </c>
      <c r="Q65" s="14">
        <v>2</v>
      </c>
      <c r="R65" s="14">
        <v>3.48</v>
      </c>
      <c r="S65" s="14" t="s">
        <v>18124</v>
      </c>
      <c r="T65" s="14">
        <v>2702.6669999999999</v>
      </c>
      <c r="U65" s="14">
        <v>-0.28399999999999997</v>
      </c>
      <c r="V65" s="14">
        <v>0.94</v>
      </c>
      <c r="W65" s="14">
        <v>27</v>
      </c>
      <c r="X65" s="14">
        <v>-0.35899999999999999</v>
      </c>
      <c r="Y65" s="14">
        <v>1</v>
      </c>
      <c r="Z65" s="14" t="s">
        <v>18124</v>
      </c>
    </row>
    <row r="66" spans="1:26" x14ac:dyDescent="0.2">
      <c r="A66" t="s">
        <v>16945</v>
      </c>
      <c r="B66" t="s">
        <v>15</v>
      </c>
      <c r="C66" t="s">
        <v>15</v>
      </c>
      <c r="D66" s="8" t="str">
        <f>IF(ISERROR(INDEX(warriner!B:B,MATCH(C66,warriner!A:A,0),1)),"#",INDEX(warriner!B:B,MATCH(C66,warriner!A:A,0),1))</f>
        <v>#</v>
      </c>
      <c r="E66" s="14" t="str">
        <f t="shared" si="0"/>
        <v>#</v>
      </c>
      <c r="F66">
        <v>16.213999999999999</v>
      </c>
      <c r="G66">
        <v>5.7709999999999999</v>
      </c>
      <c r="H66">
        <v>1</v>
      </c>
      <c r="I66">
        <f t="shared" si="1"/>
        <v>2</v>
      </c>
      <c r="J66" t="s">
        <v>270</v>
      </c>
      <c r="K66" s="14" t="s">
        <v>18124</v>
      </c>
      <c r="L66" s="14" t="s">
        <v>18124</v>
      </c>
      <c r="M66" s="14">
        <v>4.5490000000000004</v>
      </c>
      <c r="N66" s="14">
        <v>1.45</v>
      </c>
      <c r="O66" s="14">
        <v>1.65</v>
      </c>
      <c r="P66" s="14">
        <v>2</v>
      </c>
      <c r="Q66" s="14">
        <v>1</v>
      </c>
      <c r="R66" s="14">
        <v>1.67</v>
      </c>
      <c r="S66" s="14">
        <v>1.391</v>
      </c>
      <c r="T66" s="14">
        <v>415</v>
      </c>
      <c r="U66" s="14">
        <v>-0.60699999999999998</v>
      </c>
      <c r="V66" s="14">
        <v>0.91</v>
      </c>
      <c r="W66" s="14">
        <v>27</v>
      </c>
      <c r="X66" s="14">
        <v>-0.56999999999999995</v>
      </c>
      <c r="Y66" s="14">
        <v>1</v>
      </c>
      <c r="Z66" s="14" t="s">
        <v>18124</v>
      </c>
    </row>
    <row r="67" spans="1:26" x14ac:dyDescent="0.2">
      <c r="A67" t="s">
        <v>16946</v>
      </c>
      <c r="B67" t="s">
        <v>16674</v>
      </c>
      <c r="C67" t="s">
        <v>12860</v>
      </c>
      <c r="D67" s="8">
        <f>IF(ISERROR(INDEX(warriner!B:B,MATCH(C67,warriner!A:A,0),1)),"#",INDEX(warriner!B:B,MATCH(C67,warriner!A:A,0),1))</f>
        <v>5.07</v>
      </c>
      <c r="E67" s="14">
        <f t="shared" si="0"/>
        <v>0.12999999999999989</v>
      </c>
      <c r="F67">
        <v>10.413</v>
      </c>
      <c r="G67">
        <v>2.74</v>
      </c>
      <c r="H67">
        <v>1</v>
      </c>
      <c r="I67">
        <f t="shared" si="1"/>
        <v>5</v>
      </c>
      <c r="J67" t="s">
        <v>18129</v>
      </c>
      <c r="K67" s="14">
        <v>3.91</v>
      </c>
      <c r="L67" s="14">
        <v>5.98</v>
      </c>
      <c r="M67" s="14">
        <v>5.37</v>
      </c>
      <c r="N67" s="14">
        <v>1.45</v>
      </c>
      <c r="O67" s="14">
        <v>1</v>
      </c>
      <c r="P67" s="14">
        <v>3</v>
      </c>
      <c r="Q67" s="14">
        <v>1</v>
      </c>
      <c r="R67" s="14">
        <v>4.5999999999999996</v>
      </c>
      <c r="S67" s="14">
        <v>6.3040000000000003</v>
      </c>
      <c r="T67" s="14">
        <v>2497</v>
      </c>
      <c r="U67" s="14">
        <v>-0.77100000000000002</v>
      </c>
      <c r="V67" s="14">
        <v>1</v>
      </c>
      <c r="W67" s="14">
        <v>28</v>
      </c>
      <c r="X67" s="14">
        <v>-0.624</v>
      </c>
      <c r="Y67" s="14">
        <v>1</v>
      </c>
      <c r="Z67" s="14" t="s">
        <v>18124</v>
      </c>
    </row>
    <row r="68" spans="1:26" x14ac:dyDescent="0.2">
      <c r="A68" t="s">
        <v>16947</v>
      </c>
      <c r="B68" t="s">
        <v>19</v>
      </c>
      <c r="C68" t="s">
        <v>19</v>
      </c>
      <c r="D68" s="8" t="str">
        <f>IF(ISERROR(INDEX(warriner!B:B,MATCH(C68,warriner!A:A,0),1)),"#",INDEX(warriner!B:B,MATCH(C68,warriner!A:A,0),1))</f>
        <v>#</v>
      </c>
      <c r="E68" s="14" t="str">
        <f t="shared" ref="E68:E131" si="2">IF(ISERROR(ABS(D68-5.2)), "#", ABS(D68-5.2))</f>
        <v>#</v>
      </c>
      <c r="F68">
        <v>16.187000000000001</v>
      </c>
      <c r="G68">
        <v>5.8339999999999996</v>
      </c>
      <c r="H68">
        <v>1</v>
      </c>
      <c r="I68">
        <f t="shared" ref="I68:I131" si="3">LEN(B68)</f>
        <v>3</v>
      </c>
      <c r="J68" t="s">
        <v>270</v>
      </c>
      <c r="K68" s="14" t="s">
        <v>18124</v>
      </c>
      <c r="L68" s="14" t="s">
        <v>18124</v>
      </c>
      <c r="M68" s="14">
        <v>4.57</v>
      </c>
      <c r="N68" s="14">
        <v>1.25</v>
      </c>
      <c r="O68" s="14">
        <v>1</v>
      </c>
      <c r="P68" s="14">
        <v>3</v>
      </c>
      <c r="Q68" s="14">
        <v>1</v>
      </c>
      <c r="R68" s="14">
        <v>1.52</v>
      </c>
      <c r="S68" s="14">
        <v>1.25</v>
      </c>
      <c r="T68" s="14">
        <v>5253.5</v>
      </c>
      <c r="U68" s="14">
        <v>-0.60399999999999998</v>
      </c>
      <c r="V68" s="14">
        <v>1</v>
      </c>
      <c r="W68" s="14">
        <v>22</v>
      </c>
      <c r="X68" s="14">
        <v>-0.623</v>
      </c>
      <c r="Y68" s="14">
        <v>1</v>
      </c>
      <c r="Z68" s="14" t="s">
        <v>18124</v>
      </c>
    </row>
    <row r="69" spans="1:26" x14ac:dyDescent="0.2">
      <c r="A69" t="s">
        <v>16948</v>
      </c>
      <c r="B69" t="s">
        <v>52</v>
      </c>
      <c r="C69" t="s">
        <v>52</v>
      </c>
      <c r="D69" s="8" t="str">
        <f>IF(ISERROR(INDEX(warriner!B:B,MATCH(C69,warriner!A:A,0),1)),"#",INDEX(warriner!B:B,MATCH(C69,warriner!A:A,0),1))</f>
        <v>#</v>
      </c>
      <c r="E69" s="14" t="str">
        <f t="shared" si="2"/>
        <v>#</v>
      </c>
      <c r="F69">
        <v>16.177</v>
      </c>
      <c r="G69">
        <v>6.0179999999999998</v>
      </c>
      <c r="H69">
        <v>1</v>
      </c>
      <c r="I69">
        <f t="shared" si="3"/>
        <v>1</v>
      </c>
      <c r="J69" t="s">
        <v>18136</v>
      </c>
      <c r="K69" s="14" t="s">
        <v>18124</v>
      </c>
      <c r="L69" s="14" t="s">
        <v>18124</v>
      </c>
      <c r="M69" s="14">
        <v>2.8929999999999998</v>
      </c>
      <c r="N69" s="14">
        <v>1.45</v>
      </c>
      <c r="O69" s="14">
        <v>1</v>
      </c>
      <c r="P69" s="14">
        <v>1</v>
      </c>
      <c r="Q69" s="14">
        <v>1</v>
      </c>
      <c r="R69" s="14">
        <v>1.46</v>
      </c>
      <c r="S69" s="14" t="s">
        <v>18124</v>
      </c>
      <c r="T69" s="14" t="s">
        <v>18124</v>
      </c>
      <c r="U69" s="14">
        <v>-1.2999999999999999E-2</v>
      </c>
      <c r="V69" s="14">
        <v>0.73</v>
      </c>
      <c r="W69" s="14">
        <v>23</v>
      </c>
      <c r="X69" s="14">
        <v>-0.32300000000000001</v>
      </c>
      <c r="Y69" s="14">
        <v>0.95799999999999996</v>
      </c>
      <c r="Z69" s="14" t="s">
        <v>18124</v>
      </c>
    </row>
    <row r="70" spans="1:26" x14ac:dyDescent="0.2">
      <c r="A70" t="s">
        <v>16949</v>
      </c>
      <c r="B70" t="s">
        <v>150</v>
      </c>
      <c r="C70" t="s">
        <v>150</v>
      </c>
      <c r="D70" s="8">
        <f>IF(ISERROR(INDEX(warriner!B:B,MATCH(C70,warriner!A:A,0),1)),"#",INDEX(warriner!B:B,MATCH(C70,warriner!A:A,0),1))</f>
        <v>7.5</v>
      </c>
      <c r="E70" s="14">
        <f t="shared" si="2"/>
        <v>2.2999999999999998</v>
      </c>
      <c r="F70">
        <v>9.9529999999999994</v>
      </c>
      <c r="G70">
        <v>3.4249999999999998</v>
      </c>
      <c r="H70">
        <v>1</v>
      </c>
      <c r="I70">
        <f t="shared" si="3"/>
        <v>4</v>
      </c>
      <c r="J70" t="s">
        <v>18130</v>
      </c>
      <c r="K70" s="14">
        <v>3.35</v>
      </c>
      <c r="L70" s="14">
        <v>6.33</v>
      </c>
      <c r="M70" s="14">
        <v>4.6500000000000004</v>
      </c>
      <c r="N70" s="14">
        <v>1.3</v>
      </c>
      <c r="O70" s="14">
        <v>1.2</v>
      </c>
      <c r="P70" s="14">
        <v>4</v>
      </c>
      <c r="Q70" s="14">
        <v>1</v>
      </c>
      <c r="R70" s="14">
        <v>3.56</v>
      </c>
      <c r="S70" s="14">
        <v>2.5419999999999998</v>
      </c>
      <c r="T70" s="14">
        <v>2789</v>
      </c>
      <c r="U70" s="14">
        <v>-0.749</v>
      </c>
      <c r="V70" s="14">
        <v>0.97</v>
      </c>
      <c r="W70" s="14">
        <v>27</v>
      </c>
      <c r="X70" s="14">
        <v>-0.67600000000000005</v>
      </c>
      <c r="Y70" s="14">
        <v>1</v>
      </c>
      <c r="Z70" s="14" t="s">
        <v>18124</v>
      </c>
    </row>
    <row r="71" spans="1:26" x14ac:dyDescent="0.2">
      <c r="A71" t="s">
        <v>16950</v>
      </c>
      <c r="B71" t="s">
        <v>11217</v>
      </c>
      <c r="C71" t="s">
        <v>11217</v>
      </c>
      <c r="D71" s="8">
        <f>IF(ISERROR(INDEX(warriner!B:B,MATCH(C71,warriner!A:A,0),1)),"#",INDEX(warriner!B:B,MATCH(C71,warriner!A:A,0),1))</f>
        <v>5.23</v>
      </c>
      <c r="E71" s="14">
        <f t="shared" si="2"/>
        <v>3.0000000000000249E-2</v>
      </c>
      <c r="F71">
        <v>12.571999999999999</v>
      </c>
      <c r="G71">
        <v>4.0720000000000001</v>
      </c>
      <c r="H71">
        <v>1</v>
      </c>
      <c r="I71">
        <f t="shared" si="3"/>
        <v>3</v>
      </c>
      <c r="J71" t="s">
        <v>18217</v>
      </c>
      <c r="K71" s="14">
        <v>3.1</v>
      </c>
      <c r="L71" s="14">
        <v>5.81</v>
      </c>
      <c r="M71" s="14">
        <v>6</v>
      </c>
      <c r="N71" s="14">
        <v>1</v>
      </c>
      <c r="O71" s="14">
        <v>1</v>
      </c>
      <c r="P71" s="14">
        <v>3</v>
      </c>
      <c r="Q71" s="14">
        <v>1</v>
      </c>
      <c r="R71" s="14">
        <v>3.41</v>
      </c>
      <c r="S71" s="14">
        <v>2.44</v>
      </c>
      <c r="T71" s="14">
        <v>3495.5</v>
      </c>
      <c r="U71" s="14">
        <v>-0.77900000000000003</v>
      </c>
      <c r="V71" s="14">
        <v>0.97</v>
      </c>
      <c r="W71" s="14">
        <v>28</v>
      </c>
      <c r="X71" s="14">
        <v>-0.377</v>
      </c>
      <c r="Y71" s="14">
        <v>1</v>
      </c>
      <c r="Z71" s="14" t="s">
        <v>18124</v>
      </c>
    </row>
    <row r="72" spans="1:26" x14ac:dyDescent="0.2">
      <c r="A72" t="s">
        <v>16951</v>
      </c>
      <c r="B72" t="s">
        <v>15</v>
      </c>
      <c r="C72" t="s">
        <v>15</v>
      </c>
      <c r="D72" s="8" t="str">
        <f>IF(ISERROR(INDEX(warriner!B:B,MATCH(C72,warriner!A:A,0),1)),"#",INDEX(warriner!B:B,MATCH(C72,warriner!A:A,0),1))</f>
        <v>#</v>
      </c>
      <c r="E72" s="14" t="str">
        <f t="shared" si="2"/>
        <v>#</v>
      </c>
      <c r="F72">
        <v>16.213999999999999</v>
      </c>
      <c r="G72">
        <v>5.7709999999999999</v>
      </c>
      <c r="H72">
        <v>1</v>
      </c>
      <c r="I72">
        <f t="shared" si="3"/>
        <v>2</v>
      </c>
      <c r="J72" t="s">
        <v>270</v>
      </c>
      <c r="K72" s="14" t="s">
        <v>18124</v>
      </c>
      <c r="L72" s="14" t="s">
        <v>18124</v>
      </c>
      <c r="M72" s="14">
        <v>4.5490000000000004</v>
      </c>
      <c r="N72" s="14">
        <v>1.45</v>
      </c>
      <c r="O72" s="14">
        <v>1.65</v>
      </c>
      <c r="P72" s="14">
        <v>2</v>
      </c>
      <c r="Q72" s="14">
        <v>1</v>
      </c>
      <c r="R72" s="14">
        <v>1.67</v>
      </c>
      <c r="S72" s="14">
        <v>1.391</v>
      </c>
      <c r="T72" s="14">
        <v>415</v>
      </c>
      <c r="U72" s="14">
        <v>-0.60699999999999998</v>
      </c>
      <c r="V72" s="14">
        <v>0.91</v>
      </c>
      <c r="W72" s="14">
        <v>27</v>
      </c>
      <c r="X72" s="14">
        <v>-0.56999999999999995</v>
      </c>
      <c r="Y72" s="14">
        <v>1</v>
      </c>
      <c r="Z72" s="14" t="s">
        <v>18124</v>
      </c>
    </row>
    <row r="73" spans="1:26" x14ac:dyDescent="0.2">
      <c r="A73" t="s">
        <v>16952</v>
      </c>
      <c r="B73" t="s">
        <v>2670</v>
      </c>
      <c r="C73" t="s">
        <v>2670</v>
      </c>
      <c r="D73" s="8">
        <f>IF(ISERROR(INDEX(warriner!B:B,MATCH(C73,warriner!A:A,0),1)),"#",INDEX(warriner!B:B,MATCH(C73,warriner!A:A,0),1))</f>
        <v>6.77</v>
      </c>
      <c r="E73" s="14">
        <f t="shared" si="2"/>
        <v>1.5699999999999994</v>
      </c>
      <c r="F73">
        <v>9.5709999999999997</v>
      </c>
      <c r="G73">
        <v>3.7130000000000001</v>
      </c>
      <c r="H73">
        <v>1</v>
      </c>
      <c r="I73">
        <f t="shared" si="3"/>
        <v>7</v>
      </c>
      <c r="J73" t="s">
        <v>18129</v>
      </c>
      <c r="K73" s="14">
        <v>3.14</v>
      </c>
      <c r="L73" s="14">
        <v>5.47</v>
      </c>
      <c r="M73" s="14">
        <v>3.11</v>
      </c>
      <c r="N73" s="14">
        <v>2.35</v>
      </c>
      <c r="O73" s="14">
        <v>1.1499999999999999</v>
      </c>
      <c r="P73" s="14">
        <v>4</v>
      </c>
      <c r="Q73" s="14">
        <v>1</v>
      </c>
      <c r="R73" s="14">
        <v>4.76</v>
      </c>
      <c r="S73" s="14">
        <v>6.08</v>
      </c>
      <c r="T73" s="14">
        <v>4113.1670000000004</v>
      </c>
      <c r="U73" s="14">
        <v>-0.8</v>
      </c>
      <c r="V73" s="14">
        <v>1</v>
      </c>
      <c r="W73" s="14">
        <v>27</v>
      </c>
      <c r="X73" s="14">
        <v>-0.36499999999999999</v>
      </c>
      <c r="Y73" s="14">
        <v>1</v>
      </c>
      <c r="Z73" s="14" t="s">
        <v>18124</v>
      </c>
    </row>
    <row r="74" spans="1:26" x14ac:dyDescent="0.2">
      <c r="A74" t="s">
        <v>16953</v>
      </c>
      <c r="B74" t="s">
        <v>2</v>
      </c>
      <c r="C74" t="s">
        <v>2</v>
      </c>
      <c r="D74" s="8" t="str">
        <f>IF(ISERROR(INDEX(warriner!B:B,MATCH(C74,warriner!A:A,0),1)),"#",INDEX(warriner!B:B,MATCH(C74,warriner!A:A,0),1))</f>
        <v>#</v>
      </c>
      <c r="E74" s="14" t="str">
        <f t="shared" si="2"/>
        <v>#</v>
      </c>
      <c r="F74">
        <v>16.353999999999999</v>
      </c>
      <c r="G74">
        <v>6.0629999999999997</v>
      </c>
      <c r="H74">
        <v>1</v>
      </c>
      <c r="I74">
        <f t="shared" si="3"/>
        <v>2</v>
      </c>
      <c r="J74" t="s">
        <v>270</v>
      </c>
      <c r="K74" s="14" t="s">
        <v>18124</v>
      </c>
      <c r="L74" s="14" t="s">
        <v>18124</v>
      </c>
      <c r="M74" s="14">
        <v>3.952</v>
      </c>
      <c r="N74" s="14">
        <v>1.1499999999999999</v>
      </c>
      <c r="O74" s="14">
        <v>1</v>
      </c>
      <c r="P74" s="14">
        <v>2</v>
      </c>
      <c r="Q74" s="14">
        <v>1</v>
      </c>
      <c r="R74" s="14">
        <v>1.55</v>
      </c>
      <c r="S74" s="14">
        <v>1.375</v>
      </c>
      <c r="T74" s="14">
        <v>2861</v>
      </c>
      <c r="U74" s="14">
        <v>-0.78600000000000003</v>
      </c>
      <c r="V74" s="14">
        <v>1</v>
      </c>
      <c r="W74" s="14">
        <v>26</v>
      </c>
      <c r="X74" s="14">
        <v>-0.72499999999999998</v>
      </c>
      <c r="Y74" s="14">
        <v>1</v>
      </c>
      <c r="Z74" s="14" t="s">
        <v>18124</v>
      </c>
    </row>
    <row r="75" spans="1:26" x14ac:dyDescent="0.2">
      <c r="A75" t="s">
        <v>16954</v>
      </c>
      <c r="B75" t="s">
        <v>11825</v>
      </c>
      <c r="C75" t="s">
        <v>11825</v>
      </c>
      <c r="D75" s="8">
        <f>IF(ISERROR(INDEX(warriner!B:B,MATCH(C75,warriner!A:A,0),1)),"#",INDEX(warriner!B:B,MATCH(C75,warriner!A:A,0),1))</f>
        <v>5.91</v>
      </c>
      <c r="E75" s="14">
        <f t="shared" si="2"/>
        <v>0.71</v>
      </c>
      <c r="F75">
        <v>10.616</v>
      </c>
      <c r="G75">
        <v>3.677</v>
      </c>
      <c r="H75">
        <v>1</v>
      </c>
      <c r="I75">
        <f t="shared" si="3"/>
        <v>5</v>
      </c>
      <c r="J75" t="s">
        <v>18125</v>
      </c>
      <c r="K75" s="14">
        <v>4.4800000000000004</v>
      </c>
      <c r="L75" s="14">
        <v>5.88</v>
      </c>
      <c r="M75" s="14">
        <v>6.44</v>
      </c>
      <c r="N75" s="14">
        <v>1.7</v>
      </c>
      <c r="O75" s="14">
        <v>1.5</v>
      </c>
      <c r="P75" s="14">
        <v>5</v>
      </c>
      <c r="Q75" s="14">
        <v>1</v>
      </c>
      <c r="R75" s="14">
        <v>2.93</v>
      </c>
      <c r="S75" s="14">
        <v>2.3199999999999998</v>
      </c>
      <c r="T75" s="14">
        <v>3789.5</v>
      </c>
      <c r="U75" s="14">
        <v>-0.55000000000000004</v>
      </c>
      <c r="V75" s="14">
        <v>1</v>
      </c>
      <c r="W75" s="14">
        <v>26</v>
      </c>
      <c r="X75" s="14">
        <v>-0.185</v>
      </c>
      <c r="Y75" s="14">
        <v>1</v>
      </c>
      <c r="Z75" s="14" t="s">
        <v>18124</v>
      </c>
    </row>
    <row r="76" spans="1:26" x14ac:dyDescent="0.2">
      <c r="A76" t="s">
        <v>16955</v>
      </c>
      <c r="B76" t="s">
        <v>201</v>
      </c>
      <c r="C76" t="s">
        <v>201</v>
      </c>
      <c r="D76" s="8" t="str">
        <f>IF(ISERROR(INDEX(warriner!B:B,MATCH(C76,warriner!A:A,0),1)),"#",INDEX(warriner!B:B,MATCH(C76,warriner!A:A,0),1))</f>
        <v>#</v>
      </c>
      <c r="E76" s="14" t="str">
        <f t="shared" si="2"/>
        <v>#</v>
      </c>
      <c r="F76">
        <v>12.048999999999999</v>
      </c>
      <c r="G76">
        <v>3.2959999999999998</v>
      </c>
      <c r="H76">
        <v>2</v>
      </c>
      <c r="I76">
        <f t="shared" si="3"/>
        <v>7</v>
      </c>
      <c r="J76" t="s">
        <v>18140</v>
      </c>
      <c r="K76" s="14" t="s">
        <v>18124</v>
      </c>
      <c r="L76" s="14" t="s">
        <v>18124</v>
      </c>
      <c r="M76" s="14">
        <v>6.7649999999999997</v>
      </c>
      <c r="N76" s="14">
        <v>2.4500000000000002</v>
      </c>
      <c r="O76" s="14">
        <v>2.35</v>
      </c>
      <c r="P76" s="14">
        <v>6</v>
      </c>
      <c r="Q76" s="14">
        <v>1</v>
      </c>
      <c r="R76" s="14">
        <v>3</v>
      </c>
      <c r="S76" s="14" t="s">
        <v>18124</v>
      </c>
      <c r="T76" s="14">
        <v>5568.5</v>
      </c>
      <c r="U76" s="14">
        <v>-0.503</v>
      </c>
      <c r="V76" s="14">
        <v>1</v>
      </c>
      <c r="W76" s="14">
        <v>28</v>
      </c>
      <c r="X76" s="14">
        <v>-0.215</v>
      </c>
      <c r="Y76" s="14">
        <v>1</v>
      </c>
      <c r="Z76" s="14" t="s">
        <v>18124</v>
      </c>
    </row>
    <row r="77" spans="1:26" x14ac:dyDescent="0.2">
      <c r="A77" t="s">
        <v>16956</v>
      </c>
      <c r="B77" t="s">
        <v>4514</v>
      </c>
      <c r="C77" t="s">
        <v>4514</v>
      </c>
      <c r="D77" s="8">
        <f>IF(ISERROR(INDEX(warriner!B:B,MATCH(C77,warriner!A:A,0),1)),"#",INDEX(warriner!B:B,MATCH(C77,warriner!A:A,0),1))</f>
        <v>7.63</v>
      </c>
      <c r="E77" s="14">
        <f t="shared" si="2"/>
        <v>2.4299999999999997</v>
      </c>
      <c r="F77">
        <v>8.36</v>
      </c>
      <c r="G77">
        <v>2</v>
      </c>
      <c r="H77">
        <v>3</v>
      </c>
      <c r="I77">
        <f t="shared" si="3"/>
        <v>9</v>
      </c>
      <c r="J77" t="s">
        <v>18132</v>
      </c>
      <c r="K77" s="14">
        <v>4.7699999999999996</v>
      </c>
      <c r="L77" s="14">
        <v>7</v>
      </c>
      <c r="M77" s="14">
        <v>8.44</v>
      </c>
      <c r="N77" s="14">
        <v>3.75</v>
      </c>
      <c r="O77" s="14">
        <v>3.7</v>
      </c>
      <c r="P77" s="14">
        <v>7</v>
      </c>
      <c r="Q77" s="14">
        <v>3</v>
      </c>
      <c r="R77" s="14">
        <v>2.04</v>
      </c>
      <c r="S77" s="14" t="s">
        <v>18124</v>
      </c>
      <c r="T77" s="14">
        <v>2363.75</v>
      </c>
      <c r="U77" s="14">
        <v>-0.16800000000000001</v>
      </c>
      <c r="V77" s="14">
        <v>1</v>
      </c>
      <c r="W77" s="14">
        <v>28</v>
      </c>
      <c r="X77" s="14">
        <v>-0.34399999999999997</v>
      </c>
      <c r="Y77" s="14">
        <v>1</v>
      </c>
      <c r="Z77" s="14" t="s">
        <v>18124</v>
      </c>
    </row>
    <row r="78" spans="1:26" x14ac:dyDescent="0.2">
      <c r="A78" t="s">
        <v>16957</v>
      </c>
      <c r="B78" t="s">
        <v>16675</v>
      </c>
      <c r="C78" t="s">
        <v>364</v>
      </c>
      <c r="D78" s="8">
        <f>IF(ISERROR(INDEX(warriner!B:B,MATCH(C78,warriner!A:A,0),1)),"#",INDEX(warriner!B:B,MATCH(C78,warriner!A:A,0),1))</f>
        <v>5.05</v>
      </c>
      <c r="E78" s="14">
        <f t="shared" si="2"/>
        <v>0.15000000000000036</v>
      </c>
      <c r="F78">
        <v>10.754</v>
      </c>
      <c r="G78">
        <v>3.9180000000000001</v>
      </c>
      <c r="H78">
        <v>1</v>
      </c>
      <c r="I78">
        <f t="shared" si="3"/>
        <v>5</v>
      </c>
      <c r="J78" t="s">
        <v>18129</v>
      </c>
      <c r="K78" s="14">
        <v>3.38</v>
      </c>
      <c r="L78" s="14">
        <v>6.25</v>
      </c>
      <c r="M78" s="14">
        <v>5.85</v>
      </c>
      <c r="N78" s="14">
        <v>1.55</v>
      </c>
      <c r="O78" s="14">
        <v>1</v>
      </c>
      <c r="P78" s="14">
        <v>2</v>
      </c>
      <c r="Q78" s="14">
        <v>1</v>
      </c>
      <c r="R78" s="14">
        <v>3.1</v>
      </c>
      <c r="S78" s="14">
        <v>1.3460000000000001</v>
      </c>
      <c r="T78" s="14">
        <v>2942</v>
      </c>
      <c r="U78" s="14">
        <v>-0.65</v>
      </c>
      <c r="V78" s="14">
        <v>1</v>
      </c>
      <c r="W78" s="14">
        <v>27</v>
      </c>
      <c r="X78" s="14">
        <v>-0.72599999999999998</v>
      </c>
      <c r="Y78" s="14">
        <v>1</v>
      </c>
      <c r="Z78" s="14" t="s">
        <v>18124</v>
      </c>
    </row>
    <row r="79" spans="1:26" x14ac:dyDescent="0.2">
      <c r="A79" t="s">
        <v>16958</v>
      </c>
      <c r="B79" t="s">
        <v>214</v>
      </c>
      <c r="C79" t="s">
        <v>214</v>
      </c>
      <c r="D79" s="8">
        <f>IF(ISERROR(INDEX(warriner!B:B,MATCH(C79,warriner!A:A,0),1)),"#",INDEX(warriner!B:B,MATCH(C79,warriner!A:A,0),1))</f>
        <v>7.05</v>
      </c>
      <c r="E79" s="14">
        <f t="shared" si="2"/>
        <v>1.8499999999999996</v>
      </c>
      <c r="F79">
        <v>9.1769999999999996</v>
      </c>
      <c r="G79">
        <v>3.081</v>
      </c>
      <c r="H79">
        <v>2</v>
      </c>
      <c r="I79">
        <f t="shared" si="3"/>
        <v>7</v>
      </c>
      <c r="J79" t="s">
        <v>18126</v>
      </c>
      <c r="K79" s="14">
        <v>3.6</v>
      </c>
      <c r="L79" s="14">
        <v>6.33</v>
      </c>
      <c r="M79" s="14">
        <v>4.72</v>
      </c>
      <c r="N79" s="14">
        <v>1.95</v>
      </c>
      <c r="O79" s="14">
        <v>1.8</v>
      </c>
      <c r="P79" s="14">
        <v>5</v>
      </c>
      <c r="Q79" s="14">
        <v>2</v>
      </c>
      <c r="R79" s="14">
        <v>4.3</v>
      </c>
      <c r="S79" s="14" t="s">
        <v>18124</v>
      </c>
      <c r="T79" s="14">
        <v>5923</v>
      </c>
      <c r="U79" s="14">
        <v>-0.50600000000000001</v>
      </c>
      <c r="V79" s="14">
        <v>0.97</v>
      </c>
      <c r="W79" s="14">
        <v>27</v>
      </c>
      <c r="X79" s="14">
        <v>-0.45700000000000002</v>
      </c>
      <c r="Y79" s="14">
        <v>1</v>
      </c>
      <c r="Z79" s="14" t="s">
        <v>18124</v>
      </c>
    </row>
    <row r="80" spans="1:26" x14ac:dyDescent="0.2">
      <c r="A80" t="s">
        <v>16959</v>
      </c>
      <c r="B80" t="s">
        <v>16676</v>
      </c>
      <c r="C80" t="s">
        <v>16676</v>
      </c>
      <c r="D80" s="8" t="str">
        <f>IF(ISERROR(INDEX(warriner!B:B,MATCH(C80,warriner!A:A,0),1)),"#",INDEX(warriner!B:B,MATCH(C80,warriner!A:A,0),1))</f>
        <v>#</v>
      </c>
      <c r="E80" s="14" t="str">
        <f t="shared" si="2"/>
        <v>#</v>
      </c>
      <c r="F80">
        <v>12.446</v>
      </c>
      <c r="G80">
        <v>4.2569999999999997</v>
      </c>
      <c r="H80">
        <v>2</v>
      </c>
      <c r="I80">
        <f t="shared" si="3"/>
        <v>7</v>
      </c>
      <c r="J80" t="s">
        <v>18230</v>
      </c>
      <c r="K80" s="14" t="s">
        <v>18124</v>
      </c>
      <c r="L80" s="14" t="s">
        <v>18124</v>
      </c>
      <c r="M80" s="14">
        <v>6.5309999999999997</v>
      </c>
      <c r="N80" s="14">
        <v>2.95</v>
      </c>
      <c r="O80" s="14">
        <v>3.55</v>
      </c>
      <c r="P80" s="14">
        <v>5</v>
      </c>
      <c r="Q80" s="14">
        <v>2</v>
      </c>
      <c r="R80" s="14">
        <v>2.15</v>
      </c>
      <c r="S80" s="14" t="s">
        <v>18124</v>
      </c>
      <c r="T80" s="14">
        <v>2567.1669999999999</v>
      </c>
      <c r="U80" s="14">
        <v>-0.56699999999999995</v>
      </c>
      <c r="V80" s="14">
        <v>0.97</v>
      </c>
      <c r="W80" s="14">
        <v>28</v>
      </c>
      <c r="X80" s="14">
        <v>-0.68200000000000005</v>
      </c>
      <c r="Y80" s="14">
        <v>1</v>
      </c>
      <c r="Z80" s="14" t="s">
        <v>18124</v>
      </c>
    </row>
    <row r="81" spans="1:26" s="1" customFormat="1" x14ac:dyDescent="0.2">
      <c r="A81" s="1" t="s">
        <v>16960</v>
      </c>
      <c r="B81" s="1" t="s">
        <v>5348</v>
      </c>
      <c r="C81" s="1" t="s">
        <v>5348</v>
      </c>
      <c r="D81" s="10">
        <f>IF(ISERROR(INDEX(warriner!B:B,MATCH(C81,warriner!A:A,0),1)),"#",INDEX(warriner!B:B,MATCH(C81,warriner!A:A,0),1))</f>
        <v>2.1</v>
      </c>
      <c r="E81" s="12">
        <f t="shared" si="2"/>
        <v>3.1</v>
      </c>
      <c r="F81" s="1">
        <v>5.8170000000000002</v>
      </c>
      <c r="G81" s="1">
        <v>1.663</v>
      </c>
      <c r="H81" s="1">
        <v>2</v>
      </c>
      <c r="I81" s="1">
        <f t="shared" si="3"/>
        <v>9</v>
      </c>
      <c r="J81" s="1" t="s">
        <v>18129</v>
      </c>
      <c r="K81" s="12">
        <v>7.05</v>
      </c>
      <c r="L81" s="12">
        <v>4</v>
      </c>
      <c r="M81" s="12">
        <v>9.44</v>
      </c>
      <c r="N81" s="12">
        <v>3.8</v>
      </c>
      <c r="O81" s="12">
        <v>4.5</v>
      </c>
      <c r="P81" s="12">
        <v>8</v>
      </c>
      <c r="Q81" s="12">
        <v>2</v>
      </c>
      <c r="R81" s="12">
        <v>4.33</v>
      </c>
      <c r="S81" s="12">
        <v>3.5</v>
      </c>
      <c r="T81" s="12">
        <v>3587.5</v>
      </c>
      <c r="U81" s="12">
        <v>-0.10100000000000001</v>
      </c>
      <c r="V81" s="12">
        <v>0.97</v>
      </c>
      <c r="W81" s="12">
        <v>28</v>
      </c>
      <c r="X81" s="12">
        <v>6.0999999999999999E-2</v>
      </c>
      <c r="Y81" s="12">
        <v>1</v>
      </c>
      <c r="Z81" s="12" t="s">
        <v>18124</v>
      </c>
    </row>
    <row r="82" spans="1:26" x14ac:dyDescent="0.2">
      <c r="A82" t="s">
        <v>16961</v>
      </c>
      <c r="B82" t="s">
        <v>26</v>
      </c>
      <c r="C82" t="s">
        <v>26</v>
      </c>
      <c r="D82" s="8" t="str">
        <f>IF(ISERROR(INDEX(warriner!B:B,MATCH(C82,warriner!A:A,0),1)),"#",INDEX(warriner!B:B,MATCH(C82,warriner!A:A,0),1))</f>
        <v>#</v>
      </c>
      <c r="E82" s="14" t="str">
        <f t="shared" si="2"/>
        <v>#</v>
      </c>
      <c r="F82">
        <v>14.974</v>
      </c>
      <c r="G82">
        <v>5.4109999999999996</v>
      </c>
      <c r="H82">
        <v>1</v>
      </c>
      <c r="I82">
        <f t="shared" si="3"/>
        <v>4</v>
      </c>
      <c r="J82" t="s">
        <v>18138</v>
      </c>
      <c r="K82" s="14" t="s">
        <v>18124</v>
      </c>
      <c r="L82" s="14" t="s">
        <v>18124</v>
      </c>
      <c r="M82" s="14">
        <v>4.4420000000000002</v>
      </c>
      <c r="N82" s="14">
        <v>1.7</v>
      </c>
      <c r="O82" s="14">
        <v>1.45</v>
      </c>
      <c r="P82" s="14">
        <v>3</v>
      </c>
      <c r="Q82" s="14">
        <v>1</v>
      </c>
      <c r="R82" s="14">
        <v>2</v>
      </c>
      <c r="S82" s="14">
        <v>1.6</v>
      </c>
      <c r="T82" s="14">
        <v>2514</v>
      </c>
      <c r="U82" s="14">
        <v>-0.55100000000000005</v>
      </c>
      <c r="V82" s="14">
        <v>1</v>
      </c>
      <c r="W82" s="14">
        <v>28</v>
      </c>
      <c r="X82" s="14">
        <v>-0.60699999999999998</v>
      </c>
      <c r="Y82" s="14">
        <v>1</v>
      </c>
      <c r="Z82" s="14" t="s">
        <v>18124</v>
      </c>
    </row>
    <row r="83" spans="1:26" x14ac:dyDescent="0.2">
      <c r="A83" t="s">
        <v>16962</v>
      </c>
      <c r="B83" t="s">
        <v>52</v>
      </c>
      <c r="C83" t="s">
        <v>52</v>
      </c>
      <c r="D83" s="8" t="str">
        <f>IF(ISERROR(INDEX(warriner!B:B,MATCH(C83,warriner!A:A,0),1)),"#",INDEX(warriner!B:B,MATCH(C83,warriner!A:A,0),1))</f>
        <v>#</v>
      </c>
      <c r="E83" s="14" t="str">
        <f t="shared" si="2"/>
        <v>#</v>
      </c>
      <c r="F83">
        <v>16.177</v>
      </c>
      <c r="G83">
        <v>6.0179999999999998</v>
      </c>
      <c r="H83">
        <v>1</v>
      </c>
      <c r="I83">
        <f t="shared" si="3"/>
        <v>1</v>
      </c>
      <c r="J83" t="s">
        <v>18136</v>
      </c>
      <c r="K83" s="14" t="s">
        <v>18124</v>
      </c>
      <c r="L83" s="14" t="s">
        <v>18124</v>
      </c>
      <c r="M83" s="14">
        <v>2.8929999999999998</v>
      </c>
      <c r="N83" s="14">
        <v>1.45</v>
      </c>
      <c r="O83" s="14">
        <v>1</v>
      </c>
      <c r="P83" s="14">
        <v>1</v>
      </c>
      <c r="Q83" s="14">
        <v>1</v>
      </c>
      <c r="R83" s="14">
        <v>1.46</v>
      </c>
      <c r="S83" s="14" t="s">
        <v>18124</v>
      </c>
      <c r="T83" s="14" t="s">
        <v>18124</v>
      </c>
      <c r="U83" s="14">
        <v>-1.2999999999999999E-2</v>
      </c>
      <c r="V83" s="14">
        <v>0.73</v>
      </c>
      <c r="W83" s="14">
        <v>23</v>
      </c>
      <c r="X83" s="14">
        <v>-0.32300000000000001</v>
      </c>
      <c r="Y83" s="14">
        <v>0.95799999999999996</v>
      </c>
      <c r="Z83" s="14" t="s">
        <v>18124</v>
      </c>
    </row>
    <row r="84" spans="1:26" x14ac:dyDescent="0.2">
      <c r="A84" t="s">
        <v>16963</v>
      </c>
      <c r="B84" t="s">
        <v>10946</v>
      </c>
      <c r="C84" t="s">
        <v>10946</v>
      </c>
      <c r="D84" s="8">
        <f>IF(ISERROR(INDEX(warriner!B:B,MATCH(C84,warriner!A:A,0),1)),"#",INDEX(warriner!B:B,MATCH(C84,warriner!A:A,0),1))</f>
        <v>4.16</v>
      </c>
      <c r="E84" s="14">
        <f t="shared" si="2"/>
        <v>1.04</v>
      </c>
      <c r="F84">
        <v>11.374000000000001</v>
      </c>
      <c r="G84">
        <v>4.3120000000000003</v>
      </c>
      <c r="H84">
        <v>1</v>
      </c>
      <c r="I84">
        <f t="shared" si="3"/>
        <v>3</v>
      </c>
      <c r="J84" t="s">
        <v>18135</v>
      </c>
      <c r="K84" s="14">
        <v>4.18</v>
      </c>
      <c r="L84" s="14">
        <v>4.67</v>
      </c>
      <c r="M84" s="14">
        <v>5.359</v>
      </c>
      <c r="N84" s="14">
        <v>1.1000000000000001</v>
      </c>
      <c r="O84" s="14">
        <v>1</v>
      </c>
      <c r="P84" s="14">
        <v>2</v>
      </c>
      <c r="Q84" s="14">
        <v>1</v>
      </c>
      <c r="R84" s="14">
        <v>4.46</v>
      </c>
      <c r="S84" s="14">
        <v>4.76</v>
      </c>
      <c r="T84" s="14">
        <v>1055.5</v>
      </c>
      <c r="U84" s="14">
        <v>-0.53100000000000003</v>
      </c>
      <c r="V84" s="14">
        <v>0.94</v>
      </c>
      <c r="W84" s="14">
        <v>27</v>
      </c>
      <c r="X84" s="14">
        <v>-0.47</v>
      </c>
      <c r="Y84" s="14">
        <v>1</v>
      </c>
      <c r="Z84" s="14" t="s">
        <v>18124</v>
      </c>
    </row>
    <row r="85" spans="1:26" x14ac:dyDescent="0.2">
      <c r="A85" t="s">
        <v>16964</v>
      </c>
      <c r="B85" t="s">
        <v>15844</v>
      </c>
      <c r="C85" t="s">
        <v>15844</v>
      </c>
      <c r="D85" s="8" t="str">
        <f>IF(ISERROR(INDEX(warriner!B:B,MATCH(C85,warriner!A:A,0),1)),"#",INDEX(warriner!B:B,MATCH(C85,warriner!A:A,0),1))</f>
        <v>#</v>
      </c>
      <c r="E85" s="14" t="str">
        <f t="shared" si="2"/>
        <v>#</v>
      </c>
      <c r="F85">
        <v>14.778</v>
      </c>
      <c r="G85">
        <v>4.9390000000000001</v>
      </c>
      <c r="H85">
        <v>1</v>
      </c>
      <c r="I85">
        <f t="shared" si="3"/>
        <v>2</v>
      </c>
      <c r="J85" t="s">
        <v>270</v>
      </c>
      <c r="K85" s="14" t="s">
        <v>18124</v>
      </c>
      <c r="L85" s="14" t="s">
        <v>18124</v>
      </c>
      <c r="M85" s="14">
        <v>4.1440000000000001</v>
      </c>
      <c r="N85" s="14">
        <v>1.35</v>
      </c>
      <c r="O85" s="14">
        <v>1</v>
      </c>
      <c r="P85" s="14">
        <v>2</v>
      </c>
      <c r="Q85" s="14">
        <v>1</v>
      </c>
      <c r="R85" s="14">
        <v>1.72</v>
      </c>
      <c r="S85" s="14" t="s">
        <v>18124</v>
      </c>
      <c r="T85" s="14">
        <v>5151</v>
      </c>
      <c r="U85" s="14">
        <v>-0.41599999999999998</v>
      </c>
      <c r="V85" s="14">
        <v>1</v>
      </c>
      <c r="W85" s="14">
        <v>27</v>
      </c>
      <c r="X85" s="14">
        <v>-0.76</v>
      </c>
      <c r="Y85" s="14">
        <v>1</v>
      </c>
      <c r="Z85" s="14" t="s">
        <v>18124</v>
      </c>
    </row>
    <row r="86" spans="1:26" x14ac:dyDescent="0.2">
      <c r="A86" t="s">
        <v>16965</v>
      </c>
      <c r="B86" t="s">
        <v>2493</v>
      </c>
      <c r="C86" t="s">
        <v>2493</v>
      </c>
      <c r="D86" s="8">
        <f>IF(ISERROR(INDEX(warriner!B:B,MATCH(C86,warriner!A:A,0),1)),"#",INDEX(warriner!B:B,MATCH(C86,warriner!A:A,0),1))</f>
        <v>5.25</v>
      </c>
      <c r="E86" s="14">
        <f t="shared" si="2"/>
        <v>4.9999999999999822E-2</v>
      </c>
      <c r="F86">
        <v>7.9</v>
      </c>
      <c r="G86">
        <v>1.663</v>
      </c>
      <c r="H86">
        <v>2</v>
      </c>
      <c r="I86">
        <f t="shared" si="3"/>
        <v>6</v>
      </c>
      <c r="J86" t="s">
        <v>18129</v>
      </c>
      <c r="K86" s="14">
        <v>3.55</v>
      </c>
      <c r="L86" s="14">
        <v>5.19</v>
      </c>
      <c r="M86" s="14">
        <v>10.53</v>
      </c>
      <c r="N86" s="14">
        <v>1.95</v>
      </c>
      <c r="O86" s="14">
        <v>1.9</v>
      </c>
      <c r="P86" s="14">
        <v>4</v>
      </c>
      <c r="Q86" s="14">
        <v>1</v>
      </c>
      <c r="R86" s="14">
        <v>4.63</v>
      </c>
      <c r="S86" s="14">
        <v>5.3330000000000002</v>
      </c>
      <c r="T86" s="14">
        <v>3797.2</v>
      </c>
      <c r="U86" s="14">
        <v>-0.161</v>
      </c>
      <c r="V86" s="14">
        <v>0.76</v>
      </c>
      <c r="W86" s="14">
        <v>26</v>
      </c>
      <c r="X86" s="14">
        <v>-7.5999999999999998E-2</v>
      </c>
      <c r="Y86" s="14">
        <v>1</v>
      </c>
      <c r="Z86" s="14" t="s">
        <v>18124</v>
      </c>
    </row>
    <row r="87" spans="1:26" x14ac:dyDescent="0.2">
      <c r="A87" t="s">
        <v>16966</v>
      </c>
      <c r="B87" t="s">
        <v>15840</v>
      </c>
      <c r="C87" t="s">
        <v>15840</v>
      </c>
      <c r="D87" s="8" t="str">
        <f>IF(ISERROR(INDEX(warriner!B:B,MATCH(C87,warriner!A:A,0),1)),"#",INDEX(warriner!B:B,MATCH(C87,warriner!A:A,0),1))</f>
        <v>#</v>
      </c>
      <c r="E87" s="14" t="str">
        <f t="shared" si="2"/>
        <v>#</v>
      </c>
      <c r="F87">
        <v>15.430999999999999</v>
      </c>
      <c r="G87">
        <v>6.3289999999999997</v>
      </c>
      <c r="H87">
        <v>1</v>
      </c>
      <c r="I87">
        <f t="shared" si="3"/>
        <v>3</v>
      </c>
      <c r="J87" t="s">
        <v>270</v>
      </c>
      <c r="K87" s="14" t="s">
        <v>18124</v>
      </c>
      <c r="L87" s="14" t="s">
        <v>18124</v>
      </c>
      <c r="M87" s="14">
        <v>4.3460000000000001</v>
      </c>
      <c r="N87" s="14">
        <v>1.85</v>
      </c>
      <c r="O87" s="14">
        <v>1</v>
      </c>
      <c r="P87" s="14">
        <v>2</v>
      </c>
      <c r="Q87" s="14">
        <v>1</v>
      </c>
      <c r="R87" s="14">
        <v>4.1100000000000003</v>
      </c>
      <c r="S87" s="14">
        <v>5.52</v>
      </c>
      <c r="T87" s="14">
        <v>1904.5</v>
      </c>
      <c r="U87" s="14">
        <v>-0.59699999999999998</v>
      </c>
      <c r="V87" s="14">
        <v>1</v>
      </c>
      <c r="W87" s="14">
        <v>25</v>
      </c>
      <c r="X87" s="14">
        <v>-0.71299999999999997</v>
      </c>
      <c r="Y87" s="14">
        <v>1</v>
      </c>
      <c r="Z87" s="14" t="s">
        <v>18124</v>
      </c>
    </row>
    <row r="88" spans="1:26" x14ac:dyDescent="0.2">
      <c r="A88" t="s">
        <v>16967</v>
      </c>
      <c r="B88" t="s">
        <v>4206</v>
      </c>
      <c r="C88" t="s">
        <v>4206</v>
      </c>
      <c r="D88" s="8">
        <f>IF(ISERROR(INDEX(warriner!B:B,MATCH(C88,warriner!A:A,0),1)),"#",INDEX(warriner!B:B,MATCH(C88,warriner!A:A,0),1))</f>
        <v>4.7300000000000004</v>
      </c>
      <c r="E88" s="14">
        <f t="shared" si="2"/>
        <v>0.46999999999999975</v>
      </c>
      <c r="F88">
        <v>8.6760000000000002</v>
      </c>
      <c r="G88">
        <v>2.8460000000000001</v>
      </c>
      <c r="H88">
        <v>1</v>
      </c>
      <c r="I88">
        <f t="shared" si="3"/>
        <v>5</v>
      </c>
      <c r="J88" t="s">
        <v>18126</v>
      </c>
      <c r="K88" s="14">
        <v>5.1100000000000003</v>
      </c>
      <c r="L88" s="14">
        <v>5.48</v>
      </c>
      <c r="M88" s="14">
        <v>7.14</v>
      </c>
      <c r="N88" s="14">
        <v>1.8</v>
      </c>
      <c r="O88" s="14">
        <v>1.45</v>
      </c>
      <c r="P88" s="14">
        <v>4</v>
      </c>
      <c r="Q88" s="14">
        <v>1</v>
      </c>
      <c r="R88" s="14">
        <v>4.4000000000000004</v>
      </c>
      <c r="S88" s="14">
        <v>5.7389999999999999</v>
      </c>
      <c r="T88" s="14">
        <v>3478</v>
      </c>
      <c r="U88" s="14">
        <v>-0.56100000000000005</v>
      </c>
      <c r="V88" s="14">
        <v>0.97</v>
      </c>
      <c r="W88" s="14">
        <v>28</v>
      </c>
      <c r="X88" s="14">
        <v>-0.59</v>
      </c>
      <c r="Y88" s="14">
        <v>1</v>
      </c>
      <c r="Z88" s="14" t="s">
        <v>18124</v>
      </c>
    </row>
    <row r="89" spans="1:26" x14ac:dyDescent="0.2">
      <c r="A89" t="s">
        <v>16968</v>
      </c>
      <c r="B89" t="s">
        <v>52</v>
      </c>
      <c r="C89" t="s">
        <v>52</v>
      </c>
      <c r="D89" s="8" t="str">
        <f>IF(ISERROR(INDEX(warriner!B:B,MATCH(C89,warriner!A:A,0),1)),"#",INDEX(warriner!B:B,MATCH(C89,warriner!A:A,0),1))</f>
        <v>#</v>
      </c>
      <c r="E89" s="14" t="str">
        <f t="shared" si="2"/>
        <v>#</v>
      </c>
      <c r="F89">
        <v>16.177</v>
      </c>
      <c r="G89">
        <v>6.0179999999999998</v>
      </c>
      <c r="H89">
        <v>1</v>
      </c>
      <c r="I89">
        <f t="shared" si="3"/>
        <v>1</v>
      </c>
      <c r="J89" t="s">
        <v>18136</v>
      </c>
      <c r="K89" s="14" t="s">
        <v>18124</v>
      </c>
      <c r="L89" s="14" t="s">
        <v>18124</v>
      </c>
      <c r="M89" s="14">
        <v>2.8929999999999998</v>
      </c>
      <c r="N89" s="14">
        <v>1.45</v>
      </c>
      <c r="O89" s="14">
        <v>1</v>
      </c>
      <c r="P89" s="14">
        <v>1</v>
      </c>
      <c r="Q89" s="14">
        <v>1</v>
      </c>
      <c r="R89" s="14">
        <v>1.46</v>
      </c>
      <c r="S89" s="14" t="s">
        <v>18124</v>
      </c>
      <c r="T89" s="14" t="s">
        <v>18124</v>
      </c>
      <c r="U89" s="14">
        <v>-1.2999999999999999E-2</v>
      </c>
      <c r="V89" s="14">
        <v>0.73</v>
      </c>
      <c r="W89" s="14">
        <v>23</v>
      </c>
      <c r="X89" s="14">
        <v>-0.32300000000000001</v>
      </c>
      <c r="Y89" s="14">
        <v>0.95799999999999996</v>
      </c>
      <c r="Z89" s="14" t="s">
        <v>18124</v>
      </c>
    </row>
    <row r="90" spans="1:26" x14ac:dyDescent="0.2">
      <c r="A90" t="s">
        <v>16969</v>
      </c>
      <c r="B90" t="s">
        <v>6201</v>
      </c>
      <c r="C90" t="s">
        <v>6201</v>
      </c>
      <c r="D90" s="8">
        <f>IF(ISERROR(INDEX(warriner!B:B,MATCH(C90,warriner!A:A,0),1)),"#",INDEX(warriner!B:B,MATCH(C90,warriner!A:A,0),1))</f>
        <v>5.28</v>
      </c>
      <c r="E90" s="14">
        <f t="shared" si="2"/>
        <v>8.0000000000000071E-2</v>
      </c>
      <c r="F90">
        <v>10.157999999999999</v>
      </c>
      <c r="G90">
        <v>3.4729999999999999</v>
      </c>
      <c r="H90">
        <v>1</v>
      </c>
      <c r="I90">
        <f t="shared" si="3"/>
        <v>4</v>
      </c>
      <c r="J90" t="s">
        <v>18126</v>
      </c>
      <c r="K90" s="14">
        <v>2.95</v>
      </c>
      <c r="L90" s="14">
        <v>3.72</v>
      </c>
      <c r="M90" s="14">
        <v>5.05</v>
      </c>
      <c r="N90" s="14">
        <v>1.1499999999999999</v>
      </c>
      <c r="O90" s="14">
        <v>1</v>
      </c>
      <c r="P90" s="14">
        <v>3</v>
      </c>
      <c r="Q90" s="14">
        <v>1</v>
      </c>
      <c r="R90" s="14">
        <v>4.8099999999999996</v>
      </c>
      <c r="S90" s="14">
        <v>4.0910000000000002</v>
      </c>
      <c r="T90" s="14">
        <v>3911</v>
      </c>
      <c r="U90" s="14">
        <v>-0.69299999999999995</v>
      </c>
      <c r="V90" s="14">
        <v>0.94</v>
      </c>
      <c r="W90" s="14">
        <v>28</v>
      </c>
      <c r="X90" s="14">
        <v>-0.75700000000000001</v>
      </c>
      <c r="Y90" s="14">
        <v>1</v>
      </c>
      <c r="Z90" s="14" t="s">
        <v>18124</v>
      </c>
    </row>
    <row r="91" spans="1:26" x14ac:dyDescent="0.2">
      <c r="A91" t="s">
        <v>16970</v>
      </c>
      <c r="B91" t="s">
        <v>6</v>
      </c>
      <c r="C91" t="s">
        <v>6</v>
      </c>
      <c r="D91" s="8" t="str">
        <f>IF(ISERROR(INDEX(warriner!B:B,MATCH(C91,warriner!A:A,0),1)),"#",INDEX(warriner!B:B,MATCH(C91,warriner!A:A,0),1))</f>
        <v>#</v>
      </c>
      <c r="E91" s="14" t="str">
        <f t="shared" si="2"/>
        <v>#</v>
      </c>
      <c r="F91">
        <v>15.897</v>
      </c>
      <c r="G91">
        <v>5.6980000000000004</v>
      </c>
      <c r="H91">
        <v>1</v>
      </c>
      <c r="I91">
        <f t="shared" si="3"/>
        <v>2</v>
      </c>
      <c r="J91" t="s">
        <v>18146</v>
      </c>
      <c r="K91" s="14" t="s">
        <v>18124</v>
      </c>
      <c r="L91" s="14" t="s">
        <v>18124</v>
      </c>
      <c r="M91" s="14">
        <v>3.6850000000000001</v>
      </c>
      <c r="N91" s="14">
        <v>1</v>
      </c>
      <c r="O91" s="14">
        <v>1</v>
      </c>
      <c r="P91" s="14">
        <v>2</v>
      </c>
      <c r="Q91" s="14">
        <v>1</v>
      </c>
      <c r="R91" s="14">
        <v>3</v>
      </c>
      <c r="S91" s="14">
        <v>2.25</v>
      </c>
      <c r="T91" s="14">
        <v>14646</v>
      </c>
      <c r="U91" s="14">
        <v>-0.63</v>
      </c>
      <c r="V91" s="14">
        <v>0.97</v>
      </c>
      <c r="W91" s="14">
        <v>26</v>
      </c>
      <c r="X91" s="14">
        <v>-0.77100000000000002</v>
      </c>
      <c r="Y91" s="14">
        <v>1</v>
      </c>
      <c r="Z91" s="14" t="s">
        <v>18124</v>
      </c>
    </row>
    <row r="92" spans="1:26" x14ac:dyDescent="0.2">
      <c r="A92" t="s">
        <v>16971</v>
      </c>
      <c r="B92" t="s">
        <v>3</v>
      </c>
      <c r="C92" t="s">
        <v>3</v>
      </c>
      <c r="D92" s="8" t="str">
        <f>IF(ISERROR(INDEX(warriner!B:B,MATCH(C92,warriner!A:A,0),1)),"#",INDEX(warriner!B:B,MATCH(C92,warriner!A:A,0),1))</f>
        <v>#</v>
      </c>
      <c r="E92" s="14" t="str">
        <f t="shared" si="2"/>
        <v>#</v>
      </c>
      <c r="F92">
        <v>16.954999999999998</v>
      </c>
      <c r="G92">
        <v>6.1769999999999996</v>
      </c>
      <c r="H92">
        <v>1</v>
      </c>
      <c r="I92">
        <f t="shared" si="3"/>
        <v>3</v>
      </c>
      <c r="J92" t="s">
        <v>270</v>
      </c>
      <c r="K92" s="14" t="s">
        <v>18124</v>
      </c>
      <c r="L92" s="14" t="s">
        <v>18124</v>
      </c>
      <c r="M92" s="14">
        <v>3.984</v>
      </c>
      <c r="N92" s="14">
        <v>1.5</v>
      </c>
      <c r="O92" s="14">
        <v>1.8</v>
      </c>
      <c r="P92" s="14">
        <v>2</v>
      </c>
      <c r="Q92" s="14">
        <v>1</v>
      </c>
      <c r="R92" s="14">
        <v>1.43</v>
      </c>
      <c r="S92" s="14">
        <v>1.125</v>
      </c>
      <c r="T92" s="14">
        <v>3033</v>
      </c>
      <c r="U92" s="14">
        <v>-0.68100000000000005</v>
      </c>
      <c r="V92" s="14">
        <v>0.94</v>
      </c>
      <c r="W92" s="14">
        <v>29</v>
      </c>
      <c r="X92" s="14">
        <v>-0.45700000000000002</v>
      </c>
      <c r="Y92" s="14">
        <v>1</v>
      </c>
      <c r="Z92" s="14" t="s">
        <v>18124</v>
      </c>
    </row>
    <row r="93" spans="1:26" x14ac:dyDescent="0.2">
      <c r="A93" t="s">
        <v>16972</v>
      </c>
      <c r="B93" t="s">
        <v>6420</v>
      </c>
      <c r="C93" t="s">
        <v>6420</v>
      </c>
      <c r="D93" s="8">
        <f>IF(ISERROR(INDEX(warriner!B:B,MATCH(C93,warriner!A:A,0),1)),"#",INDEX(warriner!B:B,MATCH(C93,warriner!A:A,0),1))</f>
        <v>6.06</v>
      </c>
      <c r="E93" s="14">
        <f t="shared" si="2"/>
        <v>0.85999999999999943</v>
      </c>
      <c r="F93">
        <v>10.547000000000001</v>
      </c>
      <c r="G93">
        <v>3.6080000000000001</v>
      </c>
      <c r="H93">
        <v>1</v>
      </c>
      <c r="I93">
        <f t="shared" si="3"/>
        <v>3</v>
      </c>
      <c r="J93" t="s">
        <v>18126</v>
      </c>
      <c r="K93" s="14">
        <v>3.3</v>
      </c>
      <c r="L93" s="14">
        <v>4.8899999999999997</v>
      </c>
      <c r="M93" s="14">
        <v>3.86</v>
      </c>
      <c r="N93" s="14">
        <v>1.45</v>
      </c>
      <c r="O93" s="14">
        <v>1</v>
      </c>
      <c r="P93" s="14">
        <v>2</v>
      </c>
      <c r="Q93" s="14">
        <v>1</v>
      </c>
      <c r="R93" s="14">
        <v>4.8899999999999997</v>
      </c>
      <c r="S93" s="14">
        <v>5.4580000000000002</v>
      </c>
      <c r="T93" s="14">
        <v>3574.5</v>
      </c>
      <c r="U93" s="14">
        <v>-0.82199999999999995</v>
      </c>
      <c r="V93" s="14">
        <v>1</v>
      </c>
      <c r="W93" s="14">
        <v>28</v>
      </c>
      <c r="X93" s="14">
        <v>-0.79300000000000004</v>
      </c>
      <c r="Y93" s="14">
        <v>1</v>
      </c>
      <c r="Z93" s="14" t="s">
        <v>18124</v>
      </c>
    </row>
    <row r="94" spans="1:26" x14ac:dyDescent="0.2">
      <c r="A94" t="s">
        <v>16973</v>
      </c>
      <c r="B94" t="s">
        <v>16683</v>
      </c>
      <c r="C94" t="s">
        <v>807</v>
      </c>
      <c r="D94" s="8">
        <f>IF(ISERROR(INDEX(warriner!B:B,MATCH(C94,warriner!A:A,0),1)),"#",INDEX(warriner!B:B,MATCH(C94,warriner!A:A,0),1))</f>
        <v>5.15</v>
      </c>
      <c r="E94" s="14">
        <f t="shared" si="2"/>
        <v>4.9999999999999822E-2</v>
      </c>
      <c r="F94">
        <v>9.2739999999999991</v>
      </c>
      <c r="G94">
        <v>2.258</v>
      </c>
      <c r="H94">
        <v>3</v>
      </c>
      <c r="I94">
        <f t="shared" si="3"/>
        <v>11</v>
      </c>
      <c r="J94" t="s">
        <v>18125</v>
      </c>
      <c r="K94" s="14">
        <v>3.48</v>
      </c>
      <c r="L94" s="14">
        <v>5.2</v>
      </c>
      <c r="M94" s="14">
        <v>8.83</v>
      </c>
      <c r="N94" s="14">
        <v>2.6</v>
      </c>
      <c r="O94" s="14">
        <v>3.4</v>
      </c>
      <c r="P94" s="14">
        <v>7</v>
      </c>
      <c r="Q94" s="14">
        <v>2</v>
      </c>
      <c r="R94" s="14">
        <v>2.4300000000000002</v>
      </c>
      <c r="S94" s="14" t="s">
        <v>18124</v>
      </c>
      <c r="T94" s="14">
        <v>6103</v>
      </c>
      <c r="U94" s="14">
        <v>-0.193</v>
      </c>
      <c r="V94" s="14">
        <v>0.97</v>
      </c>
      <c r="W94" s="14">
        <v>28</v>
      </c>
      <c r="X94" s="14">
        <v>-0.04</v>
      </c>
      <c r="Y94" s="14">
        <v>1</v>
      </c>
      <c r="Z94" s="14" t="s">
        <v>18124</v>
      </c>
    </row>
    <row r="95" spans="1:26" x14ac:dyDescent="0.2">
      <c r="A95" t="s">
        <v>16974</v>
      </c>
      <c r="B95" t="s">
        <v>15840</v>
      </c>
      <c r="C95" t="s">
        <v>15840</v>
      </c>
      <c r="D95" s="8" t="str">
        <f>IF(ISERROR(INDEX(warriner!B:B,MATCH(C95,warriner!A:A,0),1)),"#",INDEX(warriner!B:B,MATCH(C95,warriner!A:A,0),1))</f>
        <v>#</v>
      </c>
      <c r="E95" s="14" t="str">
        <f t="shared" si="2"/>
        <v>#</v>
      </c>
      <c r="F95">
        <v>15.430999999999999</v>
      </c>
      <c r="G95">
        <v>6.3289999999999997</v>
      </c>
      <c r="H95">
        <v>1</v>
      </c>
      <c r="I95">
        <f t="shared" si="3"/>
        <v>3</v>
      </c>
      <c r="J95" t="s">
        <v>270</v>
      </c>
      <c r="K95" s="14" t="s">
        <v>18124</v>
      </c>
      <c r="L95" s="14" t="s">
        <v>18124</v>
      </c>
      <c r="M95" s="14">
        <v>4.3460000000000001</v>
      </c>
      <c r="N95" s="14">
        <v>1.85</v>
      </c>
      <c r="O95" s="14">
        <v>1</v>
      </c>
      <c r="P95" s="14">
        <v>2</v>
      </c>
      <c r="Q95" s="14">
        <v>1</v>
      </c>
      <c r="R95" s="14">
        <v>4.1100000000000003</v>
      </c>
      <c r="S95" s="14">
        <v>5.52</v>
      </c>
      <c r="T95" s="14">
        <v>1904.5</v>
      </c>
      <c r="U95" s="14">
        <v>-0.59699999999999998</v>
      </c>
      <c r="V95" s="14">
        <v>1</v>
      </c>
      <c r="W95" s="14">
        <v>25</v>
      </c>
      <c r="X95" s="14">
        <v>-0.71299999999999997</v>
      </c>
      <c r="Y95" s="14">
        <v>1</v>
      </c>
      <c r="Z95" s="14" t="s">
        <v>18124</v>
      </c>
    </row>
    <row r="96" spans="1:26" x14ac:dyDescent="0.2">
      <c r="A96" t="s">
        <v>16975</v>
      </c>
      <c r="B96" t="s">
        <v>3454</v>
      </c>
      <c r="C96" t="s">
        <v>3454</v>
      </c>
      <c r="D96" s="8">
        <f>IF(ISERROR(INDEX(warriner!B:B,MATCH(C96,warriner!A:A,0),1)),"#",INDEX(warriner!B:B,MATCH(C96,warriner!A:A,0),1))</f>
        <v>3.9</v>
      </c>
      <c r="E96" s="14">
        <f t="shared" si="2"/>
        <v>1.3000000000000003</v>
      </c>
      <c r="F96">
        <v>11.504</v>
      </c>
      <c r="G96">
        <v>4.069</v>
      </c>
      <c r="H96">
        <v>1</v>
      </c>
      <c r="I96">
        <f t="shared" si="3"/>
        <v>3</v>
      </c>
      <c r="J96" t="s">
        <v>18135</v>
      </c>
      <c r="K96" s="14">
        <v>5.07</v>
      </c>
      <c r="L96" s="14">
        <v>4.55</v>
      </c>
      <c r="M96" s="14">
        <v>4.43</v>
      </c>
      <c r="N96" s="14">
        <v>1.1499999999999999</v>
      </c>
      <c r="O96" s="14">
        <v>1</v>
      </c>
      <c r="P96" s="14">
        <v>3</v>
      </c>
      <c r="Q96" s="14">
        <v>1</v>
      </c>
      <c r="R96" s="14">
        <v>4.55</v>
      </c>
      <c r="S96" s="14">
        <v>2.84</v>
      </c>
      <c r="T96" s="14">
        <v>1571.5</v>
      </c>
      <c r="U96" s="14">
        <v>-0.64500000000000002</v>
      </c>
      <c r="V96" s="14">
        <v>1</v>
      </c>
      <c r="W96" s="14">
        <v>27</v>
      </c>
      <c r="X96" s="14">
        <v>-0.58599999999999997</v>
      </c>
      <c r="Y96" s="14">
        <v>1</v>
      </c>
      <c r="Z96" s="14" t="s">
        <v>18124</v>
      </c>
    </row>
    <row r="97" spans="1:26" x14ac:dyDescent="0.2">
      <c r="A97" t="s">
        <v>16976</v>
      </c>
      <c r="B97" t="s">
        <v>16677</v>
      </c>
      <c r="C97" t="s">
        <v>16677</v>
      </c>
      <c r="D97" s="8" t="str">
        <f>IF(ISERROR(INDEX(warriner!B:B,MATCH(C97,warriner!A:A,0),1)),"#",INDEX(warriner!B:B,MATCH(C97,warriner!A:A,0),1))</f>
        <v>#</v>
      </c>
      <c r="E97" s="14" t="str">
        <f t="shared" si="2"/>
        <v>#</v>
      </c>
      <c r="F97">
        <v>12.631</v>
      </c>
      <c r="G97">
        <v>4.4480000000000004</v>
      </c>
      <c r="H97">
        <v>1</v>
      </c>
      <c r="I97">
        <f t="shared" si="3"/>
        <v>7</v>
      </c>
      <c r="J97" t="s">
        <v>18229</v>
      </c>
      <c r="K97" s="14" t="s">
        <v>18124</v>
      </c>
      <c r="L97" s="14" t="s">
        <v>18124</v>
      </c>
      <c r="M97" s="14">
        <v>5.8170000000000002</v>
      </c>
      <c r="N97" s="14">
        <v>2.35</v>
      </c>
      <c r="O97" s="14">
        <v>1.55</v>
      </c>
      <c r="P97" s="14">
        <v>3</v>
      </c>
      <c r="Q97" s="14">
        <v>1</v>
      </c>
      <c r="R97" s="14">
        <v>2.9</v>
      </c>
      <c r="S97" s="14">
        <v>2.16</v>
      </c>
      <c r="T97" s="14">
        <v>2095</v>
      </c>
      <c r="U97" s="14">
        <v>-0.56000000000000005</v>
      </c>
      <c r="V97" s="14">
        <v>0.97</v>
      </c>
      <c r="W97" s="14">
        <v>26</v>
      </c>
      <c r="X97" s="14">
        <v>0.32200000000000001</v>
      </c>
      <c r="Y97" s="14">
        <v>0.96299999999999997</v>
      </c>
      <c r="Z97" s="14" t="s">
        <v>18124</v>
      </c>
    </row>
    <row r="98" spans="1:26" x14ac:dyDescent="0.2">
      <c r="A98" t="s">
        <v>16977</v>
      </c>
      <c r="B98" t="s">
        <v>72</v>
      </c>
      <c r="C98" t="s">
        <v>72</v>
      </c>
      <c r="D98" s="8" t="str">
        <f>IF(ISERROR(INDEX(warriner!B:B,MATCH(C98,warriner!A:A,0),1)),"#",INDEX(warriner!B:B,MATCH(C98,warriner!A:A,0),1))</f>
        <v>#</v>
      </c>
      <c r="E98" s="14" t="str">
        <f t="shared" si="2"/>
        <v>#</v>
      </c>
      <c r="F98">
        <v>15.365</v>
      </c>
      <c r="G98">
        <v>5.984</v>
      </c>
      <c r="H98">
        <v>1</v>
      </c>
      <c r="I98">
        <f t="shared" si="3"/>
        <v>2</v>
      </c>
      <c r="J98" t="s">
        <v>18136</v>
      </c>
      <c r="K98" s="14" t="s">
        <v>18124</v>
      </c>
      <c r="L98" s="14" t="s">
        <v>18124</v>
      </c>
      <c r="M98" s="14">
        <v>4.399</v>
      </c>
      <c r="N98" s="14">
        <v>1.1499999999999999</v>
      </c>
      <c r="O98" s="14">
        <v>1</v>
      </c>
      <c r="P98" s="14">
        <v>2</v>
      </c>
      <c r="Q98" s="14">
        <v>1</v>
      </c>
      <c r="R98" s="14">
        <v>2.81</v>
      </c>
      <c r="S98" s="14">
        <v>1.917</v>
      </c>
      <c r="T98" s="14">
        <v>4095</v>
      </c>
      <c r="U98" s="14">
        <v>-0.86499999999999999</v>
      </c>
      <c r="V98" s="14">
        <v>0.97</v>
      </c>
      <c r="W98" s="14">
        <v>29</v>
      </c>
      <c r="X98" s="14">
        <v>-0.874</v>
      </c>
      <c r="Y98" s="14">
        <v>1</v>
      </c>
      <c r="Z98" s="14" t="s">
        <v>18124</v>
      </c>
    </row>
    <row r="99" spans="1:26" x14ac:dyDescent="0.2">
      <c r="A99" t="s">
        <v>16978</v>
      </c>
      <c r="B99" t="s">
        <v>26</v>
      </c>
      <c r="C99" t="s">
        <v>26</v>
      </c>
      <c r="D99" s="8" t="str">
        <f>IF(ISERROR(INDEX(warriner!B:B,MATCH(C99,warriner!A:A,0),1)),"#",INDEX(warriner!B:B,MATCH(C99,warriner!A:A,0),1))</f>
        <v>#</v>
      </c>
      <c r="E99" s="14" t="str">
        <f t="shared" si="2"/>
        <v>#</v>
      </c>
      <c r="F99">
        <v>14.974</v>
      </c>
      <c r="G99">
        <v>5.4109999999999996</v>
      </c>
      <c r="H99">
        <v>1</v>
      </c>
      <c r="I99">
        <f t="shared" si="3"/>
        <v>4</v>
      </c>
      <c r="J99" t="s">
        <v>18138</v>
      </c>
      <c r="K99" s="14" t="s">
        <v>18124</v>
      </c>
      <c r="L99" s="14" t="s">
        <v>18124</v>
      </c>
      <c r="M99" s="14">
        <v>4.4420000000000002</v>
      </c>
      <c r="N99" s="14">
        <v>1.7</v>
      </c>
      <c r="O99" s="14">
        <v>1.45</v>
      </c>
      <c r="P99" s="14">
        <v>3</v>
      </c>
      <c r="Q99" s="14">
        <v>1</v>
      </c>
      <c r="R99" s="14">
        <v>2</v>
      </c>
      <c r="S99" s="14">
        <v>1.6</v>
      </c>
      <c r="T99" s="14">
        <v>2514</v>
      </c>
      <c r="U99" s="14">
        <v>-0.55100000000000005</v>
      </c>
      <c r="V99" s="14">
        <v>1</v>
      </c>
      <c r="W99" s="14">
        <v>28</v>
      </c>
      <c r="X99" s="14">
        <v>-0.60699999999999998</v>
      </c>
      <c r="Y99" s="14">
        <v>1</v>
      </c>
      <c r="Z99" s="14" t="s">
        <v>18124</v>
      </c>
    </row>
    <row r="100" spans="1:26" x14ac:dyDescent="0.2">
      <c r="A100" t="s">
        <v>16979</v>
      </c>
      <c r="B100" t="s">
        <v>57</v>
      </c>
      <c r="C100" t="s">
        <v>57</v>
      </c>
      <c r="D100" s="8" t="str">
        <f>IF(ISERROR(INDEX(warriner!B:B,MATCH(C100,warriner!A:A,0),1)),"#",INDEX(warriner!B:B,MATCH(C100,warriner!A:A,0),1))</f>
        <v>#</v>
      </c>
      <c r="E100" s="14" t="str">
        <f t="shared" si="2"/>
        <v>#</v>
      </c>
      <c r="F100">
        <v>14.272</v>
      </c>
      <c r="G100">
        <v>4.9779999999999998</v>
      </c>
      <c r="H100">
        <v>1</v>
      </c>
      <c r="I100">
        <f t="shared" si="3"/>
        <v>2</v>
      </c>
      <c r="J100" t="s">
        <v>270</v>
      </c>
      <c r="K100" s="14" t="s">
        <v>18124</v>
      </c>
      <c r="L100" s="14" t="s">
        <v>18124</v>
      </c>
      <c r="M100" s="14">
        <v>2.8929999999999998</v>
      </c>
      <c r="N100" s="14">
        <v>1</v>
      </c>
      <c r="O100" s="14">
        <v>1</v>
      </c>
      <c r="P100" s="14">
        <v>2</v>
      </c>
      <c r="Q100" s="14">
        <v>1</v>
      </c>
      <c r="R100" s="14">
        <v>1.46</v>
      </c>
      <c r="S100" s="14">
        <v>1.458</v>
      </c>
      <c r="T100" s="14">
        <v>7291</v>
      </c>
      <c r="U100" s="14">
        <v>-0.60799999999999998</v>
      </c>
      <c r="V100" s="14">
        <v>1</v>
      </c>
      <c r="W100" s="14">
        <v>26</v>
      </c>
      <c r="X100" s="14">
        <v>-0.42099999999999999</v>
      </c>
      <c r="Y100" s="14">
        <v>1</v>
      </c>
      <c r="Z100" s="14" t="s">
        <v>18124</v>
      </c>
    </row>
    <row r="101" spans="1:26" x14ac:dyDescent="0.2">
      <c r="A101" t="s">
        <v>16980</v>
      </c>
      <c r="B101" t="s">
        <v>1261</v>
      </c>
      <c r="C101" t="s">
        <v>1261</v>
      </c>
      <c r="D101" s="8">
        <f>IF(ISERROR(INDEX(warriner!B:B,MATCH(C101,warriner!A:A,0),1)),"#",INDEX(warriner!B:B,MATCH(C101,warriner!A:A,0),1))</f>
        <v>3.48</v>
      </c>
      <c r="E101" s="14">
        <f t="shared" si="2"/>
        <v>1.7200000000000002</v>
      </c>
      <c r="F101">
        <v>8.0289999999999999</v>
      </c>
      <c r="G101">
        <v>2.3980000000000001</v>
      </c>
      <c r="H101">
        <v>1</v>
      </c>
      <c r="I101">
        <f t="shared" si="3"/>
        <v>3</v>
      </c>
      <c r="J101" t="s">
        <v>18126</v>
      </c>
      <c r="K101" s="14">
        <v>5.64</v>
      </c>
      <c r="L101" s="14">
        <v>5.55</v>
      </c>
      <c r="M101" s="14">
        <v>6.11</v>
      </c>
      <c r="N101" s="14">
        <v>1.4</v>
      </c>
      <c r="O101" s="14">
        <v>1</v>
      </c>
      <c r="P101" s="14">
        <v>3</v>
      </c>
      <c r="Q101" s="14">
        <v>1</v>
      </c>
      <c r="R101" s="14">
        <v>5</v>
      </c>
      <c r="S101" s="14">
        <v>6.1539999999999999</v>
      </c>
      <c r="T101" s="14">
        <v>213</v>
      </c>
      <c r="U101" s="14">
        <v>-0.38</v>
      </c>
      <c r="V101" s="14">
        <v>0.97</v>
      </c>
      <c r="W101" s="14">
        <v>24</v>
      </c>
      <c r="X101" s="14">
        <v>-0.503</v>
      </c>
      <c r="Y101" s="14">
        <v>0.96</v>
      </c>
      <c r="Z101" s="14" t="s">
        <v>18124</v>
      </c>
    </row>
    <row r="102" spans="1:26" x14ac:dyDescent="0.2">
      <c r="A102" t="s">
        <v>16981</v>
      </c>
      <c r="B102" t="s">
        <v>16684</v>
      </c>
      <c r="C102" t="s">
        <v>16684</v>
      </c>
      <c r="D102" s="8" t="str">
        <f>IF(ISERROR(INDEX(warriner!B:B,MATCH(C102,warriner!A:A,0),1)),"#",INDEX(warriner!B:B,MATCH(C102,warriner!A:A,0),1))</f>
        <v>#</v>
      </c>
      <c r="E102" s="14" t="str">
        <f t="shared" si="2"/>
        <v>#</v>
      </c>
      <c r="F102">
        <v>12.144</v>
      </c>
      <c r="G102">
        <v>4.3630000000000004</v>
      </c>
      <c r="H102">
        <v>1</v>
      </c>
      <c r="I102">
        <f t="shared" si="3"/>
        <v>4</v>
      </c>
      <c r="J102" t="s">
        <v>18228</v>
      </c>
      <c r="K102" s="14" t="s">
        <v>18124</v>
      </c>
      <c r="L102" s="14" t="s">
        <v>18124</v>
      </c>
      <c r="M102" s="14">
        <v>4.3460000000000001</v>
      </c>
      <c r="N102" s="14">
        <v>1.75</v>
      </c>
      <c r="O102" s="14">
        <v>1.75</v>
      </c>
      <c r="P102" s="14">
        <v>5</v>
      </c>
      <c r="Q102" s="14">
        <v>1</v>
      </c>
      <c r="R102" s="14">
        <v>2.56</v>
      </c>
      <c r="S102" s="14">
        <v>1.8260000000000001</v>
      </c>
      <c r="T102" s="14">
        <v>2145</v>
      </c>
      <c r="U102" s="14">
        <v>-0.64400000000000002</v>
      </c>
      <c r="V102" s="14">
        <v>1</v>
      </c>
      <c r="W102" s="14">
        <v>25</v>
      </c>
      <c r="X102" s="14">
        <v>-0.72199999999999998</v>
      </c>
      <c r="Y102" s="14">
        <v>1</v>
      </c>
      <c r="Z102" s="14" t="s">
        <v>18124</v>
      </c>
    </row>
    <row r="103" spans="1:26" x14ac:dyDescent="0.2">
      <c r="A103" t="s">
        <v>16982</v>
      </c>
      <c r="B103" t="s">
        <v>15840</v>
      </c>
      <c r="C103" t="s">
        <v>15840</v>
      </c>
      <c r="D103" s="8" t="str">
        <f>IF(ISERROR(INDEX(warriner!B:B,MATCH(C103,warriner!A:A,0),1)),"#",INDEX(warriner!B:B,MATCH(C103,warriner!A:A,0),1))</f>
        <v>#</v>
      </c>
      <c r="E103" s="14" t="str">
        <f t="shared" si="2"/>
        <v>#</v>
      </c>
      <c r="F103">
        <v>15.430999999999999</v>
      </c>
      <c r="G103">
        <v>6.3289999999999997</v>
      </c>
      <c r="H103">
        <v>1</v>
      </c>
      <c r="I103">
        <f t="shared" si="3"/>
        <v>3</v>
      </c>
      <c r="J103" t="s">
        <v>270</v>
      </c>
      <c r="K103" s="14" t="s">
        <v>18124</v>
      </c>
      <c r="L103" s="14" t="s">
        <v>18124</v>
      </c>
      <c r="M103" s="14">
        <v>4.3460000000000001</v>
      </c>
      <c r="N103" s="14">
        <v>1.85</v>
      </c>
      <c r="O103" s="14">
        <v>1</v>
      </c>
      <c r="P103" s="14">
        <v>2</v>
      </c>
      <c r="Q103" s="14">
        <v>1</v>
      </c>
      <c r="R103" s="14">
        <v>4.1100000000000003</v>
      </c>
      <c r="S103" s="14">
        <v>5.52</v>
      </c>
      <c r="T103" s="14">
        <v>1904.5</v>
      </c>
      <c r="U103" s="14">
        <v>-0.59699999999999998</v>
      </c>
      <c r="V103" s="14">
        <v>1</v>
      </c>
      <c r="W103" s="14">
        <v>25</v>
      </c>
      <c r="X103" s="14">
        <v>-0.71299999999999997</v>
      </c>
      <c r="Y103" s="14">
        <v>1</v>
      </c>
      <c r="Z103" s="14" t="s">
        <v>18124</v>
      </c>
    </row>
    <row r="104" spans="1:26" x14ac:dyDescent="0.2">
      <c r="A104" t="s">
        <v>16983</v>
      </c>
      <c r="B104" t="s">
        <v>8338</v>
      </c>
      <c r="C104" t="s">
        <v>8338</v>
      </c>
      <c r="D104" s="8">
        <f>IF(ISERROR(INDEX(warriner!B:B,MATCH(C104,warriner!A:A,0),1)),"#",INDEX(warriner!B:B,MATCH(C104,warriner!A:A,0),1))</f>
        <v>5.45</v>
      </c>
      <c r="E104" s="14">
        <f t="shared" si="2"/>
        <v>0.25</v>
      </c>
      <c r="F104">
        <v>12.632</v>
      </c>
      <c r="G104">
        <v>4.5519999999999996</v>
      </c>
      <c r="H104">
        <v>1</v>
      </c>
      <c r="I104">
        <f t="shared" si="3"/>
        <v>4</v>
      </c>
      <c r="J104" t="s">
        <v>18125</v>
      </c>
      <c r="K104" s="14">
        <v>4.0999999999999996</v>
      </c>
      <c r="L104" s="14">
        <v>5.0599999999999996</v>
      </c>
      <c r="M104" s="14">
        <v>4.58</v>
      </c>
      <c r="N104" s="14">
        <v>1.2</v>
      </c>
      <c r="O104" s="14">
        <v>1.25</v>
      </c>
      <c r="P104" s="14">
        <v>4</v>
      </c>
      <c r="Q104" s="14">
        <v>1</v>
      </c>
      <c r="R104" s="14">
        <v>2.13</v>
      </c>
      <c r="S104" s="14">
        <v>1.8180000000000001</v>
      </c>
      <c r="T104" s="14">
        <v>3773</v>
      </c>
      <c r="U104" s="14">
        <v>-0.629</v>
      </c>
      <c r="V104" s="14">
        <v>0.97</v>
      </c>
      <c r="W104" s="14">
        <v>25</v>
      </c>
      <c r="X104" s="14">
        <v>-0.74199999999999999</v>
      </c>
      <c r="Y104" s="14">
        <v>1</v>
      </c>
      <c r="Z104" s="14" t="s">
        <v>18124</v>
      </c>
    </row>
    <row r="105" spans="1:26" x14ac:dyDescent="0.2">
      <c r="A105" t="s">
        <v>16984</v>
      </c>
      <c r="B105" t="s">
        <v>10423</v>
      </c>
      <c r="C105" t="s">
        <v>10423</v>
      </c>
      <c r="D105" s="8">
        <f>IF(ISERROR(INDEX(warriner!B:B,MATCH(C105,warriner!A:A,0),1)),"#",INDEX(warriner!B:B,MATCH(C105,warriner!A:A,0),1))</f>
        <v>4.21</v>
      </c>
      <c r="E105" s="14">
        <f t="shared" si="2"/>
        <v>0.99000000000000021</v>
      </c>
      <c r="F105">
        <v>10.691000000000001</v>
      </c>
      <c r="G105">
        <v>3.0350000000000001</v>
      </c>
      <c r="H105">
        <v>2</v>
      </c>
      <c r="I105">
        <f t="shared" si="3"/>
        <v>6</v>
      </c>
      <c r="J105" t="s">
        <v>18125</v>
      </c>
      <c r="K105" s="14">
        <v>3.11</v>
      </c>
      <c r="L105" s="14">
        <v>4.5599999999999996</v>
      </c>
      <c r="M105" s="14">
        <v>5.67</v>
      </c>
      <c r="N105" s="14">
        <v>1.8</v>
      </c>
      <c r="O105" s="14">
        <v>1.95</v>
      </c>
      <c r="P105" s="14">
        <v>5</v>
      </c>
      <c r="Q105" s="14">
        <v>2</v>
      </c>
      <c r="R105" s="14">
        <v>3.14</v>
      </c>
      <c r="S105" s="14">
        <v>2.3079999999999998</v>
      </c>
      <c r="T105" s="14">
        <v>3324</v>
      </c>
      <c r="U105" s="14">
        <v>-0.66200000000000003</v>
      </c>
      <c r="V105" s="14">
        <v>0.97</v>
      </c>
      <c r="W105" s="14">
        <v>24</v>
      </c>
      <c r="X105" s="14">
        <v>-0.59599999999999997</v>
      </c>
      <c r="Y105" s="14">
        <v>1</v>
      </c>
      <c r="Z105" s="14" t="s">
        <v>18124</v>
      </c>
    </row>
    <row r="106" spans="1:26" x14ac:dyDescent="0.2">
      <c r="A106" t="s">
        <v>16985</v>
      </c>
      <c r="B106" t="s">
        <v>3</v>
      </c>
      <c r="C106" t="s">
        <v>3</v>
      </c>
      <c r="D106" s="8" t="str">
        <f>IF(ISERROR(INDEX(warriner!B:B,MATCH(C106,warriner!A:A,0),1)),"#",INDEX(warriner!B:B,MATCH(C106,warriner!A:A,0),1))</f>
        <v>#</v>
      </c>
      <c r="E106" s="14" t="str">
        <f t="shared" si="2"/>
        <v>#</v>
      </c>
      <c r="F106">
        <v>16.954999999999998</v>
      </c>
      <c r="G106">
        <v>6.1769999999999996</v>
      </c>
      <c r="H106">
        <v>1</v>
      </c>
      <c r="I106">
        <f t="shared" si="3"/>
        <v>3</v>
      </c>
      <c r="J106" t="s">
        <v>270</v>
      </c>
      <c r="K106" s="14" t="s">
        <v>18124</v>
      </c>
      <c r="L106" s="14" t="s">
        <v>18124</v>
      </c>
      <c r="M106" s="14">
        <v>3.984</v>
      </c>
      <c r="N106" s="14">
        <v>1.5</v>
      </c>
      <c r="O106" s="14">
        <v>1.8</v>
      </c>
      <c r="P106" s="14">
        <v>2</v>
      </c>
      <c r="Q106" s="14">
        <v>1</v>
      </c>
      <c r="R106" s="14">
        <v>1.43</v>
      </c>
      <c r="S106" s="14">
        <v>1.125</v>
      </c>
      <c r="T106" s="14">
        <v>3033</v>
      </c>
      <c r="U106" s="14">
        <v>-0.68100000000000005</v>
      </c>
      <c r="V106" s="14">
        <v>0.94</v>
      </c>
      <c r="W106" s="14">
        <v>29</v>
      </c>
      <c r="X106" s="14">
        <v>-0.45700000000000002</v>
      </c>
      <c r="Y106" s="14">
        <v>1</v>
      </c>
      <c r="Z106" s="14" t="s">
        <v>18124</v>
      </c>
    </row>
    <row r="107" spans="1:26" x14ac:dyDescent="0.2">
      <c r="A107" t="s">
        <v>16986</v>
      </c>
      <c r="B107" t="s">
        <v>11588</v>
      </c>
      <c r="C107" t="s">
        <v>11588</v>
      </c>
      <c r="D107" s="8">
        <f>IF(ISERROR(INDEX(warriner!B:B,MATCH(C107,warriner!A:A,0),1)),"#",INDEX(warriner!B:B,MATCH(C107,warriner!A:A,0),1))</f>
        <v>4.68</v>
      </c>
      <c r="E107" s="14">
        <f t="shared" si="2"/>
        <v>0.52000000000000046</v>
      </c>
      <c r="F107">
        <v>5.8609999999999998</v>
      </c>
      <c r="G107">
        <v>1.462</v>
      </c>
      <c r="H107">
        <v>1</v>
      </c>
      <c r="I107">
        <f t="shared" si="3"/>
        <v>5</v>
      </c>
      <c r="J107" t="s">
        <v>18129</v>
      </c>
      <c r="K107" s="14">
        <v>4.16</v>
      </c>
      <c r="L107" s="14">
        <v>4.78</v>
      </c>
      <c r="M107" s="14">
        <v>6.95</v>
      </c>
      <c r="N107" s="14">
        <v>1.6</v>
      </c>
      <c r="O107" s="14">
        <v>1.4</v>
      </c>
      <c r="P107" s="14">
        <v>4</v>
      </c>
      <c r="Q107" s="14">
        <v>1</v>
      </c>
      <c r="R107" s="14">
        <v>4.04</v>
      </c>
      <c r="S107" s="14">
        <v>4.5419999999999998</v>
      </c>
      <c r="T107" s="14">
        <v>2009</v>
      </c>
      <c r="U107" s="14">
        <v>-0.5</v>
      </c>
      <c r="V107" s="14">
        <v>0.91</v>
      </c>
      <c r="W107" s="14">
        <v>28</v>
      </c>
      <c r="X107" s="14">
        <v>-0.32600000000000001</v>
      </c>
      <c r="Y107" s="14">
        <v>1</v>
      </c>
      <c r="Z107" s="14" t="s">
        <v>18124</v>
      </c>
    </row>
    <row r="108" spans="1:26" x14ac:dyDescent="0.2">
      <c r="A108" t="s">
        <v>16987</v>
      </c>
      <c r="B108" t="s">
        <v>33</v>
      </c>
      <c r="C108" t="s">
        <v>33</v>
      </c>
      <c r="D108" s="8" t="str">
        <f>IF(ISERROR(INDEX(warriner!B:B,MATCH(C108,warriner!A:A,0),1)),"#",INDEX(warriner!B:B,MATCH(C108,warriner!A:A,0),1))</f>
        <v>#</v>
      </c>
      <c r="E108" s="14" t="str">
        <f t="shared" si="2"/>
        <v>#</v>
      </c>
      <c r="F108">
        <v>13.856999999999999</v>
      </c>
      <c r="G108">
        <v>4.9450000000000003</v>
      </c>
      <c r="H108">
        <v>1</v>
      </c>
      <c r="I108">
        <f t="shared" si="3"/>
        <v>4</v>
      </c>
      <c r="J108" t="s">
        <v>18136</v>
      </c>
      <c r="K108" s="14" t="s">
        <v>18124</v>
      </c>
      <c r="L108" s="14" t="s">
        <v>18124</v>
      </c>
      <c r="M108" s="14">
        <v>4.8470000000000004</v>
      </c>
      <c r="N108" s="14">
        <v>1.55</v>
      </c>
      <c r="O108" s="14">
        <v>1</v>
      </c>
      <c r="P108" s="14">
        <v>3</v>
      </c>
      <c r="Q108" s="14">
        <v>1</v>
      </c>
      <c r="R108" s="14">
        <v>2.48</v>
      </c>
      <c r="S108" s="14">
        <v>1.583</v>
      </c>
      <c r="T108" s="14">
        <v>2408.3330000000001</v>
      </c>
      <c r="U108" s="14">
        <v>-0.64500000000000002</v>
      </c>
      <c r="V108" s="14">
        <v>1</v>
      </c>
      <c r="W108" s="14">
        <v>25</v>
      </c>
      <c r="X108" s="14">
        <v>-0.44900000000000001</v>
      </c>
      <c r="Y108" s="14">
        <v>1</v>
      </c>
      <c r="Z108" s="14" t="s">
        <v>18124</v>
      </c>
    </row>
    <row r="109" spans="1:26" x14ac:dyDescent="0.2">
      <c r="A109" t="s">
        <v>16988</v>
      </c>
      <c r="B109" t="s">
        <v>16667</v>
      </c>
      <c r="C109" t="s">
        <v>16664</v>
      </c>
      <c r="D109" s="8" t="str">
        <f>IF(ISERROR(INDEX(warriner!B:B,MATCH(C109,warriner!A:A,0),1)),"#",INDEX(warriner!B:B,MATCH(C109,warriner!A:A,0),1))</f>
        <v>#</v>
      </c>
      <c r="E109" s="14" t="str">
        <f t="shared" si="2"/>
        <v>#</v>
      </c>
      <c r="F109">
        <v>5.5049999999999999</v>
      </c>
      <c r="G109">
        <v>1.3009999999999999</v>
      </c>
      <c r="H109">
        <v>2</v>
      </c>
      <c r="I109">
        <f t="shared" si="3"/>
        <v>7</v>
      </c>
      <c r="J109" t="s">
        <v>18129</v>
      </c>
      <c r="K109" s="14" t="s">
        <v>18124</v>
      </c>
      <c r="L109" s="14" t="s">
        <v>18124</v>
      </c>
      <c r="M109" s="14">
        <v>11.53</v>
      </c>
      <c r="N109" s="14">
        <v>1.8</v>
      </c>
      <c r="O109" s="14">
        <v>2.35</v>
      </c>
      <c r="P109" s="14">
        <v>5</v>
      </c>
      <c r="Q109" s="14">
        <v>2</v>
      </c>
      <c r="R109" s="14">
        <v>4.1399999999999997</v>
      </c>
      <c r="S109" s="14">
        <v>3.8330000000000002</v>
      </c>
      <c r="T109" s="14">
        <v>7353</v>
      </c>
      <c r="U109" s="14">
        <v>-0.16900000000000001</v>
      </c>
      <c r="V109" s="14">
        <v>0.74</v>
      </c>
      <c r="W109" s="14">
        <v>26</v>
      </c>
      <c r="X109" s="14">
        <v>-0.40200000000000002</v>
      </c>
      <c r="Y109" s="14">
        <v>1</v>
      </c>
      <c r="Z109" s="14" t="s">
        <v>18124</v>
      </c>
    </row>
    <row r="110" spans="1:26" x14ac:dyDescent="0.2">
      <c r="A110" t="s">
        <v>16989</v>
      </c>
      <c r="B110" t="s">
        <v>14162</v>
      </c>
      <c r="C110" t="s">
        <v>14162</v>
      </c>
      <c r="D110" s="8" t="str">
        <f>IF(ISERROR(INDEX(warriner!B:B,MATCH(C110,warriner!A:A,0),1)),"#",INDEX(warriner!B:B,MATCH(C110,warriner!A:A,0),1))</f>
        <v>#</v>
      </c>
      <c r="E110" s="14" t="str">
        <f t="shared" si="2"/>
        <v>#</v>
      </c>
      <c r="F110">
        <v>13.836</v>
      </c>
      <c r="G110">
        <v>5.3840000000000003</v>
      </c>
      <c r="H110">
        <v>1</v>
      </c>
      <c r="I110">
        <f t="shared" si="3"/>
        <v>4</v>
      </c>
      <c r="J110" t="s">
        <v>18153</v>
      </c>
      <c r="K110" s="14" t="s">
        <v>18124</v>
      </c>
      <c r="L110" s="14" t="s">
        <v>18124</v>
      </c>
      <c r="M110" s="14">
        <v>7.01</v>
      </c>
      <c r="N110" s="14">
        <v>1.55</v>
      </c>
      <c r="O110" s="14">
        <v>1.8</v>
      </c>
      <c r="P110" s="14">
        <v>4</v>
      </c>
      <c r="Q110" s="14">
        <v>1</v>
      </c>
      <c r="R110" s="14">
        <v>1.52</v>
      </c>
      <c r="S110" s="14" t="s">
        <v>18124</v>
      </c>
      <c r="T110" s="14">
        <v>3639</v>
      </c>
      <c r="U110" s="14">
        <v>-0.63600000000000001</v>
      </c>
      <c r="V110" s="14">
        <v>1</v>
      </c>
      <c r="W110" s="14">
        <v>27</v>
      </c>
      <c r="X110" s="14">
        <v>-0.68500000000000005</v>
      </c>
      <c r="Y110" s="14">
        <v>0.96399999999999997</v>
      </c>
      <c r="Z110" s="14" t="s">
        <v>18124</v>
      </c>
    </row>
    <row r="111" spans="1:26" x14ac:dyDescent="0.2">
      <c r="A111" t="s">
        <v>16990</v>
      </c>
      <c r="B111" t="s">
        <v>4219</v>
      </c>
      <c r="C111" t="s">
        <v>4219</v>
      </c>
      <c r="D111" s="8">
        <f>IF(ISERROR(INDEX(warriner!B:B,MATCH(C111,warriner!A:A,0),1)),"#",INDEX(warriner!B:B,MATCH(C111,warriner!A:A,0),1))</f>
        <v>4.2300000000000004</v>
      </c>
      <c r="E111" s="14">
        <f t="shared" si="2"/>
        <v>0.96999999999999975</v>
      </c>
      <c r="F111">
        <v>10.765000000000001</v>
      </c>
      <c r="G111">
        <v>3.8239999999999998</v>
      </c>
      <c r="H111">
        <v>1</v>
      </c>
      <c r="I111">
        <f t="shared" si="3"/>
        <v>4</v>
      </c>
      <c r="J111" t="s">
        <v>18126</v>
      </c>
      <c r="K111" s="14">
        <v>4.67</v>
      </c>
      <c r="L111" s="14">
        <v>4.82</v>
      </c>
      <c r="M111" s="14">
        <v>3.26</v>
      </c>
      <c r="N111" s="14">
        <v>1.75</v>
      </c>
      <c r="O111" s="14">
        <v>1.65</v>
      </c>
      <c r="P111" s="14">
        <v>4</v>
      </c>
      <c r="Q111" s="14">
        <v>1</v>
      </c>
      <c r="R111" s="14">
        <v>4.21</v>
      </c>
      <c r="S111" s="14">
        <v>3.08</v>
      </c>
      <c r="T111" s="14">
        <v>2233.3330000000001</v>
      </c>
      <c r="U111" s="14">
        <v>-0.63</v>
      </c>
      <c r="V111" s="14">
        <v>0.97</v>
      </c>
      <c r="W111" s="14">
        <v>26</v>
      </c>
      <c r="X111" s="14">
        <v>-0.58499999999999996</v>
      </c>
      <c r="Y111" s="14">
        <v>1</v>
      </c>
      <c r="Z111" s="14" t="s">
        <v>18124</v>
      </c>
    </row>
    <row r="112" spans="1:26" x14ac:dyDescent="0.2">
      <c r="A112" t="s">
        <v>16991</v>
      </c>
      <c r="B112" t="s">
        <v>6</v>
      </c>
      <c r="C112" t="s">
        <v>6</v>
      </c>
      <c r="D112" s="8" t="str">
        <f>IF(ISERROR(INDEX(warriner!B:B,MATCH(C112,warriner!A:A,0),1)),"#",INDEX(warriner!B:B,MATCH(C112,warriner!A:A,0),1))</f>
        <v>#</v>
      </c>
      <c r="E112" s="14" t="str">
        <f t="shared" si="2"/>
        <v>#</v>
      </c>
      <c r="F112">
        <v>15.897</v>
      </c>
      <c r="G112">
        <v>5.6980000000000004</v>
      </c>
      <c r="H112">
        <v>1</v>
      </c>
      <c r="I112">
        <f t="shared" si="3"/>
        <v>2</v>
      </c>
      <c r="J112" t="s">
        <v>18146</v>
      </c>
      <c r="K112" s="14" t="s">
        <v>18124</v>
      </c>
      <c r="L112" s="14" t="s">
        <v>18124</v>
      </c>
      <c r="M112" s="14">
        <v>3.6850000000000001</v>
      </c>
      <c r="N112" s="14">
        <v>1</v>
      </c>
      <c r="O112" s="14">
        <v>1</v>
      </c>
      <c r="P112" s="14">
        <v>2</v>
      </c>
      <c r="Q112" s="14">
        <v>1</v>
      </c>
      <c r="R112" s="14">
        <v>3</v>
      </c>
      <c r="S112" s="14">
        <v>2.25</v>
      </c>
      <c r="T112" s="14">
        <v>14646</v>
      </c>
      <c r="U112" s="14">
        <v>-0.63</v>
      </c>
      <c r="V112" s="14">
        <v>0.97</v>
      </c>
      <c r="W112" s="14">
        <v>26</v>
      </c>
      <c r="X112" s="14">
        <v>-0.77100000000000002</v>
      </c>
      <c r="Y112" s="14">
        <v>1</v>
      </c>
      <c r="Z112" s="14" t="s">
        <v>18124</v>
      </c>
    </row>
    <row r="113" spans="1:26" x14ac:dyDescent="0.2">
      <c r="A113" t="s">
        <v>16992</v>
      </c>
      <c r="B113" t="s">
        <v>52</v>
      </c>
      <c r="C113" t="s">
        <v>52</v>
      </c>
      <c r="D113" s="8" t="str">
        <f>IF(ISERROR(INDEX(warriner!B:B,MATCH(C113,warriner!A:A,0),1)),"#",INDEX(warriner!B:B,MATCH(C113,warriner!A:A,0),1))</f>
        <v>#</v>
      </c>
      <c r="E113" s="14" t="str">
        <f t="shared" si="2"/>
        <v>#</v>
      </c>
      <c r="F113">
        <v>16.177</v>
      </c>
      <c r="G113">
        <v>6.0179999999999998</v>
      </c>
      <c r="H113">
        <v>1</v>
      </c>
      <c r="I113">
        <f t="shared" si="3"/>
        <v>1</v>
      </c>
      <c r="J113" t="s">
        <v>18136</v>
      </c>
      <c r="K113" s="14" t="s">
        <v>18124</v>
      </c>
      <c r="L113" s="14" t="s">
        <v>18124</v>
      </c>
      <c r="M113" s="14">
        <v>2.8929999999999998</v>
      </c>
      <c r="N113" s="14">
        <v>1.45</v>
      </c>
      <c r="O113" s="14">
        <v>1</v>
      </c>
      <c r="P113" s="14">
        <v>1</v>
      </c>
      <c r="Q113" s="14">
        <v>1</v>
      </c>
      <c r="R113" s="14">
        <v>1.46</v>
      </c>
      <c r="S113" s="14" t="s">
        <v>18124</v>
      </c>
      <c r="T113" s="14" t="s">
        <v>18124</v>
      </c>
      <c r="U113" s="14">
        <v>-1.2999999999999999E-2</v>
      </c>
      <c r="V113" s="14">
        <v>0.73</v>
      </c>
      <c r="W113" s="14">
        <v>23</v>
      </c>
      <c r="X113" s="14">
        <v>-0.32300000000000001</v>
      </c>
      <c r="Y113" s="14">
        <v>0.95799999999999996</v>
      </c>
      <c r="Z113" s="14" t="s">
        <v>18124</v>
      </c>
    </row>
    <row r="114" spans="1:26" x14ac:dyDescent="0.2">
      <c r="A114" t="s">
        <v>16993</v>
      </c>
      <c r="B114" t="s">
        <v>6254</v>
      </c>
      <c r="C114" t="s">
        <v>6254</v>
      </c>
      <c r="D114" s="8">
        <f>IF(ISERROR(INDEX(warriner!B:B,MATCH(C114,warriner!A:A,0),1)),"#",INDEX(warriner!B:B,MATCH(C114,warriner!A:A,0),1))</f>
        <v>4</v>
      </c>
      <c r="E114" s="14">
        <f t="shared" si="2"/>
        <v>1.2000000000000002</v>
      </c>
      <c r="F114">
        <v>9.36</v>
      </c>
      <c r="G114">
        <v>3.2879999999999998</v>
      </c>
      <c r="H114">
        <v>1</v>
      </c>
      <c r="I114">
        <f t="shared" si="3"/>
        <v>4</v>
      </c>
      <c r="J114" t="s">
        <v>18126</v>
      </c>
      <c r="K114" s="14">
        <v>4</v>
      </c>
      <c r="L114" s="14">
        <v>5.68</v>
      </c>
      <c r="M114" s="14">
        <v>6.26</v>
      </c>
      <c r="N114" s="14">
        <v>1.25</v>
      </c>
      <c r="O114" s="14">
        <v>1.2</v>
      </c>
      <c r="P114" s="14">
        <v>3</v>
      </c>
      <c r="Q114" s="14">
        <v>1</v>
      </c>
      <c r="R114" s="14">
        <v>4.79</v>
      </c>
      <c r="S114" s="14">
        <v>5</v>
      </c>
      <c r="T114" s="14">
        <v>1582</v>
      </c>
      <c r="U114" s="14">
        <v>-0.67200000000000004</v>
      </c>
      <c r="V114" s="14">
        <v>1</v>
      </c>
      <c r="W114" s="14">
        <v>28</v>
      </c>
      <c r="X114" s="14">
        <v>-0.70099999999999996</v>
      </c>
      <c r="Y114" s="14">
        <v>1</v>
      </c>
      <c r="Z114" s="14" t="s">
        <v>18124</v>
      </c>
    </row>
    <row r="115" spans="1:26" x14ac:dyDescent="0.2">
      <c r="A115" t="s">
        <v>16994</v>
      </c>
      <c r="B115" t="s">
        <v>19</v>
      </c>
      <c r="C115" t="s">
        <v>19</v>
      </c>
      <c r="D115" s="8" t="str">
        <f>IF(ISERROR(INDEX(warriner!B:B,MATCH(C115,warriner!A:A,0),1)),"#",INDEX(warriner!B:B,MATCH(C115,warriner!A:A,0),1))</f>
        <v>#</v>
      </c>
      <c r="E115" s="14" t="str">
        <f t="shared" si="2"/>
        <v>#</v>
      </c>
      <c r="F115">
        <v>16.187000000000001</v>
      </c>
      <c r="G115">
        <v>5.8339999999999996</v>
      </c>
      <c r="H115">
        <v>1</v>
      </c>
      <c r="I115">
        <f t="shared" si="3"/>
        <v>3</v>
      </c>
      <c r="J115" t="s">
        <v>270</v>
      </c>
      <c r="K115" s="14" t="s">
        <v>18124</v>
      </c>
      <c r="L115" s="14" t="s">
        <v>18124</v>
      </c>
      <c r="M115" s="14">
        <v>4.57</v>
      </c>
      <c r="N115" s="14">
        <v>1.25</v>
      </c>
      <c r="O115" s="14">
        <v>1</v>
      </c>
      <c r="P115" s="14">
        <v>3</v>
      </c>
      <c r="Q115" s="14">
        <v>1</v>
      </c>
      <c r="R115" s="14">
        <v>1.52</v>
      </c>
      <c r="S115" s="14">
        <v>1.25</v>
      </c>
      <c r="T115" s="14">
        <v>5253.5</v>
      </c>
      <c r="U115" s="14">
        <v>-0.60399999999999998</v>
      </c>
      <c r="V115" s="14">
        <v>1</v>
      </c>
      <c r="W115" s="14">
        <v>22</v>
      </c>
      <c r="X115" s="14">
        <v>-0.623</v>
      </c>
      <c r="Y115" s="14">
        <v>1</v>
      </c>
      <c r="Z115" s="14" t="s">
        <v>18124</v>
      </c>
    </row>
    <row r="116" spans="1:26" x14ac:dyDescent="0.2">
      <c r="A116" t="s">
        <v>16995</v>
      </c>
      <c r="B116" t="s">
        <v>7450</v>
      </c>
      <c r="C116" t="s">
        <v>7450</v>
      </c>
      <c r="D116" s="8">
        <f>IF(ISERROR(INDEX(warriner!B:B,MATCH(C116,warriner!A:A,0),1)),"#",INDEX(warriner!B:B,MATCH(C116,warriner!A:A,0),1))</f>
        <v>4.82</v>
      </c>
      <c r="E116" s="14">
        <f t="shared" si="2"/>
        <v>0.37999999999999989</v>
      </c>
      <c r="F116">
        <v>12.388</v>
      </c>
      <c r="G116">
        <v>4.0220000000000002</v>
      </c>
      <c r="H116">
        <v>1</v>
      </c>
      <c r="I116">
        <f t="shared" si="3"/>
        <v>4</v>
      </c>
      <c r="J116" t="s">
        <v>18126</v>
      </c>
      <c r="K116" s="14">
        <v>3.24</v>
      </c>
      <c r="L116" s="14">
        <v>4.8899999999999997</v>
      </c>
      <c r="M116" s="14">
        <v>4.8499999999999996</v>
      </c>
      <c r="N116" s="14">
        <v>1</v>
      </c>
      <c r="O116" s="14">
        <v>1</v>
      </c>
      <c r="P116" s="14">
        <v>3</v>
      </c>
      <c r="Q116" s="14">
        <v>1</v>
      </c>
      <c r="R116" s="14">
        <v>4.5</v>
      </c>
      <c r="S116" s="14">
        <v>2.6669999999999998</v>
      </c>
      <c r="T116" s="14">
        <v>8530</v>
      </c>
      <c r="U116" s="14">
        <v>-0.57999999999999996</v>
      </c>
      <c r="V116" s="14">
        <v>0.94</v>
      </c>
      <c r="W116" s="14">
        <v>28</v>
      </c>
      <c r="X116" s="14">
        <v>-0.55400000000000005</v>
      </c>
      <c r="Y116" s="14">
        <v>1</v>
      </c>
      <c r="Z116" s="14" t="s">
        <v>18124</v>
      </c>
    </row>
    <row r="117" spans="1:26" x14ac:dyDescent="0.2">
      <c r="A117" t="s">
        <v>16996</v>
      </c>
      <c r="B117" t="s">
        <v>19</v>
      </c>
      <c r="C117" t="s">
        <v>19</v>
      </c>
      <c r="D117" s="8" t="str">
        <f>IF(ISERROR(INDEX(warriner!B:B,MATCH(C117,warriner!A:A,0),1)),"#",INDEX(warriner!B:B,MATCH(C117,warriner!A:A,0),1))</f>
        <v>#</v>
      </c>
      <c r="E117" s="14" t="str">
        <f t="shared" si="2"/>
        <v>#</v>
      </c>
      <c r="F117">
        <v>16.187000000000001</v>
      </c>
      <c r="G117">
        <v>5.8339999999999996</v>
      </c>
      <c r="H117">
        <v>1</v>
      </c>
      <c r="I117">
        <f t="shared" si="3"/>
        <v>3</v>
      </c>
      <c r="J117" t="s">
        <v>270</v>
      </c>
      <c r="K117" s="14" t="s">
        <v>18124</v>
      </c>
      <c r="L117" s="14" t="s">
        <v>18124</v>
      </c>
      <c r="M117" s="14">
        <v>4.57</v>
      </c>
      <c r="N117" s="14">
        <v>1.25</v>
      </c>
      <c r="O117" s="14">
        <v>1</v>
      </c>
      <c r="P117" s="14">
        <v>3</v>
      </c>
      <c r="Q117" s="14">
        <v>1</v>
      </c>
      <c r="R117" s="14">
        <v>1.52</v>
      </c>
      <c r="S117" s="14">
        <v>1.25</v>
      </c>
      <c r="T117" s="14">
        <v>5253.5</v>
      </c>
      <c r="U117" s="14">
        <v>-0.60399999999999998</v>
      </c>
      <c r="V117" s="14">
        <v>1</v>
      </c>
      <c r="W117" s="14">
        <v>22</v>
      </c>
      <c r="X117" s="14">
        <v>-0.623</v>
      </c>
      <c r="Y117" s="14">
        <v>1</v>
      </c>
      <c r="Z117" s="14" t="s">
        <v>18124</v>
      </c>
    </row>
    <row r="118" spans="1:26" x14ac:dyDescent="0.2">
      <c r="A118" t="s">
        <v>16997</v>
      </c>
      <c r="B118" t="s">
        <v>13728</v>
      </c>
      <c r="C118" t="s">
        <v>13728</v>
      </c>
      <c r="D118" s="8">
        <f>IF(ISERROR(INDEX(warriner!B:B,MATCH(C118,warriner!A:A,0),1)),"#",INDEX(warriner!B:B,MATCH(C118,warriner!A:A,0),1))</f>
        <v>4.55</v>
      </c>
      <c r="E118" s="14">
        <f t="shared" si="2"/>
        <v>0.65000000000000036</v>
      </c>
      <c r="F118">
        <v>11.031000000000001</v>
      </c>
      <c r="G118">
        <v>4.6269999999999998</v>
      </c>
      <c r="H118">
        <v>1</v>
      </c>
      <c r="I118">
        <f t="shared" si="3"/>
        <v>4</v>
      </c>
      <c r="J118" t="s">
        <v>18135</v>
      </c>
      <c r="K118" s="14">
        <v>3.62</v>
      </c>
      <c r="L118" s="14">
        <v>5.31</v>
      </c>
      <c r="M118" s="14">
        <v>4.3</v>
      </c>
      <c r="N118" s="14">
        <v>1.3</v>
      </c>
      <c r="O118" s="14">
        <v>1</v>
      </c>
      <c r="P118" s="14">
        <v>3</v>
      </c>
      <c r="Q118" s="14">
        <v>1</v>
      </c>
      <c r="R118" s="14">
        <v>2.68</v>
      </c>
      <c r="S118" s="14">
        <v>1.966</v>
      </c>
      <c r="T118" s="14">
        <v>2352.3330000000001</v>
      </c>
      <c r="U118" s="14">
        <v>-0.745</v>
      </c>
      <c r="V118" s="14">
        <v>0.94</v>
      </c>
      <c r="W118" s="14">
        <v>27</v>
      </c>
      <c r="X118" s="14">
        <v>-0.82399999999999995</v>
      </c>
      <c r="Y118" s="14">
        <v>1</v>
      </c>
      <c r="Z118" s="14" t="s">
        <v>18124</v>
      </c>
    </row>
    <row r="119" spans="1:26" x14ac:dyDescent="0.2">
      <c r="A119" t="s">
        <v>16998</v>
      </c>
      <c r="B119" t="s">
        <v>16685</v>
      </c>
      <c r="C119" t="s">
        <v>112</v>
      </c>
      <c r="D119" s="8">
        <f>IF(ISERROR(INDEX(warriner!B:B,MATCH(C119,warriner!A:A,0),1)),"#",INDEX(warriner!B:B,MATCH(C119,warriner!A:A,0),1))</f>
        <v>5.41</v>
      </c>
      <c r="E119" s="14">
        <f t="shared" si="2"/>
        <v>0.20999999999999996</v>
      </c>
      <c r="F119">
        <v>13.708</v>
      </c>
      <c r="G119">
        <v>4.5739999999999998</v>
      </c>
      <c r="H119">
        <v>2</v>
      </c>
      <c r="I119">
        <f t="shared" si="3"/>
        <v>6</v>
      </c>
      <c r="J119" t="s">
        <v>18131</v>
      </c>
      <c r="K119" s="14">
        <v>3.48</v>
      </c>
      <c r="L119" s="14">
        <v>6</v>
      </c>
      <c r="M119" s="14">
        <v>5.33</v>
      </c>
      <c r="N119" s="14">
        <v>1.7</v>
      </c>
      <c r="O119" s="14">
        <v>1.65</v>
      </c>
      <c r="P119" s="14">
        <v>3</v>
      </c>
      <c r="Q119" s="14">
        <v>1</v>
      </c>
      <c r="R119" s="14">
        <v>2.04</v>
      </c>
      <c r="S119" s="14">
        <v>2.0379999999999998</v>
      </c>
      <c r="T119" s="14">
        <v>5268.75</v>
      </c>
      <c r="U119" s="14">
        <v>-0.78800000000000003</v>
      </c>
      <c r="V119" s="14">
        <v>1</v>
      </c>
      <c r="W119" s="14">
        <v>28</v>
      </c>
      <c r="X119" s="14">
        <v>-0.83599999999999997</v>
      </c>
      <c r="Y119" s="14">
        <v>1</v>
      </c>
      <c r="Z119" s="14" t="s">
        <v>18124</v>
      </c>
    </row>
    <row r="120" spans="1:26" s="15" customFormat="1" x14ac:dyDescent="0.2">
      <c r="A120" s="15" t="s">
        <v>16999</v>
      </c>
      <c r="B120" s="15" t="s">
        <v>7457</v>
      </c>
      <c r="C120" s="15" t="s">
        <v>7457</v>
      </c>
      <c r="D120" s="16">
        <f>IF(ISERROR(INDEX(warriner!B:B,MATCH(C120,warriner!A:A,0),1)),"#",INDEX(warriner!B:B,MATCH(C120,warriner!A:A,0),1))</f>
        <v>4.42</v>
      </c>
      <c r="E120" s="17">
        <f t="shared" si="2"/>
        <v>0.78000000000000025</v>
      </c>
      <c r="F120" s="15">
        <v>6.3680000000000003</v>
      </c>
      <c r="G120" s="15">
        <v>1.875</v>
      </c>
      <c r="H120" s="15">
        <v>2</v>
      </c>
      <c r="I120" s="15">
        <f t="shared" si="3"/>
        <v>6</v>
      </c>
      <c r="J120" s="15" t="s">
        <v>18125</v>
      </c>
      <c r="K120" s="17">
        <v>4.05</v>
      </c>
      <c r="L120" s="17">
        <v>5.39</v>
      </c>
      <c r="M120" s="17">
        <v>10.56</v>
      </c>
      <c r="N120" s="17">
        <v>1.55</v>
      </c>
      <c r="O120" s="17">
        <v>1.75</v>
      </c>
      <c r="P120" s="17">
        <v>5</v>
      </c>
      <c r="Q120" s="17">
        <v>1</v>
      </c>
      <c r="R120" s="17">
        <v>2.41</v>
      </c>
      <c r="S120" s="17" t="s">
        <v>18124</v>
      </c>
      <c r="T120" s="17">
        <v>8919.7999999999993</v>
      </c>
      <c r="U120" s="17">
        <v>-0.55500000000000005</v>
      </c>
      <c r="V120" s="17">
        <v>0.94</v>
      </c>
      <c r="W120" s="17">
        <v>25</v>
      </c>
      <c r="X120" s="17">
        <v>-0.66700000000000004</v>
      </c>
      <c r="Y120" s="17">
        <v>0.96199999999999997</v>
      </c>
      <c r="Z120" s="17" t="s">
        <v>18124</v>
      </c>
    </row>
    <row r="121" spans="1:26" x14ac:dyDescent="0.2">
      <c r="A121" t="s">
        <v>17000</v>
      </c>
      <c r="B121" t="s">
        <v>199</v>
      </c>
      <c r="C121" t="s">
        <v>199</v>
      </c>
      <c r="D121" s="8" t="str">
        <f>IF(ISERROR(INDEX(warriner!B:B,MATCH(C121,warriner!A:A,0),1)),"#",INDEX(warriner!B:B,MATCH(C121,warriner!A:A,0),1))</f>
        <v>#</v>
      </c>
      <c r="E121" s="14" t="str">
        <f t="shared" si="2"/>
        <v>#</v>
      </c>
      <c r="F121">
        <v>13.023</v>
      </c>
      <c r="G121">
        <v>4.8289999999999997</v>
      </c>
      <c r="H121">
        <v>2</v>
      </c>
      <c r="I121">
        <f t="shared" si="3"/>
        <v>4</v>
      </c>
      <c r="J121" t="s">
        <v>18139</v>
      </c>
      <c r="K121" s="14" t="s">
        <v>18124</v>
      </c>
      <c r="L121" s="14" t="s">
        <v>18124</v>
      </c>
      <c r="M121" s="14">
        <v>5.5720000000000001</v>
      </c>
      <c r="N121" s="14">
        <v>1.55</v>
      </c>
      <c r="O121" s="14">
        <v>1.5</v>
      </c>
      <c r="P121" s="14">
        <v>3</v>
      </c>
      <c r="Q121" s="14">
        <v>1</v>
      </c>
      <c r="R121" s="14">
        <v>2.46</v>
      </c>
      <c r="S121" s="14">
        <v>1.375</v>
      </c>
      <c r="T121" s="14">
        <v>5870</v>
      </c>
      <c r="U121" s="14">
        <v>-0.82899999999999996</v>
      </c>
      <c r="V121" s="14">
        <v>1</v>
      </c>
      <c r="W121" s="14">
        <v>27</v>
      </c>
      <c r="X121" s="14">
        <v>-0.73</v>
      </c>
      <c r="Y121" s="14">
        <v>1</v>
      </c>
      <c r="Z121" s="14" t="s">
        <v>18124</v>
      </c>
    </row>
    <row r="122" spans="1:26" x14ac:dyDescent="0.2">
      <c r="A122" t="s">
        <v>17001</v>
      </c>
      <c r="B122" t="s">
        <v>3</v>
      </c>
      <c r="C122" t="s">
        <v>3</v>
      </c>
      <c r="D122" s="8" t="str">
        <f>IF(ISERROR(INDEX(warriner!B:B,MATCH(C122,warriner!A:A,0),1)),"#",INDEX(warriner!B:B,MATCH(C122,warriner!A:A,0),1))</f>
        <v>#</v>
      </c>
      <c r="E122" s="14" t="str">
        <f t="shared" si="2"/>
        <v>#</v>
      </c>
      <c r="F122">
        <v>16.954999999999998</v>
      </c>
      <c r="G122">
        <v>6.1769999999999996</v>
      </c>
      <c r="H122">
        <v>1</v>
      </c>
      <c r="I122">
        <f t="shared" si="3"/>
        <v>3</v>
      </c>
      <c r="J122" t="s">
        <v>270</v>
      </c>
      <c r="K122" s="14" t="s">
        <v>18124</v>
      </c>
      <c r="L122" s="14" t="s">
        <v>18124</v>
      </c>
      <c r="M122" s="14">
        <v>3.984</v>
      </c>
      <c r="N122" s="14">
        <v>1.5</v>
      </c>
      <c r="O122" s="14">
        <v>1.8</v>
      </c>
      <c r="P122" s="14">
        <v>2</v>
      </c>
      <c r="Q122" s="14">
        <v>1</v>
      </c>
      <c r="R122" s="14">
        <v>1.43</v>
      </c>
      <c r="S122" s="14">
        <v>1.125</v>
      </c>
      <c r="T122" s="14">
        <v>3033</v>
      </c>
      <c r="U122" s="14">
        <v>-0.68100000000000005</v>
      </c>
      <c r="V122" s="14">
        <v>0.94</v>
      </c>
      <c r="W122" s="14">
        <v>29</v>
      </c>
      <c r="X122" s="14">
        <v>-0.45700000000000002</v>
      </c>
      <c r="Y122" s="14">
        <v>1</v>
      </c>
      <c r="Z122" s="14" t="s">
        <v>18124</v>
      </c>
    </row>
    <row r="123" spans="1:26" x14ac:dyDescent="0.2">
      <c r="A123" t="s">
        <v>17002</v>
      </c>
      <c r="B123" t="s">
        <v>6201</v>
      </c>
      <c r="C123" t="s">
        <v>6201</v>
      </c>
      <c r="D123" s="8">
        <f>IF(ISERROR(INDEX(warriner!B:B,MATCH(C123,warriner!A:A,0),1)),"#",INDEX(warriner!B:B,MATCH(C123,warriner!A:A,0),1))</f>
        <v>5.28</v>
      </c>
      <c r="E123" s="14">
        <f t="shared" si="2"/>
        <v>8.0000000000000071E-2</v>
      </c>
      <c r="F123">
        <v>10.157999999999999</v>
      </c>
      <c r="G123">
        <v>3.4729999999999999</v>
      </c>
      <c r="H123">
        <v>1</v>
      </c>
      <c r="I123">
        <f t="shared" si="3"/>
        <v>4</v>
      </c>
      <c r="J123" t="s">
        <v>18126</v>
      </c>
      <c r="K123" s="14">
        <v>2.95</v>
      </c>
      <c r="L123" s="14">
        <v>3.72</v>
      </c>
      <c r="M123" s="14">
        <v>5.05</v>
      </c>
      <c r="N123" s="14">
        <v>1.1499999999999999</v>
      </c>
      <c r="O123" s="14">
        <v>1</v>
      </c>
      <c r="P123" s="14">
        <v>3</v>
      </c>
      <c r="Q123" s="14">
        <v>1</v>
      </c>
      <c r="R123" s="14">
        <v>4.8099999999999996</v>
      </c>
      <c r="S123" s="14">
        <v>4.0910000000000002</v>
      </c>
      <c r="T123" s="14">
        <v>3911</v>
      </c>
      <c r="U123" s="14">
        <v>-0.69299999999999995</v>
      </c>
      <c r="V123" s="14">
        <v>0.94</v>
      </c>
      <c r="W123" s="14">
        <v>28</v>
      </c>
      <c r="X123" s="14">
        <v>-0.75700000000000001</v>
      </c>
      <c r="Y123" s="14">
        <v>1</v>
      </c>
      <c r="Z123" s="14" t="s">
        <v>18124</v>
      </c>
    </row>
    <row r="124" spans="1:26" x14ac:dyDescent="0.2">
      <c r="A124" t="s">
        <v>17003</v>
      </c>
      <c r="B124" t="s">
        <v>181</v>
      </c>
      <c r="C124" t="s">
        <v>181</v>
      </c>
      <c r="D124" s="8" t="str">
        <f>IF(ISERROR(INDEX(warriner!B:B,MATCH(C124,warriner!A:A,0),1)),"#",INDEX(warriner!B:B,MATCH(C124,warriner!A:A,0),1))</f>
        <v>#</v>
      </c>
      <c r="E124" s="14" t="str">
        <f t="shared" si="2"/>
        <v>#</v>
      </c>
      <c r="F124">
        <v>15.079000000000001</v>
      </c>
      <c r="G124">
        <v>5.55</v>
      </c>
      <c r="H124">
        <v>1</v>
      </c>
      <c r="I124">
        <f t="shared" si="3"/>
        <v>2</v>
      </c>
      <c r="J124" t="s">
        <v>18138</v>
      </c>
      <c r="K124" s="14" t="s">
        <v>18124</v>
      </c>
      <c r="L124" s="14" t="s">
        <v>18124</v>
      </c>
      <c r="M124" s="14">
        <v>4.0049999999999999</v>
      </c>
      <c r="N124" s="14">
        <v>1.05</v>
      </c>
      <c r="O124" s="14">
        <v>1.3</v>
      </c>
      <c r="P124" s="14">
        <v>2</v>
      </c>
      <c r="Q124" s="14">
        <v>1</v>
      </c>
      <c r="R124" s="14">
        <v>3.25</v>
      </c>
      <c r="S124" s="14">
        <v>1.333</v>
      </c>
      <c r="T124" s="14">
        <v>8272</v>
      </c>
      <c r="U124" s="14">
        <v>-0.73599999999999999</v>
      </c>
      <c r="V124" s="14">
        <v>1</v>
      </c>
      <c r="W124" s="14">
        <v>29</v>
      </c>
      <c r="X124" s="14">
        <v>-0.873</v>
      </c>
      <c r="Y124" s="14">
        <v>1</v>
      </c>
      <c r="Z124" s="14" t="s">
        <v>18124</v>
      </c>
    </row>
    <row r="125" spans="1:26" x14ac:dyDescent="0.2">
      <c r="A125" t="s">
        <v>17004</v>
      </c>
      <c r="B125" t="s">
        <v>3</v>
      </c>
      <c r="C125" t="s">
        <v>3</v>
      </c>
      <c r="D125" s="8" t="str">
        <f>IF(ISERROR(INDEX(warriner!B:B,MATCH(C125,warriner!A:A,0),1)),"#",INDEX(warriner!B:B,MATCH(C125,warriner!A:A,0),1))</f>
        <v>#</v>
      </c>
      <c r="E125" s="14" t="str">
        <f t="shared" si="2"/>
        <v>#</v>
      </c>
      <c r="F125">
        <v>16.954999999999998</v>
      </c>
      <c r="G125">
        <v>6.1769999999999996</v>
      </c>
      <c r="H125">
        <v>1</v>
      </c>
      <c r="I125">
        <f t="shared" si="3"/>
        <v>3</v>
      </c>
      <c r="J125" t="s">
        <v>270</v>
      </c>
      <c r="K125" s="14" t="s">
        <v>18124</v>
      </c>
      <c r="L125" s="14" t="s">
        <v>18124</v>
      </c>
      <c r="M125" s="14">
        <v>3.984</v>
      </c>
      <c r="N125" s="14">
        <v>1.5</v>
      </c>
      <c r="O125" s="14">
        <v>1.8</v>
      </c>
      <c r="P125" s="14">
        <v>2</v>
      </c>
      <c r="Q125" s="14">
        <v>1</v>
      </c>
      <c r="R125" s="14">
        <v>1.43</v>
      </c>
      <c r="S125" s="14">
        <v>1.125</v>
      </c>
      <c r="T125" s="14">
        <v>3033</v>
      </c>
      <c r="U125" s="14">
        <v>-0.68100000000000005</v>
      </c>
      <c r="V125" s="14">
        <v>0.94</v>
      </c>
      <c r="W125" s="14">
        <v>29</v>
      </c>
      <c r="X125" s="14">
        <v>-0.45700000000000002</v>
      </c>
      <c r="Y125" s="14">
        <v>1</v>
      </c>
      <c r="Z125" s="14" t="s">
        <v>18124</v>
      </c>
    </row>
    <row r="126" spans="1:26" x14ac:dyDescent="0.2">
      <c r="A126" t="s">
        <v>17005</v>
      </c>
      <c r="B126" t="s">
        <v>7548</v>
      </c>
      <c r="C126" t="s">
        <v>7548</v>
      </c>
      <c r="D126" s="8">
        <f>IF(ISERROR(INDEX(warriner!B:B,MATCH(C126,warriner!A:A,0),1)),"#",INDEX(warriner!B:B,MATCH(C126,warriner!A:A,0),1))</f>
        <v>4.43</v>
      </c>
      <c r="E126" s="14">
        <f t="shared" si="2"/>
        <v>0.77000000000000046</v>
      </c>
      <c r="F126">
        <v>7.0540000000000003</v>
      </c>
      <c r="G126">
        <v>2.3580000000000001</v>
      </c>
      <c r="H126">
        <v>2</v>
      </c>
      <c r="I126">
        <f t="shared" si="3"/>
        <v>7</v>
      </c>
      <c r="J126" t="s">
        <v>18129</v>
      </c>
      <c r="K126" s="14">
        <v>4.32</v>
      </c>
      <c r="L126" s="14">
        <v>6</v>
      </c>
      <c r="M126" s="14">
        <v>7.06</v>
      </c>
      <c r="N126" s="14">
        <v>2.7</v>
      </c>
      <c r="O126" s="14">
        <v>2.5</v>
      </c>
      <c r="P126" s="14">
        <v>5</v>
      </c>
      <c r="Q126" s="14">
        <v>2</v>
      </c>
      <c r="R126" s="14">
        <v>4.04</v>
      </c>
      <c r="S126" s="14">
        <v>1.92</v>
      </c>
      <c r="T126" s="14">
        <v>1837.1669999999999</v>
      </c>
      <c r="U126" s="14">
        <v>-0.42899999999999999</v>
      </c>
      <c r="V126" s="14">
        <v>0.97</v>
      </c>
      <c r="W126" s="14">
        <v>26</v>
      </c>
      <c r="X126" s="14">
        <v>-0.64700000000000002</v>
      </c>
      <c r="Y126" s="14">
        <v>1</v>
      </c>
      <c r="Z126" s="14" t="s">
        <v>18124</v>
      </c>
    </row>
    <row r="127" spans="1:26" x14ac:dyDescent="0.2">
      <c r="A127" t="s">
        <v>17006</v>
      </c>
      <c r="B127" t="s">
        <v>59</v>
      </c>
      <c r="C127" t="s">
        <v>59</v>
      </c>
      <c r="D127" s="8" t="str">
        <f>IF(ISERROR(INDEX(warriner!B:B,MATCH(C127,warriner!A:A,0),1)),"#",INDEX(warriner!B:B,MATCH(C127,warriner!A:A,0),1))</f>
        <v>#</v>
      </c>
      <c r="E127" s="14" t="str">
        <f t="shared" si="2"/>
        <v>#</v>
      </c>
      <c r="F127">
        <v>15.417</v>
      </c>
      <c r="G127">
        <v>5.5460000000000003</v>
      </c>
      <c r="H127">
        <v>1</v>
      </c>
      <c r="I127">
        <f t="shared" si="3"/>
        <v>3</v>
      </c>
      <c r="J127" t="s">
        <v>270</v>
      </c>
      <c r="K127" s="14" t="s">
        <v>18124</v>
      </c>
      <c r="L127" s="14" t="s">
        <v>18124</v>
      </c>
      <c r="M127" s="14">
        <v>4.3890000000000002</v>
      </c>
      <c r="N127" s="14">
        <v>1.3</v>
      </c>
      <c r="O127" s="14">
        <v>1</v>
      </c>
      <c r="P127" s="14">
        <v>3</v>
      </c>
      <c r="Q127" s="14">
        <v>1</v>
      </c>
      <c r="R127" s="14">
        <v>1.63</v>
      </c>
      <c r="S127" s="14">
        <v>1.593</v>
      </c>
      <c r="T127" s="14">
        <v>3145</v>
      </c>
      <c r="U127" s="14">
        <v>-0.72099999999999997</v>
      </c>
      <c r="V127" s="14">
        <v>0.97</v>
      </c>
      <c r="W127" s="14">
        <v>29</v>
      </c>
      <c r="X127" s="14">
        <v>-0.57899999999999996</v>
      </c>
      <c r="Y127" s="14">
        <v>1</v>
      </c>
      <c r="Z127" s="14" t="s">
        <v>18124</v>
      </c>
    </row>
    <row r="128" spans="1:26" x14ac:dyDescent="0.2">
      <c r="A128" t="s">
        <v>17007</v>
      </c>
      <c r="B128" t="s">
        <v>52</v>
      </c>
      <c r="C128" t="s">
        <v>52</v>
      </c>
      <c r="D128" s="8" t="str">
        <f>IF(ISERROR(INDEX(warriner!B:B,MATCH(C128,warriner!A:A,0),1)),"#",INDEX(warriner!B:B,MATCH(C128,warriner!A:A,0),1))</f>
        <v>#</v>
      </c>
      <c r="E128" s="14" t="str">
        <f t="shared" si="2"/>
        <v>#</v>
      </c>
      <c r="F128">
        <v>16.177</v>
      </c>
      <c r="G128">
        <v>6.0179999999999998</v>
      </c>
      <c r="H128">
        <v>1</v>
      </c>
      <c r="I128">
        <f t="shared" si="3"/>
        <v>1</v>
      </c>
      <c r="J128" t="s">
        <v>18136</v>
      </c>
      <c r="K128" s="14" t="s">
        <v>18124</v>
      </c>
      <c r="L128" s="14" t="s">
        <v>18124</v>
      </c>
      <c r="M128" s="14">
        <v>2.8929999999999998</v>
      </c>
      <c r="N128" s="14">
        <v>1.45</v>
      </c>
      <c r="O128" s="14">
        <v>1</v>
      </c>
      <c r="P128" s="14">
        <v>1</v>
      </c>
      <c r="Q128" s="14">
        <v>1</v>
      </c>
      <c r="R128" s="14">
        <v>1.46</v>
      </c>
      <c r="S128" s="14" t="s">
        <v>18124</v>
      </c>
      <c r="T128" s="14" t="s">
        <v>18124</v>
      </c>
      <c r="U128" s="14">
        <v>-1.2999999999999999E-2</v>
      </c>
      <c r="V128" s="14">
        <v>0.73</v>
      </c>
      <c r="W128" s="14">
        <v>23</v>
      </c>
      <c r="X128" s="14">
        <v>-0.32300000000000001</v>
      </c>
      <c r="Y128" s="14">
        <v>0.95799999999999996</v>
      </c>
      <c r="Z128" s="14" t="s">
        <v>18124</v>
      </c>
    </row>
    <row r="129" spans="1:26" x14ac:dyDescent="0.2">
      <c r="A129" t="s">
        <v>17008</v>
      </c>
      <c r="B129" t="s">
        <v>12546</v>
      </c>
      <c r="C129" t="s">
        <v>12546</v>
      </c>
      <c r="D129" s="8">
        <f>IF(ISERROR(INDEX(warriner!B:B,MATCH(C129,warriner!A:A,0),1)),"#",INDEX(warriner!B:B,MATCH(C129,warriner!A:A,0),1))</f>
        <v>5.24</v>
      </c>
      <c r="E129" s="14">
        <f t="shared" si="2"/>
        <v>4.0000000000000036E-2</v>
      </c>
      <c r="F129">
        <v>10.295999999999999</v>
      </c>
      <c r="G129">
        <v>3.2869999999999999</v>
      </c>
      <c r="H129">
        <v>2</v>
      </c>
      <c r="I129">
        <f t="shared" si="3"/>
        <v>6</v>
      </c>
      <c r="J129" t="s">
        <v>18126</v>
      </c>
      <c r="K129" s="14">
        <v>5.35</v>
      </c>
      <c r="L129" s="14">
        <v>6.42</v>
      </c>
      <c r="M129" s="14">
        <v>7.58</v>
      </c>
      <c r="N129" s="14">
        <v>1.95</v>
      </c>
      <c r="O129" s="14">
        <v>2.35</v>
      </c>
      <c r="P129" s="14">
        <v>6</v>
      </c>
      <c r="Q129" s="14">
        <v>1</v>
      </c>
      <c r="R129" s="14">
        <v>4.1100000000000003</v>
      </c>
      <c r="S129" s="14">
        <v>3</v>
      </c>
      <c r="T129" s="14">
        <v>3122.2</v>
      </c>
      <c r="U129" s="14">
        <v>-0.51600000000000001</v>
      </c>
      <c r="V129" s="14">
        <v>0.97</v>
      </c>
      <c r="W129" s="14">
        <v>27</v>
      </c>
      <c r="X129" s="14">
        <v>-0.54100000000000004</v>
      </c>
      <c r="Y129" s="14">
        <v>1</v>
      </c>
      <c r="Z129" s="14" t="s">
        <v>18124</v>
      </c>
    </row>
    <row r="130" spans="1:26" x14ac:dyDescent="0.2">
      <c r="A130" t="s">
        <v>17009</v>
      </c>
      <c r="B130" t="s">
        <v>10173</v>
      </c>
      <c r="C130" t="s">
        <v>10173</v>
      </c>
      <c r="D130" s="8">
        <f>IF(ISERROR(INDEX(warriner!B:B,MATCH(C130,warriner!A:A,0),1)),"#",INDEX(warriner!B:B,MATCH(C130,warriner!A:A,0),1))</f>
        <v>6.64</v>
      </c>
      <c r="E130" s="14">
        <f t="shared" si="2"/>
        <v>1.4399999999999995</v>
      </c>
      <c r="F130">
        <v>10.691000000000001</v>
      </c>
      <c r="G130">
        <v>4.2960000000000003</v>
      </c>
      <c r="H130">
        <v>2</v>
      </c>
      <c r="I130">
        <f t="shared" si="3"/>
        <v>5</v>
      </c>
      <c r="J130" t="s">
        <v>18225</v>
      </c>
      <c r="K130" s="14">
        <v>3.9</v>
      </c>
      <c r="L130" s="14">
        <v>6.06</v>
      </c>
      <c r="M130" s="14">
        <v>5.53</v>
      </c>
      <c r="N130" s="14">
        <v>1.75</v>
      </c>
      <c r="O130" s="14">
        <v>1.35</v>
      </c>
      <c r="P130" s="14">
        <v>4</v>
      </c>
      <c r="Q130" s="14">
        <v>1</v>
      </c>
      <c r="R130" s="14">
        <v>2.0699999999999998</v>
      </c>
      <c r="S130" s="14" t="s">
        <v>18124</v>
      </c>
      <c r="T130" s="14">
        <v>3417.75</v>
      </c>
      <c r="U130" s="14">
        <v>-0.73099999999999998</v>
      </c>
      <c r="V130" s="14">
        <v>1</v>
      </c>
      <c r="W130" s="14">
        <v>26</v>
      </c>
      <c r="X130" s="14">
        <v>-0.73399999999999999</v>
      </c>
      <c r="Y130" s="14">
        <v>1</v>
      </c>
      <c r="Z130" s="14" t="s">
        <v>18124</v>
      </c>
    </row>
    <row r="131" spans="1:26" x14ac:dyDescent="0.2">
      <c r="A131" t="s">
        <v>17010</v>
      </c>
      <c r="B131" t="s">
        <v>2</v>
      </c>
      <c r="C131" t="s">
        <v>2</v>
      </c>
      <c r="D131" s="8" t="str">
        <f>IF(ISERROR(INDEX(warriner!B:B,MATCH(C131,warriner!A:A,0),1)),"#",INDEX(warriner!B:B,MATCH(C131,warriner!A:A,0),1))</f>
        <v>#</v>
      </c>
      <c r="E131" s="14" t="str">
        <f t="shared" si="2"/>
        <v>#</v>
      </c>
      <c r="F131">
        <v>16.353999999999999</v>
      </c>
      <c r="G131">
        <v>6.0629999999999997</v>
      </c>
      <c r="H131">
        <v>1</v>
      </c>
      <c r="I131">
        <f t="shared" si="3"/>
        <v>2</v>
      </c>
      <c r="J131" t="s">
        <v>270</v>
      </c>
      <c r="K131" s="14" t="s">
        <v>18124</v>
      </c>
      <c r="L131" s="14" t="s">
        <v>18124</v>
      </c>
      <c r="M131" s="14">
        <v>3.952</v>
      </c>
      <c r="N131" s="14">
        <v>1.1499999999999999</v>
      </c>
      <c r="O131" s="14">
        <v>1</v>
      </c>
      <c r="P131" s="14">
        <v>2</v>
      </c>
      <c r="Q131" s="14">
        <v>1</v>
      </c>
      <c r="R131" s="14">
        <v>1.55</v>
      </c>
      <c r="S131" s="14">
        <v>1.375</v>
      </c>
      <c r="T131" s="14">
        <v>2861</v>
      </c>
      <c r="U131" s="14">
        <v>-0.78600000000000003</v>
      </c>
      <c r="V131" s="14">
        <v>1</v>
      </c>
      <c r="W131" s="14">
        <v>26</v>
      </c>
      <c r="X131" s="14">
        <v>-0.72499999999999998</v>
      </c>
      <c r="Y131" s="14">
        <v>1</v>
      </c>
      <c r="Z131" s="14" t="s">
        <v>18124</v>
      </c>
    </row>
    <row r="132" spans="1:26" x14ac:dyDescent="0.2">
      <c r="A132" t="s">
        <v>17011</v>
      </c>
      <c r="B132" t="s">
        <v>9460</v>
      </c>
      <c r="C132" t="s">
        <v>9460</v>
      </c>
      <c r="D132" s="8">
        <f>IF(ISERROR(INDEX(warriner!B:B,MATCH(C132,warriner!A:A,0),1)),"#",INDEX(warriner!B:B,MATCH(C132,warriner!A:A,0),1))</f>
        <v>4.62</v>
      </c>
      <c r="E132" s="14">
        <f t="shared" ref="E132:E158" si="4">IF(ISERROR(ABS(D132-5.2)), "#", ABS(D132-5.2))</f>
        <v>0.58000000000000007</v>
      </c>
      <c r="F132">
        <v>7.2619999999999996</v>
      </c>
      <c r="G132">
        <v>2.0609999999999999</v>
      </c>
      <c r="H132">
        <v>1</v>
      </c>
      <c r="I132">
        <f t="shared" ref="I132:I158" si="5">LEN(B132)</f>
        <v>6</v>
      </c>
      <c r="J132" t="s">
        <v>18126</v>
      </c>
      <c r="K132" s="14">
        <v>4.5999999999999996</v>
      </c>
      <c r="L132" s="14">
        <v>3.89</v>
      </c>
      <c r="M132" s="14">
        <v>8.61</v>
      </c>
      <c r="N132" s="14">
        <v>1.8</v>
      </c>
      <c r="O132" s="14">
        <v>2.2000000000000002</v>
      </c>
      <c r="P132" s="14">
        <v>5</v>
      </c>
      <c r="Q132" s="14">
        <v>1</v>
      </c>
      <c r="R132" s="14">
        <v>3.04</v>
      </c>
      <c r="S132" s="14">
        <v>1.583</v>
      </c>
      <c r="T132" s="14">
        <v>3365</v>
      </c>
      <c r="U132" s="14">
        <v>-0.39400000000000002</v>
      </c>
      <c r="V132" s="14">
        <v>0.97</v>
      </c>
      <c r="W132" s="14">
        <v>27</v>
      </c>
      <c r="X132" s="14">
        <v>-0.38500000000000001</v>
      </c>
      <c r="Y132" s="14">
        <v>1</v>
      </c>
      <c r="Z132" s="14" t="s">
        <v>18124</v>
      </c>
    </row>
    <row r="133" spans="1:26" x14ac:dyDescent="0.2">
      <c r="A133" t="s">
        <v>17012</v>
      </c>
      <c r="B133" t="s">
        <v>52</v>
      </c>
      <c r="C133" t="s">
        <v>52</v>
      </c>
      <c r="D133" s="8" t="str">
        <f>IF(ISERROR(INDEX(warriner!B:B,MATCH(C133,warriner!A:A,0),1)),"#",INDEX(warriner!B:B,MATCH(C133,warriner!A:A,0),1))</f>
        <v>#</v>
      </c>
      <c r="E133" s="14" t="str">
        <f t="shared" si="4"/>
        <v>#</v>
      </c>
      <c r="F133">
        <v>16.177</v>
      </c>
      <c r="G133">
        <v>6.0179999999999998</v>
      </c>
      <c r="H133">
        <v>1</v>
      </c>
      <c r="I133">
        <f t="shared" si="5"/>
        <v>1</v>
      </c>
      <c r="J133" t="s">
        <v>18136</v>
      </c>
      <c r="K133" s="14" t="s">
        <v>18124</v>
      </c>
      <c r="L133" s="14" t="s">
        <v>18124</v>
      </c>
      <c r="M133" s="14">
        <v>2.8929999999999998</v>
      </c>
      <c r="N133" s="14">
        <v>1.45</v>
      </c>
      <c r="O133" s="14">
        <v>1</v>
      </c>
      <c r="P133" s="14">
        <v>1</v>
      </c>
      <c r="Q133" s="14">
        <v>1</v>
      </c>
      <c r="R133" s="14">
        <v>1.46</v>
      </c>
      <c r="S133" s="14" t="s">
        <v>18124</v>
      </c>
      <c r="T133" s="14" t="s">
        <v>18124</v>
      </c>
      <c r="U133" s="14">
        <v>-1.2999999999999999E-2</v>
      </c>
      <c r="V133" s="14">
        <v>0.73</v>
      </c>
      <c r="W133" s="14">
        <v>23</v>
      </c>
      <c r="X133" s="14">
        <v>-0.32300000000000001</v>
      </c>
      <c r="Y133" s="14">
        <v>0.95799999999999996</v>
      </c>
      <c r="Z133" s="14" t="s">
        <v>18124</v>
      </c>
    </row>
    <row r="134" spans="1:26" x14ac:dyDescent="0.2">
      <c r="A134" t="s">
        <v>17013</v>
      </c>
      <c r="B134" t="s">
        <v>357</v>
      </c>
      <c r="C134" t="s">
        <v>357</v>
      </c>
      <c r="D134" s="8">
        <f>IF(ISERROR(INDEX(warriner!B:B,MATCH(C134,warriner!A:A,0),1)),"#",INDEX(warriner!B:B,MATCH(C134,warriner!A:A,0),1))</f>
        <v>4.43</v>
      </c>
      <c r="E134" s="14">
        <f t="shared" si="4"/>
        <v>0.77000000000000046</v>
      </c>
      <c r="F134">
        <v>7.399</v>
      </c>
      <c r="G134">
        <v>2.367</v>
      </c>
      <c r="H134">
        <v>1</v>
      </c>
      <c r="I134">
        <f t="shared" si="5"/>
        <v>5</v>
      </c>
      <c r="J134" t="s">
        <v>18126</v>
      </c>
      <c r="K134" s="14">
        <v>4.7</v>
      </c>
      <c r="L134" s="14">
        <v>5</v>
      </c>
      <c r="M134" s="14">
        <v>7.22</v>
      </c>
      <c r="N134" s="14">
        <v>1.65</v>
      </c>
      <c r="O134" s="14">
        <v>1.1000000000000001</v>
      </c>
      <c r="P134" s="14">
        <v>4</v>
      </c>
      <c r="Q134" s="14">
        <v>1</v>
      </c>
      <c r="R134" s="14">
        <v>5</v>
      </c>
      <c r="S134" s="14">
        <v>5.2080000000000002</v>
      </c>
      <c r="T134" s="14">
        <v>3472.25</v>
      </c>
      <c r="U134" s="14">
        <v>-0.627</v>
      </c>
      <c r="V134" s="14">
        <v>0.88</v>
      </c>
      <c r="W134" s="14">
        <v>26</v>
      </c>
      <c r="X134" s="14">
        <v>-0.26700000000000002</v>
      </c>
      <c r="Y134" s="14">
        <v>1</v>
      </c>
      <c r="Z134" s="14" t="s">
        <v>18124</v>
      </c>
    </row>
    <row r="135" spans="1:26" x14ac:dyDescent="0.2">
      <c r="A135" t="s">
        <v>17014</v>
      </c>
      <c r="B135" t="s">
        <v>454</v>
      </c>
      <c r="C135" t="s">
        <v>454</v>
      </c>
      <c r="D135" s="8" t="str">
        <f>IF(ISERROR(INDEX(warriner!B:B,MATCH(C135,warriner!A:A,0),1)),"#",INDEX(warriner!B:B,MATCH(C135,warriner!A:A,0),1))</f>
        <v>#</v>
      </c>
      <c r="E135" s="14" t="str">
        <f t="shared" si="4"/>
        <v>#</v>
      </c>
      <c r="F135">
        <v>13.242000000000001</v>
      </c>
      <c r="G135">
        <v>4.6340000000000003</v>
      </c>
      <c r="H135">
        <v>2</v>
      </c>
      <c r="I135">
        <f t="shared" si="5"/>
        <v>4</v>
      </c>
      <c r="J135" t="s">
        <v>270</v>
      </c>
      <c r="K135" s="14" t="s">
        <v>18124</v>
      </c>
      <c r="L135" s="14" t="s">
        <v>18124</v>
      </c>
      <c r="M135" s="14">
        <v>6.52</v>
      </c>
      <c r="N135" s="14">
        <v>1.75</v>
      </c>
      <c r="O135" s="14">
        <v>1.75</v>
      </c>
      <c r="P135" s="14">
        <v>4</v>
      </c>
      <c r="Q135" s="14">
        <v>2</v>
      </c>
      <c r="R135" s="14">
        <v>2.2999999999999998</v>
      </c>
      <c r="S135" s="14">
        <v>1.88</v>
      </c>
      <c r="T135" s="14">
        <v>7619.3329999999996</v>
      </c>
      <c r="U135" s="14">
        <v>-0.46700000000000003</v>
      </c>
      <c r="V135" s="14">
        <v>1</v>
      </c>
      <c r="W135" s="14">
        <v>24</v>
      </c>
      <c r="X135" s="14">
        <v>-0.54900000000000004</v>
      </c>
      <c r="Y135" s="14">
        <v>0.96</v>
      </c>
      <c r="Z135" s="14" t="s">
        <v>18124</v>
      </c>
    </row>
    <row r="136" spans="1:26" x14ac:dyDescent="0.2">
      <c r="A136" t="s">
        <v>17015</v>
      </c>
      <c r="B136" t="s">
        <v>3</v>
      </c>
      <c r="C136" t="s">
        <v>3</v>
      </c>
      <c r="D136" s="8" t="str">
        <f>IF(ISERROR(INDEX(warriner!B:B,MATCH(C136,warriner!A:A,0),1)),"#",INDEX(warriner!B:B,MATCH(C136,warriner!A:A,0),1))</f>
        <v>#</v>
      </c>
      <c r="E136" s="14" t="str">
        <f t="shared" si="4"/>
        <v>#</v>
      </c>
      <c r="F136">
        <v>16.954999999999998</v>
      </c>
      <c r="G136">
        <v>6.1769999999999996</v>
      </c>
      <c r="H136">
        <v>1</v>
      </c>
      <c r="I136">
        <f t="shared" si="5"/>
        <v>3</v>
      </c>
      <c r="J136" t="s">
        <v>270</v>
      </c>
      <c r="K136" s="14" t="s">
        <v>18124</v>
      </c>
      <c r="L136" s="14" t="s">
        <v>18124</v>
      </c>
      <c r="M136" s="14">
        <v>3.984</v>
      </c>
      <c r="N136" s="14">
        <v>1.5</v>
      </c>
      <c r="O136" s="14">
        <v>1.8</v>
      </c>
      <c r="P136" s="14">
        <v>2</v>
      </c>
      <c r="Q136" s="14">
        <v>1</v>
      </c>
      <c r="R136" s="14">
        <v>1.43</v>
      </c>
      <c r="S136" s="14">
        <v>1.125</v>
      </c>
      <c r="T136" s="14">
        <v>3033</v>
      </c>
      <c r="U136" s="14">
        <v>-0.68100000000000005</v>
      </c>
      <c r="V136" s="14">
        <v>0.94</v>
      </c>
      <c r="W136" s="14">
        <v>29</v>
      </c>
      <c r="X136" s="14">
        <v>-0.45700000000000002</v>
      </c>
      <c r="Y136" s="14">
        <v>1</v>
      </c>
      <c r="Z136" s="14" t="s">
        <v>18124</v>
      </c>
    </row>
    <row r="137" spans="1:26" x14ac:dyDescent="0.2">
      <c r="A137" t="s">
        <v>17016</v>
      </c>
      <c r="B137" t="s">
        <v>5336</v>
      </c>
      <c r="C137" t="s">
        <v>5336</v>
      </c>
      <c r="D137" s="8">
        <f>IF(ISERROR(INDEX(warriner!B:B,MATCH(C137,warriner!A:A,0),1)),"#",INDEX(warriner!B:B,MATCH(C137,warriner!A:A,0),1))</f>
        <v>3.77</v>
      </c>
      <c r="E137" s="14">
        <f t="shared" si="4"/>
        <v>1.4300000000000002</v>
      </c>
      <c r="F137">
        <v>5.694</v>
      </c>
      <c r="G137">
        <v>1.857</v>
      </c>
      <c r="H137">
        <v>2</v>
      </c>
      <c r="I137">
        <f t="shared" si="5"/>
        <v>6</v>
      </c>
      <c r="J137" t="s">
        <v>18132</v>
      </c>
      <c r="K137" s="14">
        <v>3.87</v>
      </c>
      <c r="L137" s="14">
        <v>5.61</v>
      </c>
      <c r="M137" s="14">
        <v>9.84</v>
      </c>
      <c r="N137" s="14">
        <v>2.65</v>
      </c>
      <c r="O137" s="14">
        <v>2.75</v>
      </c>
      <c r="P137" s="14">
        <v>6</v>
      </c>
      <c r="Q137" s="14">
        <v>1</v>
      </c>
      <c r="R137" s="14">
        <v>3.28</v>
      </c>
      <c r="S137" s="14">
        <v>1.609</v>
      </c>
      <c r="T137" s="14">
        <v>2296.1999999999998</v>
      </c>
      <c r="U137" s="14">
        <v>-0.377</v>
      </c>
      <c r="V137" s="14">
        <v>0.91</v>
      </c>
      <c r="W137" s="14">
        <v>27</v>
      </c>
      <c r="X137" s="14">
        <v>-0.39400000000000002</v>
      </c>
      <c r="Y137" s="14">
        <v>1</v>
      </c>
      <c r="Z137" s="14" t="s">
        <v>18124</v>
      </c>
    </row>
    <row r="138" spans="1:26" x14ac:dyDescent="0.2">
      <c r="A138" t="s">
        <v>17017</v>
      </c>
      <c r="B138" t="s">
        <v>16665</v>
      </c>
      <c r="C138" t="s">
        <v>16665</v>
      </c>
      <c r="D138" s="8" t="str">
        <f>IF(ISERROR(INDEX(warriner!B:B,MATCH(C138,warriner!A:A,0),1)),"#",INDEX(warriner!B:B,MATCH(C138,warriner!A:A,0),1))</f>
        <v>#</v>
      </c>
      <c r="E138" s="14" t="str">
        <f t="shared" si="4"/>
        <v>#</v>
      </c>
      <c r="F138">
        <v>7.7949999999999999</v>
      </c>
      <c r="G138">
        <v>1.23</v>
      </c>
      <c r="H138">
        <v>1</v>
      </c>
      <c r="I138">
        <f t="shared" si="5"/>
        <v>5</v>
      </c>
      <c r="J138" t="s">
        <v>18129</v>
      </c>
      <c r="K138" s="14" t="s">
        <v>18124</v>
      </c>
      <c r="L138" s="14" t="s">
        <v>18124</v>
      </c>
      <c r="M138" s="14">
        <v>14.25</v>
      </c>
      <c r="N138" s="14">
        <v>1.7</v>
      </c>
      <c r="O138" s="14">
        <v>1.5</v>
      </c>
      <c r="P138" s="14">
        <v>4</v>
      </c>
      <c r="Q138" s="14">
        <v>1</v>
      </c>
      <c r="R138" s="14">
        <v>4.24</v>
      </c>
      <c r="S138" s="14">
        <v>4.1920000000000002</v>
      </c>
      <c r="T138" s="14">
        <v>6794</v>
      </c>
      <c r="U138" s="14">
        <v>-0.186</v>
      </c>
      <c r="V138" s="14">
        <v>0.61</v>
      </c>
      <c r="W138" s="14">
        <v>25</v>
      </c>
      <c r="X138" s="14">
        <v>-0.33800000000000002</v>
      </c>
      <c r="Y138" s="14">
        <v>0.92600000000000005</v>
      </c>
      <c r="Z138" s="14" t="s">
        <v>18124</v>
      </c>
    </row>
    <row r="139" spans="1:26" x14ac:dyDescent="0.2">
      <c r="A139" t="s">
        <v>17018</v>
      </c>
      <c r="B139" t="s">
        <v>6</v>
      </c>
      <c r="C139" t="s">
        <v>6</v>
      </c>
      <c r="D139" s="8" t="str">
        <f>IF(ISERROR(INDEX(warriner!B:B,MATCH(C139,warriner!A:A,0),1)),"#",INDEX(warriner!B:B,MATCH(C139,warriner!A:A,0),1))</f>
        <v>#</v>
      </c>
      <c r="E139" s="14" t="str">
        <f t="shared" si="4"/>
        <v>#</v>
      </c>
      <c r="F139">
        <v>15.897</v>
      </c>
      <c r="G139">
        <v>5.6980000000000004</v>
      </c>
      <c r="H139">
        <v>1</v>
      </c>
      <c r="I139">
        <f t="shared" si="5"/>
        <v>2</v>
      </c>
      <c r="J139" t="s">
        <v>18146</v>
      </c>
      <c r="K139" s="14" t="s">
        <v>18124</v>
      </c>
      <c r="L139" s="14" t="s">
        <v>18124</v>
      </c>
      <c r="M139" s="14">
        <v>3.6850000000000001</v>
      </c>
      <c r="N139" s="14">
        <v>1</v>
      </c>
      <c r="O139" s="14">
        <v>1</v>
      </c>
      <c r="P139" s="14">
        <v>2</v>
      </c>
      <c r="Q139" s="14">
        <v>1</v>
      </c>
      <c r="R139" s="14">
        <v>3</v>
      </c>
      <c r="S139" s="14">
        <v>2.25</v>
      </c>
      <c r="T139" s="14">
        <v>14646</v>
      </c>
      <c r="U139" s="14">
        <v>-0.63</v>
      </c>
      <c r="V139" s="14">
        <v>0.97</v>
      </c>
      <c r="W139" s="14">
        <v>26</v>
      </c>
      <c r="X139" s="14">
        <v>-0.77100000000000002</v>
      </c>
      <c r="Y139" s="14">
        <v>1</v>
      </c>
      <c r="Z139" s="14" t="s">
        <v>18124</v>
      </c>
    </row>
    <row r="140" spans="1:26" x14ac:dyDescent="0.2">
      <c r="A140" t="s">
        <v>17019</v>
      </c>
      <c r="B140" t="s">
        <v>33</v>
      </c>
      <c r="C140" t="s">
        <v>33</v>
      </c>
      <c r="D140" s="8" t="str">
        <f>IF(ISERROR(INDEX(warriner!B:B,MATCH(C140,warriner!A:A,0),1)),"#",INDEX(warriner!B:B,MATCH(C140,warriner!A:A,0),1))</f>
        <v>#</v>
      </c>
      <c r="E140" s="14" t="str">
        <f t="shared" si="4"/>
        <v>#</v>
      </c>
      <c r="F140">
        <v>13.856999999999999</v>
      </c>
      <c r="G140">
        <v>4.9450000000000003</v>
      </c>
      <c r="H140">
        <v>1</v>
      </c>
      <c r="I140">
        <f t="shared" si="5"/>
        <v>4</v>
      </c>
      <c r="J140" t="s">
        <v>18136</v>
      </c>
      <c r="K140" s="14" t="s">
        <v>18124</v>
      </c>
      <c r="L140" s="14" t="s">
        <v>18124</v>
      </c>
      <c r="M140" s="14">
        <v>4.8470000000000004</v>
      </c>
      <c r="N140" s="14">
        <v>1.55</v>
      </c>
      <c r="O140" s="14">
        <v>1</v>
      </c>
      <c r="P140" s="14">
        <v>3</v>
      </c>
      <c r="Q140" s="14">
        <v>1</v>
      </c>
      <c r="R140" s="14">
        <v>2.48</v>
      </c>
      <c r="S140" s="14">
        <v>1.583</v>
      </c>
      <c r="T140" s="14">
        <v>2408.3330000000001</v>
      </c>
      <c r="U140" s="14">
        <v>-0.64500000000000002</v>
      </c>
      <c r="V140" s="14">
        <v>1</v>
      </c>
      <c r="W140" s="14">
        <v>25</v>
      </c>
      <c r="X140" s="14">
        <v>-0.44900000000000001</v>
      </c>
      <c r="Y140" s="14">
        <v>1</v>
      </c>
      <c r="Z140" s="14" t="s">
        <v>18124</v>
      </c>
    </row>
    <row r="141" spans="1:26" x14ac:dyDescent="0.2">
      <c r="A141" t="s">
        <v>17020</v>
      </c>
      <c r="B141" t="s">
        <v>16686</v>
      </c>
      <c r="C141" t="s">
        <v>9386</v>
      </c>
      <c r="D141" s="8">
        <f>IF(ISERROR(INDEX(warriner!B:B,MATCH(C141,warriner!A:A,0),1)),"#",INDEX(warriner!B:B,MATCH(C141,warriner!A:A,0),1))</f>
        <v>5.86</v>
      </c>
      <c r="E141" s="14">
        <f t="shared" si="4"/>
        <v>0.66000000000000014</v>
      </c>
      <c r="F141">
        <v>12.182</v>
      </c>
      <c r="G141">
        <v>4.4880000000000004</v>
      </c>
      <c r="H141">
        <v>1</v>
      </c>
      <c r="I141">
        <f t="shared" si="5"/>
        <v>6</v>
      </c>
      <c r="J141" t="s">
        <v>18126</v>
      </c>
      <c r="K141" s="14">
        <v>3.52</v>
      </c>
      <c r="L141" s="14">
        <v>6.53</v>
      </c>
      <c r="M141" s="14">
        <v>4.95</v>
      </c>
      <c r="N141" s="14">
        <v>1.55</v>
      </c>
      <c r="O141" s="14">
        <v>1.4</v>
      </c>
      <c r="P141" s="14">
        <v>4</v>
      </c>
      <c r="Q141" s="14">
        <v>1</v>
      </c>
      <c r="R141" s="14">
        <v>3.48</v>
      </c>
      <c r="S141" s="14">
        <v>3.36</v>
      </c>
      <c r="T141" s="14">
        <v>2801</v>
      </c>
      <c r="U141" s="14">
        <v>-0.71199999999999997</v>
      </c>
      <c r="V141" s="14">
        <v>0.94</v>
      </c>
      <c r="W141" s="14">
        <v>28</v>
      </c>
      <c r="X141" s="14">
        <v>-0.46300000000000002</v>
      </c>
      <c r="Y141" s="14">
        <v>1</v>
      </c>
      <c r="Z141" s="14" t="s">
        <v>18124</v>
      </c>
    </row>
    <row r="142" spans="1:26" x14ac:dyDescent="0.2">
      <c r="A142" t="s">
        <v>17021</v>
      </c>
      <c r="B142" t="s">
        <v>3</v>
      </c>
      <c r="C142" t="s">
        <v>3</v>
      </c>
      <c r="D142" s="8" t="str">
        <f>IF(ISERROR(INDEX(warriner!B:B,MATCH(C142,warriner!A:A,0),1)),"#",INDEX(warriner!B:B,MATCH(C142,warriner!A:A,0),1))</f>
        <v>#</v>
      </c>
      <c r="E142" s="14" t="str">
        <f t="shared" si="4"/>
        <v>#</v>
      </c>
      <c r="F142">
        <v>16.954999999999998</v>
      </c>
      <c r="G142">
        <v>6.1769999999999996</v>
      </c>
      <c r="H142">
        <v>1</v>
      </c>
      <c r="I142">
        <f t="shared" si="5"/>
        <v>3</v>
      </c>
      <c r="J142" t="s">
        <v>270</v>
      </c>
      <c r="K142" s="14" t="s">
        <v>18124</v>
      </c>
      <c r="L142" s="14" t="s">
        <v>18124</v>
      </c>
      <c r="M142" s="14">
        <v>3.984</v>
      </c>
      <c r="N142" s="14">
        <v>1.5</v>
      </c>
      <c r="O142" s="14">
        <v>1.8</v>
      </c>
      <c r="P142" s="14">
        <v>2</v>
      </c>
      <c r="Q142" s="14">
        <v>1</v>
      </c>
      <c r="R142" s="14">
        <v>1.43</v>
      </c>
      <c r="S142" s="14">
        <v>1.125</v>
      </c>
      <c r="T142" s="14">
        <v>3033</v>
      </c>
      <c r="U142" s="14">
        <v>-0.68100000000000005</v>
      </c>
      <c r="V142" s="14">
        <v>0.94</v>
      </c>
      <c r="W142" s="14">
        <v>29</v>
      </c>
      <c r="X142" s="14">
        <v>-0.45700000000000002</v>
      </c>
      <c r="Y142" s="14">
        <v>1</v>
      </c>
      <c r="Z142" s="14" t="s">
        <v>18124</v>
      </c>
    </row>
    <row r="143" spans="1:26" x14ac:dyDescent="0.2">
      <c r="A143" t="s">
        <v>17022</v>
      </c>
      <c r="B143" t="s">
        <v>6420</v>
      </c>
      <c r="C143" t="s">
        <v>6420</v>
      </c>
      <c r="D143" s="8">
        <f>IF(ISERROR(INDEX(warriner!B:B,MATCH(C143,warriner!A:A,0),1)),"#",INDEX(warriner!B:B,MATCH(C143,warriner!A:A,0),1))</f>
        <v>6.06</v>
      </c>
      <c r="E143" s="14">
        <f t="shared" si="4"/>
        <v>0.85999999999999943</v>
      </c>
      <c r="F143">
        <v>10.547000000000001</v>
      </c>
      <c r="G143">
        <v>3.6080000000000001</v>
      </c>
      <c r="H143">
        <v>1</v>
      </c>
      <c r="I143">
        <f t="shared" si="5"/>
        <v>3</v>
      </c>
      <c r="J143" t="s">
        <v>18126</v>
      </c>
      <c r="K143" s="14">
        <v>3.3</v>
      </c>
      <c r="L143" s="14">
        <v>4.8899999999999997</v>
      </c>
      <c r="M143" s="14">
        <v>3.86</v>
      </c>
      <c r="N143" s="14">
        <v>1.45</v>
      </c>
      <c r="O143" s="14">
        <v>1</v>
      </c>
      <c r="P143" s="14">
        <v>2</v>
      </c>
      <c r="Q143" s="14">
        <v>1</v>
      </c>
      <c r="R143" s="14">
        <v>4.8899999999999997</v>
      </c>
      <c r="S143" s="14">
        <v>5.4580000000000002</v>
      </c>
      <c r="T143" s="14">
        <v>3574.5</v>
      </c>
      <c r="U143" s="14">
        <v>-0.82199999999999995</v>
      </c>
      <c r="V143" s="14">
        <v>1</v>
      </c>
      <c r="W143" s="14">
        <v>28</v>
      </c>
      <c r="X143" s="14">
        <v>-0.79300000000000004</v>
      </c>
      <c r="Y143" s="14">
        <v>1</v>
      </c>
      <c r="Z143" s="14" t="s">
        <v>18124</v>
      </c>
    </row>
    <row r="144" spans="1:26" x14ac:dyDescent="0.2">
      <c r="A144" t="s">
        <v>17023</v>
      </c>
      <c r="B144" t="s">
        <v>9</v>
      </c>
      <c r="C144" t="s">
        <v>101</v>
      </c>
      <c r="D144" s="8">
        <f>IF(ISERROR(INDEX(warriner!B:B,MATCH(C144,warriner!A:A,0),1)),"#",INDEX(warriner!B:B,MATCH(C144,warriner!A:A,0),1))</f>
        <v>6.18</v>
      </c>
      <c r="E144" s="14">
        <f t="shared" si="4"/>
        <v>0.97999999999999954</v>
      </c>
      <c r="F144">
        <v>14.945</v>
      </c>
      <c r="G144">
        <v>5.4669999999999996</v>
      </c>
      <c r="H144">
        <v>1</v>
      </c>
      <c r="I144">
        <f t="shared" si="5"/>
        <v>2</v>
      </c>
      <c r="J144" t="s">
        <v>18125</v>
      </c>
      <c r="K144" s="14">
        <v>3.43</v>
      </c>
      <c r="L144" s="14">
        <v>5.5</v>
      </c>
      <c r="M144" s="14">
        <v>5.1100000000000003</v>
      </c>
      <c r="N144" s="14">
        <v>1.4</v>
      </c>
      <c r="O144" s="14">
        <v>1</v>
      </c>
      <c r="P144" s="14">
        <v>2</v>
      </c>
      <c r="Q144" s="14">
        <v>1</v>
      </c>
      <c r="R144" s="14">
        <v>1.85</v>
      </c>
      <c r="S144" s="14">
        <v>1.6519999999999999</v>
      </c>
      <c r="T144" s="14">
        <v>1926</v>
      </c>
      <c r="U144" s="14">
        <v>-0.64800000000000002</v>
      </c>
      <c r="V144" s="14">
        <v>0.97</v>
      </c>
      <c r="W144" s="14">
        <v>25</v>
      </c>
      <c r="X144" s="14">
        <v>-0.57399999999999995</v>
      </c>
      <c r="Y144" s="14">
        <v>1</v>
      </c>
      <c r="Z144" s="14" t="s">
        <v>18124</v>
      </c>
    </row>
    <row r="145" spans="1:26" x14ac:dyDescent="0.2">
      <c r="A145" t="s">
        <v>17024</v>
      </c>
      <c r="B145" t="s">
        <v>4146</v>
      </c>
      <c r="C145" t="s">
        <v>4146</v>
      </c>
      <c r="D145" s="8">
        <f>IF(ISERROR(INDEX(warriner!B:B,MATCH(C145,warriner!A:A,0),1)),"#",INDEX(warriner!B:B,MATCH(C145,warriner!A:A,0),1))</f>
        <v>4.8600000000000003</v>
      </c>
      <c r="E145" s="14">
        <f t="shared" si="4"/>
        <v>0.33999999999999986</v>
      </c>
      <c r="F145">
        <v>6.4829999999999997</v>
      </c>
      <c r="G145">
        <v>1.716</v>
      </c>
      <c r="H145">
        <v>2</v>
      </c>
      <c r="I145">
        <f t="shared" si="5"/>
        <v>6</v>
      </c>
      <c r="J145" t="s">
        <v>18125</v>
      </c>
      <c r="K145" s="14">
        <v>3.33</v>
      </c>
      <c r="L145" s="14">
        <v>5.4</v>
      </c>
      <c r="M145" s="14">
        <v>6</v>
      </c>
      <c r="N145" s="14">
        <v>1.85</v>
      </c>
      <c r="O145" s="14">
        <v>1.6</v>
      </c>
      <c r="P145" s="14">
        <v>5</v>
      </c>
      <c r="Q145" s="14">
        <v>2</v>
      </c>
      <c r="R145" s="14">
        <v>3.81</v>
      </c>
      <c r="S145" s="14">
        <v>1.407</v>
      </c>
      <c r="T145" s="14">
        <v>4259.3999999999996</v>
      </c>
      <c r="U145" s="14">
        <v>-0.2</v>
      </c>
      <c r="V145" s="14">
        <v>0.94</v>
      </c>
      <c r="W145" s="14">
        <v>28</v>
      </c>
      <c r="X145" s="14">
        <v>-0.34599999999999997</v>
      </c>
      <c r="Y145" s="14">
        <v>1</v>
      </c>
      <c r="Z145" s="14" t="s">
        <v>18124</v>
      </c>
    </row>
    <row r="146" spans="1:26" x14ac:dyDescent="0.2">
      <c r="A146" t="s">
        <v>17025</v>
      </c>
      <c r="B146" t="s">
        <v>26</v>
      </c>
      <c r="C146" t="s">
        <v>26</v>
      </c>
      <c r="D146" s="8" t="str">
        <f>IF(ISERROR(INDEX(warriner!B:B,MATCH(C146,warriner!A:A,0),1)),"#",INDEX(warriner!B:B,MATCH(C146,warriner!A:A,0),1))</f>
        <v>#</v>
      </c>
      <c r="E146" s="14" t="str">
        <f t="shared" si="4"/>
        <v>#</v>
      </c>
      <c r="F146">
        <v>14.974</v>
      </c>
      <c r="G146">
        <v>5.4109999999999996</v>
      </c>
      <c r="H146">
        <v>1</v>
      </c>
      <c r="I146">
        <f t="shared" si="5"/>
        <v>4</v>
      </c>
      <c r="J146" t="s">
        <v>18138</v>
      </c>
      <c r="K146" s="14" t="s">
        <v>18124</v>
      </c>
      <c r="L146" s="14" t="s">
        <v>18124</v>
      </c>
      <c r="M146" s="14">
        <v>4.4420000000000002</v>
      </c>
      <c r="N146" s="14">
        <v>1.7</v>
      </c>
      <c r="O146" s="14">
        <v>1.45</v>
      </c>
      <c r="P146" s="14">
        <v>3</v>
      </c>
      <c r="Q146" s="14">
        <v>1</v>
      </c>
      <c r="R146" s="14">
        <v>2</v>
      </c>
      <c r="S146" s="14">
        <v>1.6</v>
      </c>
      <c r="T146" s="14">
        <v>2514</v>
      </c>
      <c r="U146" s="14">
        <v>-0.55100000000000005</v>
      </c>
      <c r="V146" s="14">
        <v>1</v>
      </c>
      <c r="W146" s="14">
        <v>28</v>
      </c>
      <c r="X146" s="14">
        <v>-0.60699999999999998</v>
      </c>
      <c r="Y146" s="14">
        <v>1</v>
      </c>
      <c r="Z146" s="14" t="s">
        <v>18124</v>
      </c>
    </row>
    <row r="147" spans="1:26" x14ac:dyDescent="0.2">
      <c r="A147" t="s">
        <v>17026</v>
      </c>
      <c r="B147" t="s">
        <v>16678</v>
      </c>
      <c r="C147" t="s">
        <v>11261</v>
      </c>
      <c r="D147" s="8">
        <f>IF(ISERROR(INDEX(warriner!B:B,MATCH(C147,warriner!A:A,0),1)),"#",INDEX(warriner!B:B,MATCH(C147,warriner!A:A,0),1))</f>
        <v>3.14</v>
      </c>
      <c r="E147" s="14">
        <f t="shared" si="4"/>
        <v>2.06</v>
      </c>
      <c r="F147">
        <v>5.2469999999999999</v>
      </c>
      <c r="G147">
        <v>1.38</v>
      </c>
      <c r="H147">
        <v>2</v>
      </c>
      <c r="I147">
        <f t="shared" si="5"/>
        <v>8</v>
      </c>
      <c r="J147" t="s">
        <v>18129</v>
      </c>
      <c r="K147" s="14">
        <v>4.5599999999999996</v>
      </c>
      <c r="L147" s="14">
        <v>4.5</v>
      </c>
      <c r="M147" s="14">
        <v>13.33</v>
      </c>
      <c r="N147" s="14">
        <v>1.95</v>
      </c>
      <c r="O147" s="14">
        <v>1.55</v>
      </c>
      <c r="P147" s="14">
        <v>5</v>
      </c>
      <c r="Q147" s="14">
        <v>1</v>
      </c>
      <c r="R147" s="14">
        <v>3.97</v>
      </c>
      <c r="S147" s="14" t="s">
        <v>18124</v>
      </c>
      <c r="T147" s="14">
        <v>3782.6</v>
      </c>
      <c r="U147" s="14">
        <v>-2.3E-2</v>
      </c>
      <c r="V147" s="14">
        <v>0.57999999999999996</v>
      </c>
      <c r="W147" s="14">
        <v>26</v>
      </c>
      <c r="X147" s="14">
        <v>-9.6000000000000002E-2</v>
      </c>
      <c r="Y147" s="14">
        <v>0.96299999999999997</v>
      </c>
      <c r="Z147" s="14" t="s">
        <v>18124</v>
      </c>
    </row>
    <row r="148" spans="1:26" x14ac:dyDescent="0.2">
      <c r="A148" t="s">
        <v>17027</v>
      </c>
      <c r="B148" t="s">
        <v>16679</v>
      </c>
      <c r="C148" t="s">
        <v>16679</v>
      </c>
      <c r="D148" s="8" t="str">
        <f>IF(ISERROR(INDEX(warriner!B:B,MATCH(C148,warriner!A:A,0),1)),"#",INDEX(warriner!B:B,MATCH(C148,warriner!A:A,0),1))</f>
        <v>#</v>
      </c>
      <c r="E148" s="14" t="str">
        <f t="shared" si="4"/>
        <v>#</v>
      </c>
      <c r="F148">
        <v>13.129</v>
      </c>
      <c r="G148">
        <v>4.7370000000000001</v>
      </c>
      <c r="H148">
        <v>2</v>
      </c>
      <c r="I148">
        <f t="shared" si="5"/>
        <v>7</v>
      </c>
      <c r="J148" t="s">
        <v>270</v>
      </c>
      <c r="K148" s="14" t="s">
        <v>18124</v>
      </c>
      <c r="L148" s="14" t="s">
        <v>18124</v>
      </c>
      <c r="M148" s="14">
        <v>4.4420000000000002</v>
      </c>
      <c r="N148" s="14">
        <v>2.8</v>
      </c>
      <c r="O148" s="14">
        <v>2</v>
      </c>
      <c r="P148" s="14">
        <v>5</v>
      </c>
      <c r="Q148" s="14">
        <v>1</v>
      </c>
      <c r="R148" s="14">
        <v>1.22</v>
      </c>
      <c r="S148" s="14">
        <v>1.542</v>
      </c>
      <c r="T148" s="14">
        <v>2714.5</v>
      </c>
      <c r="U148" s="14">
        <v>-0.55500000000000005</v>
      </c>
      <c r="V148" s="14">
        <v>1</v>
      </c>
      <c r="W148" s="14">
        <v>26</v>
      </c>
      <c r="X148" s="14">
        <v>-0.38400000000000001</v>
      </c>
      <c r="Y148" s="14">
        <v>1</v>
      </c>
      <c r="Z148" s="14" t="s">
        <v>18124</v>
      </c>
    </row>
    <row r="149" spans="1:26" x14ac:dyDescent="0.2">
      <c r="A149" t="s">
        <v>17028</v>
      </c>
      <c r="B149" t="s">
        <v>16667</v>
      </c>
      <c r="C149" t="s">
        <v>16664</v>
      </c>
      <c r="D149" s="8" t="str">
        <f>IF(ISERROR(INDEX(warriner!B:B,MATCH(C149,warriner!A:A,0),1)),"#",INDEX(warriner!B:B,MATCH(C149,warriner!A:A,0),1))</f>
        <v>#</v>
      </c>
      <c r="E149" s="14" t="str">
        <f t="shared" si="4"/>
        <v>#</v>
      </c>
      <c r="F149">
        <v>5.5049999999999999</v>
      </c>
      <c r="G149">
        <v>1.3009999999999999</v>
      </c>
      <c r="H149">
        <v>2</v>
      </c>
      <c r="I149">
        <f t="shared" si="5"/>
        <v>7</v>
      </c>
      <c r="J149" t="s">
        <v>18129</v>
      </c>
      <c r="K149" s="14" t="s">
        <v>18124</v>
      </c>
      <c r="L149" s="14" t="s">
        <v>18124</v>
      </c>
      <c r="M149" s="14">
        <v>11.53</v>
      </c>
      <c r="N149" s="14">
        <v>1.8</v>
      </c>
      <c r="O149" s="14">
        <v>2.35</v>
      </c>
      <c r="P149" s="14">
        <v>5</v>
      </c>
      <c r="Q149" s="14">
        <v>2</v>
      </c>
      <c r="R149" s="14">
        <v>4.1399999999999997</v>
      </c>
      <c r="S149" s="14">
        <v>3.8330000000000002</v>
      </c>
      <c r="T149" s="14">
        <v>7353</v>
      </c>
      <c r="U149" s="14">
        <v>-0.16900000000000001</v>
      </c>
      <c r="V149" s="14">
        <v>0.74</v>
      </c>
      <c r="W149" s="14">
        <v>26</v>
      </c>
      <c r="X149" s="14">
        <v>-0.40200000000000002</v>
      </c>
      <c r="Y149" s="14">
        <v>1</v>
      </c>
      <c r="Z149" s="14" t="s">
        <v>18124</v>
      </c>
    </row>
    <row r="150" spans="1:26" x14ac:dyDescent="0.2">
      <c r="A150" t="s">
        <v>17029</v>
      </c>
      <c r="B150" t="s">
        <v>48</v>
      </c>
      <c r="C150" t="s">
        <v>48</v>
      </c>
      <c r="D150" s="8">
        <f>IF(ISERROR(INDEX(warriner!B:B,MATCH(C150,warriner!A:A,0),1)),"#",INDEX(warriner!B:B,MATCH(C150,warriner!A:A,0),1))</f>
        <v>5.86</v>
      </c>
      <c r="E150" s="14">
        <f t="shared" si="4"/>
        <v>0.66000000000000014</v>
      </c>
      <c r="F150">
        <v>14.914999999999999</v>
      </c>
      <c r="G150">
        <v>5.4969999999999999</v>
      </c>
      <c r="H150">
        <v>1</v>
      </c>
      <c r="I150">
        <f t="shared" si="5"/>
        <v>4</v>
      </c>
      <c r="J150" t="s">
        <v>18135</v>
      </c>
      <c r="K150" s="14">
        <v>3.52</v>
      </c>
      <c r="L150" s="14">
        <v>5.72</v>
      </c>
      <c r="M150" s="14">
        <v>3.72</v>
      </c>
      <c r="N150" s="14">
        <v>1.2</v>
      </c>
      <c r="O150" s="14">
        <v>1.1000000000000001</v>
      </c>
      <c r="P150" s="14">
        <v>3</v>
      </c>
      <c r="Q150" s="14">
        <v>1</v>
      </c>
      <c r="R150" s="14">
        <v>2.1800000000000002</v>
      </c>
      <c r="S150" s="14">
        <v>1.542</v>
      </c>
      <c r="T150" s="14">
        <v>2269.6669999999999</v>
      </c>
      <c r="U150" s="14">
        <v>-0.63800000000000001</v>
      </c>
      <c r="V150" s="14">
        <v>0.94</v>
      </c>
      <c r="W150" s="14">
        <v>28</v>
      </c>
      <c r="X150" s="14">
        <v>-0.64400000000000002</v>
      </c>
      <c r="Y150" s="14">
        <v>1</v>
      </c>
      <c r="Z150" s="14" t="s">
        <v>18124</v>
      </c>
    </row>
    <row r="151" spans="1:26" x14ac:dyDescent="0.2">
      <c r="A151" t="s">
        <v>17030</v>
      </c>
      <c r="B151" t="s">
        <v>16680</v>
      </c>
      <c r="C151" t="s">
        <v>3046</v>
      </c>
      <c r="D151" s="8">
        <f>IF(ISERROR(INDEX(warriner!B:B,MATCH(C151,warriner!A:A,0),1)),"#",INDEX(warriner!B:B,MATCH(C151,warriner!A:A,0),1))</f>
        <v>5.4</v>
      </c>
      <c r="E151" s="14">
        <f t="shared" si="4"/>
        <v>0.20000000000000018</v>
      </c>
      <c r="F151">
        <v>8.9559999999999995</v>
      </c>
      <c r="G151">
        <v>1.875</v>
      </c>
      <c r="H151">
        <v>2</v>
      </c>
      <c r="I151">
        <f t="shared" si="5"/>
        <v>11</v>
      </c>
      <c r="J151" t="s">
        <v>18125</v>
      </c>
      <c r="K151" s="14">
        <v>4.33</v>
      </c>
      <c r="L151" s="14">
        <v>5.36</v>
      </c>
      <c r="M151" s="14">
        <v>8.7200000000000006</v>
      </c>
      <c r="N151" s="14">
        <v>2.5</v>
      </c>
      <c r="O151" s="14">
        <v>2.5499999999999998</v>
      </c>
      <c r="P151" s="14">
        <v>9</v>
      </c>
      <c r="Q151" s="14">
        <v>2</v>
      </c>
      <c r="R151" s="14">
        <v>2.6</v>
      </c>
      <c r="S151" s="14">
        <v>2.6960000000000002</v>
      </c>
      <c r="T151" s="14">
        <v>4007.125</v>
      </c>
      <c r="U151" s="14">
        <v>-0.36499999999999999</v>
      </c>
      <c r="V151" s="14">
        <v>1</v>
      </c>
      <c r="W151" s="14">
        <v>25</v>
      </c>
      <c r="X151" s="14">
        <v>0.23499999999999999</v>
      </c>
      <c r="Y151" s="14">
        <v>0.96199999999999997</v>
      </c>
      <c r="Z151" s="14" t="s">
        <v>18124</v>
      </c>
    </row>
    <row r="152" spans="1:26" x14ac:dyDescent="0.2">
      <c r="A152" t="s">
        <v>17031</v>
      </c>
      <c r="B152" t="s">
        <v>8390</v>
      </c>
      <c r="C152" t="s">
        <v>8390</v>
      </c>
      <c r="D152" s="8">
        <f>IF(ISERROR(INDEX(warriner!B:B,MATCH(C152,warriner!A:A,0),1)),"#",INDEX(warriner!B:B,MATCH(C152,warriner!A:A,0),1))</f>
        <v>4.95</v>
      </c>
      <c r="E152" s="14">
        <f t="shared" si="4"/>
        <v>0.25</v>
      </c>
      <c r="F152">
        <v>9.2149999999999999</v>
      </c>
      <c r="G152">
        <v>2.5550000000000002</v>
      </c>
      <c r="H152">
        <v>2</v>
      </c>
      <c r="I152">
        <f t="shared" si="5"/>
        <v>6</v>
      </c>
      <c r="J152" t="s">
        <v>18130</v>
      </c>
      <c r="K152" s="14">
        <v>4.53</v>
      </c>
      <c r="L152" s="14">
        <v>5.19</v>
      </c>
      <c r="M152" s="14">
        <v>7.57</v>
      </c>
      <c r="N152" s="14">
        <v>1.75</v>
      </c>
      <c r="O152" s="14">
        <v>1.55</v>
      </c>
      <c r="P152" s="14">
        <v>4</v>
      </c>
      <c r="Q152" s="14">
        <v>1</v>
      </c>
      <c r="R152" s="14">
        <v>3.04</v>
      </c>
      <c r="S152" s="14">
        <v>1.87</v>
      </c>
      <c r="T152" s="14">
        <v>3131.4</v>
      </c>
      <c r="U152" s="14">
        <v>-0.66900000000000004</v>
      </c>
      <c r="V152" s="14">
        <v>1</v>
      </c>
      <c r="W152" s="14">
        <v>27</v>
      </c>
      <c r="X152" s="14">
        <v>-0.28000000000000003</v>
      </c>
      <c r="Y152" s="14">
        <v>1</v>
      </c>
      <c r="Z152" s="14" t="s">
        <v>18124</v>
      </c>
    </row>
    <row r="153" spans="1:26" x14ac:dyDescent="0.2">
      <c r="A153" t="s">
        <v>17032</v>
      </c>
      <c r="B153" t="s">
        <v>16681</v>
      </c>
      <c r="C153" t="s">
        <v>11239</v>
      </c>
      <c r="D153" s="8">
        <f>IF(ISERROR(INDEX(warriner!B:B,MATCH(C153,warriner!A:A,0),1)),"#",INDEX(warriner!B:B,MATCH(C153,warriner!A:A,0),1))</f>
        <v>3.89</v>
      </c>
      <c r="E153" s="14">
        <f t="shared" si="4"/>
        <v>1.31</v>
      </c>
      <c r="F153">
        <v>8.3680000000000003</v>
      </c>
      <c r="G153">
        <v>2.4609999999999999</v>
      </c>
      <c r="H153">
        <v>1</v>
      </c>
      <c r="I153">
        <f t="shared" si="5"/>
        <v>6</v>
      </c>
      <c r="J153" t="s">
        <v>18126</v>
      </c>
      <c r="K153" s="14">
        <v>3.33</v>
      </c>
      <c r="L153" s="14">
        <v>4.3499999999999996</v>
      </c>
      <c r="M153" s="14">
        <v>6.15</v>
      </c>
      <c r="N153" s="14">
        <v>1.4</v>
      </c>
      <c r="O153" s="14">
        <v>1</v>
      </c>
      <c r="P153" s="14">
        <v>3</v>
      </c>
      <c r="Q153" s="14">
        <v>1</v>
      </c>
      <c r="R153" s="14">
        <v>4.93</v>
      </c>
      <c r="S153" s="14">
        <v>5.125</v>
      </c>
      <c r="T153" s="14">
        <v>2514</v>
      </c>
      <c r="U153" s="14">
        <v>-0.6</v>
      </c>
      <c r="V153" s="14">
        <v>0.89</v>
      </c>
      <c r="W153" s="14">
        <v>28</v>
      </c>
      <c r="X153" s="14">
        <v>-0.52500000000000002</v>
      </c>
      <c r="Y153" s="14">
        <v>1</v>
      </c>
      <c r="Z153" s="14" t="s">
        <v>18124</v>
      </c>
    </row>
    <row r="154" spans="1:26" x14ac:dyDescent="0.2">
      <c r="A154" t="s">
        <v>17033</v>
      </c>
      <c r="B154" t="s">
        <v>2</v>
      </c>
      <c r="C154" t="s">
        <v>2</v>
      </c>
      <c r="D154" s="8" t="str">
        <f>IF(ISERROR(INDEX(warriner!B:B,MATCH(C154,warriner!A:A,0),1)),"#",INDEX(warriner!B:B,MATCH(C154,warriner!A:A,0),1))</f>
        <v>#</v>
      </c>
      <c r="E154" s="14" t="str">
        <f t="shared" si="4"/>
        <v>#</v>
      </c>
      <c r="F154">
        <v>16.353999999999999</v>
      </c>
      <c r="G154">
        <v>6.0629999999999997</v>
      </c>
      <c r="H154">
        <v>1</v>
      </c>
      <c r="I154">
        <f t="shared" si="5"/>
        <v>2</v>
      </c>
      <c r="J154" t="s">
        <v>270</v>
      </c>
      <c r="K154" s="14" t="s">
        <v>18124</v>
      </c>
      <c r="L154" s="14" t="s">
        <v>18124</v>
      </c>
      <c r="M154" s="14">
        <v>3.952</v>
      </c>
      <c r="N154" s="14">
        <v>1.1499999999999999</v>
      </c>
      <c r="O154" s="14">
        <v>1</v>
      </c>
      <c r="P154" s="14">
        <v>2</v>
      </c>
      <c r="Q154" s="14">
        <v>1</v>
      </c>
      <c r="R154" s="14">
        <v>1.55</v>
      </c>
      <c r="S154" s="14">
        <v>1.375</v>
      </c>
      <c r="T154" s="14">
        <v>2861</v>
      </c>
      <c r="U154" s="14">
        <v>-0.78600000000000003</v>
      </c>
      <c r="V154" s="14">
        <v>1</v>
      </c>
      <c r="W154" s="14">
        <v>26</v>
      </c>
      <c r="X154" s="14">
        <v>-0.72499999999999998</v>
      </c>
      <c r="Y154" s="14">
        <v>1</v>
      </c>
      <c r="Z154" s="14" t="s">
        <v>18124</v>
      </c>
    </row>
    <row r="155" spans="1:26" x14ac:dyDescent="0.2">
      <c r="A155" t="s">
        <v>17034</v>
      </c>
      <c r="B155" t="s">
        <v>16682</v>
      </c>
      <c r="C155" t="s">
        <v>16682</v>
      </c>
      <c r="D155" s="8" t="str">
        <f>IF(ISERROR(INDEX(warriner!B:B,MATCH(C155,warriner!A:A,0),1)),"#",INDEX(warriner!B:B,MATCH(C155,warriner!A:A,0),1))</f>
        <v>#</v>
      </c>
      <c r="E155" s="14" t="str">
        <f t="shared" si="4"/>
        <v>#</v>
      </c>
      <c r="F155">
        <v>5.5330000000000004</v>
      </c>
      <c r="G155">
        <v>1.2549999999999999</v>
      </c>
      <c r="H155">
        <v>1</v>
      </c>
      <c r="I155">
        <f t="shared" si="5"/>
        <v>5</v>
      </c>
      <c r="J155" t="s">
        <v>18125</v>
      </c>
      <c r="K155" s="14" t="s">
        <v>18124</v>
      </c>
      <c r="L155" s="14" t="s">
        <v>18124</v>
      </c>
      <c r="M155" s="14">
        <v>12.69</v>
      </c>
      <c r="N155" s="14">
        <v>1.35</v>
      </c>
      <c r="O155" s="14">
        <v>1.3</v>
      </c>
      <c r="P155" s="14">
        <v>4</v>
      </c>
      <c r="Q155" s="14">
        <v>1</v>
      </c>
      <c r="R155" s="14" t="s">
        <v>18124</v>
      </c>
      <c r="S155" s="14" t="s">
        <v>18124</v>
      </c>
      <c r="T155" s="14">
        <v>3850.75</v>
      </c>
      <c r="U155" s="14">
        <v>0.36199999999999999</v>
      </c>
      <c r="V155" s="14">
        <v>0.48</v>
      </c>
      <c r="W155" s="14">
        <v>21</v>
      </c>
      <c r="X155" s="14">
        <v>-6.0000000000000001E-3</v>
      </c>
      <c r="Y155" s="14">
        <v>0.77800000000000002</v>
      </c>
      <c r="Z155" s="14" t="s">
        <v>18124</v>
      </c>
    </row>
    <row r="156" spans="1:26" x14ac:dyDescent="0.2">
      <c r="A156" t="s">
        <v>17035</v>
      </c>
      <c r="B156" t="s">
        <v>14195</v>
      </c>
      <c r="C156" t="s">
        <v>14195</v>
      </c>
      <c r="D156" s="8" t="str">
        <f>IF(ISERROR(INDEX(warriner!B:B,MATCH(C156,warriner!A:A,0),1)),"#",INDEX(warriner!B:B,MATCH(C156,warriner!A:A,0),1))</f>
        <v>#</v>
      </c>
      <c r="E156" s="14" t="str">
        <f t="shared" si="4"/>
        <v>#</v>
      </c>
      <c r="F156">
        <v>12.654</v>
      </c>
      <c r="G156">
        <v>4.7789999999999999</v>
      </c>
      <c r="H156">
        <v>1</v>
      </c>
      <c r="I156">
        <f t="shared" si="5"/>
        <v>3</v>
      </c>
      <c r="J156" t="s">
        <v>18168</v>
      </c>
      <c r="K156" s="14" t="s">
        <v>18124</v>
      </c>
      <c r="L156" s="14" t="s">
        <v>18124</v>
      </c>
      <c r="M156" s="14">
        <v>3.835</v>
      </c>
      <c r="N156" s="14">
        <v>1.8</v>
      </c>
      <c r="O156" s="14">
        <v>1.3</v>
      </c>
      <c r="P156" s="14">
        <v>2</v>
      </c>
      <c r="Q156" s="14">
        <v>1</v>
      </c>
      <c r="R156" s="14">
        <v>2.79</v>
      </c>
      <c r="S156" s="14">
        <v>1.964</v>
      </c>
      <c r="T156" s="14">
        <v>655.5</v>
      </c>
      <c r="U156" s="14">
        <v>-0.71799999999999997</v>
      </c>
      <c r="V156" s="14">
        <v>0.97</v>
      </c>
      <c r="W156" s="14">
        <v>28</v>
      </c>
      <c r="X156" s="14">
        <v>-0.82199999999999995</v>
      </c>
      <c r="Y156" s="14">
        <v>1</v>
      </c>
      <c r="Z156" s="14" t="s">
        <v>18124</v>
      </c>
    </row>
    <row r="157" spans="1:26" x14ac:dyDescent="0.2">
      <c r="A157" t="s">
        <v>17036</v>
      </c>
      <c r="B157" t="s">
        <v>3</v>
      </c>
      <c r="C157" t="s">
        <v>3</v>
      </c>
      <c r="D157" s="8" t="str">
        <f>IF(ISERROR(INDEX(warriner!B:B,MATCH(C157,warriner!A:A,0),1)),"#",INDEX(warriner!B:B,MATCH(C157,warriner!A:A,0),1))</f>
        <v>#</v>
      </c>
      <c r="E157" s="14" t="str">
        <f t="shared" si="4"/>
        <v>#</v>
      </c>
      <c r="F157">
        <v>16.954999999999998</v>
      </c>
      <c r="G157">
        <v>6.1769999999999996</v>
      </c>
      <c r="H157">
        <v>1</v>
      </c>
      <c r="I157">
        <f t="shared" si="5"/>
        <v>3</v>
      </c>
      <c r="J157" t="s">
        <v>270</v>
      </c>
      <c r="K157" s="14" t="s">
        <v>18124</v>
      </c>
      <c r="L157" s="14" t="s">
        <v>18124</v>
      </c>
      <c r="M157" s="14">
        <v>3.984</v>
      </c>
      <c r="N157" s="14">
        <v>1.5</v>
      </c>
      <c r="O157" s="14">
        <v>1.8</v>
      </c>
      <c r="P157" s="14">
        <v>2</v>
      </c>
      <c r="Q157" s="14">
        <v>1</v>
      </c>
      <c r="R157" s="14">
        <v>1.43</v>
      </c>
      <c r="S157" s="14">
        <v>1.125</v>
      </c>
      <c r="T157" s="14">
        <v>3033</v>
      </c>
      <c r="U157" s="14">
        <v>-0.68100000000000005</v>
      </c>
      <c r="V157" s="14">
        <v>0.94</v>
      </c>
      <c r="W157" s="14">
        <v>29</v>
      </c>
      <c r="X157" s="14">
        <v>-0.45700000000000002</v>
      </c>
      <c r="Y157" s="14">
        <v>1</v>
      </c>
      <c r="Z157" s="14" t="s">
        <v>18124</v>
      </c>
    </row>
    <row r="158" spans="1:26" x14ac:dyDescent="0.2">
      <c r="A158" t="s">
        <v>17037</v>
      </c>
      <c r="B158" t="s">
        <v>2742</v>
      </c>
      <c r="C158" t="s">
        <v>2742</v>
      </c>
      <c r="D158" s="8">
        <f>IF(ISERROR(INDEX(warriner!B:B,MATCH(C158,warriner!A:A,0),1)),"#",INDEX(warriner!B:B,MATCH(C158,warriner!A:A,0),1))</f>
        <v>4.32</v>
      </c>
      <c r="E158" s="14">
        <f t="shared" si="4"/>
        <v>0.87999999999999989</v>
      </c>
      <c r="F158">
        <v>10.459</v>
      </c>
      <c r="G158">
        <v>3.8220000000000001</v>
      </c>
      <c r="H158">
        <v>1</v>
      </c>
      <c r="I158">
        <f t="shared" si="5"/>
        <v>4</v>
      </c>
      <c r="J158" t="s">
        <v>18131</v>
      </c>
      <c r="K158" s="14">
        <v>3.55</v>
      </c>
      <c r="L158" s="14">
        <v>5.17</v>
      </c>
      <c r="M158" s="14">
        <v>3.95</v>
      </c>
      <c r="N158" s="14">
        <v>1.1499999999999999</v>
      </c>
      <c r="O158" s="14">
        <v>1</v>
      </c>
      <c r="P158" s="14">
        <v>4</v>
      </c>
      <c r="Q158" s="14">
        <v>1</v>
      </c>
      <c r="R158" s="14">
        <v>3.85</v>
      </c>
      <c r="S158" s="14">
        <v>2.7829999999999999</v>
      </c>
      <c r="T158" s="14">
        <v>2700</v>
      </c>
      <c r="U158" s="14">
        <v>-0.87</v>
      </c>
      <c r="V158" s="14">
        <v>1</v>
      </c>
      <c r="W158" s="14">
        <v>28</v>
      </c>
      <c r="X158" s="14">
        <v>-0.66500000000000004</v>
      </c>
      <c r="Y158" s="14">
        <v>1</v>
      </c>
      <c r="Z158" s="14" t="s">
        <v>18124</v>
      </c>
    </row>
    <row r="159" spans="1:26" x14ac:dyDescent="0.2">
      <c r="D159" s="8"/>
    </row>
    <row r="160" spans="1:26" x14ac:dyDescent="0.2">
      <c r="D160" s="8"/>
    </row>
    <row r="161" spans="4:4" x14ac:dyDescent="0.2">
      <c r="D161" s="8"/>
    </row>
    <row r="162" spans="4:4" x14ac:dyDescent="0.2">
      <c r="D162" s="8"/>
    </row>
    <row r="163" spans="4:4" x14ac:dyDescent="0.2">
      <c r="D163" s="8"/>
    </row>
    <row r="164" spans="4:4" x14ac:dyDescent="0.2">
      <c r="D164" s="8"/>
    </row>
    <row r="165" spans="4:4" x14ac:dyDescent="0.2">
      <c r="D165" s="8"/>
    </row>
    <row r="166" spans="4:4" x14ac:dyDescent="0.2">
      <c r="D166" s="8"/>
    </row>
    <row r="167" spans="4:4" x14ac:dyDescent="0.2">
      <c r="D167" s="8"/>
    </row>
    <row r="168" spans="4:4" x14ac:dyDescent="0.2">
      <c r="D168" s="8"/>
    </row>
    <row r="169" spans="4:4" x14ac:dyDescent="0.2">
      <c r="D169" s="8"/>
    </row>
    <row r="170" spans="4:4" x14ac:dyDescent="0.2">
      <c r="D170" s="8"/>
    </row>
    <row r="171" spans="4:4" x14ac:dyDescent="0.2">
      <c r="D171" s="8"/>
    </row>
    <row r="172" spans="4:4" x14ac:dyDescent="0.2">
      <c r="D172" s="8"/>
    </row>
    <row r="173" spans="4:4" x14ac:dyDescent="0.2">
      <c r="D173" s="8"/>
    </row>
    <row r="174" spans="4:4" x14ac:dyDescent="0.2">
      <c r="D174" s="8"/>
    </row>
    <row r="175" spans="4:4" x14ac:dyDescent="0.2">
      <c r="D175" s="8"/>
    </row>
    <row r="176" spans="4:4" x14ac:dyDescent="0.2">
      <c r="D176" s="8"/>
    </row>
    <row r="177" spans="4:4" x14ac:dyDescent="0.2">
      <c r="D177" s="8"/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61BE-3176-BB41-ADAC-5EADA366DAA0}">
  <dimension ref="A1:Z178"/>
  <sheetViews>
    <sheetView topLeftCell="A118" zoomScale="90" zoomScaleNormal="90" workbookViewId="0">
      <selection activeCell="A126" sqref="A126:A165"/>
    </sheetView>
  </sheetViews>
  <sheetFormatPr baseColWidth="10" defaultRowHeight="16" x14ac:dyDescent="0.2"/>
  <cols>
    <col min="1" max="1" width="16.6640625" customWidth="1"/>
    <col min="4" max="4" width="10.83203125" style="9"/>
  </cols>
  <sheetData>
    <row r="1" spans="1:26" s="5" customFormat="1" ht="11" x14ac:dyDescent="0.15">
      <c r="A1" s="5" t="s">
        <v>18224</v>
      </c>
      <c r="D1" s="6" t="s">
        <v>14542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14475</v>
      </c>
      <c r="B2" s="2" t="s">
        <v>18173</v>
      </c>
      <c r="C2" s="2" t="s">
        <v>18172</v>
      </c>
      <c r="D2" s="3" t="s">
        <v>18170</v>
      </c>
      <c r="E2" s="3" t="s">
        <v>18171</v>
      </c>
      <c r="F2" s="3" t="s">
        <v>18174</v>
      </c>
      <c r="G2" s="3" t="s">
        <v>18175</v>
      </c>
      <c r="H2" s="3" t="s">
        <v>18176</v>
      </c>
      <c r="I2" s="3" t="s">
        <v>18177</v>
      </c>
      <c r="J2" s="3" t="s">
        <v>130</v>
      </c>
      <c r="K2" s="3" t="s">
        <v>18178</v>
      </c>
      <c r="L2" s="3" t="s">
        <v>18179</v>
      </c>
      <c r="M2" s="3" t="s">
        <v>18180</v>
      </c>
      <c r="N2" s="3" t="s">
        <v>99</v>
      </c>
      <c r="O2" s="3" t="s">
        <v>116</v>
      </c>
      <c r="P2" s="3" t="s">
        <v>18181</v>
      </c>
      <c r="Q2" s="3" t="s">
        <v>18182</v>
      </c>
      <c r="R2" s="3" t="s">
        <v>97</v>
      </c>
      <c r="S2" s="3" t="s">
        <v>18183</v>
      </c>
      <c r="T2" s="3" t="s">
        <v>18184</v>
      </c>
      <c r="U2" s="3" t="s">
        <v>18186</v>
      </c>
      <c r="V2" s="3" t="s">
        <v>18185</v>
      </c>
      <c r="W2" s="3" t="s">
        <v>18187</v>
      </c>
      <c r="X2" s="3" t="s">
        <v>18188</v>
      </c>
      <c r="Y2" s="3" t="s">
        <v>18189</v>
      </c>
      <c r="Z2" s="3" t="s">
        <v>18190</v>
      </c>
    </row>
    <row r="3" spans="1:26" x14ac:dyDescent="0.2">
      <c r="A3" t="s">
        <v>16500</v>
      </c>
      <c r="B3" t="s">
        <v>5465</v>
      </c>
      <c r="C3" t="s">
        <v>5465</v>
      </c>
      <c r="D3" s="8">
        <f>IF(ISERROR(INDEX(warriner!B:B,MATCH(C3,warriner!A:A,0),1)),"#",INDEX(warriner!B:B,MATCH(C3,warriner!A:A,0),1))</f>
        <v>4.63</v>
      </c>
      <c r="E3" s="14">
        <f>IF(ISERROR(ABS(D3-5.2)), "#", ABS(D3-5.2))</f>
        <v>0.57000000000000028</v>
      </c>
      <c r="F3" s="14">
        <v>8.0489999999999995</v>
      </c>
      <c r="G3" s="14">
        <v>2.524</v>
      </c>
      <c r="H3" s="14">
        <v>3</v>
      </c>
      <c r="I3">
        <f>LEN(B3)</f>
        <v>8</v>
      </c>
      <c r="J3" t="s">
        <v>18129</v>
      </c>
      <c r="K3" s="14">
        <v>4.57</v>
      </c>
      <c r="L3" s="14">
        <v>3.63</v>
      </c>
      <c r="M3" s="14">
        <v>6.25</v>
      </c>
      <c r="N3" s="14">
        <v>2.9</v>
      </c>
      <c r="O3" s="14">
        <v>2.8</v>
      </c>
      <c r="P3" s="14">
        <v>7</v>
      </c>
      <c r="Q3" s="14">
        <v>2</v>
      </c>
      <c r="R3" s="14">
        <v>4.72</v>
      </c>
      <c r="S3" s="14" t="s">
        <v>18124</v>
      </c>
      <c r="T3" s="14">
        <v>4908.2860000000001</v>
      </c>
      <c r="U3" s="14">
        <v>-0.35199999999999998</v>
      </c>
      <c r="V3" s="14">
        <v>0.94</v>
      </c>
      <c r="W3" s="14">
        <v>28</v>
      </c>
      <c r="X3" s="14">
        <v>-0.56699999999999995</v>
      </c>
      <c r="Y3" s="14">
        <v>1</v>
      </c>
      <c r="Z3" s="14" t="s">
        <v>18124</v>
      </c>
    </row>
    <row r="4" spans="1:26" x14ac:dyDescent="0.2">
      <c r="A4" t="s">
        <v>16501</v>
      </c>
      <c r="B4" t="s">
        <v>4506</v>
      </c>
      <c r="C4" t="s">
        <v>4506</v>
      </c>
      <c r="D4" s="8">
        <f>IF(ISERROR(INDEX(warriner!B:B,MATCH(C4,warriner!A:A,0),1)),"#",INDEX(warriner!B:B,MATCH(C4,warriner!A:A,0),1))</f>
        <v>5.48</v>
      </c>
      <c r="E4" s="14">
        <f t="shared" ref="E4:E67" si="0">IF(ISERROR(ABS(D4-5.2)), "#", ABS(D4-5.2))</f>
        <v>0.28000000000000025</v>
      </c>
      <c r="F4" s="14">
        <v>10.586</v>
      </c>
      <c r="G4" s="14">
        <v>3.2109999999999999</v>
      </c>
      <c r="H4" s="14">
        <v>2</v>
      </c>
      <c r="I4">
        <f t="shared" ref="I4:I67" si="1">LEN(B4)</f>
        <v>6</v>
      </c>
      <c r="J4" t="s">
        <v>18129</v>
      </c>
      <c r="K4" s="14">
        <v>3.89</v>
      </c>
      <c r="L4" s="14">
        <v>5.36</v>
      </c>
      <c r="M4" s="14">
        <v>6.28</v>
      </c>
      <c r="N4" s="14">
        <v>2.2000000000000002</v>
      </c>
      <c r="O4" s="14">
        <v>2.35</v>
      </c>
      <c r="P4" s="14">
        <v>5</v>
      </c>
      <c r="Q4" s="14">
        <v>1</v>
      </c>
      <c r="R4" s="14">
        <v>4.8600000000000003</v>
      </c>
      <c r="S4" s="14">
        <v>5.3330000000000002</v>
      </c>
      <c r="T4" s="14">
        <v>7407.6</v>
      </c>
      <c r="U4" s="14">
        <v>-0.55800000000000005</v>
      </c>
      <c r="V4" s="14">
        <v>0.94</v>
      </c>
      <c r="W4" s="14">
        <v>26</v>
      </c>
      <c r="X4" s="14">
        <v>-0.35099999999999998</v>
      </c>
      <c r="Y4" s="14">
        <v>1</v>
      </c>
      <c r="Z4" s="14" t="s">
        <v>18124</v>
      </c>
    </row>
    <row r="5" spans="1:26" x14ac:dyDescent="0.2">
      <c r="A5" t="s">
        <v>16502</v>
      </c>
      <c r="B5" t="s">
        <v>16469</v>
      </c>
      <c r="C5" t="s">
        <v>2212</v>
      </c>
      <c r="D5" s="8">
        <f>IF(ISERROR(INDEX(warriner!B:B,MATCH(C5,warriner!A:A,0),1)),"#",INDEX(warriner!B:B,MATCH(C5,warriner!A:A,0),1))</f>
        <v>6.63</v>
      </c>
      <c r="E5" s="14">
        <f t="shared" si="0"/>
        <v>1.4299999999999997</v>
      </c>
      <c r="F5" s="14">
        <v>11.365</v>
      </c>
      <c r="G5" s="14">
        <v>4.3920000000000003</v>
      </c>
      <c r="H5" s="14">
        <v>1</v>
      </c>
      <c r="I5">
        <f t="shared" si="1"/>
        <v>4</v>
      </c>
      <c r="J5" t="s">
        <v>18129</v>
      </c>
      <c r="K5" s="14">
        <v>4.04</v>
      </c>
      <c r="L5" s="14">
        <v>6.41</v>
      </c>
      <c r="M5" s="14">
        <v>3.37</v>
      </c>
      <c r="N5" s="14">
        <v>1</v>
      </c>
      <c r="O5" s="14">
        <v>1</v>
      </c>
      <c r="P5" s="14">
        <v>3</v>
      </c>
      <c r="Q5" s="14">
        <v>1</v>
      </c>
      <c r="R5" s="14">
        <v>4.8899999999999997</v>
      </c>
      <c r="S5" s="14">
        <v>6.0359999999999996</v>
      </c>
      <c r="T5" s="14">
        <v>4942.5</v>
      </c>
      <c r="U5" s="14">
        <v>-0.61899999999999999</v>
      </c>
      <c r="V5" s="14">
        <v>0.94</v>
      </c>
      <c r="W5" s="14">
        <v>27</v>
      </c>
      <c r="X5" s="14">
        <v>-0.496</v>
      </c>
      <c r="Y5" s="14">
        <v>1</v>
      </c>
      <c r="Z5" s="14" t="s">
        <v>18124</v>
      </c>
    </row>
    <row r="6" spans="1:26" x14ac:dyDescent="0.2">
      <c r="A6" t="s">
        <v>16503</v>
      </c>
      <c r="B6" t="s">
        <v>164</v>
      </c>
      <c r="C6" t="s">
        <v>101</v>
      </c>
      <c r="D6" s="8">
        <f>IF(ISERROR(INDEX(warriner!B:B,MATCH(C6,warriner!A:A,0),1)),"#",INDEX(warriner!B:B,MATCH(C6,warriner!A:A,0),1))</f>
        <v>6.18</v>
      </c>
      <c r="E6" s="14">
        <f t="shared" si="0"/>
        <v>0.97999999999999954</v>
      </c>
      <c r="F6" s="14">
        <v>14.945</v>
      </c>
      <c r="G6" s="14">
        <v>5.4669999999999996</v>
      </c>
      <c r="H6" s="14">
        <v>1</v>
      </c>
      <c r="I6">
        <f t="shared" si="1"/>
        <v>4</v>
      </c>
      <c r="J6" t="s">
        <v>18125</v>
      </c>
      <c r="K6" s="14">
        <v>3.43</v>
      </c>
      <c r="L6" s="14">
        <v>5.5</v>
      </c>
      <c r="M6" s="14">
        <v>5.1100000000000003</v>
      </c>
      <c r="N6" s="14">
        <v>1.4</v>
      </c>
      <c r="O6" s="14">
        <v>1</v>
      </c>
      <c r="P6" s="14">
        <v>2</v>
      </c>
      <c r="Q6" s="14">
        <v>1</v>
      </c>
      <c r="R6" s="14">
        <v>1.85</v>
      </c>
      <c r="S6" s="14">
        <v>1.6519999999999999</v>
      </c>
      <c r="T6" s="14">
        <v>1926</v>
      </c>
      <c r="U6" s="14">
        <v>-0.64800000000000002</v>
      </c>
      <c r="V6" s="14">
        <v>0.97</v>
      </c>
      <c r="W6" s="14">
        <v>25</v>
      </c>
      <c r="X6" s="14">
        <v>-0.57399999999999995</v>
      </c>
      <c r="Y6" s="14">
        <v>1</v>
      </c>
      <c r="Z6" s="14" t="s">
        <v>18124</v>
      </c>
    </row>
    <row r="7" spans="1:26" x14ac:dyDescent="0.2">
      <c r="A7" t="s">
        <v>16504</v>
      </c>
      <c r="B7" t="s">
        <v>16485</v>
      </c>
      <c r="C7" t="s">
        <v>16485</v>
      </c>
      <c r="D7" s="8" t="str">
        <f>IF(ISERROR(INDEX(warriner!B:B,MATCH(C7,warriner!A:A,0),1)),"#",INDEX(warriner!B:B,MATCH(C7,warriner!A:A,0),1))</f>
        <v>#</v>
      </c>
      <c r="E7" s="14" t="str">
        <f t="shared" si="0"/>
        <v>#</v>
      </c>
      <c r="F7" s="14">
        <v>12.148999999999999</v>
      </c>
      <c r="G7" s="14">
        <v>4.2450000000000001</v>
      </c>
      <c r="H7" s="14">
        <v>1</v>
      </c>
      <c r="I7">
        <f t="shared" si="1"/>
        <v>4</v>
      </c>
      <c r="J7" t="s">
        <v>18142</v>
      </c>
      <c r="K7" s="14" t="s">
        <v>18124</v>
      </c>
      <c r="L7" s="14" t="s">
        <v>18124</v>
      </c>
      <c r="M7" s="14">
        <v>4.9749999999999996</v>
      </c>
      <c r="N7" s="14">
        <v>1.9</v>
      </c>
      <c r="O7" s="14">
        <v>1.75</v>
      </c>
      <c r="P7" s="14">
        <v>4</v>
      </c>
      <c r="Q7" s="14">
        <v>1</v>
      </c>
      <c r="R7" s="14">
        <v>2.74</v>
      </c>
      <c r="S7" s="14">
        <v>2.1150000000000002</v>
      </c>
      <c r="T7" s="14">
        <v>4491</v>
      </c>
      <c r="U7" s="14">
        <v>-0.71499999999999997</v>
      </c>
      <c r="V7" s="14">
        <v>0.97</v>
      </c>
      <c r="W7" s="14">
        <v>26</v>
      </c>
      <c r="X7" s="14">
        <v>-0.495</v>
      </c>
      <c r="Y7" s="14">
        <v>0.96299999999999997</v>
      </c>
      <c r="Z7" s="14" t="s">
        <v>18124</v>
      </c>
    </row>
    <row r="8" spans="1:26" x14ac:dyDescent="0.2">
      <c r="A8" t="s">
        <v>16505</v>
      </c>
      <c r="B8" t="s">
        <v>16468</v>
      </c>
      <c r="C8" t="s">
        <v>16468</v>
      </c>
      <c r="D8" s="8" t="str">
        <f>IF(ISERROR(INDEX(warriner!B:B,MATCH(C8,warriner!A:A,0),1)),"#",INDEX(warriner!B:B,MATCH(C8,warriner!A:A,0),1))</f>
        <v>#</v>
      </c>
      <c r="E8" s="14" t="str">
        <f t="shared" si="0"/>
        <v>#</v>
      </c>
      <c r="F8" s="14">
        <v>9.3870000000000005</v>
      </c>
      <c r="G8" s="14">
        <v>3.3079999999999998</v>
      </c>
      <c r="H8" s="14">
        <v>1</v>
      </c>
      <c r="I8">
        <f t="shared" si="1"/>
        <v>4</v>
      </c>
      <c r="J8" t="s">
        <v>18131</v>
      </c>
      <c r="K8" s="14" t="s">
        <v>18124</v>
      </c>
      <c r="L8" s="14" t="s">
        <v>18124</v>
      </c>
      <c r="M8" s="14">
        <v>4.5380000000000003</v>
      </c>
      <c r="N8" s="14">
        <v>1.7</v>
      </c>
      <c r="O8" s="14">
        <v>1.45</v>
      </c>
      <c r="P8" s="14">
        <v>3</v>
      </c>
      <c r="Q8" s="14">
        <v>1</v>
      </c>
      <c r="R8" s="14">
        <v>3.73</v>
      </c>
      <c r="S8" s="14">
        <v>2.12</v>
      </c>
      <c r="T8" s="14">
        <v>2438.6669999999999</v>
      </c>
      <c r="U8" s="14">
        <v>-0.77</v>
      </c>
      <c r="V8" s="14">
        <v>1</v>
      </c>
      <c r="W8" s="14">
        <v>28</v>
      </c>
      <c r="X8" s="14">
        <v>-0.89200000000000002</v>
      </c>
      <c r="Y8" s="14">
        <v>1</v>
      </c>
      <c r="Z8" s="14" t="s">
        <v>18124</v>
      </c>
    </row>
    <row r="9" spans="1:26" x14ac:dyDescent="0.2">
      <c r="A9" t="s">
        <v>16506</v>
      </c>
      <c r="B9" t="s">
        <v>3495</v>
      </c>
      <c r="C9" t="s">
        <v>3495</v>
      </c>
      <c r="D9" s="8">
        <f>IF(ISERROR(INDEX(warriner!B:B,MATCH(C9,warriner!A:A,0),1)),"#",INDEX(warriner!B:B,MATCH(C9,warriner!A:A,0),1))</f>
        <v>2.33</v>
      </c>
      <c r="E9" s="14">
        <f t="shared" si="0"/>
        <v>2.87</v>
      </c>
      <c r="F9" s="14">
        <v>10.01</v>
      </c>
      <c r="G9" s="14">
        <v>3.5819999999999999</v>
      </c>
      <c r="H9" s="14">
        <v>3</v>
      </c>
      <c r="I9">
        <f t="shared" si="1"/>
        <v>9</v>
      </c>
      <c r="J9" t="s">
        <v>18132</v>
      </c>
      <c r="K9" s="14">
        <v>6.81</v>
      </c>
      <c r="L9" s="14">
        <v>2.56</v>
      </c>
      <c r="M9" s="14">
        <v>5.6</v>
      </c>
      <c r="N9" s="14">
        <v>3.1</v>
      </c>
      <c r="O9" s="14">
        <v>3.55</v>
      </c>
      <c r="P9" s="14">
        <v>7</v>
      </c>
      <c r="Q9" s="14">
        <v>2</v>
      </c>
      <c r="R9" s="14">
        <v>2.13</v>
      </c>
      <c r="S9" s="14" t="s">
        <v>18124</v>
      </c>
      <c r="T9" s="14">
        <v>5459.25</v>
      </c>
      <c r="U9" s="14">
        <v>-0.41299999999999998</v>
      </c>
      <c r="V9" s="14">
        <v>1</v>
      </c>
      <c r="W9" s="14">
        <v>27</v>
      </c>
      <c r="X9" s="14">
        <v>-0.51600000000000001</v>
      </c>
      <c r="Y9" s="14">
        <v>1</v>
      </c>
      <c r="Z9" s="14" t="s">
        <v>18124</v>
      </c>
    </row>
    <row r="10" spans="1:26" x14ac:dyDescent="0.2">
      <c r="A10" t="s">
        <v>16507</v>
      </c>
      <c r="B10" t="s">
        <v>19</v>
      </c>
      <c r="C10" t="s">
        <v>19</v>
      </c>
      <c r="D10" s="8" t="str">
        <f>IF(ISERROR(INDEX(warriner!B:B,MATCH(C10,warriner!A:A,0),1)),"#",INDEX(warriner!B:B,MATCH(C10,warriner!A:A,0),1))</f>
        <v>#</v>
      </c>
      <c r="E10" s="14" t="str">
        <f t="shared" si="0"/>
        <v>#</v>
      </c>
      <c r="F10" s="14">
        <v>16.187000000000001</v>
      </c>
      <c r="G10" s="14">
        <v>5.8339999999999996</v>
      </c>
      <c r="H10" s="14">
        <v>1</v>
      </c>
      <c r="I10">
        <f t="shared" si="1"/>
        <v>3</v>
      </c>
      <c r="J10" t="s">
        <v>270</v>
      </c>
      <c r="K10" s="14" t="s">
        <v>18124</v>
      </c>
      <c r="L10" s="14" t="s">
        <v>18124</v>
      </c>
      <c r="M10" s="14">
        <v>4.57</v>
      </c>
      <c r="N10" s="14">
        <v>1.25</v>
      </c>
      <c r="O10" s="14">
        <v>1</v>
      </c>
      <c r="P10" s="14">
        <v>3</v>
      </c>
      <c r="Q10" s="14">
        <v>1</v>
      </c>
      <c r="R10" s="14">
        <v>1.52</v>
      </c>
      <c r="S10" s="14">
        <v>1.25</v>
      </c>
      <c r="T10" s="14">
        <v>5253.5</v>
      </c>
      <c r="U10" s="14">
        <v>-0.60399999999999998</v>
      </c>
      <c r="V10" s="14">
        <v>1</v>
      </c>
      <c r="W10" s="14">
        <v>22</v>
      </c>
      <c r="X10" s="14">
        <v>-0.623</v>
      </c>
      <c r="Y10" s="14">
        <v>1</v>
      </c>
      <c r="Z10" s="14" t="s">
        <v>18124</v>
      </c>
    </row>
    <row r="11" spans="1:26" x14ac:dyDescent="0.2">
      <c r="A11" t="s">
        <v>16508</v>
      </c>
      <c r="B11" t="s">
        <v>4731</v>
      </c>
      <c r="C11" t="s">
        <v>4731</v>
      </c>
      <c r="D11" s="8">
        <f>IF(ISERROR(INDEX(warriner!B:B,MATCH(C11,warriner!A:A,0),1)),"#",INDEX(warriner!B:B,MATCH(C11,warriner!A:A,0),1))</f>
        <v>3.36</v>
      </c>
      <c r="E11" s="14">
        <f t="shared" si="0"/>
        <v>1.8400000000000003</v>
      </c>
      <c r="F11" s="14">
        <v>10.502000000000001</v>
      </c>
      <c r="G11" s="14">
        <v>3.1539999999999999</v>
      </c>
      <c r="H11" s="14">
        <v>3</v>
      </c>
      <c r="I11">
        <f t="shared" si="1"/>
        <v>9</v>
      </c>
      <c r="J11" t="s">
        <v>18132</v>
      </c>
      <c r="K11" s="14">
        <v>6.1</v>
      </c>
      <c r="L11" s="14">
        <v>6.21</v>
      </c>
      <c r="M11" s="14">
        <v>6.33</v>
      </c>
      <c r="N11" s="14">
        <v>2.5</v>
      </c>
      <c r="O11" s="14">
        <v>2.5499999999999998</v>
      </c>
      <c r="P11" s="14">
        <v>9</v>
      </c>
      <c r="Q11" s="14">
        <v>3</v>
      </c>
      <c r="R11" s="14">
        <v>3.13</v>
      </c>
      <c r="S11" s="14" t="s">
        <v>18124</v>
      </c>
      <c r="T11" s="14">
        <v>2996.75</v>
      </c>
      <c r="U11" s="14">
        <v>-0.42799999999999999</v>
      </c>
      <c r="V11" s="14">
        <v>0.94</v>
      </c>
      <c r="W11" s="14">
        <v>24</v>
      </c>
      <c r="X11" s="14">
        <v>-0.224</v>
      </c>
      <c r="Y11" s="14">
        <v>1</v>
      </c>
      <c r="Z11" s="14" t="s">
        <v>18124</v>
      </c>
    </row>
    <row r="12" spans="1:26" x14ac:dyDescent="0.2">
      <c r="A12" t="s">
        <v>16509</v>
      </c>
      <c r="B12" t="s">
        <v>216</v>
      </c>
      <c r="C12" t="s">
        <v>216</v>
      </c>
      <c r="D12" s="8" t="str">
        <f>IF(ISERROR(INDEX(warriner!B:B,MATCH(C12,warriner!A:A,0),1)),"#",INDEX(warriner!B:B,MATCH(C12,warriner!A:A,0),1))</f>
        <v>#</v>
      </c>
      <c r="E12" s="14" t="str">
        <f t="shared" si="0"/>
        <v>#</v>
      </c>
      <c r="F12" s="14">
        <v>13.291</v>
      </c>
      <c r="G12" s="14">
        <v>4.6639999999999997</v>
      </c>
      <c r="H12" s="14">
        <v>1</v>
      </c>
      <c r="I12">
        <f t="shared" si="1"/>
        <v>5</v>
      </c>
      <c r="J12" t="s">
        <v>18136</v>
      </c>
      <c r="K12" s="14" t="s">
        <v>18124</v>
      </c>
      <c r="L12" s="14" t="s">
        <v>18124</v>
      </c>
      <c r="M12" s="14">
        <v>6.4240000000000004</v>
      </c>
      <c r="N12" s="14">
        <v>1.75</v>
      </c>
      <c r="O12" s="14">
        <v>1.35</v>
      </c>
      <c r="P12" s="14">
        <v>3</v>
      </c>
      <c r="Q12" s="14">
        <v>1</v>
      </c>
      <c r="R12" s="14">
        <v>2.0299999999999998</v>
      </c>
      <c r="S12" s="14">
        <v>1.5649999999999999</v>
      </c>
      <c r="T12" s="14">
        <v>5701.25</v>
      </c>
      <c r="U12" s="14">
        <v>-0.27900000000000003</v>
      </c>
      <c r="V12" s="14">
        <v>0.97</v>
      </c>
      <c r="W12" s="14">
        <v>25</v>
      </c>
      <c r="X12" s="14">
        <v>-0.371</v>
      </c>
      <c r="Y12" s="14">
        <v>1</v>
      </c>
      <c r="Z12" s="14" t="s">
        <v>18124</v>
      </c>
    </row>
    <row r="13" spans="1:26" x14ac:dyDescent="0.2">
      <c r="A13" t="s">
        <v>16510</v>
      </c>
      <c r="B13" t="s">
        <v>16474</v>
      </c>
      <c r="C13" t="s">
        <v>3910</v>
      </c>
      <c r="D13" s="8">
        <f>IF(ISERROR(INDEX(warriner!B:B,MATCH(C13,warriner!A:A,0),1)),"#",INDEX(warriner!B:B,MATCH(C13,warriner!A:A,0),1))</f>
        <v>2.68</v>
      </c>
      <c r="E13" s="14">
        <f t="shared" si="0"/>
        <v>2.52</v>
      </c>
      <c r="F13" s="14">
        <v>8.1739999999999995</v>
      </c>
      <c r="G13" s="14">
        <v>1.7629999999999999</v>
      </c>
      <c r="H13" s="14">
        <v>4</v>
      </c>
      <c r="I13">
        <f t="shared" si="1"/>
        <v>13</v>
      </c>
      <c r="J13" t="s">
        <v>18129</v>
      </c>
      <c r="K13" s="14">
        <v>3.9</v>
      </c>
      <c r="L13" s="14">
        <v>3.62</v>
      </c>
      <c r="M13" s="14">
        <v>10.39</v>
      </c>
      <c r="N13" s="14">
        <v>5</v>
      </c>
      <c r="O13" s="14">
        <v>5.4</v>
      </c>
      <c r="P13" s="14">
        <v>11</v>
      </c>
      <c r="Q13" s="14">
        <v>2</v>
      </c>
      <c r="R13" s="14">
        <v>1.96</v>
      </c>
      <c r="S13" s="14" t="s">
        <v>18124</v>
      </c>
      <c r="T13" s="14">
        <v>3106.0909999999999</v>
      </c>
      <c r="U13" s="14">
        <v>-4.8000000000000001E-2</v>
      </c>
      <c r="V13" s="14">
        <v>1</v>
      </c>
      <c r="W13" s="14">
        <v>27</v>
      </c>
      <c r="X13" s="14">
        <v>-0.14899999999999999</v>
      </c>
      <c r="Y13" s="14">
        <v>1</v>
      </c>
      <c r="Z13" s="14" t="s">
        <v>18124</v>
      </c>
    </row>
    <row r="14" spans="1:26" x14ac:dyDescent="0.2">
      <c r="A14" t="s">
        <v>16511</v>
      </c>
      <c r="B14" t="s">
        <v>164</v>
      </c>
      <c r="C14" t="s">
        <v>101</v>
      </c>
      <c r="D14" s="8">
        <f>IF(ISERROR(INDEX(warriner!B:B,MATCH(C14,warriner!A:A,0),1)),"#",INDEX(warriner!B:B,MATCH(C14,warriner!A:A,0),1))</f>
        <v>6.18</v>
      </c>
      <c r="E14" s="14">
        <f t="shared" si="0"/>
        <v>0.97999999999999954</v>
      </c>
      <c r="F14" s="14">
        <v>14.945</v>
      </c>
      <c r="G14" s="14">
        <v>5.4669999999999996</v>
      </c>
      <c r="H14" s="14">
        <v>1</v>
      </c>
      <c r="I14">
        <f t="shared" si="1"/>
        <v>4</v>
      </c>
      <c r="J14" t="s">
        <v>18125</v>
      </c>
      <c r="K14" s="14">
        <v>3.43</v>
      </c>
      <c r="L14" s="14">
        <v>5.5</v>
      </c>
      <c r="M14" s="14">
        <v>5.1100000000000003</v>
      </c>
      <c r="N14" s="14">
        <v>1.4</v>
      </c>
      <c r="O14" s="14">
        <v>1</v>
      </c>
      <c r="P14" s="14">
        <v>2</v>
      </c>
      <c r="Q14" s="14">
        <v>1</v>
      </c>
      <c r="R14" s="14">
        <v>1.85</v>
      </c>
      <c r="S14" s="14">
        <v>1.6519999999999999</v>
      </c>
      <c r="T14" s="14">
        <v>1926</v>
      </c>
      <c r="U14" s="14">
        <v>-0.64800000000000002</v>
      </c>
      <c r="V14" s="14">
        <v>0.97</v>
      </c>
      <c r="W14" s="14">
        <v>25</v>
      </c>
      <c r="X14" s="14">
        <v>-0.57399999999999995</v>
      </c>
      <c r="Y14" s="14">
        <v>1</v>
      </c>
      <c r="Z14" s="14" t="s">
        <v>18124</v>
      </c>
    </row>
    <row r="15" spans="1:26" x14ac:dyDescent="0.2">
      <c r="A15" t="s">
        <v>16512</v>
      </c>
      <c r="B15" t="s">
        <v>14497</v>
      </c>
      <c r="C15" t="s">
        <v>3003</v>
      </c>
      <c r="D15" s="8">
        <f>IF(ISERROR(INDEX(warriner!B:B,MATCH(C15,warriner!A:A,0),1)),"#",INDEX(warriner!B:B,MATCH(C15,warriner!A:A,0),1))</f>
        <v>4.29</v>
      </c>
      <c r="E15" s="14">
        <f t="shared" si="0"/>
        <v>0.91000000000000014</v>
      </c>
      <c r="F15" s="14">
        <v>8.0530000000000008</v>
      </c>
      <c r="G15" s="14">
        <v>2.4060000000000001</v>
      </c>
      <c r="H15" s="14">
        <v>2</v>
      </c>
      <c r="I15">
        <f t="shared" si="1"/>
        <v>9</v>
      </c>
      <c r="J15" t="s">
        <v>18125</v>
      </c>
      <c r="K15" s="14">
        <v>5.23</v>
      </c>
      <c r="L15" s="14">
        <v>5.67</v>
      </c>
      <c r="M15" s="14">
        <v>10.06</v>
      </c>
      <c r="N15" s="14">
        <v>2.65</v>
      </c>
      <c r="O15" s="14">
        <v>1.85</v>
      </c>
      <c r="P15" s="14">
        <v>5</v>
      </c>
      <c r="Q15" s="14">
        <v>1</v>
      </c>
      <c r="R15" s="14">
        <v>2.9</v>
      </c>
      <c r="S15" s="14">
        <v>2.3039999999999998</v>
      </c>
      <c r="T15" s="14">
        <v>4716.8329999999996</v>
      </c>
      <c r="U15" s="14">
        <v>-0.18</v>
      </c>
      <c r="V15" s="14">
        <v>0.91</v>
      </c>
      <c r="W15" s="14">
        <v>28</v>
      </c>
      <c r="X15" s="14">
        <v>-0.32200000000000001</v>
      </c>
      <c r="Y15" s="14">
        <v>1</v>
      </c>
      <c r="Z15" s="14" t="s">
        <v>18124</v>
      </c>
    </row>
    <row r="16" spans="1:26" x14ac:dyDescent="0.2">
      <c r="A16" t="s">
        <v>16513</v>
      </c>
      <c r="B16" t="s">
        <v>6</v>
      </c>
      <c r="C16" t="s">
        <v>6</v>
      </c>
      <c r="D16" s="8" t="str">
        <f>IF(ISERROR(INDEX(warriner!B:B,MATCH(C16,warriner!A:A,0),1)),"#",INDEX(warriner!B:B,MATCH(C16,warriner!A:A,0),1))</f>
        <v>#</v>
      </c>
      <c r="E16" s="14" t="str">
        <f t="shared" si="0"/>
        <v>#</v>
      </c>
      <c r="F16" s="14">
        <v>15.897</v>
      </c>
      <c r="G16" s="14">
        <v>5.6980000000000004</v>
      </c>
      <c r="H16" s="14">
        <v>1</v>
      </c>
      <c r="I16">
        <f t="shared" si="1"/>
        <v>2</v>
      </c>
      <c r="J16" t="s">
        <v>18146</v>
      </c>
      <c r="K16" s="14" t="s">
        <v>18124</v>
      </c>
      <c r="L16" s="14" t="s">
        <v>18124</v>
      </c>
      <c r="M16" s="14">
        <v>3.6850000000000001</v>
      </c>
      <c r="N16" s="14">
        <v>1</v>
      </c>
      <c r="O16" s="14">
        <v>1</v>
      </c>
      <c r="P16" s="14">
        <v>2</v>
      </c>
      <c r="Q16" s="14">
        <v>1</v>
      </c>
      <c r="R16" s="14">
        <v>3</v>
      </c>
      <c r="S16" s="14">
        <v>2.25</v>
      </c>
      <c r="T16" s="14">
        <v>14646</v>
      </c>
      <c r="U16" s="14">
        <v>-0.63</v>
      </c>
      <c r="V16" s="14">
        <v>0.97</v>
      </c>
      <c r="W16" s="14">
        <v>26</v>
      </c>
      <c r="X16" s="14">
        <v>-0.77100000000000002</v>
      </c>
      <c r="Y16" s="14">
        <v>1</v>
      </c>
      <c r="Z16" s="14" t="s">
        <v>18124</v>
      </c>
    </row>
    <row r="17" spans="1:26" x14ac:dyDescent="0.2">
      <c r="A17" t="s">
        <v>16514</v>
      </c>
      <c r="B17" t="s">
        <v>3</v>
      </c>
      <c r="C17" t="s">
        <v>3</v>
      </c>
      <c r="D17" s="8" t="str">
        <f>IF(ISERROR(INDEX(warriner!B:B,MATCH(C17,warriner!A:A,0),1)),"#",INDEX(warriner!B:B,MATCH(C17,warriner!A:A,0),1))</f>
        <v>#</v>
      </c>
      <c r="E17" s="14" t="str">
        <f t="shared" si="0"/>
        <v>#</v>
      </c>
      <c r="F17" s="14">
        <v>16.954999999999998</v>
      </c>
      <c r="G17" s="14">
        <v>6.1769999999999996</v>
      </c>
      <c r="H17" s="14">
        <v>1</v>
      </c>
      <c r="I17">
        <f t="shared" si="1"/>
        <v>3</v>
      </c>
      <c r="J17" t="s">
        <v>270</v>
      </c>
      <c r="K17" s="14" t="s">
        <v>18124</v>
      </c>
      <c r="L17" s="14" t="s">
        <v>18124</v>
      </c>
      <c r="M17" s="14">
        <v>3.984</v>
      </c>
      <c r="N17" s="14">
        <v>1.5</v>
      </c>
      <c r="O17" s="14">
        <v>1.8</v>
      </c>
      <c r="P17" s="14">
        <v>2</v>
      </c>
      <c r="Q17" s="14">
        <v>1</v>
      </c>
      <c r="R17" s="14">
        <v>1.43</v>
      </c>
      <c r="S17" s="14">
        <v>1.125</v>
      </c>
      <c r="T17" s="14">
        <v>3033</v>
      </c>
      <c r="U17" s="14">
        <v>-0.68100000000000005</v>
      </c>
      <c r="V17" s="14">
        <v>0.94</v>
      </c>
      <c r="W17" s="14">
        <v>29</v>
      </c>
      <c r="X17" s="14">
        <v>-0.45700000000000002</v>
      </c>
      <c r="Y17" s="14">
        <v>1</v>
      </c>
      <c r="Z17" s="14" t="s">
        <v>18124</v>
      </c>
    </row>
    <row r="18" spans="1:26" x14ac:dyDescent="0.2">
      <c r="A18" t="s">
        <v>16515</v>
      </c>
      <c r="B18" t="s">
        <v>14502</v>
      </c>
      <c r="C18" t="s">
        <v>14502</v>
      </c>
      <c r="D18" s="8" t="str">
        <f>IF(ISERROR(INDEX(warriner!B:B,MATCH(C18,warriner!A:A,0),1)),"#",INDEX(warriner!B:B,MATCH(C18,warriner!A:A,0),1))</f>
        <v>#</v>
      </c>
      <c r="E18" s="14" t="str">
        <f t="shared" si="0"/>
        <v>#</v>
      </c>
      <c r="F18" s="14">
        <v>11.234999999999999</v>
      </c>
      <c r="G18" s="14">
        <v>3.7410000000000001</v>
      </c>
      <c r="H18" s="14">
        <v>2</v>
      </c>
      <c r="I18">
        <f t="shared" si="1"/>
        <v>5</v>
      </c>
      <c r="J18" t="s">
        <v>18152</v>
      </c>
      <c r="K18" s="14" t="s">
        <v>18124</v>
      </c>
      <c r="L18" s="14" t="s">
        <v>18124</v>
      </c>
      <c r="M18" s="14">
        <v>5.3049999999999997</v>
      </c>
      <c r="N18" s="14">
        <v>1.75</v>
      </c>
      <c r="O18" s="14">
        <v>1.55</v>
      </c>
      <c r="P18" s="14">
        <v>3</v>
      </c>
      <c r="Q18" s="14">
        <v>1</v>
      </c>
      <c r="R18" s="14">
        <v>2.25</v>
      </c>
      <c r="S18" s="14" t="s">
        <v>18124</v>
      </c>
      <c r="T18" s="14">
        <v>3408.25</v>
      </c>
      <c r="U18" s="14">
        <v>-0.80300000000000005</v>
      </c>
      <c r="V18" s="14">
        <v>1</v>
      </c>
      <c r="W18" s="14">
        <v>27</v>
      </c>
      <c r="X18" s="14">
        <v>-0.66100000000000003</v>
      </c>
      <c r="Y18" s="14">
        <v>1</v>
      </c>
      <c r="Z18" s="14" t="s">
        <v>18124</v>
      </c>
    </row>
    <row r="19" spans="1:26" x14ac:dyDescent="0.2">
      <c r="A19" t="s">
        <v>16516</v>
      </c>
      <c r="B19" t="s">
        <v>16043</v>
      </c>
      <c r="C19" t="s">
        <v>16043</v>
      </c>
      <c r="D19" s="8" t="str">
        <f>IF(ISERROR(INDEX(warriner!B:B,MATCH(C19,warriner!A:A,0),1)),"#",INDEX(warriner!B:B,MATCH(C19,warriner!A:A,0),1))</f>
        <v>#</v>
      </c>
      <c r="E19" s="14" t="str">
        <f t="shared" si="0"/>
        <v>#</v>
      </c>
      <c r="F19" s="14">
        <v>7.37</v>
      </c>
      <c r="G19" s="14">
        <v>1.4910000000000001</v>
      </c>
      <c r="H19" s="14">
        <v>3</v>
      </c>
      <c r="I19">
        <f t="shared" si="1"/>
        <v>9</v>
      </c>
      <c r="J19" t="s">
        <v>18131</v>
      </c>
      <c r="K19" s="14" t="s">
        <v>18124</v>
      </c>
      <c r="L19" s="14" t="s">
        <v>18124</v>
      </c>
      <c r="M19" s="14" t="s">
        <v>18124</v>
      </c>
      <c r="N19" s="14">
        <v>3.8</v>
      </c>
      <c r="O19" s="14">
        <v>3.7</v>
      </c>
      <c r="P19" s="14">
        <v>8</v>
      </c>
      <c r="Q19" s="14">
        <v>3</v>
      </c>
      <c r="R19" s="14">
        <v>3.58</v>
      </c>
      <c r="S19" s="14" t="s">
        <v>18124</v>
      </c>
      <c r="T19" s="14">
        <v>4090</v>
      </c>
      <c r="U19" s="14">
        <v>0.193</v>
      </c>
      <c r="V19" s="14">
        <v>0.94</v>
      </c>
      <c r="W19" s="14">
        <v>28</v>
      </c>
      <c r="X19" s="14">
        <v>-2.3E-2</v>
      </c>
      <c r="Y19" s="14">
        <v>1</v>
      </c>
      <c r="Z19" s="14" t="s">
        <v>18124</v>
      </c>
    </row>
    <row r="20" spans="1:26" x14ac:dyDescent="0.2">
      <c r="A20" t="s">
        <v>16517</v>
      </c>
      <c r="B20" t="s">
        <v>2345</v>
      </c>
      <c r="C20" t="s">
        <v>2345</v>
      </c>
      <c r="D20" s="8">
        <f>IF(ISERROR(INDEX(warriner!B:B,MATCH(C20,warriner!A:A,0),1)),"#",INDEX(warriner!B:B,MATCH(C20,warriner!A:A,0),1))</f>
        <v>5.36</v>
      </c>
      <c r="E20" s="14">
        <f t="shared" si="0"/>
        <v>0.16000000000000014</v>
      </c>
      <c r="F20" s="14">
        <v>10.372999999999999</v>
      </c>
      <c r="G20" s="14">
        <v>3.0270000000000001</v>
      </c>
      <c r="H20" s="14">
        <v>3</v>
      </c>
      <c r="I20">
        <f t="shared" si="1"/>
        <v>7</v>
      </c>
      <c r="J20" t="s">
        <v>18129</v>
      </c>
      <c r="K20" s="14">
        <v>3.19</v>
      </c>
      <c r="L20" s="14">
        <v>4.68</v>
      </c>
      <c r="M20" s="14">
        <v>7</v>
      </c>
      <c r="N20" s="14">
        <v>2.5499999999999998</v>
      </c>
      <c r="O20" s="14">
        <v>3.05</v>
      </c>
      <c r="P20" s="14">
        <v>7</v>
      </c>
      <c r="Q20" s="14">
        <v>1</v>
      </c>
      <c r="R20" s="14">
        <v>2.83</v>
      </c>
      <c r="S20" s="14">
        <v>1.304</v>
      </c>
      <c r="T20" s="14">
        <v>3429.3330000000001</v>
      </c>
      <c r="U20" s="14">
        <v>-0.47599999999999998</v>
      </c>
      <c r="V20" s="14">
        <v>0.94</v>
      </c>
      <c r="W20" s="14">
        <v>26</v>
      </c>
      <c r="X20" s="14">
        <v>-0.218</v>
      </c>
      <c r="Y20" s="14">
        <v>1</v>
      </c>
      <c r="Z20" s="14" t="s">
        <v>18124</v>
      </c>
    </row>
    <row r="21" spans="1:26" x14ac:dyDescent="0.2">
      <c r="A21" t="s">
        <v>16518</v>
      </c>
      <c r="B21" t="s">
        <v>3</v>
      </c>
      <c r="C21" t="s">
        <v>3</v>
      </c>
      <c r="D21" s="8" t="str">
        <f>IF(ISERROR(INDEX(warriner!B:B,MATCH(C21,warriner!A:A,0),1)),"#",INDEX(warriner!B:B,MATCH(C21,warriner!A:A,0),1))</f>
        <v>#</v>
      </c>
      <c r="E21" s="14" t="str">
        <f t="shared" si="0"/>
        <v>#</v>
      </c>
      <c r="F21" s="14">
        <v>16.954999999999998</v>
      </c>
      <c r="G21" s="14">
        <v>6.1769999999999996</v>
      </c>
      <c r="H21" s="14">
        <v>1</v>
      </c>
      <c r="I21">
        <f t="shared" si="1"/>
        <v>3</v>
      </c>
      <c r="J21" t="s">
        <v>270</v>
      </c>
      <c r="K21" s="14" t="s">
        <v>18124</v>
      </c>
      <c r="L21" s="14" t="s">
        <v>18124</v>
      </c>
      <c r="M21" s="14">
        <v>3.984</v>
      </c>
      <c r="N21" s="14">
        <v>1.5</v>
      </c>
      <c r="O21" s="14">
        <v>1.8</v>
      </c>
      <c r="P21" s="14">
        <v>2</v>
      </c>
      <c r="Q21" s="14">
        <v>1</v>
      </c>
      <c r="R21" s="14">
        <v>1.43</v>
      </c>
      <c r="S21" s="14">
        <v>1.125</v>
      </c>
      <c r="T21" s="14">
        <v>3033</v>
      </c>
      <c r="U21" s="14">
        <v>-0.68100000000000005</v>
      </c>
      <c r="V21" s="14">
        <v>0.94</v>
      </c>
      <c r="W21" s="14">
        <v>29</v>
      </c>
      <c r="X21" s="14">
        <v>-0.45700000000000002</v>
      </c>
      <c r="Y21" s="14">
        <v>1</v>
      </c>
      <c r="Z21" s="14" t="s">
        <v>18124</v>
      </c>
    </row>
    <row r="22" spans="1:26" x14ac:dyDescent="0.2">
      <c r="A22" t="s">
        <v>16519</v>
      </c>
      <c r="B22" t="s">
        <v>22</v>
      </c>
      <c r="C22" t="s">
        <v>22</v>
      </c>
      <c r="D22" s="8">
        <f>IF(ISERROR(INDEX(warriner!B:B,MATCH(C22,warriner!A:A,0),1)),"#",INDEX(warriner!B:B,MATCH(C22,warriner!A:A,0),1))</f>
        <v>3.36</v>
      </c>
      <c r="E22" s="14">
        <f t="shared" si="0"/>
        <v>1.8400000000000003</v>
      </c>
      <c r="F22" s="14">
        <v>9.9429999999999996</v>
      </c>
      <c r="G22" s="14">
        <v>3.25</v>
      </c>
      <c r="H22" s="14">
        <v>1</v>
      </c>
      <c r="I22">
        <f t="shared" si="1"/>
        <v>5</v>
      </c>
      <c r="J22" t="s">
        <v>18129</v>
      </c>
      <c r="K22" s="14">
        <v>5.75</v>
      </c>
      <c r="L22" s="14">
        <v>5.47</v>
      </c>
      <c r="M22" s="14">
        <v>4.5</v>
      </c>
      <c r="N22" s="14">
        <v>1.7</v>
      </c>
      <c r="O22" s="14">
        <v>1.7</v>
      </c>
      <c r="P22" s="14">
        <v>3</v>
      </c>
      <c r="Q22" s="14">
        <v>1</v>
      </c>
      <c r="R22" s="14">
        <v>3.52</v>
      </c>
      <c r="S22" s="14">
        <v>1.96</v>
      </c>
      <c r="T22" s="14">
        <v>2996.25</v>
      </c>
      <c r="U22" s="14">
        <v>-0.85</v>
      </c>
      <c r="V22" s="14">
        <v>0.97</v>
      </c>
      <c r="W22" s="14">
        <v>25</v>
      </c>
      <c r="X22" s="14">
        <v>-0.76</v>
      </c>
      <c r="Y22" s="14">
        <v>1</v>
      </c>
      <c r="Z22" s="14" t="s">
        <v>18124</v>
      </c>
    </row>
    <row r="23" spans="1:26" x14ac:dyDescent="0.2">
      <c r="A23" t="s">
        <v>16520</v>
      </c>
      <c r="B23" t="s">
        <v>16475</v>
      </c>
      <c r="C23" t="s">
        <v>4444</v>
      </c>
      <c r="D23" s="8">
        <f>IF(ISERROR(INDEX(warriner!B:B,MATCH(C23,warriner!A:A,0),1)),"#",INDEX(warriner!B:B,MATCH(C23,warriner!A:A,0),1))</f>
        <v>4.8099999999999996</v>
      </c>
      <c r="E23" s="14">
        <f t="shared" si="0"/>
        <v>0.39000000000000057</v>
      </c>
      <c r="F23" s="14">
        <v>7.0389999999999997</v>
      </c>
      <c r="G23" s="14">
        <v>1.3220000000000001</v>
      </c>
      <c r="H23" s="14">
        <v>2</v>
      </c>
      <c r="I23">
        <f t="shared" si="1"/>
        <v>7</v>
      </c>
      <c r="J23" t="s">
        <v>18125</v>
      </c>
      <c r="K23" s="14">
        <v>3.96</v>
      </c>
      <c r="L23" s="14">
        <v>5.26</v>
      </c>
      <c r="M23" s="14">
        <v>10.33</v>
      </c>
      <c r="N23" s="14">
        <v>1.8</v>
      </c>
      <c r="O23" s="14">
        <v>1.85</v>
      </c>
      <c r="P23" s="14">
        <v>4</v>
      </c>
      <c r="Q23" s="14">
        <v>2</v>
      </c>
      <c r="R23" s="14">
        <v>3.22</v>
      </c>
      <c r="S23" s="14" t="s">
        <v>18124</v>
      </c>
      <c r="T23" s="14">
        <v>2927</v>
      </c>
      <c r="U23" s="14">
        <v>-9.6000000000000002E-2</v>
      </c>
      <c r="V23" s="14">
        <v>0.85</v>
      </c>
      <c r="W23" s="14">
        <v>25</v>
      </c>
      <c r="X23" s="14">
        <v>-0.16200000000000001</v>
      </c>
      <c r="Y23" s="14">
        <v>0.92600000000000005</v>
      </c>
      <c r="Z23" s="14" t="s">
        <v>18124</v>
      </c>
    </row>
    <row r="24" spans="1:26" x14ac:dyDescent="0.2">
      <c r="A24" t="s">
        <v>16521</v>
      </c>
      <c r="B24" t="s">
        <v>56</v>
      </c>
      <c r="C24" t="s">
        <v>56</v>
      </c>
      <c r="D24" s="8" t="str">
        <f>IF(ISERROR(INDEX(warriner!B:B,MATCH(C24,warriner!A:A,0),1)),"#",INDEX(warriner!B:B,MATCH(C24,warriner!A:A,0),1))</f>
        <v>#</v>
      </c>
      <c r="E24" s="14" t="str">
        <f t="shared" si="0"/>
        <v>#</v>
      </c>
      <c r="F24" s="14">
        <v>14.398</v>
      </c>
      <c r="G24" s="14">
        <v>4.835</v>
      </c>
      <c r="H24" s="14">
        <v>1</v>
      </c>
      <c r="I24">
        <f t="shared" si="1"/>
        <v>2</v>
      </c>
      <c r="J24" t="s">
        <v>18127</v>
      </c>
      <c r="K24" s="14" t="s">
        <v>18124</v>
      </c>
      <c r="L24" s="14" t="s">
        <v>18124</v>
      </c>
      <c r="M24" s="14">
        <v>5.4119999999999999</v>
      </c>
      <c r="N24" s="14">
        <v>1.7</v>
      </c>
      <c r="O24" s="14">
        <v>1</v>
      </c>
      <c r="P24" s="14">
        <v>2</v>
      </c>
      <c r="Q24" s="14">
        <v>1</v>
      </c>
      <c r="R24" s="14">
        <v>1.55</v>
      </c>
      <c r="S24" s="14">
        <v>1.3480000000000001</v>
      </c>
      <c r="T24" s="14">
        <v>149</v>
      </c>
      <c r="U24" s="14">
        <v>-0.63500000000000001</v>
      </c>
      <c r="V24" s="14">
        <v>0.97</v>
      </c>
      <c r="W24" s="14">
        <v>29</v>
      </c>
      <c r="X24" s="14">
        <v>-0.68400000000000005</v>
      </c>
      <c r="Y24" s="14">
        <v>1</v>
      </c>
      <c r="Z24" s="14" t="s">
        <v>18124</v>
      </c>
    </row>
    <row r="25" spans="1:26" x14ac:dyDescent="0.2">
      <c r="A25" t="s">
        <v>16522</v>
      </c>
      <c r="B25" t="s">
        <v>3</v>
      </c>
      <c r="C25" t="s">
        <v>3</v>
      </c>
      <c r="D25" s="8" t="str">
        <f>IF(ISERROR(INDEX(warriner!B:B,MATCH(C25,warriner!A:A,0),1)),"#",INDEX(warriner!B:B,MATCH(C25,warriner!A:A,0),1))</f>
        <v>#</v>
      </c>
      <c r="E25" s="14" t="str">
        <f t="shared" si="0"/>
        <v>#</v>
      </c>
      <c r="F25" s="14">
        <v>16.954999999999998</v>
      </c>
      <c r="G25" s="14">
        <v>6.1769999999999996</v>
      </c>
      <c r="H25" s="14">
        <v>1</v>
      </c>
      <c r="I25">
        <f t="shared" si="1"/>
        <v>3</v>
      </c>
      <c r="J25" t="s">
        <v>270</v>
      </c>
      <c r="K25" s="14" t="s">
        <v>18124</v>
      </c>
      <c r="L25" s="14" t="s">
        <v>18124</v>
      </c>
      <c r="M25" s="14">
        <v>3.984</v>
      </c>
      <c r="N25" s="14">
        <v>1.5</v>
      </c>
      <c r="O25" s="14">
        <v>1.8</v>
      </c>
      <c r="P25" s="14">
        <v>2</v>
      </c>
      <c r="Q25" s="14">
        <v>1</v>
      </c>
      <c r="R25" s="14">
        <v>1.43</v>
      </c>
      <c r="S25" s="14">
        <v>1.125</v>
      </c>
      <c r="T25" s="14">
        <v>3033</v>
      </c>
      <c r="U25" s="14">
        <v>-0.68100000000000005</v>
      </c>
      <c r="V25" s="14">
        <v>0.94</v>
      </c>
      <c r="W25" s="14">
        <v>29</v>
      </c>
      <c r="X25" s="14">
        <v>-0.45700000000000002</v>
      </c>
      <c r="Y25" s="14">
        <v>1</v>
      </c>
      <c r="Z25" s="14" t="s">
        <v>18124</v>
      </c>
    </row>
    <row r="26" spans="1:26" x14ac:dyDescent="0.2">
      <c r="A26" t="s">
        <v>16523</v>
      </c>
      <c r="B26" t="s">
        <v>4700</v>
      </c>
      <c r="C26" t="s">
        <v>4700</v>
      </c>
      <c r="D26" s="8">
        <f>IF(ISERROR(INDEX(warriner!B:B,MATCH(C26,warriner!A:A,0),1)),"#",INDEX(warriner!B:B,MATCH(C26,warriner!A:A,0),1))</f>
        <v>4</v>
      </c>
      <c r="E26" s="14">
        <f t="shared" si="0"/>
        <v>1.2000000000000002</v>
      </c>
      <c r="F26" s="14">
        <v>8.2959999999999994</v>
      </c>
      <c r="G26" s="14">
        <v>2.0409999999999999</v>
      </c>
      <c r="H26" s="14">
        <v>2</v>
      </c>
      <c r="I26">
        <f t="shared" si="1"/>
        <v>7</v>
      </c>
      <c r="J26" t="s">
        <v>18126</v>
      </c>
      <c r="K26" s="14">
        <v>4.26</v>
      </c>
      <c r="L26" s="14">
        <v>4.3600000000000003</v>
      </c>
      <c r="M26" s="14">
        <v>9.19</v>
      </c>
      <c r="N26" s="14">
        <v>2.85</v>
      </c>
      <c r="O26" s="14">
        <v>2.2000000000000002</v>
      </c>
      <c r="P26" s="14">
        <v>6</v>
      </c>
      <c r="Q26" s="14">
        <v>1</v>
      </c>
      <c r="R26" s="14">
        <v>2.96</v>
      </c>
      <c r="S26" s="14">
        <v>2.5649999999999999</v>
      </c>
      <c r="T26" s="14">
        <v>2543</v>
      </c>
      <c r="U26" s="14">
        <v>-0.56899999999999995</v>
      </c>
      <c r="V26" s="14">
        <v>0.97</v>
      </c>
      <c r="W26" s="14">
        <v>27</v>
      </c>
      <c r="X26" s="14">
        <v>-0.4</v>
      </c>
      <c r="Y26" s="14">
        <v>1</v>
      </c>
      <c r="Z26" s="14" t="s">
        <v>18124</v>
      </c>
    </row>
    <row r="27" spans="1:26" x14ac:dyDescent="0.2">
      <c r="A27" t="s">
        <v>16524</v>
      </c>
      <c r="B27" t="s">
        <v>15</v>
      </c>
      <c r="C27" t="s">
        <v>15</v>
      </c>
      <c r="D27" s="8" t="str">
        <f>IF(ISERROR(INDEX(warriner!B:B,MATCH(C27,warriner!A:A,0),1)),"#",INDEX(warriner!B:B,MATCH(C27,warriner!A:A,0),1))</f>
        <v>#</v>
      </c>
      <c r="E27" s="14" t="str">
        <f t="shared" si="0"/>
        <v>#</v>
      </c>
      <c r="F27" s="14">
        <v>16.213999999999999</v>
      </c>
      <c r="G27" s="14">
        <v>5.7709999999999999</v>
      </c>
      <c r="H27" s="14">
        <v>1</v>
      </c>
      <c r="I27">
        <f t="shared" si="1"/>
        <v>2</v>
      </c>
      <c r="J27" t="s">
        <v>270</v>
      </c>
      <c r="K27" s="14" t="s">
        <v>18124</v>
      </c>
      <c r="L27" s="14" t="s">
        <v>18124</v>
      </c>
      <c r="M27" s="14">
        <v>4.5490000000000004</v>
      </c>
      <c r="N27" s="14">
        <v>1.45</v>
      </c>
      <c r="O27" s="14">
        <v>1.65</v>
      </c>
      <c r="P27" s="14">
        <v>2</v>
      </c>
      <c r="Q27" s="14">
        <v>1</v>
      </c>
      <c r="R27" s="14">
        <v>1.67</v>
      </c>
      <c r="S27" s="14">
        <v>1.391</v>
      </c>
      <c r="T27" s="14">
        <v>415</v>
      </c>
      <c r="U27" s="14">
        <v>-0.60699999999999998</v>
      </c>
      <c r="V27" s="14">
        <v>0.91</v>
      </c>
      <c r="W27" s="14">
        <v>27</v>
      </c>
      <c r="X27" s="14">
        <v>-0.56999999999999995</v>
      </c>
      <c r="Y27" s="14">
        <v>1</v>
      </c>
      <c r="Z27" s="14" t="s">
        <v>18124</v>
      </c>
    </row>
    <row r="28" spans="1:26" x14ac:dyDescent="0.2">
      <c r="A28" t="s">
        <v>16525</v>
      </c>
      <c r="B28" t="s">
        <v>57</v>
      </c>
      <c r="C28" t="s">
        <v>57</v>
      </c>
      <c r="D28" s="8" t="str">
        <f>IF(ISERROR(INDEX(warriner!B:B,MATCH(C28,warriner!A:A,0),1)),"#",INDEX(warriner!B:B,MATCH(C28,warriner!A:A,0),1))</f>
        <v>#</v>
      </c>
      <c r="E28" s="14" t="str">
        <f t="shared" si="0"/>
        <v>#</v>
      </c>
      <c r="F28" s="14">
        <v>14.272</v>
      </c>
      <c r="G28" s="14">
        <v>4.9779999999999998</v>
      </c>
      <c r="H28" s="14">
        <v>1</v>
      </c>
      <c r="I28">
        <f t="shared" si="1"/>
        <v>2</v>
      </c>
      <c r="J28" t="s">
        <v>270</v>
      </c>
      <c r="K28" s="14" t="s">
        <v>18124</v>
      </c>
      <c r="L28" s="14" t="s">
        <v>18124</v>
      </c>
      <c r="M28" s="14">
        <v>2.8929999999999998</v>
      </c>
      <c r="N28" s="14">
        <v>1</v>
      </c>
      <c r="O28" s="14">
        <v>1</v>
      </c>
      <c r="P28" s="14">
        <v>2</v>
      </c>
      <c r="Q28" s="14">
        <v>1</v>
      </c>
      <c r="R28" s="14">
        <v>1.46</v>
      </c>
      <c r="S28" s="14">
        <v>1.458</v>
      </c>
      <c r="T28" s="14">
        <v>7291</v>
      </c>
      <c r="U28" s="14">
        <v>-0.60799999999999998</v>
      </c>
      <c r="V28" s="14">
        <v>1</v>
      </c>
      <c r="W28" s="14">
        <v>26</v>
      </c>
      <c r="X28" s="14">
        <v>-0.42099999999999999</v>
      </c>
      <c r="Y28" s="14">
        <v>1</v>
      </c>
      <c r="Z28" s="14" t="s">
        <v>18124</v>
      </c>
    </row>
    <row r="29" spans="1:26" x14ac:dyDescent="0.2">
      <c r="A29" t="s">
        <v>16526</v>
      </c>
      <c r="B29" t="s">
        <v>6868</v>
      </c>
      <c r="C29" t="s">
        <v>6868</v>
      </c>
      <c r="D29" s="8">
        <f>IF(ISERROR(INDEX(warriner!B:B,MATCH(C29,warriner!A:A,0),1)),"#",INDEX(warriner!B:B,MATCH(C29,warriner!A:A,0),1))</f>
        <v>5.18</v>
      </c>
      <c r="E29" s="14">
        <f t="shared" si="0"/>
        <v>2.0000000000000462E-2</v>
      </c>
      <c r="F29" s="14">
        <v>10.567</v>
      </c>
      <c r="G29" s="14">
        <v>2.702</v>
      </c>
      <c r="H29" s="14">
        <v>3</v>
      </c>
      <c r="I29">
        <f t="shared" si="1"/>
        <v>8</v>
      </c>
      <c r="J29" t="s">
        <v>18132</v>
      </c>
      <c r="K29" s="14">
        <v>3.67</v>
      </c>
      <c r="L29" s="14">
        <v>6.25</v>
      </c>
      <c r="M29" s="14">
        <v>10.39</v>
      </c>
      <c r="N29" s="14">
        <v>2.25</v>
      </c>
      <c r="O29" s="14">
        <v>2.2000000000000002</v>
      </c>
      <c r="P29" s="14">
        <v>6</v>
      </c>
      <c r="Q29" s="14">
        <v>3</v>
      </c>
      <c r="R29" s="14">
        <v>2.41</v>
      </c>
      <c r="S29" s="14" t="s">
        <v>18124</v>
      </c>
      <c r="T29" s="14">
        <v>7333.7139999999999</v>
      </c>
      <c r="U29" s="14">
        <v>-0.21</v>
      </c>
      <c r="V29" s="14">
        <v>0.94</v>
      </c>
      <c r="W29" s="14">
        <v>27</v>
      </c>
      <c r="X29" s="14">
        <v>-7.9000000000000001E-2</v>
      </c>
      <c r="Y29" s="14">
        <v>0.96399999999999997</v>
      </c>
      <c r="Z29" s="14" t="s">
        <v>18124</v>
      </c>
    </row>
    <row r="30" spans="1:26" x14ac:dyDescent="0.2">
      <c r="A30" t="s">
        <v>16527</v>
      </c>
      <c r="B30" t="s">
        <v>2786</v>
      </c>
      <c r="C30" t="s">
        <v>2786</v>
      </c>
      <c r="D30" s="8">
        <f>IF(ISERROR(INDEX(warriner!B:B,MATCH(C30,warriner!A:A,0),1)),"#",INDEX(warriner!B:B,MATCH(C30,warriner!A:A,0),1))</f>
        <v>4.43</v>
      </c>
      <c r="E30" s="14">
        <f t="shared" si="0"/>
        <v>0.77000000000000046</v>
      </c>
      <c r="F30" s="14">
        <v>7.3630000000000004</v>
      </c>
      <c r="G30" s="14">
        <v>1.8129999999999999</v>
      </c>
      <c r="H30" s="14">
        <v>3</v>
      </c>
      <c r="I30">
        <f t="shared" si="1"/>
        <v>10</v>
      </c>
      <c r="J30" t="s">
        <v>18129</v>
      </c>
      <c r="K30" s="14">
        <v>6.26</v>
      </c>
      <c r="L30" s="14">
        <v>4.1399999999999997</v>
      </c>
      <c r="M30" s="14">
        <v>11.42</v>
      </c>
      <c r="N30" s="14">
        <v>3.05</v>
      </c>
      <c r="O30" s="14">
        <v>4.75</v>
      </c>
      <c r="P30" s="14">
        <v>9</v>
      </c>
      <c r="Q30" s="14">
        <v>2</v>
      </c>
      <c r="R30" s="14">
        <v>3.86</v>
      </c>
      <c r="S30" s="14">
        <v>2.1819999999999999</v>
      </c>
      <c r="T30" s="14">
        <v>4587.8890000000001</v>
      </c>
      <c r="U30" s="14">
        <v>0.159</v>
      </c>
      <c r="V30" s="14">
        <v>0.94</v>
      </c>
      <c r="W30" s="14">
        <v>26</v>
      </c>
      <c r="X30" s="14">
        <v>0.374</v>
      </c>
      <c r="Y30" s="14">
        <v>1</v>
      </c>
      <c r="Z30" s="14" t="s">
        <v>18124</v>
      </c>
    </row>
    <row r="31" spans="1:26" x14ac:dyDescent="0.2">
      <c r="A31" t="s">
        <v>16528</v>
      </c>
      <c r="B31" t="s">
        <v>4506</v>
      </c>
      <c r="C31" t="s">
        <v>4506</v>
      </c>
      <c r="D31" s="8">
        <f>IF(ISERROR(INDEX(warriner!B:B,MATCH(C31,warriner!A:A,0),1)),"#",INDEX(warriner!B:B,MATCH(C31,warriner!A:A,0),1))</f>
        <v>5.48</v>
      </c>
      <c r="E31" s="14">
        <f t="shared" si="0"/>
        <v>0.28000000000000025</v>
      </c>
      <c r="F31" s="14">
        <v>10.586</v>
      </c>
      <c r="G31" s="14">
        <v>3.2109999999999999</v>
      </c>
      <c r="H31" s="14">
        <v>2</v>
      </c>
      <c r="I31">
        <f t="shared" si="1"/>
        <v>6</v>
      </c>
      <c r="J31" t="s">
        <v>18129</v>
      </c>
      <c r="K31" s="14">
        <v>3.89</v>
      </c>
      <c r="L31" s="14">
        <v>5.36</v>
      </c>
      <c r="M31" s="14">
        <v>6.28</v>
      </c>
      <c r="N31" s="14">
        <v>2.2000000000000002</v>
      </c>
      <c r="O31" s="14">
        <v>2.35</v>
      </c>
      <c r="P31" s="14">
        <v>5</v>
      </c>
      <c r="Q31" s="14">
        <v>1</v>
      </c>
      <c r="R31" s="14">
        <v>4.8600000000000003</v>
      </c>
      <c r="S31" s="14">
        <v>5.3330000000000002</v>
      </c>
      <c r="T31" s="14">
        <v>7407.6</v>
      </c>
      <c r="U31" s="14">
        <v>-0.55800000000000005</v>
      </c>
      <c r="V31" s="14">
        <v>0.94</v>
      </c>
      <c r="W31" s="14">
        <v>26</v>
      </c>
      <c r="X31" s="14">
        <v>-0.35099999999999998</v>
      </c>
      <c r="Y31" s="14">
        <v>1</v>
      </c>
      <c r="Z31" s="14" t="s">
        <v>18124</v>
      </c>
    </row>
    <row r="32" spans="1:26" x14ac:dyDescent="0.2">
      <c r="A32" t="s">
        <v>16529</v>
      </c>
      <c r="B32" t="s">
        <v>171</v>
      </c>
      <c r="C32" t="s">
        <v>101</v>
      </c>
      <c r="D32" s="8">
        <f>IF(ISERROR(INDEX(warriner!B:B,MATCH(C32,warriner!A:A,0),1)),"#",INDEX(warriner!B:B,MATCH(C32,warriner!A:A,0),1))</f>
        <v>6.18</v>
      </c>
      <c r="E32" s="14">
        <f t="shared" si="0"/>
        <v>0.97999999999999954</v>
      </c>
      <c r="F32" s="14">
        <v>14.945</v>
      </c>
      <c r="G32" s="14">
        <v>5.4669999999999996</v>
      </c>
      <c r="H32" s="14">
        <v>1</v>
      </c>
      <c r="I32">
        <f t="shared" si="1"/>
        <v>3</v>
      </c>
      <c r="J32" t="s">
        <v>18125</v>
      </c>
      <c r="K32" s="14">
        <v>3.43</v>
      </c>
      <c r="L32" s="14">
        <v>5.5</v>
      </c>
      <c r="M32" s="14">
        <v>5.1100000000000003</v>
      </c>
      <c r="N32" s="14">
        <v>1.4</v>
      </c>
      <c r="O32" s="14">
        <v>1</v>
      </c>
      <c r="P32" s="14">
        <v>2</v>
      </c>
      <c r="Q32" s="14">
        <v>1</v>
      </c>
      <c r="R32" s="14">
        <v>1.85</v>
      </c>
      <c r="S32" s="14">
        <v>1.6519999999999999</v>
      </c>
      <c r="T32" s="14">
        <v>1926</v>
      </c>
      <c r="U32" s="14">
        <v>-0.64800000000000002</v>
      </c>
      <c r="V32" s="14">
        <v>0.97</v>
      </c>
      <c r="W32" s="14">
        <v>25</v>
      </c>
      <c r="X32" s="14">
        <v>-0.57399999999999995</v>
      </c>
      <c r="Y32" s="14">
        <v>1</v>
      </c>
      <c r="Z32" s="14" t="s">
        <v>18124</v>
      </c>
    </row>
    <row r="33" spans="1:26" x14ac:dyDescent="0.2">
      <c r="A33" t="s">
        <v>16530</v>
      </c>
      <c r="B33" t="s">
        <v>16476</v>
      </c>
      <c r="C33" t="s">
        <v>12355</v>
      </c>
      <c r="D33" s="8">
        <f>IF(ISERROR(INDEX(warriner!B:B,MATCH(C33,warriner!A:A,0),1)),"#",INDEX(warriner!B:B,MATCH(C33,warriner!A:A,0),1))</f>
        <v>2.72</v>
      </c>
      <c r="E33" s="14">
        <f t="shared" si="0"/>
        <v>2.48</v>
      </c>
      <c r="F33" s="14">
        <v>7.8879999999999999</v>
      </c>
      <c r="G33" s="14">
        <v>1.887</v>
      </c>
      <c r="H33" s="14">
        <v>2</v>
      </c>
      <c r="I33">
        <f t="shared" si="1"/>
        <v>10</v>
      </c>
      <c r="J33" t="s">
        <v>18125</v>
      </c>
      <c r="K33" s="14">
        <v>3.55</v>
      </c>
      <c r="L33" s="14">
        <v>4.55</v>
      </c>
      <c r="M33" s="14">
        <v>12.94</v>
      </c>
      <c r="N33" s="14">
        <v>2.8</v>
      </c>
      <c r="O33" s="14">
        <v>2.1</v>
      </c>
      <c r="P33" s="14">
        <v>6</v>
      </c>
      <c r="Q33" s="14">
        <v>2</v>
      </c>
      <c r="R33" s="14">
        <v>2.2200000000000002</v>
      </c>
      <c r="S33" s="14" t="s">
        <v>18124</v>
      </c>
      <c r="T33" s="14">
        <v>4354.2860000000001</v>
      </c>
      <c r="U33" s="14">
        <v>-0.17699999999999999</v>
      </c>
      <c r="V33" s="14">
        <v>0.97</v>
      </c>
      <c r="W33" s="14">
        <v>25</v>
      </c>
      <c r="X33" s="14">
        <v>-0.154</v>
      </c>
      <c r="Y33" s="14">
        <v>0.96199999999999997</v>
      </c>
      <c r="Z33" s="14" t="s">
        <v>18124</v>
      </c>
    </row>
    <row r="34" spans="1:26" x14ac:dyDescent="0.2">
      <c r="A34" t="s">
        <v>16531</v>
      </c>
      <c r="B34" t="s">
        <v>56</v>
      </c>
      <c r="C34" t="s">
        <v>56</v>
      </c>
      <c r="D34" s="8" t="str">
        <f>IF(ISERROR(INDEX(warriner!B:B,MATCH(C34,warriner!A:A,0),1)),"#",INDEX(warriner!B:B,MATCH(C34,warriner!A:A,0),1))</f>
        <v>#</v>
      </c>
      <c r="E34" s="14" t="str">
        <f t="shared" si="0"/>
        <v>#</v>
      </c>
      <c r="F34" s="14">
        <v>14.398</v>
      </c>
      <c r="G34" s="14">
        <v>4.835</v>
      </c>
      <c r="H34" s="14">
        <v>1</v>
      </c>
      <c r="I34">
        <f t="shared" si="1"/>
        <v>2</v>
      </c>
      <c r="J34" t="s">
        <v>18127</v>
      </c>
      <c r="K34" s="14" t="s">
        <v>18124</v>
      </c>
      <c r="L34" s="14" t="s">
        <v>18124</v>
      </c>
      <c r="M34" s="14">
        <v>5.4119999999999999</v>
      </c>
      <c r="N34" s="14">
        <v>1.7</v>
      </c>
      <c r="O34" s="14">
        <v>1</v>
      </c>
      <c r="P34" s="14">
        <v>2</v>
      </c>
      <c r="Q34" s="14">
        <v>1</v>
      </c>
      <c r="R34" s="14">
        <v>1.55</v>
      </c>
      <c r="S34" s="14">
        <v>1.3480000000000001</v>
      </c>
      <c r="T34" s="14">
        <v>149</v>
      </c>
      <c r="U34" s="14">
        <v>-0.63500000000000001</v>
      </c>
      <c r="V34" s="14">
        <v>0.97</v>
      </c>
      <c r="W34" s="14">
        <v>29</v>
      </c>
      <c r="X34" s="14">
        <v>-0.68400000000000005</v>
      </c>
      <c r="Y34" s="14">
        <v>1</v>
      </c>
      <c r="Z34" s="14" t="s">
        <v>18124</v>
      </c>
    </row>
    <row r="35" spans="1:26" x14ac:dyDescent="0.2">
      <c r="A35" t="s">
        <v>16532</v>
      </c>
      <c r="B35" t="s">
        <v>3</v>
      </c>
      <c r="C35" t="s">
        <v>3</v>
      </c>
      <c r="D35" s="8" t="str">
        <f>IF(ISERROR(INDEX(warriner!B:B,MATCH(C35,warriner!A:A,0),1)),"#",INDEX(warriner!B:B,MATCH(C35,warriner!A:A,0),1))</f>
        <v>#</v>
      </c>
      <c r="E35" s="14" t="str">
        <f t="shared" si="0"/>
        <v>#</v>
      </c>
      <c r="F35" s="14">
        <v>16.954999999999998</v>
      </c>
      <c r="G35" s="14">
        <v>6.1769999999999996</v>
      </c>
      <c r="H35" s="14">
        <v>1</v>
      </c>
      <c r="I35">
        <f t="shared" si="1"/>
        <v>3</v>
      </c>
      <c r="J35" t="s">
        <v>270</v>
      </c>
      <c r="K35" s="14" t="s">
        <v>18124</v>
      </c>
      <c r="L35" s="14" t="s">
        <v>18124</v>
      </c>
      <c r="M35" s="14">
        <v>3.984</v>
      </c>
      <c r="N35" s="14">
        <v>1.5</v>
      </c>
      <c r="O35" s="14">
        <v>1.8</v>
      </c>
      <c r="P35" s="14">
        <v>2</v>
      </c>
      <c r="Q35" s="14">
        <v>1</v>
      </c>
      <c r="R35" s="14">
        <v>1.43</v>
      </c>
      <c r="S35" s="14">
        <v>1.125</v>
      </c>
      <c r="T35" s="14">
        <v>3033</v>
      </c>
      <c r="U35" s="14">
        <v>-0.68100000000000005</v>
      </c>
      <c r="V35" s="14">
        <v>0.94</v>
      </c>
      <c r="W35" s="14">
        <v>29</v>
      </c>
      <c r="X35" s="14">
        <v>-0.45700000000000002</v>
      </c>
      <c r="Y35" s="14">
        <v>1</v>
      </c>
      <c r="Z35" s="14" t="s">
        <v>18124</v>
      </c>
    </row>
    <row r="36" spans="1:26" x14ac:dyDescent="0.2">
      <c r="A36" t="s">
        <v>16533</v>
      </c>
      <c r="B36" t="s">
        <v>8293</v>
      </c>
      <c r="C36" t="s">
        <v>8293</v>
      </c>
      <c r="D36" s="8">
        <f>IF(ISERROR(INDEX(warriner!B:B,MATCH(C36,warriner!A:A,0),1)),"#",INDEX(warriner!B:B,MATCH(C36,warriner!A:A,0),1))</f>
        <v>3.63</v>
      </c>
      <c r="E36" s="14">
        <f t="shared" si="0"/>
        <v>1.5700000000000003</v>
      </c>
      <c r="F36" s="14">
        <v>6.29</v>
      </c>
      <c r="G36" s="14">
        <v>1.716</v>
      </c>
      <c r="H36" s="14">
        <v>3</v>
      </c>
      <c r="I36">
        <f t="shared" si="1"/>
        <v>7</v>
      </c>
      <c r="J36" t="s">
        <v>18129</v>
      </c>
      <c r="K36" s="14">
        <v>4.2699999999999996</v>
      </c>
      <c r="L36" s="14">
        <v>4.6399999999999997</v>
      </c>
      <c r="M36" s="14">
        <v>9.5</v>
      </c>
      <c r="N36" s="14">
        <v>2.5</v>
      </c>
      <c r="O36" s="14">
        <v>2.5</v>
      </c>
      <c r="P36" s="14">
        <v>5</v>
      </c>
      <c r="Q36" s="14">
        <v>2</v>
      </c>
      <c r="R36" s="14">
        <v>4.68</v>
      </c>
      <c r="S36" s="14">
        <v>4.75</v>
      </c>
      <c r="T36" s="14">
        <v>3776.8330000000001</v>
      </c>
      <c r="U36" s="14">
        <v>-0.14499999999999999</v>
      </c>
      <c r="V36" s="14">
        <v>0.86</v>
      </c>
      <c r="W36" s="14">
        <v>26</v>
      </c>
      <c r="X36" s="14">
        <v>-0.27100000000000002</v>
      </c>
      <c r="Y36" s="14">
        <v>1</v>
      </c>
      <c r="Z36" s="14" t="s">
        <v>18124</v>
      </c>
    </row>
    <row r="37" spans="1:26" x14ac:dyDescent="0.2">
      <c r="A37" t="s">
        <v>16534</v>
      </c>
      <c r="B37" t="s">
        <v>3</v>
      </c>
      <c r="C37" t="s">
        <v>3</v>
      </c>
      <c r="D37" s="8" t="str">
        <f>IF(ISERROR(INDEX(warriner!B:B,MATCH(C37,warriner!A:A,0),1)),"#",INDEX(warriner!B:B,MATCH(C37,warriner!A:A,0),1))</f>
        <v>#</v>
      </c>
      <c r="E37" s="14" t="str">
        <f t="shared" si="0"/>
        <v>#</v>
      </c>
      <c r="F37" s="14">
        <v>16.954999999999998</v>
      </c>
      <c r="G37" s="14">
        <v>6.1769999999999996</v>
      </c>
      <c r="H37" s="14">
        <v>1</v>
      </c>
      <c r="I37">
        <f t="shared" si="1"/>
        <v>3</v>
      </c>
      <c r="J37" t="s">
        <v>270</v>
      </c>
      <c r="K37" s="14" t="s">
        <v>18124</v>
      </c>
      <c r="L37" s="14" t="s">
        <v>18124</v>
      </c>
      <c r="M37" s="14">
        <v>3.984</v>
      </c>
      <c r="N37" s="14">
        <v>1.5</v>
      </c>
      <c r="O37" s="14">
        <v>1.8</v>
      </c>
      <c r="P37" s="14">
        <v>2</v>
      </c>
      <c r="Q37" s="14">
        <v>1</v>
      </c>
      <c r="R37" s="14">
        <v>1.43</v>
      </c>
      <c r="S37" s="14">
        <v>1.125</v>
      </c>
      <c r="T37" s="14">
        <v>3033</v>
      </c>
      <c r="U37" s="14">
        <v>-0.68100000000000005</v>
      </c>
      <c r="V37" s="14">
        <v>0.94</v>
      </c>
      <c r="W37" s="14">
        <v>29</v>
      </c>
      <c r="X37" s="14">
        <v>-0.45700000000000002</v>
      </c>
      <c r="Y37" s="14">
        <v>1</v>
      </c>
      <c r="Z37" s="14" t="s">
        <v>18124</v>
      </c>
    </row>
    <row r="38" spans="1:26" x14ac:dyDescent="0.2">
      <c r="A38" t="s">
        <v>16535</v>
      </c>
      <c r="B38" t="s">
        <v>3855</v>
      </c>
      <c r="C38" t="s">
        <v>3855</v>
      </c>
      <c r="D38" s="8">
        <f>IF(ISERROR(INDEX(warriner!B:B,MATCH(C38,warriner!A:A,0),1)),"#",INDEX(warriner!B:B,MATCH(C38,warriner!A:A,0),1))</f>
        <v>2.57</v>
      </c>
      <c r="E38" s="14">
        <f t="shared" si="0"/>
        <v>2.6300000000000003</v>
      </c>
      <c r="F38" s="14">
        <v>9.3840000000000003</v>
      </c>
      <c r="G38" s="14">
        <v>2.456</v>
      </c>
      <c r="H38" s="14">
        <v>4</v>
      </c>
      <c r="I38">
        <f t="shared" si="1"/>
        <v>10</v>
      </c>
      <c r="J38" t="s">
        <v>18129</v>
      </c>
      <c r="K38" s="14">
        <v>4.21</v>
      </c>
      <c r="L38" s="14">
        <v>4.6399999999999997</v>
      </c>
      <c r="M38" s="14">
        <v>6.83</v>
      </c>
      <c r="N38" s="14">
        <v>4.55</v>
      </c>
      <c r="O38" s="14">
        <v>3.7</v>
      </c>
      <c r="P38" s="14">
        <v>8</v>
      </c>
      <c r="Q38" s="14">
        <v>2</v>
      </c>
      <c r="R38" s="14">
        <v>1.9</v>
      </c>
      <c r="S38" s="14" t="s">
        <v>18124</v>
      </c>
      <c r="T38" s="14">
        <v>1892.6669999999999</v>
      </c>
      <c r="U38" s="14">
        <v>-0.214</v>
      </c>
      <c r="V38" s="14">
        <v>0.97</v>
      </c>
      <c r="W38" s="14">
        <v>28</v>
      </c>
      <c r="X38" s="14">
        <v>-0.30599999999999999</v>
      </c>
      <c r="Y38" s="14">
        <v>1</v>
      </c>
      <c r="Z38" s="14" t="s">
        <v>18124</v>
      </c>
    </row>
    <row r="39" spans="1:26" x14ac:dyDescent="0.2">
      <c r="A39" t="s">
        <v>16536</v>
      </c>
      <c r="B39" t="s">
        <v>15</v>
      </c>
      <c r="C39" t="s">
        <v>15</v>
      </c>
      <c r="D39" s="8" t="str">
        <f>IF(ISERROR(INDEX(warriner!B:B,MATCH(C39,warriner!A:A,0),1)),"#",INDEX(warriner!B:B,MATCH(C39,warriner!A:A,0),1))</f>
        <v>#</v>
      </c>
      <c r="E39" s="14" t="str">
        <f t="shared" si="0"/>
        <v>#</v>
      </c>
      <c r="F39" s="14">
        <v>16.213999999999999</v>
      </c>
      <c r="G39" s="14">
        <v>5.7709999999999999</v>
      </c>
      <c r="H39" s="14">
        <v>1</v>
      </c>
      <c r="I39">
        <f t="shared" si="1"/>
        <v>2</v>
      </c>
      <c r="J39" t="s">
        <v>270</v>
      </c>
      <c r="K39" s="14" t="s">
        <v>18124</v>
      </c>
      <c r="L39" s="14" t="s">
        <v>18124</v>
      </c>
      <c r="M39" s="14">
        <v>4.5490000000000004</v>
      </c>
      <c r="N39" s="14">
        <v>1.45</v>
      </c>
      <c r="O39" s="14">
        <v>1.65</v>
      </c>
      <c r="P39" s="14">
        <v>2</v>
      </c>
      <c r="Q39" s="14">
        <v>1</v>
      </c>
      <c r="R39" s="14">
        <v>1.67</v>
      </c>
      <c r="S39" s="14">
        <v>1.391</v>
      </c>
      <c r="T39" s="14">
        <v>415</v>
      </c>
      <c r="U39" s="14">
        <v>-0.60699999999999998</v>
      </c>
      <c r="V39" s="14">
        <v>0.91</v>
      </c>
      <c r="W39" s="14">
        <v>27</v>
      </c>
      <c r="X39" s="14">
        <v>-0.56999999999999995</v>
      </c>
      <c r="Y39" s="14">
        <v>1</v>
      </c>
      <c r="Z39" s="14" t="s">
        <v>18124</v>
      </c>
    </row>
    <row r="40" spans="1:26" x14ac:dyDescent="0.2">
      <c r="A40" t="s">
        <v>16537</v>
      </c>
      <c r="B40" t="s">
        <v>5925</v>
      </c>
      <c r="C40" t="s">
        <v>5925</v>
      </c>
      <c r="D40" s="8">
        <f>IF(ISERROR(INDEX(warriner!B:B,MATCH(C40,warriner!A:A,0),1)),"#",INDEX(warriner!B:B,MATCH(C40,warriner!A:A,0),1))</f>
        <v>5.9</v>
      </c>
      <c r="E40" s="14">
        <f t="shared" si="0"/>
        <v>0.70000000000000018</v>
      </c>
      <c r="F40" s="14">
        <v>11.734999999999999</v>
      </c>
      <c r="G40" s="14">
        <v>4.1539999999999999</v>
      </c>
      <c r="H40" s="14">
        <v>1</v>
      </c>
      <c r="I40">
        <f t="shared" si="1"/>
        <v>4</v>
      </c>
      <c r="J40" t="s">
        <v>18126</v>
      </c>
      <c r="K40" s="14">
        <v>3.98</v>
      </c>
      <c r="L40" s="14">
        <v>5.88</v>
      </c>
      <c r="M40" s="14">
        <v>2.74</v>
      </c>
      <c r="N40" s="14">
        <v>1.35</v>
      </c>
      <c r="O40" s="14">
        <v>1.1000000000000001</v>
      </c>
      <c r="P40" s="14">
        <v>4</v>
      </c>
      <c r="Q40" s="14">
        <v>1</v>
      </c>
      <c r="R40" s="14">
        <v>4.72</v>
      </c>
      <c r="S40" s="14">
        <v>6.44</v>
      </c>
      <c r="T40" s="14">
        <v>4347.6670000000004</v>
      </c>
      <c r="U40" s="14">
        <v>-0.84199999999999997</v>
      </c>
      <c r="V40" s="14">
        <v>1</v>
      </c>
      <c r="W40" s="14">
        <v>26</v>
      </c>
      <c r="X40" s="14">
        <v>-0.70699999999999996</v>
      </c>
      <c r="Y40" s="14">
        <v>1</v>
      </c>
      <c r="Z40" s="14" t="s">
        <v>18124</v>
      </c>
    </row>
    <row r="41" spans="1:26" x14ac:dyDescent="0.2">
      <c r="A41" t="s">
        <v>16538</v>
      </c>
      <c r="B41" t="s">
        <v>16486</v>
      </c>
      <c r="C41" t="s">
        <v>3284</v>
      </c>
      <c r="D41" s="8">
        <f>IF(ISERROR(INDEX(warriner!B:B,MATCH(C41,warriner!A:A,0),1)),"#",INDEX(warriner!B:B,MATCH(C41,warriner!A:A,0),1))</f>
        <v>3.85</v>
      </c>
      <c r="E41" s="14">
        <f t="shared" si="0"/>
        <v>1.35</v>
      </c>
      <c r="F41" s="14">
        <v>8.1120000000000001</v>
      </c>
      <c r="G41" s="14">
        <v>2.4359999999999999</v>
      </c>
      <c r="H41" s="14">
        <v>1</v>
      </c>
      <c r="I41">
        <f t="shared" si="1"/>
        <v>8</v>
      </c>
      <c r="J41" t="s">
        <v>18135</v>
      </c>
      <c r="K41" s="14">
        <v>4.67</v>
      </c>
      <c r="L41" s="14">
        <v>5.17</v>
      </c>
      <c r="M41" s="14">
        <v>11.25</v>
      </c>
      <c r="N41" s="14">
        <v>1.6</v>
      </c>
      <c r="O41" s="14">
        <v>1.55</v>
      </c>
      <c r="P41" s="14">
        <v>5</v>
      </c>
      <c r="Q41" s="14">
        <v>1</v>
      </c>
      <c r="R41" s="14">
        <v>4.5</v>
      </c>
      <c r="S41" s="14">
        <v>4.141</v>
      </c>
      <c r="T41" s="14">
        <v>3880</v>
      </c>
      <c r="U41" s="14">
        <v>-0.54200000000000004</v>
      </c>
      <c r="V41" s="14">
        <v>0.94</v>
      </c>
      <c r="W41" s="14">
        <v>26</v>
      </c>
      <c r="X41" s="14">
        <v>-0.50600000000000001</v>
      </c>
      <c r="Y41" s="14">
        <v>1</v>
      </c>
      <c r="Z41" s="14" t="s">
        <v>18124</v>
      </c>
    </row>
    <row r="42" spans="1:26" x14ac:dyDescent="0.2">
      <c r="A42" t="s">
        <v>16539</v>
      </c>
      <c r="B42" t="s">
        <v>171</v>
      </c>
      <c r="C42" t="s">
        <v>101</v>
      </c>
      <c r="D42" s="8">
        <f>IF(ISERROR(INDEX(warriner!B:B,MATCH(C42,warriner!A:A,0),1)),"#",INDEX(warriner!B:B,MATCH(C42,warriner!A:A,0),1))</f>
        <v>6.18</v>
      </c>
      <c r="E42" s="14">
        <f t="shared" si="0"/>
        <v>0.97999999999999954</v>
      </c>
      <c r="F42" s="14">
        <v>14.945</v>
      </c>
      <c r="G42" s="14">
        <v>5.4669999999999996</v>
      </c>
      <c r="H42" s="14">
        <v>1</v>
      </c>
      <c r="I42">
        <f t="shared" si="1"/>
        <v>3</v>
      </c>
      <c r="J42" t="s">
        <v>18125</v>
      </c>
      <c r="K42" s="14">
        <v>3.43</v>
      </c>
      <c r="L42" s="14">
        <v>5.5</v>
      </c>
      <c r="M42" s="14">
        <v>5.1100000000000003</v>
      </c>
      <c r="N42" s="14">
        <v>1.4</v>
      </c>
      <c r="O42" s="14">
        <v>1</v>
      </c>
      <c r="P42" s="14">
        <v>2</v>
      </c>
      <c r="Q42" s="14">
        <v>1</v>
      </c>
      <c r="R42" s="14">
        <v>1.85</v>
      </c>
      <c r="S42" s="14">
        <v>1.6519999999999999</v>
      </c>
      <c r="T42" s="14">
        <v>1926</v>
      </c>
      <c r="U42" s="14">
        <v>-0.64800000000000002</v>
      </c>
      <c r="V42" s="14">
        <v>0.97</v>
      </c>
      <c r="W42" s="14">
        <v>25</v>
      </c>
      <c r="X42" s="14">
        <v>-0.57399999999999995</v>
      </c>
      <c r="Y42" s="14">
        <v>1</v>
      </c>
      <c r="Z42" s="14" t="s">
        <v>18124</v>
      </c>
    </row>
    <row r="43" spans="1:26" x14ac:dyDescent="0.2">
      <c r="A43" t="s">
        <v>16540</v>
      </c>
      <c r="B43" t="s">
        <v>16477</v>
      </c>
      <c r="C43" t="s">
        <v>4404</v>
      </c>
      <c r="D43" s="8">
        <f>IF(ISERROR(INDEX(warriner!B:B,MATCH(C43,warriner!A:A,0),1)),"#",INDEX(warriner!B:B,MATCH(C43,warriner!A:A,0),1))</f>
        <v>3.89</v>
      </c>
      <c r="E43" s="14">
        <f t="shared" si="0"/>
        <v>1.31</v>
      </c>
      <c r="F43" s="14">
        <v>9.3819999999999997</v>
      </c>
      <c r="G43" s="14">
        <v>2.4860000000000002</v>
      </c>
      <c r="H43" s="14">
        <v>4</v>
      </c>
      <c r="I43">
        <f t="shared" si="1"/>
        <v>10</v>
      </c>
      <c r="J43" t="s">
        <v>18125</v>
      </c>
      <c r="K43" s="14">
        <v>3.64</v>
      </c>
      <c r="L43" s="14">
        <v>5.48</v>
      </c>
      <c r="M43" s="14">
        <v>10.210000000000001</v>
      </c>
      <c r="N43" s="14">
        <v>2.75</v>
      </c>
      <c r="O43" s="14">
        <v>2.7</v>
      </c>
      <c r="P43" s="14">
        <v>8</v>
      </c>
      <c r="Q43" s="14">
        <v>3</v>
      </c>
      <c r="R43" s="14">
        <v>2.77</v>
      </c>
      <c r="S43" s="14" t="s">
        <v>18124</v>
      </c>
      <c r="T43" s="14">
        <v>6023.625</v>
      </c>
      <c r="U43" s="14">
        <v>-0.33900000000000002</v>
      </c>
      <c r="V43" s="14">
        <v>0.94</v>
      </c>
      <c r="W43" s="14">
        <v>27</v>
      </c>
      <c r="X43" s="14">
        <v>-0.153</v>
      </c>
      <c r="Y43" s="14">
        <v>1</v>
      </c>
      <c r="Z43" s="14" t="s">
        <v>18124</v>
      </c>
    </row>
    <row r="44" spans="1:26" s="15" customFormat="1" x14ac:dyDescent="0.2">
      <c r="A44" s="15" t="s">
        <v>16541</v>
      </c>
      <c r="B44" s="15" t="s">
        <v>26</v>
      </c>
      <c r="C44" s="15" t="s">
        <v>26</v>
      </c>
      <c r="D44" s="16" t="str">
        <f>IF(ISERROR(INDEX(warriner!B:B,MATCH(C44,warriner!A:A,0),1)),"#",INDEX(warriner!B:B,MATCH(C44,warriner!A:A,0),1))</f>
        <v>#</v>
      </c>
      <c r="E44" s="17" t="str">
        <f t="shared" si="0"/>
        <v>#</v>
      </c>
      <c r="F44" s="17">
        <v>14.974</v>
      </c>
      <c r="G44" s="17">
        <v>5.4109999999999996</v>
      </c>
      <c r="H44" s="17">
        <v>1</v>
      </c>
      <c r="I44" s="15">
        <f t="shared" si="1"/>
        <v>4</v>
      </c>
      <c r="J44" s="15" t="s">
        <v>18138</v>
      </c>
      <c r="K44" s="17" t="s">
        <v>18124</v>
      </c>
      <c r="L44" s="17" t="s">
        <v>18124</v>
      </c>
      <c r="M44" s="17">
        <v>4.4420000000000002</v>
      </c>
      <c r="N44" s="17">
        <v>1.7</v>
      </c>
      <c r="O44" s="17">
        <v>1.45</v>
      </c>
      <c r="P44" s="17">
        <v>3</v>
      </c>
      <c r="Q44" s="17">
        <v>1</v>
      </c>
      <c r="R44" s="17">
        <v>2</v>
      </c>
      <c r="S44" s="17">
        <v>1.6</v>
      </c>
      <c r="T44" s="17">
        <v>2514</v>
      </c>
      <c r="U44" s="17">
        <v>-0.55100000000000005</v>
      </c>
      <c r="V44" s="17">
        <v>1</v>
      </c>
      <c r="W44" s="17">
        <v>28</v>
      </c>
      <c r="X44" s="17">
        <v>-0.60699999999999998</v>
      </c>
      <c r="Y44" s="17">
        <v>1</v>
      </c>
      <c r="Z44" s="17" t="s">
        <v>18124</v>
      </c>
    </row>
    <row r="45" spans="1:26" x14ac:dyDescent="0.2">
      <c r="A45" t="s">
        <v>16542</v>
      </c>
      <c r="B45" t="s">
        <v>3</v>
      </c>
      <c r="C45" t="s">
        <v>3</v>
      </c>
      <c r="D45" s="8" t="str">
        <f>IF(ISERROR(INDEX(warriner!B:B,MATCH(C45,warriner!A:A,0),1)),"#",INDEX(warriner!B:B,MATCH(C45,warriner!A:A,0),1))</f>
        <v>#</v>
      </c>
      <c r="E45" s="14" t="str">
        <f t="shared" si="0"/>
        <v>#</v>
      </c>
      <c r="F45" s="14">
        <v>16.954999999999998</v>
      </c>
      <c r="G45" s="14">
        <v>6.1769999999999996</v>
      </c>
      <c r="H45" s="14">
        <v>1</v>
      </c>
      <c r="I45">
        <f t="shared" si="1"/>
        <v>3</v>
      </c>
      <c r="J45" t="s">
        <v>270</v>
      </c>
      <c r="K45" s="14" t="s">
        <v>18124</v>
      </c>
      <c r="L45" s="14" t="s">
        <v>18124</v>
      </c>
      <c r="M45" s="14">
        <v>3.984</v>
      </c>
      <c r="N45" s="14">
        <v>1.5</v>
      </c>
      <c r="O45" s="14">
        <v>1.8</v>
      </c>
      <c r="P45" s="14">
        <v>2</v>
      </c>
      <c r="Q45" s="14">
        <v>1</v>
      </c>
      <c r="R45" s="14">
        <v>1.43</v>
      </c>
      <c r="S45" s="14">
        <v>1.125</v>
      </c>
      <c r="T45" s="14">
        <v>3033</v>
      </c>
      <c r="U45" s="14">
        <v>-0.68100000000000005</v>
      </c>
      <c r="V45" s="14">
        <v>0.94</v>
      </c>
      <c r="W45" s="14">
        <v>29</v>
      </c>
      <c r="X45" s="14">
        <v>-0.45700000000000002</v>
      </c>
      <c r="Y45" s="14">
        <v>1</v>
      </c>
      <c r="Z45" s="14" t="s">
        <v>18124</v>
      </c>
    </row>
    <row r="46" spans="1:26" x14ac:dyDescent="0.2">
      <c r="A46" t="s">
        <v>16543</v>
      </c>
      <c r="B46" t="s">
        <v>4381</v>
      </c>
      <c r="C46" t="s">
        <v>4381</v>
      </c>
      <c r="D46" s="8">
        <f>IF(ISERROR(INDEX(warriner!B:B,MATCH(C46,warriner!A:A,0),1)),"#",INDEX(warriner!B:B,MATCH(C46,warriner!A:A,0),1))</f>
        <v>6.1</v>
      </c>
      <c r="E46" s="14">
        <f t="shared" si="0"/>
        <v>0.89999999999999947</v>
      </c>
      <c r="F46" s="14">
        <v>9.8870000000000005</v>
      </c>
      <c r="G46" s="14">
        <v>2.9420000000000002</v>
      </c>
      <c r="H46" s="14">
        <v>3</v>
      </c>
      <c r="I46">
        <f t="shared" si="1"/>
        <v>8</v>
      </c>
      <c r="J46" t="s">
        <v>18132</v>
      </c>
      <c r="K46" s="14">
        <v>4.05</v>
      </c>
      <c r="L46" s="14">
        <v>5.48</v>
      </c>
      <c r="M46" s="14">
        <v>6.36</v>
      </c>
      <c r="N46" s="14">
        <v>2.75</v>
      </c>
      <c r="O46" s="14">
        <v>2.65</v>
      </c>
      <c r="P46" s="14">
        <v>8</v>
      </c>
      <c r="Q46" s="14">
        <v>2</v>
      </c>
      <c r="R46" s="14">
        <v>3.56</v>
      </c>
      <c r="S46" s="14">
        <v>3.714</v>
      </c>
      <c r="T46" s="14">
        <v>4056.857</v>
      </c>
      <c r="U46" s="14">
        <v>-6.7000000000000004E-2</v>
      </c>
      <c r="V46" s="14">
        <v>0.97</v>
      </c>
      <c r="W46" s="14">
        <v>27</v>
      </c>
      <c r="X46" s="14">
        <v>-0.47199999999999998</v>
      </c>
      <c r="Y46" s="14">
        <v>1</v>
      </c>
      <c r="Z46" s="14" t="s">
        <v>18124</v>
      </c>
    </row>
    <row r="47" spans="1:26" x14ac:dyDescent="0.2">
      <c r="A47" t="s">
        <v>16544</v>
      </c>
      <c r="B47" t="s">
        <v>11994</v>
      </c>
      <c r="C47" t="s">
        <v>11994</v>
      </c>
      <c r="D47" s="8">
        <f>IF(ISERROR(INDEX(warriner!B:B,MATCH(C47,warriner!A:A,0),1)),"#",INDEX(warriner!B:B,MATCH(C47,warriner!A:A,0),1))</f>
        <v>5.71</v>
      </c>
      <c r="E47" s="14">
        <f t="shared" si="0"/>
        <v>0.50999999999999979</v>
      </c>
      <c r="F47" s="14">
        <v>8.8870000000000005</v>
      </c>
      <c r="G47" s="14">
        <v>2.1459999999999999</v>
      </c>
      <c r="H47" s="14">
        <v>2</v>
      </c>
      <c r="I47">
        <f t="shared" si="1"/>
        <v>7</v>
      </c>
      <c r="J47" t="s">
        <v>18129</v>
      </c>
      <c r="K47" s="14">
        <v>4</v>
      </c>
      <c r="L47" s="14">
        <v>5.58</v>
      </c>
      <c r="M47" s="14">
        <v>7.35</v>
      </c>
      <c r="N47" s="14">
        <v>1.9</v>
      </c>
      <c r="O47" s="14">
        <v>1.8</v>
      </c>
      <c r="P47" s="14">
        <v>6</v>
      </c>
      <c r="Q47" s="14">
        <v>2</v>
      </c>
      <c r="R47" s="14">
        <v>3.38</v>
      </c>
      <c r="S47" s="14" t="s">
        <v>18124</v>
      </c>
      <c r="T47" s="14">
        <v>6796.6670000000004</v>
      </c>
      <c r="U47" s="14">
        <v>-0.32700000000000001</v>
      </c>
      <c r="V47" s="14">
        <v>1</v>
      </c>
      <c r="W47" s="14">
        <v>26</v>
      </c>
      <c r="X47" s="14">
        <v>-0.19400000000000001</v>
      </c>
      <c r="Y47" s="14">
        <v>1</v>
      </c>
      <c r="Z47" s="14" t="s">
        <v>18124</v>
      </c>
    </row>
    <row r="48" spans="1:26" x14ac:dyDescent="0.2">
      <c r="A48" t="s">
        <v>16545</v>
      </c>
      <c r="B48" t="s">
        <v>19</v>
      </c>
      <c r="C48" t="s">
        <v>19</v>
      </c>
      <c r="D48" s="8" t="str">
        <f>IF(ISERROR(INDEX(warriner!B:B,MATCH(C48,warriner!A:A,0),1)),"#",INDEX(warriner!B:B,MATCH(C48,warriner!A:A,0),1))</f>
        <v>#</v>
      </c>
      <c r="E48" s="14" t="str">
        <f t="shared" si="0"/>
        <v>#</v>
      </c>
      <c r="F48" s="14">
        <v>16.187000000000001</v>
      </c>
      <c r="G48" s="14">
        <v>5.8339999999999996</v>
      </c>
      <c r="H48" s="14">
        <v>1</v>
      </c>
      <c r="I48">
        <f t="shared" si="1"/>
        <v>3</v>
      </c>
      <c r="J48" t="s">
        <v>270</v>
      </c>
      <c r="K48" s="14" t="s">
        <v>18124</v>
      </c>
      <c r="L48" s="14" t="s">
        <v>18124</v>
      </c>
      <c r="M48" s="14">
        <v>4.57</v>
      </c>
      <c r="N48" s="14">
        <v>1.25</v>
      </c>
      <c r="O48" s="14">
        <v>1</v>
      </c>
      <c r="P48" s="14">
        <v>3</v>
      </c>
      <c r="Q48" s="14">
        <v>1</v>
      </c>
      <c r="R48" s="14">
        <v>1.52</v>
      </c>
      <c r="S48" s="14">
        <v>1.25</v>
      </c>
      <c r="T48" s="14">
        <v>5253.5</v>
      </c>
      <c r="U48" s="14">
        <v>-0.60399999999999998</v>
      </c>
      <c r="V48" s="14">
        <v>1</v>
      </c>
      <c r="W48" s="14">
        <v>22</v>
      </c>
      <c r="X48" s="14">
        <v>-0.623</v>
      </c>
      <c r="Y48" s="14">
        <v>1</v>
      </c>
      <c r="Z48" s="14" t="s">
        <v>18124</v>
      </c>
    </row>
    <row r="49" spans="1:26" x14ac:dyDescent="0.2">
      <c r="A49" t="s">
        <v>16546</v>
      </c>
      <c r="B49" t="s">
        <v>7818</v>
      </c>
      <c r="C49" t="s">
        <v>7818</v>
      </c>
      <c r="D49" s="8">
        <f>IF(ISERROR(INDEX(warriner!B:B,MATCH(C49,warriner!A:A,0),1)),"#",INDEX(warriner!B:B,MATCH(C49,warriner!A:A,0),1))</f>
        <v>5.15</v>
      </c>
      <c r="E49" s="14">
        <f t="shared" si="0"/>
        <v>4.9999999999999822E-2</v>
      </c>
      <c r="F49" s="14">
        <v>10.429</v>
      </c>
      <c r="G49" s="14">
        <v>2.9449999999999998</v>
      </c>
      <c r="H49" s="14">
        <v>1</v>
      </c>
      <c r="I49">
        <f t="shared" si="1"/>
        <v>4</v>
      </c>
      <c r="J49" t="s">
        <v>18150</v>
      </c>
      <c r="K49" s="14">
        <v>3.56</v>
      </c>
      <c r="L49" s="14">
        <v>5.47</v>
      </c>
      <c r="M49" s="14">
        <v>9.17</v>
      </c>
      <c r="N49" s="14">
        <v>1.05</v>
      </c>
      <c r="O49" s="14">
        <v>1</v>
      </c>
      <c r="P49" s="14">
        <v>3</v>
      </c>
      <c r="Q49" s="14">
        <v>1</v>
      </c>
      <c r="R49" s="14">
        <v>3.44</v>
      </c>
      <c r="S49" s="14">
        <v>3</v>
      </c>
      <c r="T49" s="14">
        <v>3450.3330000000001</v>
      </c>
      <c r="U49" s="14">
        <v>-0.68500000000000005</v>
      </c>
      <c r="V49" s="14">
        <v>1</v>
      </c>
      <c r="W49" s="14">
        <v>26</v>
      </c>
      <c r="X49" s="14">
        <v>-0.52</v>
      </c>
      <c r="Y49" s="14">
        <v>1</v>
      </c>
      <c r="Z49" s="14" t="s">
        <v>18124</v>
      </c>
    </row>
    <row r="50" spans="1:26" x14ac:dyDescent="0.2">
      <c r="A50" t="s">
        <v>16547</v>
      </c>
      <c r="B50" t="s">
        <v>7765</v>
      </c>
      <c r="C50" t="s">
        <v>7765</v>
      </c>
      <c r="D50" s="8">
        <f>IF(ISERROR(INDEX(warriner!B:B,MATCH(C50,warriner!A:A,0),1)),"#",INDEX(warriner!B:B,MATCH(C50,warriner!A:A,0),1))</f>
        <v>5</v>
      </c>
      <c r="E50" s="14">
        <f t="shared" si="0"/>
        <v>0.20000000000000018</v>
      </c>
      <c r="F50" s="14">
        <v>9.6620000000000008</v>
      </c>
      <c r="G50" s="14">
        <v>1.94</v>
      </c>
      <c r="H50" s="14">
        <v>5</v>
      </c>
      <c r="I50">
        <f t="shared" si="1"/>
        <v>13</v>
      </c>
      <c r="J50" t="s">
        <v>18126</v>
      </c>
      <c r="K50" s="14">
        <v>4.5</v>
      </c>
      <c r="L50" s="14">
        <v>5.67</v>
      </c>
      <c r="M50" s="14">
        <v>9.16</v>
      </c>
      <c r="N50" s="14">
        <v>5</v>
      </c>
      <c r="O50" s="14">
        <v>6.35</v>
      </c>
      <c r="P50" s="14">
        <v>12</v>
      </c>
      <c r="Q50" s="14">
        <v>4</v>
      </c>
      <c r="R50" s="14">
        <v>3.52</v>
      </c>
      <c r="S50" s="14" t="s">
        <v>18124</v>
      </c>
      <c r="T50" s="14">
        <v>4240.9170000000004</v>
      </c>
      <c r="U50" s="14">
        <v>0.13800000000000001</v>
      </c>
      <c r="V50" s="14">
        <v>0.94</v>
      </c>
      <c r="W50" s="14">
        <v>28</v>
      </c>
      <c r="X50" s="14">
        <v>-7.6999999999999999E-2</v>
      </c>
      <c r="Y50" s="14">
        <v>1</v>
      </c>
      <c r="Z50" s="14" t="s">
        <v>18124</v>
      </c>
    </row>
    <row r="51" spans="1:26" x14ac:dyDescent="0.2">
      <c r="A51" t="s">
        <v>16548</v>
      </c>
      <c r="B51" t="s">
        <v>56</v>
      </c>
      <c r="C51" t="s">
        <v>56</v>
      </c>
      <c r="D51" s="8" t="str">
        <f>IF(ISERROR(INDEX(warriner!B:B,MATCH(C51,warriner!A:A,0),1)),"#",INDEX(warriner!B:B,MATCH(C51,warriner!A:A,0),1))</f>
        <v>#</v>
      </c>
      <c r="E51" s="14" t="str">
        <f t="shared" si="0"/>
        <v>#</v>
      </c>
      <c r="F51" s="14">
        <v>14.398</v>
      </c>
      <c r="G51" s="14">
        <v>4.835</v>
      </c>
      <c r="H51" s="14">
        <v>1</v>
      </c>
      <c r="I51">
        <f t="shared" si="1"/>
        <v>2</v>
      </c>
      <c r="J51" t="s">
        <v>18127</v>
      </c>
      <c r="K51" s="14" t="s">
        <v>18124</v>
      </c>
      <c r="L51" s="14" t="s">
        <v>18124</v>
      </c>
      <c r="M51" s="14">
        <v>5.4119999999999999</v>
      </c>
      <c r="N51" s="14">
        <v>1.7</v>
      </c>
      <c r="O51" s="14">
        <v>1</v>
      </c>
      <c r="P51" s="14">
        <v>2</v>
      </c>
      <c r="Q51" s="14">
        <v>1</v>
      </c>
      <c r="R51" s="14">
        <v>1.55</v>
      </c>
      <c r="S51" s="14">
        <v>1.3480000000000001</v>
      </c>
      <c r="T51" s="14">
        <v>149</v>
      </c>
      <c r="U51" s="14">
        <v>-0.63500000000000001</v>
      </c>
      <c r="V51" s="14">
        <v>0.97</v>
      </c>
      <c r="W51" s="14">
        <v>29</v>
      </c>
      <c r="X51" s="14">
        <v>-0.68400000000000005</v>
      </c>
      <c r="Y51" s="14">
        <v>1</v>
      </c>
      <c r="Z51" s="14" t="s">
        <v>18124</v>
      </c>
    </row>
    <row r="52" spans="1:26" x14ac:dyDescent="0.2">
      <c r="A52" t="s">
        <v>16549</v>
      </c>
      <c r="B52" t="s">
        <v>16478</v>
      </c>
      <c r="C52" t="s">
        <v>16478</v>
      </c>
      <c r="D52" s="8" t="str">
        <f>IF(ISERROR(INDEX(warriner!B:B,MATCH(C52,warriner!A:A,0),1)),"#",INDEX(warriner!B:B,MATCH(C52,warriner!A:A,0),1))</f>
        <v>#</v>
      </c>
      <c r="E52" s="14" t="str">
        <f t="shared" si="0"/>
        <v>#</v>
      </c>
      <c r="F52" s="14">
        <v>9.9990000000000006</v>
      </c>
      <c r="G52" s="14">
        <v>3.5920000000000001</v>
      </c>
      <c r="H52" s="14">
        <v>2</v>
      </c>
      <c r="I52">
        <f t="shared" si="1"/>
        <v>5</v>
      </c>
      <c r="J52" t="s">
        <v>18129</v>
      </c>
      <c r="K52" s="14" t="s">
        <v>18124</v>
      </c>
      <c r="L52" s="14" t="s">
        <v>18124</v>
      </c>
      <c r="M52" s="14" t="s">
        <v>18124</v>
      </c>
      <c r="N52" s="14">
        <v>2</v>
      </c>
      <c r="O52" s="14">
        <v>1.95</v>
      </c>
      <c r="P52" s="14">
        <v>5</v>
      </c>
      <c r="Q52" s="14">
        <v>1</v>
      </c>
      <c r="R52" s="14" t="s">
        <v>18124</v>
      </c>
      <c r="S52" s="14" t="s">
        <v>18124</v>
      </c>
      <c r="T52" s="14">
        <v>2982.25</v>
      </c>
      <c r="U52" s="14">
        <v>-0.47</v>
      </c>
      <c r="V52" s="14">
        <v>0.97</v>
      </c>
      <c r="W52" s="14">
        <v>25</v>
      </c>
      <c r="X52" s="14">
        <v>-0.61699999999999999</v>
      </c>
      <c r="Y52" s="14">
        <v>1</v>
      </c>
      <c r="Z52" s="14" t="s">
        <v>18124</v>
      </c>
    </row>
    <row r="53" spans="1:26" x14ac:dyDescent="0.2">
      <c r="A53" t="s">
        <v>16550</v>
      </c>
      <c r="B53" t="s">
        <v>16479</v>
      </c>
      <c r="C53" t="s">
        <v>16479</v>
      </c>
      <c r="D53" s="8">
        <f>IF(ISERROR(INDEX(warriner!B:B,MATCH(C53,warriner!A:A,0),1)),"#",INDEX(warriner!B:B,MATCH(C53,warriner!A:A,0),1))</f>
        <v>5.79</v>
      </c>
      <c r="E53" s="14">
        <f t="shared" si="0"/>
        <v>0.58999999999999986</v>
      </c>
      <c r="F53" s="14">
        <v>9.7210000000000001</v>
      </c>
      <c r="G53" s="14">
        <v>2.7690000000000001</v>
      </c>
      <c r="H53" s="14">
        <v>1</v>
      </c>
      <c r="I53">
        <f t="shared" si="1"/>
        <v>4</v>
      </c>
      <c r="J53" t="s">
        <v>18126</v>
      </c>
      <c r="K53" s="14">
        <v>2.85</v>
      </c>
      <c r="L53" s="14">
        <v>6</v>
      </c>
      <c r="M53" s="14">
        <v>8.0969999999999995</v>
      </c>
      <c r="N53" s="14">
        <v>1.35</v>
      </c>
      <c r="O53" s="14">
        <v>1</v>
      </c>
      <c r="P53" s="14">
        <v>4</v>
      </c>
      <c r="Q53" s="14">
        <v>1</v>
      </c>
      <c r="R53" s="14">
        <v>4.1900000000000004</v>
      </c>
      <c r="S53" s="14">
        <v>4.4169999999999998</v>
      </c>
      <c r="T53" s="14">
        <v>2540.3330000000001</v>
      </c>
      <c r="U53" s="14">
        <v>-0.51600000000000001</v>
      </c>
      <c r="V53" s="14">
        <v>0.94</v>
      </c>
      <c r="W53" s="14">
        <v>28</v>
      </c>
      <c r="X53" s="14">
        <v>-0.53100000000000003</v>
      </c>
      <c r="Y53" s="14">
        <v>1</v>
      </c>
      <c r="Z53" s="14" t="s">
        <v>18124</v>
      </c>
    </row>
    <row r="54" spans="1:26" x14ac:dyDescent="0.2">
      <c r="A54" t="s">
        <v>16551</v>
      </c>
      <c r="B54" t="s">
        <v>16480</v>
      </c>
      <c r="C54" t="s">
        <v>3587</v>
      </c>
      <c r="D54" s="8">
        <f>IF(ISERROR(INDEX(warriner!B:B,MATCH(C54,warriner!A:A,0),1)),"#",INDEX(warriner!B:B,MATCH(C54,warriner!A:A,0),1))</f>
        <v>4.16</v>
      </c>
      <c r="E54" s="14">
        <f t="shared" si="0"/>
        <v>1.04</v>
      </c>
      <c r="F54" s="14">
        <v>8.77</v>
      </c>
      <c r="G54" s="14">
        <v>1.7849999999999999</v>
      </c>
      <c r="H54" s="14">
        <v>2</v>
      </c>
      <c r="I54">
        <f t="shared" si="1"/>
        <v>9</v>
      </c>
      <c r="J54" t="s">
        <v>18129</v>
      </c>
      <c r="K54" s="14">
        <v>3.05</v>
      </c>
      <c r="L54" s="14">
        <v>3.68</v>
      </c>
      <c r="M54" s="14">
        <v>8.56</v>
      </c>
      <c r="N54" s="14">
        <v>2.4</v>
      </c>
      <c r="O54" s="14">
        <v>2.65</v>
      </c>
      <c r="P54" s="14">
        <v>6</v>
      </c>
      <c r="Q54" s="14">
        <v>2</v>
      </c>
      <c r="R54" s="14">
        <v>2.68</v>
      </c>
      <c r="S54" s="14">
        <v>1.48</v>
      </c>
      <c r="T54" s="14">
        <v>3896.5709999999999</v>
      </c>
      <c r="U54" s="14">
        <v>-0.48099999999999998</v>
      </c>
      <c r="V54" s="14">
        <v>1</v>
      </c>
      <c r="W54" s="14">
        <v>26</v>
      </c>
      <c r="X54" s="14">
        <v>-0.24199999999999999</v>
      </c>
      <c r="Y54" s="14">
        <v>1</v>
      </c>
      <c r="Z54" s="14" t="s">
        <v>18124</v>
      </c>
    </row>
    <row r="55" spans="1:26" x14ac:dyDescent="0.2">
      <c r="A55" t="s">
        <v>16552</v>
      </c>
      <c r="B55" t="s">
        <v>3</v>
      </c>
      <c r="C55" t="s">
        <v>3</v>
      </c>
      <c r="D55" s="8" t="str">
        <f>IF(ISERROR(INDEX(warriner!B:B,MATCH(C55,warriner!A:A,0),1)),"#",INDEX(warriner!B:B,MATCH(C55,warriner!A:A,0),1))</f>
        <v>#</v>
      </c>
      <c r="E55" s="14" t="str">
        <f t="shared" si="0"/>
        <v>#</v>
      </c>
      <c r="F55" s="14">
        <v>16.954999999999998</v>
      </c>
      <c r="G55" s="14">
        <v>6.1769999999999996</v>
      </c>
      <c r="H55" s="14">
        <v>1</v>
      </c>
      <c r="I55">
        <f t="shared" si="1"/>
        <v>3</v>
      </c>
      <c r="J55" t="s">
        <v>270</v>
      </c>
      <c r="K55" s="14" t="s">
        <v>18124</v>
      </c>
      <c r="L55" s="14" t="s">
        <v>18124</v>
      </c>
      <c r="M55" s="14">
        <v>3.984</v>
      </c>
      <c r="N55" s="14">
        <v>1.5</v>
      </c>
      <c r="O55" s="14">
        <v>1.8</v>
      </c>
      <c r="P55" s="14">
        <v>2</v>
      </c>
      <c r="Q55" s="14">
        <v>1</v>
      </c>
      <c r="R55" s="14">
        <v>1.43</v>
      </c>
      <c r="S55" s="14">
        <v>1.125</v>
      </c>
      <c r="T55" s="14">
        <v>3033</v>
      </c>
      <c r="U55" s="14">
        <v>-0.68100000000000005</v>
      </c>
      <c r="V55" s="14">
        <v>0.94</v>
      </c>
      <c r="W55" s="14">
        <v>29</v>
      </c>
      <c r="X55" s="14">
        <v>-0.45700000000000002</v>
      </c>
      <c r="Y55" s="14">
        <v>1</v>
      </c>
      <c r="Z55" s="14" t="s">
        <v>18124</v>
      </c>
    </row>
    <row r="56" spans="1:26" x14ac:dyDescent="0.2">
      <c r="A56" t="s">
        <v>16553</v>
      </c>
      <c r="B56" t="s">
        <v>9711</v>
      </c>
      <c r="C56" t="s">
        <v>9711</v>
      </c>
      <c r="D56" s="8">
        <f>IF(ISERROR(INDEX(warriner!B:B,MATCH(C56,warriner!A:A,0),1)),"#",INDEX(warriner!B:B,MATCH(C56,warriner!A:A,0),1))</f>
        <v>4.9400000000000004</v>
      </c>
      <c r="E56" s="14">
        <f t="shared" si="0"/>
        <v>0.25999999999999979</v>
      </c>
      <c r="F56" s="14">
        <v>11.943</v>
      </c>
      <c r="G56" s="14">
        <v>3.4350000000000001</v>
      </c>
      <c r="H56" s="14">
        <v>1</v>
      </c>
      <c r="I56">
        <f t="shared" si="1"/>
        <v>5</v>
      </c>
      <c r="J56" t="s">
        <v>18126</v>
      </c>
      <c r="K56" s="14">
        <v>3.4</v>
      </c>
      <c r="L56" s="14">
        <v>4.6100000000000003</v>
      </c>
      <c r="M56" s="14">
        <v>7.35</v>
      </c>
      <c r="N56" s="14">
        <v>1.55</v>
      </c>
      <c r="O56" s="14">
        <v>1.55</v>
      </c>
      <c r="P56" s="14">
        <v>4</v>
      </c>
      <c r="Q56" s="14">
        <v>1</v>
      </c>
      <c r="R56" s="14">
        <v>3.63</v>
      </c>
      <c r="S56" s="14">
        <v>1.708</v>
      </c>
      <c r="T56" s="14">
        <v>3933</v>
      </c>
      <c r="U56" s="14">
        <v>-0.58199999999999996</v>
      </c>
      <c r="V56" s="14">
        <v>1</v>
      </c>
      <c r="W56" s="14">
        <v>28</v>
      </c>
      <c r="X56" s="14">
        <v>-0.52</v>
      </c>
      <c r="Y56" s="14">
        <v>1</v>
      </c>
      <c r="Z56" s="14" t="s">
        <v>18124</v>
      </c>
    </row>
    <row r="57" spans="1:26" x14ac:dyDescent="0.2">
      <c r="A57" t="s">
        <v>16554</v>
      </c>
      <c r="B57" t="s">
        <v>3</v>
      </c>
      <c r="C57" t="s">
        <v>3</v>
      </c>
      <c r="D57" s="8" t="str">
        <f>IF(ISERROR(INDEX(warriner!B:B,MATCH(C57,warriner!A:A,0),1)),"#",INDEX(warriner!B:B,MATCH(C57,warriner!A:A,0),1))</f>
        <v>#</v>
      </c>
      <c r="E57" s="14" t="str">
        <f t="shared" si="0"/>
        <v>#</v>
      </c>
      <c r="F57" s="14">
        <v>16.954999999999998</v>
      </c>
      <c r="G57" s="14">
        <v>6.1769999999999996</v>
      </c>
      <c r="H57" s="14">
        <v>1</v>
      </c>
      <c r="I57">
        <f t="shared" si="1"/>
        <v>3</v>
      </c>
      <c r="J57" t="s">
        <v>270</v>
      </c>
      <c r="K57" s="14" t="s">
        <v>18124</v>
      </c>
      <c r="L57" s="14" t="s">
        <v>18124</v>
      </c>
      <c r="M57" s="14">
        <v>3.984</v>
      </c>
      <c r="N57" s="14">
        <v>1.5</v>
      </c>
      <c r="O57" s="14">
        <v>1.8</v>
      </c>
      <c r="P57" s="14">
        <v>2</v>
      </c>
      <c r="Q57" s="14">
        <v>1</v>
      </c>
      <c r="R57" s="14">
        <v>1.43</v>
      </c>
      <c r="S57" s="14">
        <v>1.125</v>
      </c>
      <c r="T57" s="14">
        <v>3033</v>
      </c>
      <c r="U57" s="14">
        <v>-0.68100000000000005</v>
      </c>
      <c r="V57" s="14">
        <v>0.94</v>
      </c>
      <c r="W57" s="14">
        <v>29</v>
      </c>
      <c r="X57" s="14">
        <v>-0.45700000000000002</v>
      </c>
      <c r="Y57" s="14">
        <v>1</v>
      </c>
      <c r="Z57" s="14" t="s">
        <v>18124</v>
      </c>
    </row>
    <row r="58" spans="1:26" x14ac:dyDescent="0.2">
      <c r="A58" t="s">
        <v>16555</v>
      </c>
      <c r="B58" t="s">
        <v>4381</v>
      </c>
      <c r="C58" t="s">
        <v>4381</v>
      </c>
      <c r="D58" s="8">
        <f>IF(ISERROR(INDEX(warriner!B:B,MATCH(C58,warriner!A:A,0),1)),"#",INDEX(warriner!B:B,MATCH(C58,warriner!A:A,0),1))</f>
        <v>6.1</v>
      </c>
      <c r="E58" s="14">
        <f t="shared" si="0"/>
        <v>0.89999999999999947</v>
      </c>
      <c r="F58" s="14">
        <v>9.8870000000000005</v>
      </c>
      <c r="G58" s="14">
        <v>2.9420000000000002</v>
      </c>
      <c r="H58" s="14">
        <v>3</v>
      </c>
      <c r="I58">
        <f t="shared" si="1"/>
        <v>8</v>
      </c>
      <c r="J58" t="s">
        <v>18132</v>
      </c>
      <c r="K58" s="14">
        <v>4.05</v>
      </c>
      <c r="L58" s="14">
        <v>5.48</v>
      </c>
      <c r="M58" s="14">
        <v>6.36</v>
      </c>
      <c r="N58" s="14">
        <v>2.75</v>
      </c>
      <c r="O58" s="14">
        <v>2.65</v>
      </c>
      <c r="P58" s="14">
        <v>8</v>
      </c>
      <c r="Q58" s="14">
        <v>2</v>
      </c>
      <c r="R58" s="14">
        <v>3.56</v>
      </c>
      <c r="S58" s="14">
        <v>3.714</v>
      </c>
      <c r="T58" s="14">
        <v>4056.857</v>
      </c>
      <c r="U58" s="14">
        <v>-6.7000000000000004E-2</v>
      </c>
      <c r="V58" s="14">
        <v>0.97</v>
      </c>
      <c r="W58" s="14">
        <v>27</v>
      </c>
      <c r="X58" s="14">
        <v>-0.47199999999999998</v>
      </c>
      <c r="Y58" s="14">
        <v>1</v>
      </c>
      <c r="Z58" s="14" t="s">
        <v>18124</v>
      </c>
    </row>
    <row r="59" spans="1:26" x14ac:dyDescent="0.2">
      <c r="A59" t="s">
        <v>16556</v>
      </c>
      <c r="B59" t="s">
        <v>1224</v>
      </c>
      <c r="C59" t="s">
        <v>1224</v>
      </c>
      <c r="D59" s="8">
        <f>IF(ISERROR(INDEX(warriner!B:B,MATCH(C59,warriner!A:A,0),1)),"#",INDEX(warriner!B:B,MATCH(C59,warriner!A:A,0),1))</f>
        <v>5.45</v>
      </c>
      <c r="E59" s="14">
        <f t="shared" si="0"/>
        <v>0.25</v>
      </c>
      <c r="F59" s="14">
        <v>8.0239999999999991</v>
      </c>
      <c r="G59" s="14">
        <v>2.4649999999999999</v>
      </c>
      <c r="H59" s="14">
        <v>4</v>
      </c>
      <c r="I59">
        <f t="shared" si="1"/>
        <v>10</v>
      </c>
      <c r="J59" t="s">
        <v>18129</v>
      </c>
      <c r="K59" s="14">
        <v>3.91</v>
      </c>
      <c r="L59" s="14">
        <v>6</v>
      </c>
      <c r="M59" s="14">
        <v>7.11</v>
      </c>
      <c r="N59" s="14">
        <v>4.1500000000000004</v>
      </c>
      <c r="O59" s="14">
        <v>4.7</v>
      </c>
      <c r="P59" s="14">
        <v>8</v>
      </c>
      <c r="Q59" s="14">
        <v>2</v>
      </c>
      <c r="R59" s="14">
        <v>4.96</v>
      </c>
      <c r="S59" s="14">
        <v>5.64</v>
      </c>
      <c r="T59" s="14">
        <v>2420.3330000000001</v>
      </c>
      <c r="U59" s="14">
        <v>-0.38300000000000001</v>
      </c>
      <c r="V59" s="14">
        <v>0.97</v>
      </c>
      <c r="W59" s="14">
        <v>27</v>
      </c>
      <c r="X59" s="14">
        <v>-0.22</v>
      </c>
      <c r="Y59" s="14">
        <v>1</v>
      </c>
      <c r="Z59" s="14" t="s">
        <v>18124</v>
      </c>
    </row>
    <row r="60" spans="1:26" x14ac:dyDescent="0.2">
      <c r="A60" t="s">
        <v>16557</v>
      </c>
      <c r="B60" t="s">
        <v>171</v>
      </c>
      <c r="C60" t="s">
        <v>101</v>
      </c>
      <c r="D60" s="8">
        <f>IF(ISERROR(INDEX(warriner!B:B,MATCH(C60,warriner!A:A,0),1)),"#",INDEX(warriner!B:B,MATCH(C60,warriner!A:A,0),1))</f>
        <v>6.18</v>
      </c>
      <c r="E60" s="14">
        <f t="shared" si="0"/>
        <v>0.97999999999999954</v>
      </c>
      <c r="F60" s="14">
        <v>14.945</v>
      </c>
      <c r="G60" s="14">
        <v>5.4669999999999996</v>
      </c>
      <c r="H60" s="14">
        <v>1</v>
      </c>
      <c r="I60">
        <f t="shared" si="1"/>
        <v>3</v>
      </c>
      <c r="J60" t="s">
        <v>18125</v>
      </c>
      <c r="K60" s="14">
        <v>3.43</v>
      </c>
      <c r="L60" s="14">
        <v>5.5</v>
      </c>
      <c r="M60" s="14">
        <v>5.1100000000000003</v>
      </c>
      <c r="N60" s="14">
        <v>1.4</v>
      </c>
      <c r="O60" s="14">
        <v>1</v>
      </c>
      <c r="P60" s="14">
        <v>2</v>
      </c>
      <c r="Q60" s="14">
        <v>1</v>
      </c>
      <c r="R60" s="14">
        <v>1.85</v>
      </c>
      <c r="S60" s="14">
        <v>1.6519999999999999</v>
      </c>
      <c r="T60" s="14">
        <v>1926</v>
      </c>
      <c r="U60" s="14">
        <v>-0.64800000000000002</v>
      </c>
      <c r="V60" s="14">
        <v>0.97</v>
      </c>
      <c r="W60" s="14">
        <v>25</v>
      </c>
      <c r="X60" s="14">
        <v>-0.57399999999999995</v>
      </c>
      <c r="Y60" s="14">
        <v>1</v>
      </c>
      <c r="Z60" s="14" t="s">
        <v>18124</v>
      </c>
    </row>
    <row r="61" spans="1:26" x14ac:dyDescent="0.2">
      <c r="A61" t="s">
        <v>16558</v>
      </c>
      <c r="B61" t="s">
        <v>39</v>
      </c>
      <c r="C61" t="s">
        <v>39</v>
      </c>
      <c r="D61" s="8" t="str">
        <f>IF(ISERROR(INDEX(warriner!B:B,MATCH(C61,warriner!A:A,0),1)),"#",INDEX(warriner!B:B,MATCH(C61,warriner!A:A,0),1))</f>
        <v>#</v>
      </c>
      <c r="E61" s="14" t="str">
        <f t="shared" si="0"/>
        <v>#</v>
      </c>
      <c r="F61" s="14">
        <v>14.346</v>
      </c>
      <c r="G61" s="14">
        <v>5.42</v>
      </c>
      <c r="H61" s="14">
        <v>1</v>
      </c>
      <c r="I61">
        <f t="shared" si="1"/>
        <v>3</v>
      </c>
      <c r="J61" t="s">
        <v>18127</v>
      </c>
      <c r="K61" s="14" t="s">
        <v>18124</v>
      </c>
      <c r="L61" s="14" t="s">
        <v>18124</v>
      </c>
      <c r="M61" s="14">
        <v>4.24</v>
      </c>
      <c r="N61" s="14">
        <v>1.2</v>
      </c>
      <c r="O61" s="14">
        <v>1</v>
      </c>
      <c r="P61" s="14">
        <v>2</v>
      </c>
      <c r="Q61" s="14">
        <v>1</v>
      </c>
      <c r="R61" s="14">
        <v>2.27</v>
      </c>
      <c r="S61" s="14">
        <v>2.13</v>
      </c>
      <c r="T61" s="14">
        <v>4885.5</v>
      </c>
      <c r="U61" s="14">
        <v>-0.55500000000000005</v>
      </c>
      <c r="V61" s="14">
        <v>0.97</v>
      </c>
      <c r="W61" s="14">
        <v>27</v>
      </c>
      <c r="X61" s="14">
        <v>-0.71699999999999997</v>
      </c>
      <c r="Y61" s="14">
        <v>1</v>
      </c>
      <c r="Z61" s="14" t="s">
        <v>18124</v>
      </c>
    </row>
    <row r="62" spans="1:26" x14ac:dyDescent="0.2">
      <c r="A62" t="s">
        <v>16559</v>
      </c>
      <c r="B62" t="s">
        <v>410</v>
      </c>
      <c r="C62" t="s">
        <v>410</v>
      </c>
      <c r="D62" s="8" t="str">
        <f>IF(ISERROR(INDEX(warriner!B:B,MATCH(C62,warriner!A:A,0),1)),"#",INDEX(warriner!B:B,MATCH(C62,warriner!A:A,0),1))</f>
        <v>#</v>
      </c>
      <c r="E62" s="14" t="str">
        <f t="shared" si="0"/>
        <v>#</v>
      </c>
      <c r="F62" s="14">
        <v>14.571</v>
      </c>
      <c r="G62" s="14">
        <v>5.3529999999999998</v>
      </c>
      <c r="H62" s="14">
        <v>1</v>
      </c>
      <c r="I62">
        <f t="shared" si="1"/>
        <v>3</v>
      </c>
      <c r="J62" t="s">
        <v>270</v>
      </c>
      <c r="K62" s="14" t="s">
        <v>18124</v>
      </c>
      <c r="L62" s="14" t="s">
        <v>18124</v>
      </c>
      <c r="M62" s="14">
        <v>4.6020000000000003</v>
      </c>
      <c r="N62" s="14">
        <v>1</v>
      </c>
      <c r="O62" s="14">
        <v>1</v>
      </c>
      <c r="P62" s="14">
        <v>3</v>
      </c>
      <c r="Q62" s="14">
        <v>1</v>
      </c>
      <c r="R62" s="14">
        <v>2.04</v>
      </c>
      <c r="S62" s="14">
        <v>1.583</v>
      </c>
      <c r="T62" s="14">
        <v>1487</v>
      </c>
      <c r="U62" s="14">
        <v>-0.42599999999999999</v>
      </c>
      <c r="V62" s="14">
        <v>0.97</v>
      </c>
      <c r="W62" s="14">
        <v>24</v>
      </c>
      <c r="X62" s="14">
        <v>-0.51600000000000001</v>
      </c>
      <c r="Y62" s="14">
        <v>0.96</v>
      </c>
      <c r="Z62" s="14" t="s">
        <v>18124</v>
      </c>
    </row>
    <row r="63" spans="1:26" x14ac:dyDescent="0.2">
      <c r="A63" t="s">
        <v>16560</v>
      </c>
      <c r="B63" t="s">
        <v>16487</v>
      </c>
      <c r="C63" t="s">
        <v>5229</v>
      </c>
      <c r="D63" s="8">
        <f>IF(ISERROR(INDEX(warriner!B:B,MATCH(C63,warriner!A:A,0),1)),"#",INDEX(warriner!B:B,MATCH(C63,warriner!A:A,0),1))</f>
        <v>3.73</v>
      </c>
      <c r="E63" s="14">
        <f t="shared" si="0"/>
        <v>1.4700000000000002</v>
      </c>
      <c r="F63" s="14">
        <v>10.680999999999999</v>
      </c>
      <c r="G63" s="14">
        <v>4.1500000000000004</v>
      </c>
      <c r="H63" s="14">
        <v>2</v>
      </c>
      <c r="I63">
        <f t="shared" si="1"/>
        <v>9</v>
      </c>
      <c r="J63" t="s">
        <v>18125</v>
      </c>
      <c r="K63" s="14">
        <v>4.43</v>
      </c>
      <c r="L63" s="14">
        <v>3.5</v>
      </c>
      <c r="M63" s="14">
        <v>4.78</v>
      </c>
      <c r="N63" s="14">
        <v>1.85</v>
      </c>
      <c r="O63" s="14">
        <v>2.7</v>
      </c>
      <c r="P63" s="14">
        <v>5</v>
      </c>
      <c r="Q63" s="14">
        <v>1</v>
      </c>
      <c r="R63" s="14">
        <v>2.04</v>
      </c>
      <c r="S63" s="14" t="s">
        <v>18124</v>
      </c>
      <c r="T63" s="14">
        <v>2452</v>
      </c>
      <c r="U63" s="14">
        <v>-0.65500000000000003</v>
      </c>
      <c r="V63" s="14">
        <v>0.97</v>
      </c>
      <c r="W63" s="14">
        <v>28</v>
      </c>
      <c r="X63" s="14">
        <v>-0.311</v>
      </c>
      <c r="Y63" s="14">
        <v>1</v>
      </c>
      <c r="Z63" s="14" t="s">
        <v>18124</v>
      </c>
    </row>
    <row r="64" spans="1:26" x14ac:dyDescent="0.2">
      <c r="A64" t="s">
        <v>16561</v>
      </c>
      <c r="B64" t="s">
        <v>410</v>
      </c>
      <c r="C64" t="s">
        <v>410</v>
      </c>
      <c r="D64" s="8" t="str">
        <f>IF(ISERROR(INDEX(warriner!B:B,MATCH(C64,warriner!A:A,0),1)),"#",INDEX(warriner!B:B,MATCH(C64,warriner!A:A,0),1))</f>
        <v>#</v>
      </c>
      <c r="E64" s="14" t="str">
        <f t="shared" si="0"/>
        <v>#</v>
      </c>
      <c r="F64" s="14">
        <v>14.571</v>
      </c>
      <c r="G64" s="14">
        <v>5.3529999999999998</v>
      </c>
      <c r="H64" s="14">
        <v>1</v>
      </c>
      <c r="I64">
        <f t="shared" si="1"/>
        <v>3</v>
      </c>
      <c r="J64" t="s">
        <v>270</v>
      </c>
      <c r="K64" s="14" t="s">
        <v>18124</v>
      </c>
      <c r="L64" s="14" t="s">
        <v>18124</v>
      </c>
      <c r="M64" s="14">
        <v>4.6020000000000003</v>
      </c>
      <c r="N64" s="14">
        <v>1</v>
      </c>
      <c r="O64" s="14">
        <v>1</v>
      </c>
      <c r="P64" s="14">
        <v>3</v>
      </c>
      <c r="Q64" s="14">
        <v>1</v>
      </c>
      <c r="R64" s="14">
        <v>2.04</v>
      </c>
      <c r="S64" s="14">
        <v>1.583</v>
      </c>
      <c r="T64" s="14">
        <v>1487</v>
      </c>
      <c r="U64" s="14">
        <v>-0.42599999999999999</v>
      </c>
      <c r="V64" s="14">
        <v>0.97</v>
      </c>
      <c r="W64" s="14">
        <v>24</v>
      </c>
      <c r="X64" s="14">
        <v>-0.51600000000000001</v>
      </c>
      <c r="Y64" s="14">
        <v>0.96</v>
      </c>
      <c r="Z64" s="14" t="s">
        <v>18124</v>
      </c>
    </row>
    <row r="65" spans="1:26" x14ac:dyDescent="0.2">
      <c r="A65" t="s">
        <v>16562</v>
      </c>
      <c r="B65" t="s">
        <v>166</v>
      </c>
      <c r="C65" t="s">
        <v>166</v>
      </c>
      <c r="D65" s="8" t="str">
        <f>IF(ISERROR(INDEX(warriner!B:B,MATCH(C65,warriner!A:A,0),1)),"#",INDEX(warriner!B:B,MATCH(C65,warriner!A:A,0),1))</f>
        <v>#</v>
      </c>
      <c r="E65" s="14" t="str">
        <f t="shared" si="0"/>
        <v>#</v>
      </c>
      <c r="F65" s="14">
        <v>14.787000000000001</v>
      </c>
      <c r="G65" s="14">
        <v>5.0529999999999999</v>
      </c>
      <c r="H65" s="14">
        <v>1</v>
      </c>
      <c r="I65">
        <f t="shared" si="1"/>
        <v>2</v>
      </c>
      <c r="J65" t="s">
        <v>18127</v>
      </c>
      <c r="K65" s="14" t="s">
        <v>18124</v>
      </c>
      <c r="L65" s="14" t="s">
        <v>18124</v>
      </c>
      <c r="M65" s="14">
        <v>6.1040000000000001</v>
      </c>
      <c r="N65" s="14">
        <v>1.1000000000000001</v>
      </c>
      <c r="O65" s="14">
        <v>1</v>
      </c>
      <c r="P65" s="14">
        <v>2</v>
      </c>
      <c r="Q65" s="14">
        <v>1</v>
      </c>
      <c r="R65" s="14">
        <v>1.33</v>
      </c>
      <c r="S65" s="14" t="s">
        <v>18124</v>
      </c>
      <c r="T65" s="14">
        <v>3062</v>
      </c>
      <c r="U65" s="14">
        <v>-0.46899999999999997</v>
      </c>
      <c r="V65" s="14">
        <v>0.94</v>
      </c>
      <c r="W65" s="14">
        <v>27</v>
      </c>
      <c r="X65" s="14">
        <v>-0.74199999999999999</v>
      </c>
      <c r="Y65" s="14">
        <v>0.96399999999999997</v>
      </c>
      <c r="Z65" s="14" t="s">
        <v>18124</v>
      </c>
    </row>
    <row r="66" spans="1:26" x14ac:dyDescent="0.2">
      <c r="A66" t="s">
        <v>16563</v>
      </c>
      <c r="B66" t="s">
        <v>16481</v>
      </c>
      <c r="C66" t="s">
        <v>2919</v>
      </c>
      <c r="D66" s="8">
        <f>IF(ISERROR(INDEX(warriner!B:B,MATCH(C66,warriner!A:A,0),1)),"#",INDEX(warriner!B:B,MATCH(C66,warriner!A:A,0),1))</f>
        <v>5.05</v>
      </c>
      <c r="E66" s="14">
        <f t="shared" si="0"/>
        <v>0.15000000000000036</v>
      </c>
      <c r="F66" s="14">
        <v>9.9030000000000005</v>
      </c>
      <c r="G66" s="14">
        <v>3.125</v>
      </c>
      <c r="H66" s="14">
        <v>2</v>
      </c>
      <c r="I66">
        <f t="shared" si="1"/>
        <v>8</v>
      </c>
      <c r="J66" t="s">
        <v>18126</v>
      </c>
      <c r="K66" s="14">
        <v>4.7</v>
      </c>
      <c r="L66" s="14">
        <v>5.55</v>
      </c>
      <c r="M66" s="14">
        <v>7.42</v>
      </c>
      <c r="N66" s="14">
        <v>1.95</v>
      </c>
      <c r="O66" s="14">
        <v>2.25</v>
      </c>
      <c r="P66" s="14">
        <v>6</v>
      </c>
      <c r="Q66" s="14">
        <v>2</v>
      </c>
      <c r="R66" s="14">
        <v>1.7</v>
      </c>
      <c r="S66" s="14" t="s">
        <v>18124</v>
      </c>
      <c r="T66" s="14">
        <v>5378.6670000000004</v>
      </c>
      <c r="U66" s="14">
        <v>-0.58099999999999996</v>
      </c>
      <c r="V66" s="14">
        <v>1</v>
      </c>
      <c r="W66" s="14">
        <v>26</v>
      </c>
      <c r="X66" s="14">
        <v>-0.23200000000000001</v>
      </c>
      <c r="Y66" s="14">
        <v>1</v>
      </c>
      <c r="Z66" s="14" t="s">
        <v>18124</v>
      </c>
    </row>
    <row r="67" spans="1:26" x14ac:dyDescent="0.2">
      <c r="A67" t="s">
        <v>16564</v>
      </c>
      <c r="B67" t="s">
        <v>16482</v>
      </c>
      <c r="C67" t="s">
        <v>16470</v>
      </c>
      <c r="D67" s="8" t="str">
        <f>IF(ISERROR(INDEX(warriner!B:B,MATCH(C67,warriner!A:A,0),1)),"#",INDEX(warriner!B:B,MATCH(C67,warriner!A:A,0),1))</f>
        <v>#</v>
      </c>
      <c r="E67" s="14" t="str">
        <f t="shared" si="0"/>
        <v>#</v>
      </c>
      <c r="F67" s="14">
        <v>6.0910000000000002</v>
      </c>
      <c r="G67" s="14">
        <v>1.1140000000000001</v>
      </c>
      <c r="H67" s="14">
        <v>4</v>
      </c>
      <c r="I67">
        <f t="shared" si="1"/>
        <v>11</v>
      </c>
      <c r="J67" t="s">
        <v>18125</v>
      </c>
      <c r="K67" s="14" t="s">
        <v>18124</v>
      </c>
      <c r="L67" s="14" t="s">
        <v>18124</v>
      </c>
      <c r="M67" s="14">
        <v>13</v>
      </c>
      <c r="N67" s="14">
        <v>3.05</v>
      </c>
      <c r="O67" s="14">
        <v>3.65</v>
      </c>
      <c r="P67" s="14">
        <v>9</v>
      </c>
      <c r="Q67" s="14">
        <v>2</v>
      </c>
      <c r="R67" s="14">
        <v>2.25</v>
      </c>
      <c r="S67" s="14" t="s">
        <v>18124</v>
      </c>
      <c r="T67" s="14">
        <v>5531.75</v>
      </c>
      <c r="U67" s="14">
        <v>-0.315</v>
      </c>
      <c r="V67" s="14">
        <v>0.97</v>
      </c>
      <c r="W67" s="14">
        <v>28</v>
      </c>
      <c r="X67" s="14">
        <v>-0.152</v>
      </c>
      <c r="Y67" s="14">
        <v>1</v>
      </c>
      <c r="Z67" s="14" t="s">
        <v>18124</v>
      </c>
    </row>
    <row r="68" spans="1:26" x14ac:dyDescent="0.2">
      <c r="A68" t="s">
        <v>16565</v>
      </c>
      <c r="B68" t="s">
        <v>297</v>
      </c>
      <c r="C68" t="s">
        <v>297</v>
      </c>
      <c r="D68" s="8" t="str">
        <f>IF(ISERROR(INDEX(warriner!B:B,MATCH(C68,warriner!A:A,0),1)),"#",INDEX(warriner!B:B,MATCH(C68,warriner!A:A,0),1))</f>
        <v>#</v>
      </c>
      <c r="E68" s="14" t="str">
        <f t="shared" ref="E68:E131" si="2">IF(ISERROR(ABS(D68-5.2)), "#", ABS(D68-5.2))</f>
        <v>#</v>
      </c>
      <c r="F68" s="14">
        <v>12.499000000000001</v>
      </c>
      <c r="G68" s="14">
        <v>4.5750000000000002</v>
      </c>
      <c r="H68" s="14">
        <v>2</v>
      </c>
      <c r="I68">
        <f t="shared" ref="I68:I131" si="3">LEN(B68)</f>
        <v>6</v>
      </c>
      <c r="J68" t="s">
        <v>18127</v>
      </c>
      <c r="K68" s="14" t="s">
        <v>18124</v>
      </c>
      <c r="L68" s="14" t="s">
        <v>18124</v>
      </c>
      <c r="M68" s="14">
        <v>5.9450000000000003</v>
      </c>
      <c r="N68" s="14">
        <v>1.8</v>
      </c>
      <c r="O68" s="14">
        <v>2.15</v>
      </c>
      <c r="P68" s="14">
        <v>5</v>
      </c>
      <c r="Q68" s="14">
        <v>1</v>
      </c>
      <c r="R68" s="14">
        <v>1.96</v>
      </c>
      <c r="S68" s="14">
        <v>1.63</v>
      </c>
      <c r="T68" s="14">
        <v>4080.8</v>
      </c>
      <c r="U68" s="14">
        <v>-0.63500000000000001</v>
      </c>
      <c r="V68" s="14">
        <v>1</v>
      </c>
      <c r="W68" s="14">
        <v>28</v>
      </c>
      <c r="X68" s="14">
        <v>-0.68700000000000006</v>
      </c>
      <c r="Y68" s="14">
        <v>1</v>
      </c>
      <c r="Z68" s="14" t="s">
        <v>18124</v>
      </c>
    </row>
    <row r="69" spans="1:26" x14ac:dyDescent="0.2">
      <c r="A69" t="s">
        <v>16566</v>
      </c>
      <c r="B69" t="s">
        <v>8</v>
      </c>
      <c r="C69" t="s">
        <v>8</v>
      </c>
      <c r="D69" s="8">
        <f>IF(ISERROR(INDEX(warriner!B:B,MATCH(C69,warriner!A:A,0),1)),"#",INDEX(warriner!B:B,MATCH(C69,warriner!A:A,0),1))</f>
        <v>2</v>
      </c>
      <c r="E69" s="14">
        <f t="shared" si="2"/>
        <v>3.2</v>
      </c>
      <c r="F69" s="14">
        <v>8.5090000000000003</v>
      </c>
      <c r="G69" s="14">
        <v>1.9910000000000001</v>
      </c>
      <c r="H69" s="14">
        <v>3</v>
      </c>
      <c r="I69">
        <f t="shared" si="3"/>
        <v>9</v>
      </c>
      <c r="J69" t="s">
        <v>18129</v>
      </c>
      <c r="K69" s="14">
        <v>5.19</v>
      </c>
      <c r="L69" s="14">
        <v>4.16</v>
      </c>
      <c r="M69" s="14">
        <v>8.56</v>
      </c>
      <c r="N69" s="14">
        <v>2.85</v>
      </c>
      <c r="O69" s="14">
        <v>2.5</v>
      </c>
      <c r="P69" s="14">
        <v>6</v>
      </c>
      <c r="Q69" s="14">
        <v>2</v>
      </c>
      <c r="R69" s="14">
        <v>3.75</v>
      </c>
      <c r="S69" s="14">
        <v>3.6070000000000002</v>
      </c>
      <c r="T69" s="14">
        <v>4197.875</v>
      </c>
      <c r="U69" s="14">
        <v>-0.313</v>
      </c>
      <c r="V69" s="14">
        <v>1</v>
      </c>
      <c r="W69" s="14">
        <v>26</v>
      </c>
      <c r="X69" s="14">
        <v>-0.33800000000000002</v>
      </c>
      <c r="Y69" s="14">
        <v>0.96299999999999997</v>
      </c>
      <c r="Z69" s="14" t="s">
        <v>18124</v>
      </c>
    </row>
    <row r="70" spans="1:26" x14ac:dyDescent="0.2">
      <c r="A70" t="s">
        <v>16567</v>
      </c>
      <c r="B70" t="s">
        <v>19</v>
      </c>
      <c r="C70" t="s">
        <v>19</v>
      </c>
      <c r="D70" s="8" t="str">
        <f>IF(ISERROR(INDEX(warriner!B:B,MATCH(C70,warriner!A:A,0),1)),"#",INDEX(warriner!B:B,MATCH(C70,warriner!A:A,0),1))</f>
        <v>#</v>
      </c>
      <c r="E70" s="14" t="str">
        <f t="shared" si="2"/>
        <v>#</v>
      </c>
      <c r="F70" s="14">
        <v>16.187000000000001</v>
      </c>
      <c r="G70" s="14">
        <v>5.8339999999999996</v>
      </c>
      <c r="H70" s="14">
        <v>1</v>
      </c>
      <c r="I70">
        <f t="shared" si="3"/>
        <v>3</v>
      </c>
      <c r="J70" t="s">
        <v>270</v>
      </c>
      <c r="K70" s="14" t="s">
        <v>18124</v>
      </c>
      <c r="L70" s="14" t="s">
        <v>18124</v>
      </c>
      <c r="M70" s="14">
        <v>4.57</v>
      </c>
      <c r="N70" s="14">
        <v>1.25</v>
      </c>
      <c r="O70" s="14">
        <v>1</v>
      </c>
      <c r="P70" s="14">
        <v>3</v>
      </c>
      <c r="Q70" s="14">
        <v>1</v>
      </c>
      <c r="R70" s="14">
        <v>1.52</v>
      </c>
      <c r="S70" s="14">
        <v>1.25</v>
      </c>
      <c r="T70" s="14">
        <v>5253.5</v>
      </c>
      <c r="U70" s="14">
        <v>-0.60399999999999998</v>
      </c>
      <c r="V70" s="14">
        <v>1</v>
      </c>
      <c r="W70" s="14">
        <v>22</v>
      </c>
      <c r="X70" s="14">
        <v>-0.623</v>
      </c>
      <c r="Y70" s="14">
        <v>1</v>
      </c>
      <c r="Z70" s="14" t="s">
        <v>18124</v>
      </c>
    </row>
    <row r="71" spans="1:26" x14ac:dyDescent="0.2">
      <c r="A71" t="s">
        <v>16568</v>
      </c>
      <c r="B71" t="s">
        <v>3</v>
      </c>
      <c r="C71" t="s">
        <v>3</v>
      </c>
      <c r="D71" s="8" t="str">
        <f>IF(ISERROR(INDEX(warriner!B:B,MATCH(C71,warriner!A:A,0),1)),"#",INDEX(warriner!B:B,MATCH(C71,warriner!A:A,0),1))</f>
        <v>#</v>
      </c>
      <c r="E71" s="14" t="str">
        <f t="shared" si="2"/>
        <v>#</v>
      </c>
      <c r="F71" s="14">
        <v>16.954999999999998</v>
      </c>
      <c r="G71" s="14">
        <v>6.1769999999999996</v>
      </c>
      <c r="H71" s="14">
        <v>1</v>
      </c>
      <c r="I71">
        <f t="shared" si="3"/>
        <v>3</v>
      </c>
      <c r="J71" t="s">
        <v>270</v>
      </c>
      <c r="K71" s="14" t="s">
        <v>18124</v>
      </c>
      <c r="L71" s="14" t="s">
        <v>18124</v>
      </c>
      <c r="M71" s="14">
        <v>3.984</v>
      </c>
      <c r="N71" s="14">
        <v>1.5</v>
      </c>
      <c r="O71" s="14">
        <v>1.8</v>
      </c>
      <c r="P71" s="14">
        <v>2</v>
      </c>
      <c r="Q71" s="14">
        <v>1</v>
      </c>
      <c r="R71" s="14">
        <v>1.43</v>
      </c>
      <c r="S71" s="14">
        <v>1.125</v>
      </c>
      <c r="T71" s="14">
        <v>3033</v>
      </c>
      <c r="U71" s="14">
        <v>-0.68100000000000005</v>
      </c>
      <c r="V71" s="14">
        <v>0.94</v>
      </c>
      <c r="W71" s="14">
        <v>29</v>
      </c>
      <c r="X71" s="14">
        <v>-0.45700000000000002</v>
      </c>
      <c r="Y71" s="14">
        <v>1</v>
      </c>
      <c r="Z71" s="14" t="s">
        <v>18124</v>
      </c>
    </row>
    <row r="72" spans="1:26" x14ac:dyDescent="0.2">
      <c r="A72" t="s">
        <v>16569</v>
      </c>
      <c r="B72" t="s">
        <v>3203</v>
      </c>
      <c r="C72" t="s">
        <v>3203</v>
      </c>
      <c r="D72" s="8">
        <f>IF(ISERROR(INDEX(warriner!B:B,MATCH(C72,warriner!A:A,0),1)),"#",INDEX(warriner!B:B,MATCH(C72,warriner!A:A,0),1))</f>
        <v>4.1100000000000003</v>
      </c>
      <c r="E72" s="14">
        <f t="shared" si="2"/>
        <v>1.0899999999999999</v>
      </c>
      <c r="F72" s="14">
        <v>11.507999999999999</v>
      </c>
      <c r="G72" s="14">
        <v>3.4470000000000001</v>
      </c>
      <c r="H72" s="14">
        <v>1</v>
      </c>
      <c r="I72">
        <f t="shared" si="3"/>
        <v>4</v>
      </c>
      <c r="J72" t="s">
        <v>18126</v>
      </c>
      <c r="K72" s="14">
        <v>4.9000000000000004</v>
      </c>
      <c r="L72" s="14">
        <v>3.67</v>
      </c>
      <c r="M72" s="14">
        <v>5.67</v>
      </c>
      <c r="N72" s="14">
        <v>1.4</v>
      </c>
      <c r="O72" s="14">
        <v>1.25</v>
      </c>
      <c r="P72" s="14">
        <v>4</v>
      </c>
      <c r="Q72" s="14">
        <v>1</v>
      </c>
      <c r="R72" s="14">
        <v>2.5</v>
      </c>
      <c r="S72" s="14">
        <v>2.2309999999999999</v>
      </c>
      <c r="T72" s="14">
        <v>4726.3329999999996</v>
      </c>
      <c r="U72" s="14">
        <v>-0.80100000000000005</v>
      </c>
      <c r="V72" s="14">
        <v>0.97</v>
      </c>
      <c r="W72" s="14">
        <v>25</v>
      </c>
      <c r="X72" s="14">
        <v>-0.59599999999999997</v>
      </c>
      <c r="Y72" s="14">
        <v>0.96199999999999997</v>
      </c>
      <c r="Z72" s="14" t="s">
        <v>18124</v>
      </c>
    </row>
    <row r="73" spans="1:26" x14ac:dyDescent="0.2">
      <c r="A73" t="s">
        <v>16570</v>
      </c>
      <c r="B73" t="s">
        <v>15</v>
      </c>
      <c r="C73" t="s">
        <v>15</v>
      </c>
      <c r="D73" s="8" t="str">
        <f>IF(ISERROR(INDEX(warriner!B:B,MATCH(C73,warriner!A:A,0),1)),"#",INDEX(warriner!B:B,MATCH(C73,warriner!A:A,0),1))</f>
        <v>#</v>
      </c>
      <c r="E73" s="14" t="str">
        <f t="shared" si="2"/>
        <v>#</v>
      </c>
      <c r="F73" s="14">
        <v>16.213999999999999</v>
      </c>
      <c r="G73" s="14">
        <v>5.7709999999999999</v>
      </c>
      <c r="H73" s="14">
        <v>1</v>
      </c>
      <c r="I73">
        <f t="shared" si="3"/>
        <v>2</v>
      </c>
      <c r="J73" t="s">
        <v>270</v>
      </c>
      <c r="K73" s="14" t="s">
        <v>18124</v>
      </c>
      <c r="L73" s="14" t="s">
        <v>18124</v>
      </c>
      <c r="M73" s="14">
        <v>4.5490000000000004</v>
      </c>
      <c r="N73" s="14">
        <v>1.45</v>
      </c>
      <c r="O73" s="14">
        <v>1.65</v>
      </c>
      <c r="P73" s="14">
        <v>2</v>
      </c>
      <c r="Q73" s="14">
        <v>1</v>
      </c>
      <c r="R73" s="14">
        <v>1.67</v>
      </c>
      <c r="S73" s="14">
        <v>1.391</v>
      </c>
      <c r="T73" s="14">
        <v>415</v>
      </c>
      <c r="U73" s="14">
        <v>-0.60699999999999998</v>
      </c>
      <c r="V73" s="14">
        <v>0.91</v>
      </c>
      <c r="W73" s="14">
        <v>27</v>
      </c>
      <c r="X73" s="14">
        <v>-0.56999999999999995</v>
      </c>
      <c r="Y73" s="14">
        <v>1</v>
      </c>
      <c r="Z73" s="14" t="s">
        <v>18124</v>
      </c>
    </row>
    <row r="74" spans="1:26" x14ac:dyDescent="0.2">
      <c r="A74" t="s">
        <v>16571</v>
      </c>
      <c r="B74" t="s">
        <v>5369</v>
      </c>
      <c r="C74" t="s">
        <v>5369</v>
      </c>
      <c r="D74" s="8">
        <f>IF(ISERROR(INDEX(warriner!B:B,MATCH(C74,warriner!A:A,0),1)),"#",INDEX(warriner!B:B,MATCH(C74,warriner!A:A,0),1))</f>
        <v>4.0999999999999996</v>
      </c>
      <c r="E74" s="14">
        <f t="shared" si="2"/>
        <v>1.1000000000000005</v>
      </c>
      <c r="F74" s="14">
        <v>9.7140000000000004</v>
      </c>
      <c r="G74" s="14">
        <v>2.9430000000000001</v>
      </c>
      <c r="H74" s="14">
        <v>1</v>
      </c>
      <c r="I74">
        <f t="shared" si="3"/>
        <v>4</v>
      </c>
      <c r="J74" t="s">
        <v>18126</v>
      </c>
      <c r="K74" s="14">
        <v>3.96</v>
      </c>
      <c r="L74" s="14">
        <v>6.21</v>
      </c>
      <c r="M74" s="14">
        <v>7.17</v>
      </c>
      <c r="N74" s="14">
        <v>1.75</v>
      </c>
      <c r="O74" s="14">
        <v>1.85</v>
      </c>
      <c r="P74" s="14">
        <v>5</v>
      </c>
      <c r="Q74" s="14">
        <v>1</v>
      </c>
      <c r="R74" s="14">
        <v>4.3</v>
      </c>
      <c r="S74" s="14" t="s">
        <v>18124</v>
      </c>
      <c r="T74" s="14">
        <v>1801.3330000000001</v>
      </c>
      <c r="U74" s="14">
        <v>-0.69699999999999995</v>
      </c>
      <c r="V74" s="14">
        <v>1</v>
      </c>
      <c r="W74" s="14">
        <v>25</v>
      </c>
      <c r="X74" s="14">
        <v>-0.54900000000000004</v>
      </c>
      <c r="Y74" s="14">
        <v>1</v>
      </c>
      <c r="Z74" s="14" t="s">
        <v>18124</v>
      </c>
    </row>
    <row r="75" spans="1:26" x14ac:dyDescent="0.2">
      <c r="A75" t="s">
        <v>16572</v>
      </c>
      <c r="B75" t="s">
        <v>3</v>
      </c>
      <c r="C75" t="s">
        <v>3</v>
      </c>
      <c r="D75" s="8" t="str">
        <f>IF(ISERROR(INDEX(warriner!B:B,MATCH(C75,warriner!A:A,0),1)),"#",INDEX(warriner!B:B,MATCH(C75,warriner!A:A,0),1))</f>
        <v>#</v>
      </c>
      <c r="E75" s="14" t="str">
        <f t="shared" si="2"/>
        <v>#</v>
      </c>
      <c r="F75" s="14">
        <v>16.954999999999998</v>
      </c>
      <c r="G75" s="14">
        <v>6.1769999999999996</v>
      </c>
      <c r="H75" s="14">
        <v>1</v>
      </c>
      <c r="I75">
        <f t="shared" si="3"/>
        <v>3</v>
      </c>
      <c r="J75" t="s">
        <v>270</v>
      </c>
      <c r="K75" s="14" t="s">
        <v>18124</v>
      </c>
      <c r="L75" s="14" t="s">
        <v>18124</v>
      </c>
      <c r="M75" s="14">
        <v>3.984</v>
      </c>
      <c r="N75" s="14">
        <v>1.5</v>
      </c>
      <c r="O75" s="14">
        <v>1.8</v>
      </c>
      <c r="P75" s="14">
        <v>2</v>
      </c>
      <c r="Q75" s="14">
        <v>1</v>
      </c>
      <c r="R75" s="14">
        <v>1.43</v>
      </c>
      <c r="S75" s="14">
        <v>1.125</v>
      </c>
      <c r="T75" s="14">
        <v>3033</v>
      </c>
      <c r="U75" s="14">
        <v>-0.68100000000000005</v>
      </c>
      <c r="V75" s="14">
        <v>0.94</v>
      </c>
      <c r="W75" s="14">
        <v>29</v>
      </c>
      <c r="X75" s="14">
        <v>-0.45700000000000002</v>
      </c>
      <c r="Y75" s="14">
        <v>1</v>
      </c>
      <c r="Z75" s="14" t="s">
        <v>18124</v>
      </c>
    </row>
    <row r="76" spans="1:26" x14ac:dyDescent="0.2">
      <c r="A76" t="s">
        <v>16573</v>
      </c>
      <c r="B76" t="s">
        <v>3703</v>
      </c>
      <c r="C76" t="s">
        <v>3703</v>
      </c>
      <c r="D76" s="8">
        <f>IF(ISERROR(INDEX(warriner!B:B,MATCH(C76,warriner!A:A,0),1)),"#",INDEX(warriner!B:B,MATCH(C76,warriner!A:A,0),1))</f>
        <v>3.6</v>
      </c>
      <c r="E76" s="14">
        <f t="shared" si="2"/>
        <v>1.6</v>
      </c>
      <c r="F76" s="14">
        <v>7.38</v>
      </c>
      <c r="G76" s="14">
        <v>1.3420000000000001</v>
      </c>
      <c r="H76" s="14">
        <v>3</v>
      </c>
      <c r="I76">
        <f t="shared" si="3"/>
        <v>10</v>
      </c>
      <c r="J76" t="s">
        <v>18129</v>
      </c>
      <c r="K76" s="14">
        <v>3.55</v>
      </c>
      <c r="L76" s="14">
        <v>4</v>
      </c>
      <c r="M76" s="14">
        <v>10.68</v>
      </c>
      <c r="N76" s="14">
        <v>3.05</v>
      </c>
      <c r="O76" s="14">
        <v>2.25</v>
      </c>
      <c r="P76" s="14">
        <v>9</v>
      </c>
      <c r="Q76" s="14">
        <v>3</v>
      </c>
      <c r="R76" s="14">
        <v>2.15</v>
      </c>
      <c r="S76" s="14" t="s">
        <v>18124</v>
      </c>
      <c r="T76" s="14">
        <v>4110.8890000000001</v>
      </c>
      <c r="U76" s="14">
        <v>-0.35699999999999998</v>
      </c>
      <c r="V76" s="14">
        <v>0.97</v>
      </c>
      <c r="W76" s="14">
        <v>28</v>
      </c>
      <c r="X76" s="14">
        <v>-0.26800000000000002</v>
      </c>
      <c r="Y76" s="14">
        <v>1</v>
      </c>
      <c r="Z76" s="14" t="s">
        <v>18124</v>
      </c>
    </row>
    <row r="77" spans="1:26" x14ac:dyDescent="0.2">
      <c r="A77" t="s">
        <v>16574</v>
      </c>
      <c r="B77" t="s">
        <v>181</v>
      </c>
      <c r="C77" t="s">
        <v>181</v>
      </c>
      <c r="D77" s="8" t="str">
        <f>IF(ISERROR(INDEX(warriner!B:B,MATCH(C77,warriner!A:A,0),1)),"#",INDEX(warriner!B:B,MATCH(C77,warriner!A:A,0),1))</f>
        <v>#</v>
      </c>
      <c r="E77" s="14" t="str">
        <f t="shared" si="2"/>
        <v>#</v>
      </c>
      <c r="F77" s="14">
        <v>15.079000000000001</v>
      </c>
      <c r="G77" s="14">
        <v>5.55</v>
      </c>
      <c r="H77" s="14">
        <v>1</v>
      </c>
      <c r="I77">
        <f t="shared" si="3"/>
        <v>2</v>
      </c>
      <c r="J77" t="s">
        <v>18138</v>
      </c>
      <c r="K77" s="14" t="s">
        <v>18124</v>
      </c>
      <c r="L77" s="14" t="s">
        <v>18124</v>
      </c>
      <c r="M77" s="14">
        <v>4.0049999999999999</v>
      </c>
      <c r="N77" s="14">
        <v>1.05</v>
      </c>
      <c r="O77" s="14">
        <v>1.3</v>
      </c>
      <c r="P77" s="14">
        <v>2</v>
      </c>
      <c r="Q77" s="14">
        <v>1</v>
      </c>
      <c r="R77" s="14">
        <v>3.25</v>
      </c>
      <c r="S77" s="14">
        <v>1.333</v>
      </c>
      <c r="T77" s="14">
        <v>8272</v>
      </c>
      <c r="U77" s="14">
        <v>-0.73599999999999999</v>
      </c>
      <c r="V77" s="14">
        <v>1</v>
      </c>
      <c r="W77" s="14">
        <v>29</v>
      </c>
      <c r="X77" s="14">
        <v>-0.873</v>
      </c>
      <c r="Y77" s="14">
        <v>1</v>
      </c>
      <c r="Z77" s="14" t="s">
        <v>18124</v>
      </c>
    </row>
    <row r="78" spans="1:26" x14ac:dyDescent="0.2">
      <c r="A78" t="s">
        <v>16575</v>
      </c>
      <c r="B78" t="s">
        <v>5465</v>
      </c>
      <c r="C78" t="s">
        <v>5465</v>
      </c>
      <c r="D78" s="8">
        <f>IF(ISERROR(INDEX(warriner!B:B,MATCH(C78,warriner!A:A,0),1)),"#",INDEX(warriner!B:B,MATCH(C78,warriner!A:A,0),1))</f>
        <v>4.63</v>
      </c>
      <c r="E78" s="14">
        <f t="shared" si="2"/>
        <v>0.57000000000000028</v>
      </c>
      <c r="F78" s="14">
        <v>8.0489999999999995</v>
      </c>
      <c r="G78" s="14">
        <v>2.524</v>
      </c>
      <c r="H78" s="14">
        <v>3</v>
      </c>
      <c r="I78">
        <f t="shared" si="3"/>
        <v>8</v>
      </c>
      <c r="J78" t="s">
        <v>18129</v>
      </c>
      <c r="K78" s="14">
        <v>4.57</v>
      </c>
      <c r="L78" s="14">
        <v>3.63</v>
      </c>
      <c r="M78" s="14">
        <v>6.25</v>
      </c>
      <c r="N78" s="14">
        <v>2.9</v>
      </c>
      <c r="O78" s="14">
        <v>2.8</v>
      </c>
      <c r="P78" s="14">
        <v>7</v>
      </c>
      <c r="Q78" s="14">
        <v>2</v>
      </c>
      <c r="R78" s="14">
        <v>4.72</v>
      </c>
      <c r="S78" s="14" t="s">
        <v>18124</v>
      </c>
      <c r="T78" s="14">
        <v>4908.2860000000001</v>
      </c>
      <c r="U78" s="14">
        <v>-0.35199999999999998</v>
      </c>
      <c r="V78" s="14">
        <v>0.94</v>
      </c>
      <c r="W78" s="14">
        <v>28</v>
      </c>
      <c r="X78" s="14">
        <v>-0.56699999999999995</v>
      </c>
      <c r="Y78" s="14">
        <v>1</v>
      </c>
      <c r="Z78" s="14" t="s">
        <v>18124</v>
      </c>
    </row>
    <row r="79" spans="1:26" x14ac:dyDescent="0.2">
      <c r="A79" t="s">
        <v>16576</v>
      </c>
      <c r="B79" t="s">
        <v>16483</v>
      </c>
      <c r="C79" t="s">
        <v>16483</v>
      </c>
      <c r="D79" s="8" t="str">
        <f>IF(ISERROR(INDEX(warriner!B:B,MATCH(C79,warriner!A:A,0),1)),"#",INDEX(warriner!B:B,MATCH(C79,warriner!A:A,0),1))</f>
        <v>#</v>
      </c>
      <c r="E79" s="14" t="str">
        <f t="shared" si="2"/>
        <v>#</v>
      </c>
      <c r="F79" s="14">
        <v>13.962</v>
      </c>
      <c r="G79" s="14">
        <v>5.484</v>
      </c>
      <c r="H79" s="14">
        <v>1</v>
      </c>
      <c r="I79">
        <f t="shared" si="3"/>
        <v>2</v>
      </c>
      <c r="J79" t="s">
        <v>18127</v>
      </c>
      <c r="K79" s="14" t="s">
        <v>18124</v>
      </c>
      <c r="L79" s="14" t="s">
        <v>18124</v>
      </c>
      <c r="M79" s="14">
        <v>2.7160000000000002</v>
      </c>
      <c r="N79" s="14">
        <v>1.35</v>
      </c>
      <c r="O79" s="14">
        <v>1</v>
      </c>
      <c r="P79" s="14">
        <v>2</v>
      </c>
      <c r="Q79" s="14">
        <v>1</v>
      </c>
      <c r="R79" s="14">
        <v>2.4500000000000002</v>
      </c>
      <c r="S79" s="14">
        <v>1.333</v>
      </c>
      <c r="T79" s="14">
        <v>1685</v>
      </c>
      <c r="U79" s="14">
        <v>-0.89400000000000002</v>
      </c>
      <c r="V79" s="14">
        <v>0.94</v>
      </c>
      <c r="W79" s="14">
        <v>27</v>
      </c>
      <c r="X79" s="14">
        <v>-0.66300000000000003</v>
      </c>
      <c r="Y79" s="14">
        <v>1</v>
      </c>
      <c r="Z79" s="14" t="s">
        <v>18124</v>
      </c>
    </row>
    <row r="80" spans="1:26" x14ac:dyDescent="0.2">
      <c r="A80" t="s">
        <v>16577</v>
      </c>
      <c r="B80" t="s">
        <v>16484</v>
      </c>
      <c r="C80" t="s">
        <v>16484</v>
      </c>
      <c r="D80" s="8" t="str">
        <f>IF(ISERROR(INDEX(warriner!B:B,MATCH(C80,warriner!A:A,0),1)),"#",INDEX(warriner!B:B,MATCH(C80,warriner!A:A,0),1))</f>
        <v>#</v>
      </c>
      <c r="E80" s="14" t="str">
        <f t="shared" si="2"/>
        <v>#</v>
      </c>
      <c r="F80" s="14">
        <v>11.201000000000001</v>
      </c>
      <c r="G80" s="14">
        <v>3.7029999999999998</v>
      </c>
      <c r="H80" s="14">
        <v>2</v>
      </c>
      <c r="I80">
        <f t="shared" si="3"/>
        <v>6</v>
      </c>
      <c r="J80" t="s">
        <v>18140</v>
      </c>
      <c r="K80" s="14" t="s">
        <v>18124</v>
      </c>
      <c r="L80" s="14" t="s">
        <v>18124</v>
      </c>
      <c r="M80" s="14">
        <v>4.24</v>
      </c>
      <c r="N80" s="14">
        <v>1.7</v>
      </c>
      <c r="O80" s="14">
        <v>2</v>
      </c>
      <c r="P80" s="14">
        <v>5</v>
      </c>
      <c r="Q80" s="14">
        <v>2</v>
      </c>
      <c r="R80" s="14">
        <v>2.75</v>
      </c>
      <c r="S80" s="14" t="s">
        <v>18124</v>
      </c>
      <c r="T80" s="14">
        <v>7083.2</v>
      </c>
      <c r="U80" s="14">
        <v>-0.84299999999999997</v>
      </c>
      <c r="V80" s="14">
        <v>1</v>
      </c>
      <c r="W80" s="14">
        <v>28</v>
      </c>
      <c r="X80" s="14">
        <v>-0.75800000000000001</v>
      </c>
      <c r="Y80" s="14">
        <v>1</v>
      </c>
      <c r="Z80" s="14" t="s">
        <v>18124</v>
      </c>
    </row>
    <row r="81" spans="1:26" x14ac:dyDescent="0.2">
      <c r="A81" t="s">
        <v>16578</v>
      </c>
      <c r="B81" t="s">
        <v>16498</v>
      </c>
      <c r="C81" t="s">
        <v>362</v>
      </c>
      <c r="D81" s="8">
        <f>IF(ISERROR(INDEX(warriner!B:B,MATCH(C81,warriner!A:A,0),1)),"#",INDEX(warriner!B:B,MATCH(C81,warriner!A:A,0),1))</f>
        <v>3.06</v>
      </c>
      <c r="E81" s="14">
        <f t="shared" si="2"/>
        <v>2.14</v>
      </c>
      <c r="F81" s="14">
        <v>9.6820000000000004</v>
      </c>
      <c r="G81" s="14">
        <v>3.3660000000000001</v>
      </c>
      <c r="H81" s="14">
        <v>1</v>
      </c>
      <c r="I81">
        <f t="shared" si="3"/>
        <v>6</v>
      </c>
      <c r="J81" t="s">
        <v>18135</v>
      </c>
      <c r="K81" s="14">
        <v>5.52</v>
      </c>
      <c r="L81" s="14">
        <v>3.28</v>
      </c>
      <c r="M81" s="14">
        <v>7.75</v>
      </c>
      <c r="N81" s="14">
        <v>1.6</v>
      </c>
      <c r="O81" s="14">
        <v>1.7</v>
      </c>
      <c r="P81" s="14">
        <v>5</v>
      </c>
      <c r="Q81" s="14">
        <v>1</v>
      </c>
      <c r="R81" s="14">
        <v>4.07</v>
      </c>
      <c r="S81" s="14">
        <v>2.3039999999999998</v>
      </c>
      <c r="T81" s="14">
        <v>3805.8</v>
      </c>
      <c r="U81" s="14">
        <v>-0.70099999999999996</v>
      </c>
      <c r="V81" s="14">
        <v>1</v>
      </c>
      <c r="W81" s="14">
        <v>28</v>
      </c>
      <c r="X81" s="14">
        <v>-0.24</v>
      </c>
      <c r="Y81" s="14">
        <v>1</v>
      </c>
      <c r="Z81" s="14" t="s">
        <v>18124</v>
      </c>
    </row>
    <row r="82" spans="1:26" x14ac:dyDescent="0.2">
      <c r="A82" t="s">
        <v>16579</v>
      </c>
      <c r="B82" t="s">
        <v>16499</v>
      </c>
      <c r="C82" t="s">
        <v>3054</v>
      </c>
      <c r="D82" s="8">
        <f>IF(ISERROR(INDEX(warriner!B:B,MATCH(C82,warriner!A:A,0),1)),"#",INDEX(warriner!B:B,MATCH(C82,warriner!A:A,0),1))</f>
        <v>5.95</v>
      </c>
      <c r="E82" s="14">
        <f t="shared" si="2"/>
        <v>0.75</v>
      </c>
      <c r="F82" s="14">
        <v>9.59</v>
      </c>
      <c r="G82" s="14">
        <v>2.0289999999999999</v>
      </c>
      <c r="H82" s="14">
        <v>3</v>
      </c>
      <c r="I82">
        <f t="shared" si="3"/>
        <v>9</v>
      </c>
      <c r="J82" t="s">
        <v>18129</v>
      </c>
      <c r="K82" s="14">
        <v>3.82</v>
      </c>
      <c r="L82" s="14">
        <v>5.21</v>
      </c>
      <c r="M82" s="14">
        <v>11.21</v>
      </c>
      <c r="N82" s="14">
        <v>2.4</v>
      </c>
      <c r="O82" s="14">
        <v>2.65</v>
      </c>
      <c r="P82" s="14">
        <v>7</v>
      </c>
      <c r="Q82" s="14">
        <v>3</v>
      </c>
      <c r="R82" s="14">
        <v>3.57</v>
      </c>
      <c r="S82" s="14">
        <v>3.3849999999999998</v>
      </c>
      <c r="T82" s="14">
        <v>5225.857</v>
      </c>
      <c r="U82" s="14">
        <v>-0.34799999999999998</v>
      </c>
      <c r="V82" s="14">
        <v>0.97</v>
      </c>
      <c r="W82" s="14">
        <v>24</v>
      </c>
      <c r="X82" s="14">
        <v>-0.28399999999999997</v>
      </c>
      <c r="Y82" s="14">
        <v>0.96</v>
      </c>
      <c r="Z82" s="14" t="s">
        <v>18124</v>
      </c>
    </row>
    <row r="83" spans="1:26" x14ac:dyDescent="0.2">
      <c r="A83" t="s">
        <v>16580</v>
      </c>
      <c r="B83" t="s">
        <v>166</v>
      </c>
      <c r="C83" t="s">
        <v>166</v>
      </c>
      <c r="D83" s="8" t="str">
        <f>IF(ISERROR(INDEX(warriner!B:B,MATCH(C83,warriner!A:A,0),1)),"#",INDEX(warriner!B:B,MATCH(C83,warriner!A:A,0),1))</f>
        <v>#</v>
      </c>
      <c r="E83" s="14" t="str">
        <f t="shared" si="2"/>
        <v>#</v>
      </c>
      <c r="F83" s="14">
        <v>14.787000000000001</v>
      </c>
      <c r="G83" s="14">
        <v>5.0529999999999999</v>
      </c>
      <c r="H83" s="14">
        <v>1</v>
      </c>
      <c r="I83">
        <f t="shared" si="3"/>
        <v>2</v>
      </c>
      <c r="J83" t="s">
        <v>18127</v>
      </c>
      <c r="K83" s="14" t="s">
        <v>18124</v>
      </c>
      <c r="L83" s="14" t="s">
        <v>18124</v>
      </c>
      <c r="M83" s="14">
        <v>6.1040000000000001</v>
      </c>
      <c r="N83" s="14">
        <v>1.1000000000000001</v>
      </c>
      <c r="O83" s="14">
        <v>1</v>
      </c>
      <c r="P83" s="14">
        <v>2</v>
      </c>
      <c r="Q83" s="14">
        <v>1</v>
      </c>
      <c r="R83" s="14">
        <v>1.33</v>
      </c>
      <c r="S83" s="14" t="s">
        <v>18124</v>
      </c>
      <c r="T83" s="14">
        <v>3062</v>
      </c>
      <c r="U83" s="14">
        <v>-0.46899999999999997</v>
      </c>
      <c r="V83" s="14">
        <v>0.94</v>
      </c>
      <c r="W83" s="14">
        <v>27</v>
      </c>
      <c r="X83" s="14">
        <v>-0.74199999999999999</v>
      </c>
      <c r="Y83" s="14">
        <v>0.96399999999999997</v>
      </c>
      <c r="Z83" s="14" t="s">
        <v>18124</v>
      </c>
    </row>
    <row r="84" spans="1:26" x14ac:dyDescent="0.2">
      <c r="A84" t="s">
        <v>16581</v>
      </c>
      <c r="B84" t="s">
        <v>338</v>
      </c>
      <c r="C84" t="s">
        <v>338</v>
      </c>
      <c r="D84" s="8" t="str">
        <f>IF(ISERROR(INDEX(warriner!B:B,MATCH(C84,warriner!A:A,0),1)),"#",INDEX(warriner!B:B,MATCH(C84,warriner!A:A,0),1))</f>
        <v>#</v>
      </c>
      <c r="E84" s="14" t="str">
        <f t="shared" si="2"/>
        <v>#</v>
      </c>
      <c r="F84" s="14">
        <v>12.824</v>
      </c>
      <c r="G84" s="14">
        <v>4.1719999999999997</v>
      </c>
      <c r="H84" s="14">
        <v>1</v>
      </c>
      <c r="I84">
        <f t="shared" si="3"/>
        <v>4</v>
      </c>
      <c r="J84" t="s">
        <v>18145</v>
      </c>
      <c r="K84" s="14" t="s">
        <v>18124</v>
      </c>
      <c r="L84" s="14" t="s">
        <v>18124</v>
      </c>
      <c r="M84" s="14">
        <v>6.4240000000000004</v>
      </c>
      <c r="N84" s="14">
        <v>1.85</v>
      </c>
      <c r="O84" s="14">
        <v>1.8</v>
      </c>
      <c r="P84" s="14">
        <v>3</v>
      </c>
      <c r="Q84" s="14">
        <v>1</v>
      </c>
      <c r="R84" s="14">
        <v>1.48</v>
      </c>
      <c r="S84" s="14" t="s">
        <v>18124</v>
      </c>
      <c r="T84" s="14">
        <v>1924.6669999999999</v>
      </c>
      <c r="U84" s="14">
        <v>-0.67200000000000004</v>
      </c>
      <c r="V84" s="14">
        <v>0.88</v>
      </c>
      <c r="W84" s="14">
        <v>27</v>
      </c>
      <c r="X84" s="14">
        <v>-0.45900000000000002</v>
      </c>
      <c r="Y84" s="14">
        <v>1</v>
      </c>
      <c r="Z84" s="14" t="s">
        <v>18124</v>
      </c>
    </row>
    <row r="85" spans="1:26" x14ac:dyDescent="0.2">
      <c r="A85" t="s">
        <v>16582</v>
      </c>
      <c r="B85" t="s">
        <v>52</v>
      </c>
      <c r="C85" t="s">
        <v>52</v>
      </c>
      <c r="D85" s="8" t="str">
        <f>IF(ISERROR(INDEX(warriner!B:B,MATCH(C85,warriner!A:A,0),1)),"#",INDEX(warriner!B:B,MATCH(C85,warriner!A:A,0),1))</f>
        <v>#</v>
      </c>
      <c r="E85" s="14" t="str">
        <f t="shared" si="2"/>
        <v>#</v>
      </c>
      <c r="F85" s="14">
        <v>16.177</v>
      </c>
      <c r="G85" s="14">
        <v>6.0179999999999998</v>
      </c>
      <c r="H85" s="14">
        <v>1</v>
      </c>
      <c r="I85">
        <f t="shared" si="3"/>
        <v>1</v>
      </c>
      <c r="J85" t="s">
        <v>18136</v>
      </c>
      <c r="K85" s="14" t="s">
        <v>18124</v>
      </c>
      <c r="L85" s="14" t="s">
        <v>18124</v>
      </c>
      <c r="M85" s="14">
        <v>2.8929999999999998</v>
      </c>
      <c r="N85" s="14">
        <v>1.45</v>
      </c>
      <c r="O85" s="14">
        <v>1</v>
      </c>
      <c r="P85" s="14">
        <v>1</v>
      </c>
      <c r="Q85" s="14">
        <v>1</v>
      </c>
      <c r="R85" s="14">
        <v>1.46</v>
      </c>
      <c r="S85" s="14" t="s">
        <v>18124</v>
      </c>
      <c r="T85" s="14" t="s">
        <v>18124</v>
      </c>
      <c r="U85" s="14">
        <v>-1.2999999999999999E-2</v>
      </c>
      <c r="V85" s="14">
        <v>0.73</v>
      </c>
      <c r="W85" s="14">
        <v>23</v>
      </c>
      <c r="X85" s="14">
        <v>-0.32300000000000001</v>
      </c>
      <c r="Y85" s="14">
        <v>0.95799999999999996</v>
      </c>
      <c r="Z85" s="14" t="s">
        <v>18124</v>
      </c>
    </row>
    <row r="86" spans="1:26" s="1" customFormat="1" x14ac:dyDescent="0.2">
      <c r="A86" s="1" t="s">
        <v>16583</v>
      </c>
      <c r="B86" s="1" t="s">
        <v>1373</v>
      </c>
      <c r="C86" s="1" t="s">
        <v>1373</v>
      </c>
      <c r="D86" s="10">
        <f>IF(ISERROR(INDEX(warriner!B:B,MATCH(C86,warriner!A:A,0),1)),"#",INDEX(warriner!B:B,MATCH(C86,warriner!A:A,0),1))</f>
        <v>7.63</v>
      </c>
      <c r="E86" s="12">
        <f t="shared" si="2"/>
        <v>2.4299999999999997</v>
      </c>
      <c r="F86" s="12">
        <v>8.2460000000000004</v>
      </c>
      <c r="G86" s="12">
        <v>2.7879999999999998</v>
      </c>
      <c r="H86" s="12">
        <v>2</v>
      </c>
      <c r="I86" s="1">
        <f t="shared" si="3"/>
        <v>7</v>
      </c>
      <c r="J86" s="1" t="s">
        <v>18126</v>
      </c>
      <c r="K86" s="12">
        <v>5.48</v>
      </c>
      <c r="L86" s="12">
        <v>6.11</v>
      </c>
      <c r="M86" s="12">
        <v>8.7200000000000006</v>
      </c>
      <c r="N86" s="12">
        <v>2.6</v>
      </c>
      <c r="O86" s="12">
        <v>1.95</v>
      </c>
      <c r="P86" s="12">
        <v>6</v>
      </c>
      <c r="Q86" s="12">
        <v>1</v>
      </c>
      <c r="R86" s="12">
        <v>2.59</v>
      </c>
      <c r="S86" s="12">
        <v>2.64</v>
      </c>
      <c r="T86" s="12">
        <v>4357.1670000000004</v>
      </c>
      <c r="U86" s="12">
        <v>-0.32700000000000001</v>
      </c>
      <c r="V86" s="12">
        <v>0.97</v>
      </c>
      <c r="W86" s="12">
        <v>28</v>
      </c>
      <c r="X86" s="12">
        <v>-0.53600000000000003</v>
      </c>
      <c r="Y86" s="12">
        <v>1</v>
      </c>
      <c r="Z86" s="12" t="s">
        <v>18124</v>
      </c>
    </row>
    <row r="87" spans="1:26" x14ac:dyDescent="0.2">
      <c r="A87" t="s">
        <v>16584</v>
      </c>
      <c r="B87" s="4" t="s">
        <v>19</v>
      </c>
      <c r="C87" s="4" t="s">
        <v>19</v>
      </c>
      <c r="D87" s="8" t="str">
        <f>IF(ISERROR(INDEX(warriner!B:B,MATCH(C87,warriner!A:A,0),1)),"#",INDEX(warriner!B:B,MATCH(C87,warriner!A:A,0),1))</f>
        <v>#</v>
      </c>
      <c r="E87" s="14" t="str">
        <f t="shared" si="2"/>
        <v>#</v>
      </c>
      <c r="F87" s="14">
        <v>16.187000000000001</v>
      </c>
      <c r="G87" s="14">
        <v>5.8339999999999996</v>
      </c>
      <c r="H87" s="14">
        <v>1</v>
      </c>
      <c r="I87">
        <f t="shared" si="3"/>
        <v>3</v>
      </c>
      <c r="J87" t="s">
        <v>270</v>
      </c>
      <c r="K87" s="14" t="s">
        <v>18124</v>
      </c>
      <c r="L87" s="14" t="s">
        <v>18124</v>
      </c>
      <c r="M87" s="14">
        <v>4.57</v>
      </c>
      <c r="N87" s="14">
        <v>1.25</v>
      </c>
      <c r="O87" s="14">
        <v>1</v>
      </c>
      <c r="P87" s="14">
        <v>3</v>
      </c>
      <c r="Q87" s="14">
        <v>1</v>
      </c>
      <c r="R87" s="14">
        <v>1.52</v>
      </c>
      <c r="S87" s="14">
        <v>1.25</v>
      </c>
      <c r="T87" s="14">
        <v>5253.5</v>
      </c>
      <c r="U87" s="14">
        <v>-0.60399999999999998</v>
      </c>
      <c r="V87" s="14">
        <v>1</v>
      </c>
      <c r="W87" s="14">
        <v>22</v>
      </c>
      <c r="X87" s="14">
        <v>-0.623</v>
      </c>
      <c r="Y87" s="14">
        <v>1</v>
      </c>
      <c r="Z87" s="14" t="s">
        <v>18124</v>
      </c>
    </row>
    <row r="88" spans="1:26" x14ac:dyDescent="0.2">
      <c r="A88" t="s">
        <v>16585</v>
      </c>
      <c r="B88" t="s">
        <v>295</v>
      </c>
      <c r="C88" t="s">
        <v>295</v>
      </c>
      <c r="D88" s="8" t="str">
        <f>IF(ISERROR(INDEX(warriner!B:B,MATCH(C88,warriner!A:A,0),1)),"#",INDEX(warriner!B:B,MATCH(C88,warriner!A:A,0),1))</f>
        <v>#</v>
      </c>
      <c r="E88" s="14" t="str">
        <f t="shared" si="2"/>
        <v>#</v>
      </c>
      <c r="F88" s="14">
        <v>14.048</v>
      </c>
      <c r="G88" s="14">
        <v>5.335</v>
      </c>
      <c r="H88" s="14">
        <v>1</v>
      </c>
      <c r="I88">
        <f t="shared" si="3"/>
        <v>2</v>
      </c>
      <c r="J88" t="s">
        <v>18155</v>
      </c>
      <c r="K88" s="14" t="s">
        <v>18124</v>
      </c>
      <c r="L88" s="14" t="s">
        <v>18124</v>
      </c>
      <c r="M88" s="14">
        <v>5.1449999999999996</v>
      </c>
      <c r="N88" s="14">
        <v>1.35</v>
      </c>
      <c r="O88" s="14">
        <v>1</v>
      </c>
      <c r="P88" s="14">
        <v>2</v>
      </c>
      <c r="Q88" s="14">
        <v>1</v>
      </c>
      <c r="R88" s="14">
        <v>1.42</v>
      </c>
      <c r="S88" s="14">
        <v>1.917</v>
      </c>
      <c r="T88" s="14">
        <v>1588</v>
      </c>
      <c r="U88" s="14">
        <v>-0.90200000000000002</v>
      </c>
      <c r="V88" s="14">
        <v>0.97</v>
      </c>
      <c r="W88" s="14">
        <v>25</v>
      </c>
      <c r="X88" s="14">
        <v>-0.33700000000000002</v>
      </c>
      <c r="Y88" s="14">
        <v>1</v>
      </c>
      <c r="Z88" s="14" t="s">
        <v>18124</v>
      </c>
    </row>
    <row r="89" spans="1:26" x14ac:dyDescent="0.2">
      <c r="A89" t="s">
        <v>16586</v>
      </c>
      <c r="B89" t="s">
        <v>16488</v>
      </c>
      <c r="C89" t="s">
        <v>1492</v>
      </c>
      <c r="D89" s="8">
        <f>IF(ISERROR(INDEX(warriner!B:B,MATCH(C89,warriner!A:A,0),1)),"#",INDEX(warriner!B:B,MATCH(C89,warriner!A:A,0),1))</f>
        <v>6.44</v>
      </c>
      <c r="E89" s="14">
        <f t="shared" si="2"/>
        <v>1.2400000000000002</v>
      </c>
      <c r="F89" s="14">
        <v>11.016</v>
      </c>
      <c r="G89" s="14">
        <v>3.4630000000000001</v>
      </c>
      <c r="H89" s="14">
        <v>2</v>
      </c>
      <c r="I89">
        <f t="shared" si="3"/>
        <v>5</v>
      </c>
      <c r="J89" t="s">
        <v>18135</v>
      </c>
      <c r="K89" s="14">
        <v>2.85</v>
      </c>
      <c r="L89" s="14">
        <v>5.72</v>
      </c>
      <c r="M89" s="14">
        <v>4.84</v>
      </c>
      <c r="N89" s="14">
        <v>1.85</v>
      </c>
      <c r="O89" s="14">
        <v>1.8</v>
      </c>
      <c r="P89" s="14">
        <v>5</v>
      </c>
      <c r="Q89" s="14">
        <v>1</v>
      </c>
      <c r="R89" s="14">
        <v>2.56</v>
      </c>
      <c r="S89" s="14">
        <v>1.375</v>
      </c>
      <c r="T89" s="14">
        <v>4687.25</v>
      </c>
      <c r="U89" s="14">
        <v>-0.82899999999999996</v>
      </c>
      <c r="V89" s="14">
        <v>1</v>
      </c>
      <c r="W89" s="14">
        <v>22</v>
      </c>
      <c r="X89" s="14">
        <v>-0.55400000000000005</v>
      </c>
      <c r="Y89" s="14">
        <v>0.95699999999999996</v>
      </c>
      <c r="Z89" s="14" t="s">
        <v>18124</v>
      </c>
    </row>
    <row r="90" spans="1:26" x14ac:dyDescent="0.2">
      <c r="A90" t="s">
        <v>16587</v>
      </c>
      <c r="B90" t="s">
        <v>3</v>
      </c>
      <c r="C90" t="s">
        <v>3</v>
      </c>
      <c r="D90" s="8" t="str">
        <f>IF(ISERROR(INDEX(warriner!B:B,MATCH(C90,warriner!A:A,0),1)),"#",INDEX(warriner!B:B,MATCH(C90,warriner!A:A,0),1))</f>
        <v>#</v>
      </c>
      <c r="E90" s="14" t="str">
        <f t="shared" si="2"/>
        <v>#</v>
      </c>
      <c r="F90" s="14">
        <v>16.954999999999998</v>
      </c>
      <c r="G90" s="14">
        <v>6.1769999999999996</v>
      </c>
      <c r="H90" s="14">
        <v>1</v>
      </c>
      <c r="I90">
        <f t="shared" si="3"/>
        <v>3</v>
      </c>
      <c r="J90" t="s">
        <v>270</v>
      </c>
      <c r="K90" s="14" t="s">
        <v>18124</v>
      </c>
      <c r="L90" s="14" t="s">
        <v>18124</v>
      </c>
      <c r="M90" s="14">
        <v>3.984</v>
      </c>
      <c r="N90" s="14">
        <v>1.5</v>
      </c>
      <c r="O90" s="14">
        <v>1.8</v>
      </c>
      <c r="P90" s="14">
        <v>2</v>
      </c>
      <c r="Q90" s="14">
        <v>1</v>
      </c>
      <c r="R90" s="14">
        <v>1.43</v>
      </c>
      <c r="S90" s="14">
        <v>1.125</v>
      </c>
      <c r="T90" s="14">
        <v>3033</v>
      </c>
      <c r="U90" s="14">
        <v>-0.68100000000000005</v>
      </c>
      <c r="V90" s="14">
        <v>0.94</v>
      </c>
      <c r="W90" s="14">
        <v>29</v>
      </c>
      <c r="X90" s="14">
        <v>-0.45700000000000002</v>
      </c>
      <c r="Y90" s="14">
        <v>1</v>
      </c>
      <c r="Z90" s="14" t="s">
        <v>18124</v>
      </c>
    </row>
    <row r="91" spans="1:26" x14ac:dyDescent="0.2">
      <c r="A91" t="s">
        <v>16588</v>
      </c>
      <c r="B91" t="s">
        <v>10685</v>
      </c>
      <c r="C91" t="s">
        <v>10685</v>
      </c>
      <c r="D91" s="8">
        <f>IF(ISERROR(INDEX(warriner!B:B,MATCH(C91,warriner!A:A,0),1)),"#",INDEX(warriner!B:B,MATCH(C91,warriner!A:A,0),1))</f>
        <v>5.73</v>
      </c>
      <c r="E91" s="14">
        <f t="shared" si="2"/>
        <v>0.53000000000000025</v>
      </c>
      <c r="F91" s="14">
        <v>9.5990000000000002</v>
      </c>
      <c r="G91" s="14">
        <v>3.1459999999999999</v>
      </c>
      <c r="H91" s="14">
        <v>1</v>
      </c>
      <c r="I91">
        <f t="shared" si="3"/>
        <v>4</v>
      </c>
      <c r="J91" t="s">
        <v>18126</v>
      </c>
      <c r="K91" s="14">
        <v>5.3</v>
      </c>
      <c r="L91" s="14">
        <v>7.16</v>
      </c>
      <c r="M91" s="14">
        <v>6.72</v>
      </c>
      <c r="N91" s="14">
        <v>1.1000000000000001</v>
      </c>
      <c r="O91" s="14">
        <v>1</v>
      </c>
      <c r="P91" s="14">
        <v>3</v>
      </c>
      <c r="Q91" s="14">
        <v>1</v>
      </c>
      <c r="R91" s="14">
        <v>4.04</v>
      </c>
      <c r="S91" s="14">
        <v>2.04</v>
      </c>
      <c r="T91" s="14">
        <v>5238.6670000000004</v>
      </c>
      <c r="U91" s="14">
        <v>-0.64100000000000001</v>
      </c>
      <c r="V91" s="14">
        <v>0.97</v>
      </c>
      <c r="W91" s="14">
        <v>27</v>
      </c>
      <c r="X91" s="14">
        <v>-0.73099999999999998</v>
      </c>
      <c r="Y91" s="14">
        <v>1</v>
      </c>
      <c r="Z91" s="14" t="s">
        <v>18124</v>
      </c>
    </row>
    <row r="92" spans="1:26" x14ac:dyDescent="0.2">
      <c r="A92" t="s">
        <v>16589</v>
      </c>
      <c r="B92" t="s">
        <v>15</v>
      </c>
      <c r="C92" t="s">
        <v>15</v>
      </c>
      <c r="D92" s="8" t="str">
        <f>IF(ISERROR(INDEX(warriner!B:B,MATCH(C92,warriner!A:A,0),1)),"#",INDEX(warriner!B:B,MATCH(C92,warriner!A:A,0),1))</f>
        <v>#</v>
      </c>
      <c r="E92" s="14" t="str">
        <f t="shared" si="2"/>
        <v>#</v>
      </c>
      <c r="F92" s="14">
        <v>16.213999999999999</v>
      </c>
      <c r="G92" s="14">
        <v>5.7709999999999999</v>
      </c>
      <c r="H92" s="14">
        <v>1</v>
      </c>
      <c r="I92">
        <f t="shared" si="3"/>
        <v>2</v>
      </c>
      <c r="J92" t="s">
        <v>270</v>
      </c>
      <c r="K92" s="14" t="s">
        <v>18124</v>
      </c>
      <c r="L92" s="14" t="s">
        <v>18124</v>
      </c>
      <c r="M92" s="14">
        <v>4.5490000000000004</v>
      </c>
      <c r="N92" s="14">
        <v>1.45</v>
      </c>
      <c r="O92" s="14">
        <v>1.65</v>
      </c>
      <c r="P92" s="14">
        <v>2</v>
      </c>
      <c r="Q92" s="14">
        <v>1</v>
      </c>
      <c r="R92" s="14">
        <v>1.67</v>
      </c>
      <c r="S92" s="14">
        <v>1.391</v>
      </c>
      <c r="T92" s="14">
        <v>415</v>
      </c>
      <c r="U92" s="14">
        <v>-0.60699999999999998</v>
      </c>
      <c r="V92" s="14">
        <v>0.91</v>
      </c>
      <c r="W92" s="14">
        <v>27</v>
      </c>
      <c r="X92" s="14">
        <v>-0.56999999999999995</v>
      </c>
      <c r="Y92" s="14">
        <v>1</v>
      </c>
      <c r="Z92" s="14" t="s">
        <v>18124</v>
      </c>
    </row>
    <row r="93" spans="1:26" x14ac:dyDescent="0.2">
      <c r="A93" t="s">
        <v>16590</v>
      </c>
      <c r="B93" t="s">
        <v>3</v>
      </c>
      <c r="C93" t="s">
        <v>3</v>
      </c>
      <c r="D93" s="8" t="str">
        <f>IF(ISERROR(INDEX(warriner!B:B,MATCH(C93,warriner!A:A,0),1)),"#",INDEX(warriner!B:B,MATCH(C93,warriner!A:A,0),1))</f>
        <v>#</v>
      </c>
      <c r="E93" s="14" t="str">
        <f t="shared" si="2"/>
        <v>#</v>
      </c>
      <c r="F93" s="14">
        <v>16.954999999999998</v>
      </c>
      <c r="G93" s="14">
        <v>6.1769999999999996</v>
      </c>
      <c r="H93" s="14">
        <v>1</v>
      </c>
      <c r="I93">
        <f t="shared" si="3"/>
        <v>3</v>
      </c>
      <c r="J93" t="s">
        <v>270</v>
      </c>
      <c r="K93" s="14" t="s">
        <v>18124</v>
      </c>
      <c r="L93" s="14" t="s">
        <v>18124</v>
      </c>
      <c r="M93" s="14">
        <v>3.984</v>
      </c>
      <c r="N93" s="14">
        <v>1.5</v>
      </c>
      <c r="O93" s="14">
        <v>1.8</v>
      </c>
      <c r="P93" s="14">
        <v>2</v>
      </c>
      <c r="Q93" s="14">
        <v>1</v>
      </c>
      <c r="R93" s="14">
        <v>1.43</v>
      </c>
      <c r="S93" s="14">
        <v>1.125</v>
      </c>
      <c r="T93" s="14">
        <v>3033</v>
      </c>
      <c r="U93" s="14">
        <v>-0.68100000000000005</v>
      </c>
      <c r="V93" s="14">
        <v>0.94</v>
      </c>
      <c r="W93" s="14">
        <v>29</v>
      </c>
      <c r="X93" s="14">
        <v>-0.45700000000000002</v>
      </c>
      <c r="Y93" s="14">
        <v>1</v>
      </c>
      <c r="Z93" s="14" t="s">
        <v>18124</v>
      </c>
    </row>
    <row r="94" spans="1:26" x14ac:dyDescent="0.2">
      <c r="A94" t="s">
        <v>16591</v>
      </c>
      <c r="B94" t="s">
        <v>8139</v>
      </c>
      <c r="C94" t="s">
        <v>8139</v>
      </c>
      <c r="D94" s="8">
        <f>IF(ISERROR(INDEX(warriner!B:B,MATCH(C94,warriner!A:A,0),1)),"#",INDEX(warriner!B:B,MATCH(C94,warriner!A:A,0),1))</f>
        <v>6.05</v>
      </c>
      <c r="E94" s="14">
        <f t="shared" si="2"/>
        <v>0.84999999999999964</v>
      </c>
      <c r="F94" s="14">
        <v>10.475</v>
      </c>
      <c r="G94" s="14">
        <v>2.9689999999999999</v>
      </c>
      <c r="H94" s="14">
        <v>2</v>
      </c>
      <c r="I94">
        <f t="shared" si="3"/>
        <v>6</v>
      </c>
      <c r="J94" t="s">
        <v>18131</v>
      </c>
      <c r="K94" s="14">
        <v>5.4</v>
      </c>
      <c r="L94" s="14">
        <v>5.31</v>
      </c>
      <c r="M94" s="14">
        <v>8.58</v>
      </c>
      <c r="N94" s="14">
        <v>2.35</v>
      </c>
      <c r="O94" s="14">
        <v>2.6</v>
      </c>
      <c r="P94" s="14">
        <v>5</v>
      </c>
      <c r="Q94" s="14">
        <v>1</v>
      </c>
      <c r="R94" s="14">
        <v>2.31</v>
      </c>
      <c r="S94" s="14" t="s">
        <v>18124</v>
      </c>
      <c r="T94" s="14">
        <v>4404.3999999999996</v>
      </c>
      <c r="U94" s="14">
        <v>-0.63300000000000001</v>
      </c>
      <c r="V94" s="14">
        <v>1</v>
      </c>
      <c r="W94" s="14">
        <v>27</v>
      </c>
      <c r="X94" s="14">
        <v>-0.57799999999999996</v>
      </c>
      <c r="Y94" s="14">
        <v>1</v>
      </c>
      <c r="Z94" s="14" t="s">
        <v>18124</v>
      </c>
    </row>
    <row r="95" spans="1:26" x14ac:dyDescent="0.2">
      <c r="A95" t="s">
        <v>16592</v>
      </c>
      <c r="B95" t="s">
        <v>7786</v>
      </c>
      <c r="C95" t="s">
        <v>7786</v>
      </c>
      <c r="D95" s="8">
        <f>IF(ISERROR(INDEX(warriner!B:B,MATCH(C95,warriner!A:A,0),1)),"#",INDEX(warriner!B:B,MATCH(C95,warriner!A:A,0),1))</f>
        <v>6.21</v>
      </c>
      <c r="E95" s="14">
        <f t="shared" si="2"/>
        <v>1.0099999999999998</v>
      </c>
      <c r="F95" s="14">
        <v>11.500999999999999</v>
      </c>
      <c r="G95" s="14">
        <v>3.2669999999999999</v>
      </c>
      <c r="H95" s="14">
        <v>2</v>
      </c>
      <c r="I95">
        <f t="shared" si="3"/>
        <v>6</v>
      </c>
      <c r="J95" t="s">
        <v>18126</v>
      </c>
      <c r="K95" s="14">
        <v>3.55</v>
      </c>
      <c r="L95" s="14">
        <v>5.77</v>
      </c>
      <c r="M95" s="14">
        <v>7.16</v>
      </c>
      <c r="N95" s="14">
        <v>1.85</v>
      </c>
      <c r="O95" s="14">
        <v>1.8</v>
      </c>
      <c r="P95" s="14">
        <v>6</v>
      </c>
      <c r="Q95" s="14">
        <v>1</v>
      </c>
      <c r="R95" s="14">
        <v>4.7</v>
      </c>
      <c r="S95" s="14">
        <v>4</v>
      </c>
      <c r="T95" s="14">
        <v>2967.2</v>
      </c>
      <c r="U95" s="14">
        <v>-0.74099999999999999</v>
      </c>
      <c r="V95" s="14">
        <v>1</v>
      </c>
      <c r="W95" s="14">
        <v>27</v>
      </c>
      <c r="X95" s="14">
        <v>-0.67800000000000005</v>
      </c>
      <c r="Y95" s="14">
        <v>1</v>
      </c>
      <c r="Z95" s="14" t="s">
        <v>18124</v>
      </c>
    </row>
    <row r="96" spans="1:26" x14ac:dyDescent="0.2">
      <c r="A96" t="s">
        <v>16593</v>
      </c>
      <c r="B96" t="s">
        <v>59</v>
      </c>
      <c r="C96" t="s">
        <v>59</v>
      </c>
      <c r="D96" s="8" t="str">
        <f>IF(ISERROR(INDEX(warriner!B:B,MATCH(C96,warriner!A:A,0),1)),"#",INDEX(warriner!B:B,MATCH(C96,warriner!A:A,0),1))</f>
        <v>#</v>
      </c>
      <c r="E96" s="14" t="str">
        <f t="shared" si="2"/>
        <v>#</v>
      </c>
      <c r="F96" s="14">
        <v>15.417</v>
      </c>
      <c r="G96" s="14">
        <v>5.5460000000000003</v>
      </c>
      <c r="H96" s="14">
        <v>1</v>
      </c>
      <c r="I96">
        <f t="shared" si="3"/>
        <v>3</v>
      </c>
      <c r="J96" t="s">
        <v>270</v>
      </c>
      <c r="K96" s="14" t="s">
        <v>18124</v>
      </c>
      <c r="L96" s="14" t="s">
        <v>18124</v>
      </c>
      <c r="M96" s="14">
        <v>4.3890000000000002</v>
      </c>
      <c r="N96" s="14">
        <v>1.3</v>
      </c>
      <c r="O96" s="14">
        <v>1</v>
      </c>
      <c r="P96" s="14">
        <v>3</v>
      </c>
      <c r="Q96" s="14">
        <v>1</v>
      </c>
      <c r="R96" s="14">
        <v>1.63</v>
      </c>
      <c r="S96" s="14">
        <v>1.593</v>
      </c>
      <c r="T96" s="14">
        <v>3145</v>
      </c>
      <c r="U96" s="14">
        <v>-0.72099999999999997</v>
      </c>
      <c r="V96" s="14">
        <v>0.97</v>
      </c>
      <c r="W96" s="14">
        <v>29</v>
      </c>
      <c r="X96" s="14">
        <v>-0.57899999999999996</v>
      </c>
      <c r="Y96" s="14">
        <v>1</v>
      </c>
      <c r="Z96" s="14" t="s">
        <v>18124</v>
      </c>
    </row>
    <row r="97" spans="1:26" x14ac:dyDescent="0.2">
      <c r="A97" t="s">
        <v>16594</v>
      </c>
      <c r="B97" t="s">
        <v>4381</v>
      </c>
      <c r="C97" t="s">
        <v>4381</v>
      </c>
      <c r="D97" s="8">
        <f>IF(ISERROR(INDEX(warriner!B:B,MATCH(C97,warriner!A:A,0),1)),"#",INDEX(warriner!B:B,MATCH(C97,warriner!A:A,0),1))</f>
        <v>6.1</v>
      </c>
      <c r="E97" s="14">
        <f t="shared" si="2"/>
        <v>0.89999999999999947</v>
      </c>
      <c r="F97" s="14">
        <v>9.8870000000000005</v>
      </c>
      <c r="G97" s="14">
        <v>2.9420000000000002</v>
      </c>
      <c r="H97" s="14">
        <v>3</v>
      </c>
      <c r="I97">
        <f t="shared" si="3"/>
        <v>8</v>
      </c>
      <c r="J97" t="s">
        <v>18132</v>
      </c>
      <c r="K97" s="14">
        <v>4.05</v>
      </c>
      <c r="L97" s="14">
        <v>5.48</v>
      </c>
      <c r="M97" s="14">
        <v>6.36</v>
      </c>
      <c r="N97" s="14">
        <v>2.75</v>
      </c>
      <c r="O97" s="14">
        <v>2.65</v>
      </c>
      <c r="P97" s="14">
        <v>8</v>
      </c>
      <c r="Q97" s="14">
        <v>2</v>
      </c>
      <c r="R97" s="14">
        <v>3.56</v>
      </c>
      <c r="S97" s="14">
        <v>3.714</v>
      </c>
      <c r="T97" s="14">
        <v>4056.857</v>
      </c>
      <c r="U97" s="14">
        <v>-6.7000000000000004E-2</v>
      </c>
      <c r="V97" s="14">
        <v>0.97</v>
      </c>
      <c r="W97" s="14">
        <v>27</v>
      </c>
      <c r="X97" s="14">
        <v>-0.47199999999999998</v>
      </c>
      <c r="Y97" s="14">
        <v>1</v>
      </c>
      <c r="Z97" s="14" t="s">
        <v>18124</v>
      </c>
    </row>
    <row r="98" spans="1:26" x14ac:dyDescent="0.2">
      <c r="A98" t="s">
        <v>16595</v>
      </c>
      <c r="B98" t="s">
        <v>16493</v>
      </c>
      <c r="C98" t="s">
        <v>13560</v>
      </c>
      <c r="D98" s="8">
        <f>IF(ISERROR(INDEX(warriner!B:B,MATCH(C98,warriner!A:A,0),1)),"#",INDEX(warriner!B:B,MATCH(C98,warriner!A:A,0),1))</f>
        <v>6</v>
      </c>
      <c r="E98" s="14">
        <f t="shared" si="2"/>
        <v>0.79999999999999982</v>
      </c>
      <c r="F98" s="14">
        <v>9.5259999999999998</v>
      </c>
      <c r="G98" s="14">
        <v>3.0619999999999998</v>
      </c>
      <c r="H98" s="14">
        <v>3</v>
      </c>
      <c r="I98">
        <f t="shared" si="3"/>
        <v>8</v>
      </c>
      <c r="J98" t="s">
        <v>18129</v>
      </c>
      <c r="K98" s="14">
        <v>4.68</v>
      </c>
      <c r="L98" s="14">
        <v>5.8</v>
      </c>
      <c r="M98" s="14">
        <v>6.58</v>
      </c>
      <c r="N98" s="14">
        <v>2.75</v>
      </c>
      <c r="O98" s="14">
        <v>2.2000000000000002</v>
      </c>
      <c r="P98" s="14">
        <v>5</v>
      </c>
      <c r="Q98" s="14">
        <v>1</v>
      </c>
      <c r="R98" s="14">
        <v>4.6399999999999997</v>
      </c>
      <c r="S98" s="14">
        <v>6.1740000000000004</v>
      </c>
      <c r="T98" s="14">
        <v>3031.1669999999999</v>
      </c>
      <c r="U98" s="14">
        <v>-0.48299999999999998</v>
      </c>
      <c r="V98" s="14">
        <v>1</v>
      </c>
      <c r="W98" s="14">
        <v>27</v>
      </c>
      <c r="X98" s="14">
        <v>-0.40899999999999997</v>
      </c>
      <c r="Y98" s="14">
        <v>0.96399999999999997</v>
      </c>
      <c r="Z98" s="14" t="s">
        <v>18124</v>
      </c>
    </row>
    <row r="99" spans="1:26" x14ac:dyDescent="0.2">
      <c r="A99" t="s">
        <v>16596</v>
      </c>
      <c r="B99" t="s">
        <v>16494</v>
      </c>
      <c r="C99" t="s">
        <v>10040</v>
      </c>
      <c r="D99" s="8">
        <f>IF(ISERROR(INDEX(warriner!B:B,MATCH(C99,warriner!A:A,0),1)),"#",INDEX(warriner!B:B,MATCH(C99,warriner!A:A,0),1))</f>
        <v>6.47</v>
      </c>
      <c r="E99" s="14">
        <f t="shared" si="2"/>
        <v>1.2699999999999996</v>
      </c>
      <c r="F99" s="14">
        <v>9.4789999999999992</v>
      </c>
      <c r="G99" s="14">
        <v>3.7770000000000001</v>
      </c>
      <c r="H99" s="14">
        <v>1</v>
      </c>
      <c r="I99">
        <f t="shared" si="3"/>
        <v>7</v>
      </c>
      <c r="J99" t="s">
        <v>18163</v>
      </c>
      <c r="K99" s="14">
        <v>1.95</v>
      </c>
      <c r="L99" s="14">
        <v>5.8</v>
      </c>
      <c r="M99" s="14">
        <v>4.1500000000000004</v>
      </c>
      <c r="N99" s="14">
        <v>1.85</v>
      </c>
      <c r="O99" s="14">
        <v>1.95</v>
      </c>
      <c r="P99" s="14">
        <v>5</v>
      </c>
      <c r="Q99" s="14">
        <v>1</v>
      </c>
      <c r="R99" s="14">
        <v>2.76</v>
      </c>
      <c r="S99" s="14">
        <v>1.96</v>
      </c>
      <c r="T99" s="14">
        <v>2305</v>
      </c>
      <c r="U99" s="14">
        <v>-0.58399999999999996</v>
      </c>
      <c r="V99" s="14">
        <v>0.97</v>
      </c>
      <c r="W99" s="14">
        <v>27</v>
      </c>
      <c r="X99" s="14">
        <v>-0.625</v>
      </c>
      <c r="Y99" s="14">
        <v>1</v>
      </c>
      <c r="Z99" s="14" t="s">
        <v>18124</v>
      </c>
    </row>
    <row r="100" spans="1:26" x14ac:dyDescent="0.2">
      <c r="A100" t="s">
        <v>16597</v>
      </c>
      <c r="B100" t="s">
        <v>19</v>
      </c>
      <c r="C100" t="s">
        <v>19</v>
      </c>
      <c r="D100" s="8" t="str">
        <f>IF(ISERROR(INDEX(warriner!B:B,MATCH(C100,warriner!A:A,0),1)),"#",INDEX(warriner!B:B,MATCH(C100,warriner!A:A,0),1))</f>
        <v>#</v>
      </c>
      <c r="E100" s="14" t="str">
        <f t="shared" si="2"/>
        <v>#</v>
      </c>
      <c r="F100" s="14">
        <v>16.187000000000001</v>
      </c>
      <c r="G100" s="14">
        <v>5.8339999999999996</v>
      </c>
      <c r="H100" s="14">
        <v>1</v>
      </c>
      <c r="I100">
        <f t="shared" si="3"/>
        <v>3</v>
      </c>
      <c r="J100" t="s">
        <v>270</v>
      </c>
      <c r="K100" s="14" t="s">
        <v>18124</v>
      </c>
      <c r="L100" s="14" t="s">
        <v>18124</v>
      </c>
      <c r="M100" s="14">
        <v>4.57</v>
      </c>
      <c r="N100" s="14">
        <v>1.25</v>
      </c>
      <c r="O100" s="14">
        <v>1</v>
      </c>
      <c r="P100" s="14">
        <v>3</v>
      </c>
      <c r="Q100" s="14">
        <v>1</v>
      </c>
      <c r="R100" s="14">
        <v>1.52</v>
      </c>
      <c r="S100" s="14">
        <v>1.25</v>
      </c>
      <c r="T100" s="14">
        <v>5253.5</v>
      </c>
      <c r="U100" s="14">
        <v>-0.60399999999999998</v>
      </c>
      <c r="V100" s="14">
        <v>1</v>
      </c>
      <c r="W100" s="14">
        <v>22</v>
      </c>
      <c r="X100" s="14">
        <v>-0.623</v>
      </c>
      <c r="Y100" s="14">
        <v>1</v>
      </c>
      <c r="Z100" s="14" t="s">
        <v>18124</v>
      </c>
    </row>
    <row r="101" spans="1:26" x14ac:dyDescent="0.2">
      <c r="A101" t="s">
        <v>16598</v>
      </c>
      <c r="B101" t="s">
        <v>377</v>
      </c>
      <c r="C101" t="s">
        <v>377</v>
      </c>
      <c r="D101" s="8" t="str">
        <f>IF(ISERROR(INDEX(warriner!B:B,MATCH(C101,warriner!A:A,0),1)),"#",INDEX(warriner!B:B,MATCH(C101,warriner!A:A,0),1))</f>
        <v>#</v>
      </c>
      <c r="E101" s="14" t="str">
        <f t="shared" si="2"/>
        <v>#</v>
      </c>
      <c r="F101" s="14">
        <v>13.888999999999999</v>
      </c>
      <c r="G101" s="14">
        <v>4.8209999999999997</v>
      </c>
      <c r="H101" s="14">
        <v>1</v>
      </c>
      <c r="I101">
        <f t="shared" si="3"/>
        <v>4</v>
      </c>
      <c r="J101" t="s">
        <v>18140</v>
      </c>
      <c r="K101" s="14" t="s">
        <v>18124</v>
      </c>
      <c r="L101" s="14" t="s">
        <v>18124</v>
      </c>
      <c r="M101" s="14">
        <v>3.7810000000000001</v>
      </c>
      <c r="N101" s="14">
        <v>1</v>
      </c>
      <c r="O101" s="14">
        <v>1</v>
      </c>
      <c r="P101" s="14">
        <v>3</v>
      </c>
      <c r="Q101" s="14">
        <v>1</v>
      </c>
      <c r="R101" s="14">
        <v>2.37</v>
      </c>
      <c r="S101" s="14">
        <v>2.0419999999999998</v>
      </c>
      <c r="T101" s="14">
        <v>5128</v>
      </c>
      <c r="U101" s="14">
        <v>-0.79100000000000004</v>
      </c>
      <c r="V101" s="14">
        <v>1</v>
      </c>
      <c r="W101" s="14">
        <v>27</v>
      </c>
      <c r="X101" s="14">
        <v>-0.72499999999999998</v>
      </c>
      <c r="Y101" s="14">
        <v>1</v>
      </c>
      <c r="Z101" s="14" t="s">
        <v>18124</v>
      </c>
    </row>
    <row r="102" spans="1:26" x14ac:dyDescent="0.2">
      <c r="A102" t="s">
        <v>16599</v>
      </c>
      <c r="B102" t="s">
        <v>689</v>
      </c>
      <c r="C102" t="s">
        <v>689</v>
      </c>
      <c r="D102" s="8">
        <f>IF(ISERROR(INDEX(warriner!B:B,MATCH(C102,warriner!A:A,0),1)),"#",INDEX(warriner!B:B,MATCH(C102,warriner!A:A,0),1))</f>
        <v>7.52</v>
      </c>
      <c r="E102" s="14">
        <f t="shared" si="2"/>
        <v>2.3199999999999994</v>
      </c>
      <c r="F102" s="14" t="s">
        <v>18124</v>
      </c>
      <c r="G102" s="14" t="s">
        <v>18124</v>
      </c>
      <c r="H102" s="14" t="s">
        <v>18124</v>
      </c>
      <c r="I102">
        <f t="shared" si="3"/>
        <v>10</v>
      </c>
      <c r="J102" t="s">
        <v>18124</v>
      </c>
      <c r="K102" s="14" t="s">
        <v>18124</v>
      </c>
      <c r="L102" s="14" t="s">
        <v>18124</v>
      </c>
      <c r="M102" s="14" t="s">
        <v>18124</v>
      </c>
      <c r="N102" s="14" t="s">
        <v>18124</v>
      </c>
      <c r="O102" s="14" t="s">
        <v>18124</v>
      </c>
      <c r="P102" s="14" t="s">
        <v>18124</v>
      </c>
      <c r="Q102" s="14" t="s">
        <v>18124</v>
      </c>
      <c r="R102" s="14" t="s">
        <v>18124</v>
      </c>
      <c r="S102" s="14" t="s">
        <v>18124</v>
      </c>
      <c r="T102" s="14" t="s">
        <v>18124</v>
      </c>
      <c r="U102" s="14" t="s">
        <v>18124</v>
      </c>
      <c r="V102" s="14" t="s">
        <v>18124</v>
      </c>
      <c r="W102" s="14" t="s">
        <v>18124</v>
      </c>
      <c r="X102" s="14" t="s">
        <v>18124</v>
      </c>
      <c r="Y102" s="14" t="s">
        <v>18124</v>
      </c>
      <c r="Z102" s="14" t="s">
        <v>18124</v>
      </c>
    </row>
    <row r="103" spans="1:26" x14ac:dyDescent="0.2">
      <c r="A103" t="s">
        <v>16600</v>
      </c>
      <c r="B103" t="s">
        <v>2</v>
      </c>
      <c r="C103" t="s">
        <v>2</v>
      </c>
      <c r="D103" s="8" t="str">
        <f>IF(ISERROR(INDEX(warriner!B:B,MATCH(C103,warriner!A:A,0),1)),"#",INDEX(warriner!B:B,MATCH(C103,warriner!A:A,0),1))</f>
        <v>#</v>
      </c>
      <c r="E103" s="14" t="str">
        <f t="shared" si="2"/>
        <v>#</v>
      </c>
      <c r="F103" s="14">
        <v>16.353999999999999</v>
      </c>
      <c r="G103" s="14">
        <v>6.0629999999999997</v>
      </c>
      <c r="H103" s="14">
        <v>1</v>
      </c>
      <c r="I103">
        <f t="shared" si="3"/>
        <v>2</v>
      </c>
      <c r="J103" t="s">
        <v>270</v>
      </c>
      <c r="K103" s="14" t="s">
        <v>18124</v>
      </c>
      <c r="L103" s="14" t="s">
        <v>18124</v>
      </c>
      <c r="M103" s="14">
        <v>3.952</v>
      </c>
      <c r="N103" s="14">
        <v>1.1499999999999999</v>
      </c>
      <c r="O103" s="14">
        <v>1</v>
      </c>
      <c r="P103" s="14">
        <v>2</v>
      </c>
      <c r="Q103" s="14">
        <v>1</v>
      </c>
      <c r="R103" s="14">
        <v>1.55</v>
      </c>
      <c r="S103" s="14">
        <v>1.375</v>
      </c>
      <c r="T103" s="14">
        <v>2861</v>
      </c>
      <c r="U103" s="14">
        <v>-0.78600000000000003</v>
      </c>
      <c r="V103" s="14">
        <v>1</v>
      </c>
      <c r="W103" s="14">
        <v>26</v>
      </c>
      <c r="X103" s="14">
        <v>-0.72499999999999998</v>
      </c>
      <c r="Y103" s="14">
        <v>1</v>
      </c>
      <c r="Z103" s="14" t="s">
        <v>18124</v>
      </c>
    </row>
    <row r="104" spans="1:26" x14ac:dyDescent="0.2">
      <c r="A104" t="s">
        <v>16601</v>
      </c>
      <c r="B104" t="s">
        <v>7690</v>
      </c>
      <c r="C104" t="s">
        <v>7690</v>
      </c>
      <c r="D104" s="8">
        <f>IF(ISERROR(INDEX(warriner!B:B,MATCH(C104,warriner!A:A,0),1)),"#",INDEX(warriner!B:B,MATCH(C104,warriner!A:A,0),1))</f>
        <v>6.29</v>
      </c>
      <c r="E104" s="14">
        <f t="shared" si="2"/>
        <v>1.0899999999999999</v>
      </c>
      <c r="F104" s="14">
        <v>10.215999999999999</v>
      </c>
      <c r="G104" s="14">
        <v>2.8210000000000002</v>
      </c>
      <c r="H104" s="14">
        <v>2</v>
      </c>
      <c r="I104">
        <f t="shared" si="3"/>
        <v>8</v>
      </c>
      <c r="J104" t="s">
        <v>18125</v>
      </c>
      <c r="K104" s="14">
        <v>2.75</v>
      </c>
      <c r="L104" s="14">
        <v>5.89</v>
      </c>
      <c r="M104" s="14">
        <v>9.94</v>
      </c>
      <c r="N104" s="14">
        <v>2.75</v>
      </c>
      <c r="O104" s="14">
        <v>2.65</v>
      </c>
      <c r="P104" s="14">
        <v>6</v>
      </c>
      <c r="Q104" s="14">
        <v>1</v>
      </c>
      <c r="R104" s="14">
        <v>2.3199999999999998</v>
      </c>
      <c r="S104" s="14" t="s">
        <v>18124</v>
      </c>
      <c r="T104" s="14">
        <v>6449.4290000000001</v>
      </c>
      <c r="U104" s="14">
        <v>-0.60799999999999998</v>
      </c>
      <c r="V104" s="14">
        <v>1</v>
      </c>
      <c r="W104" s="14">
        <v>25</v>
      </c>
      <c r="X104" s="14">
        <v>-0.441</v>
      </c>
      <c r="Y104" s="14">
        <v>1</v>
      </c>
      <c r="Z104" s="14" t="s">
        <v>18124</v>
      </c>
    </row>
    <row r="105" spans="1:26" x14ac:dyDescent="0.2">
      <c r="A105" t="s">
        <v>16602</v>
      </c>
      <c r="B105" t="s">
        <v>4381</v>
      </c>
      <c r="C105" t="s">
        <v>4381</v>
      </c>
      <c r="D105" s="8">
        <f>IF(ISERROR(INDEX(warriner!B:B,MATCH(C105,warriner!A:A,0),1)),"#",INDEX(warriner!B:B,MATCH(C105,warriner!A:A,0),1))</f>
        <v>6.1</v>
      </c>
      <c r="E105" s="14">
        <f t="shared" si="2"/>
        <v>0.89999999999999947</v>
      </c>
      <c r="F105" s="14">
        <v>9.8870000000000005</v>
      </c>
      <c r="G105" s="14">
        <v>2.9420000000000002</v>
      </c>
      <c r="H105" s="14">
        <v>3</v>
      </c>
      <c r="I105">
        <f t="shared" si="3"/>
        <v>8</v>
      </c>
      <c r="J105" t="s">
        <v>18132</v>
      </c>
      <c r="K105" s="14">
        <v>4.05</v>
      </c>
      <c r="L105" s="14">
        <v>5.48</v>
      </c>
      <c r="M105" s="14">
        <v>6.36</v>
      </c>
      <c r="N105" s="14">
        <v>2.75</v>
      </c>
      <c r="O105" s="14">
        <v>2.65</v>
      </c>
      <c r="P105" s="14">
        <v>8</v>
      </c>
      <c r="Q105" s="14">
        <v>2</v>
      </c>
      <c r="R105" s="14">
        <v>3.56</v>
      </c>
      <c r="S105" s="14">
        <v>3.714</v>
      </c>
      <c r="T105" s="14">
        <v>4056.857</v>
      </c>
      <c r="U105" s="14">
        <v>-6.7000000000000004E-2</v>
      </c>
      <c r="V105" s="14">
        <v>0.97</v>
      </c>
      <c r="W105" s="14">
        <v>27</v>
      </c>
      <c r="X105" s="14">
        <v>-0.47199999999999998</v>
      </c>
      <c r="Y105" s="14">
        <v>1</v>
      </c>
      <c r="Z105" s="14" t="s">
        <v>18124</v>
      </c>
    </row>
    <row r="106" spans="1:26" x14ac:dyDescent="0.2">
      <c r="A106" t="s">
        <v>16603</v>
      </c>
      <c r="B106" t="s">
        <v>16489</v>
      </c>
      <c r="C106" t="s">
        <v>8252</v>
      </c>
      <c r="D106" s="8">
        <f>IF(ISERROR(INDEX(warriner!B:B,MATCH(C106,warriner!A:A,0),1)),"#",INDEX(warriner!B:B,MATCH(C106,warriner!A:A,0),1))</f>
        <v>5.64</v>
      </c>
      <c r="E106" s="14">
        <f t="shared" si="2"/>
        <v>0.4399999999999995</v>
      </c>
      <c r="F106" s="14">
        <v>9.5449999999999999</v>
      </c>
      <c r="G106" s="14">
        <v>2.827</v>
      </c>
      <c r="H106" s="14">
        <v>2</v>
      </c>
      <c r="I106">
        <f t="shared" si="3"/>
        <v>6</v>
      </c>
      <c r="J106" t="s">
        <v>18150</v>
      </c>
      <c r="K106" s="14">
        <v>5.42</v>
      </c>
      <c r="L106" s="14">
        <v>5.5</v>
      </c>
      <c r="M106" s="14">
        <v>7.42</v>
      </c>
      <c r="N106" s="14">
        <v>1.85</v>
      </c>
      <c r="O106" s="14">
        <v>1.5</v>
      </c>
      <c r="P106" s="14">
        <v>4</v>
      </c>
      <c r="Q106" s="14">
        <v>1</v>
      </c>
      <c r="R106" s="14">
        <v>4.84</v>
      </c>
      <c r="S106" s="14">
        <v>4.92</v>
      </c>
      <c r="T106" s="14">
        <v>2956.25</v>
      </c>
      <c r="U106" s="14">
        <v>-0.61599999999999999</v>
      </c>
      <c r="V106" s="14">
        <v>1</v>
      </c>
      <c r="W106" s="14">
        <v>28</v>
      </c>
      <c r="X106" s="14">
        <v>-0.53800000000000003</v>
      </c>
      <c r="Y106" s="14">
        <v>1</v>
      </c>
      <c r="Z106" s="14" t="s">
        <v>18124</v>
      </c>
    </row>
    <row r="107" spans="1:26" x14ac:dyDescent="0.2">
      <c r="A107" t="s">
        <v>16604</v>
      </c>
      <c r="B107" t="s">
        <v>1</v>
      </c>
      <c r="C107" t="s">
        <v>101</v>
      </c>
      <c r="D107" s="8">
        <f>IF(ISERROR(INDEX(warriner!B:B,MATCH(C107,warriner!A:A,0),1)),"#",INDEX(warriner!B:B,MATCH(C107,warriner!A:A,0),1))</f>
        <v>6.18</v>
      </c>
      <c r="E107" s="14">
        <f t="shared" si="2"/>
        <v>0.97999999999999954</v>
      </c>
      <c r="F107" s="14">
        <v>14.945</v>
      </c>
      <c r="G107" s="14">
        <v>5.4669999999999996</v>
      </c>
      <c r="H107" s="14">
        <v>1</v>
      </c>
      <c r="I107">
        <f t="shared" si="3"/>
        <v>3</v>
      </c>
      <c r="J107" t="s">
        <v>18125</v>
      </c>
      <c r="K107" s="14">
        <v>3.43</v>
      </c>
      <c r="L107" s="14">
        <v>5.5</v>
      </c>
      <c r="M107" s="14">
        <v>5.1100000000000003</v>
      </c>
      <c r="N107" s="14">
        <v>1.4</v>
      </c>
      <c r="O107" s="14">
        <v>1</v>
      </c>
      <c r="P107" s="14">
        <v>2</v>
      </c>
      <c r="Q107" s="14">
        <v>1</v>
      </c>
      <c r="R107" s="14">
        <v>1.85</v>
      </c>
      <c r="S107" s="14">
        <v>1.6519999999999999</v>
      </c>
      <c r="T107" s="14">
        <v>1926</v>
      </c>
      <c r="U107" s="14">
        <v>-0.64800000000000002</v>
      </c>
      <c r="V107" s="14">
        <v>0.97</v>
      </c>
      <c r="W107" s="14">
        <v>25</v>
      </c>
      <c r="X107" s="14">
        <v>-0.57399999999999995</v>
      </c>
      <c r="Y107" s="14">
        <v>1</v>
      </c>
      <c r="Z107" s="14" t="s">
        <v>18124</v>
      </c>
    </row>
    <row r="108" spans="1:26" x14ac:dyDescent="0.2">
      <c r="A108" t="s">
        <v>16605</v>
      </c>
      <c r="B108" t="s">
        <v>14140</v>
      </c>
      <c r="C108" t="s">
        <v>14140</v>
      </c>
      <c r="D108" s="8" t="str">
        <f>IF(ISERROR(INDEX(warriner!B:B,MATCH(C108,warriner!A:A,0),1)),"#",INDEX(warriner!B:B,MATCH(C108,warriner!A:A,0),1))</f>
        <v>#</v>
      </c>
      <c r="E108" s="14" t="str">
        <f t="shared" si="2"/>
        <v>#</v>
      </c>
      <c r="F108" s="14">
        <v>11.452</v>
      </c>
      <c r="G108" s="14">
        <v>3.5350000000000001</v>
      </c>
      <c r="H108" s="14">
        <v>4</v>
      </c>
      <c r="I108">
        <f t="shared" si="3"/>
        <v>10</v>
      </c>
      <c r="J108" t="s">
        <v>18149</v>
      </c>
      <c r="K108" s="14" t="s">
        <v>18124</v>
      </c>
      <c r="L108" s="14" t="s">
        <v>18124</v>
      </c>
      <c r="M108" s="14" t="s">
        <v>18124</v>
      </c>
      <c r="N108" s="14">
        <v>3.4</v>
      </c>
      <c r="O108" s="14">
        <v>2.9</v>
      </c>
      <c r="P108" s="14">
        <v>7</v>
      </c>
      <c r="Q108" s="14">
        <v>3</v>
      </c>
      <c r="R108" s="14">
        <v>1.28</v>
      </c>
      <c r="S108" s="14" t="s">
        <v>18124</v>
      </c>
      <c r="T108" s="14">
        <v>4191.2219999999998</v>
      </c>
      <c r="U108" s="14">
        <v>-0.11</v>
      </c>
      <c r="V108" s="14">
        <v>1</v>
      </c>
      <c r="W108" s="14">
        <v>28</v>
      </c>
      <c r="X108" s="14">
        <v>-8.8999999999999996E-2</v>
      </c>
      <c r="Y108" s="14">
        <v>1</v>
      </c>
      <c r="Z108" s="14" t="s">
        <v>18124</v>
      </c>
    </row>
    <row r="109" spans="1:26" x14ac:dyDescent="0.2">
      <c r="A109" t="s">
        <v>16606</v>
      </c>
      <c r="B109" t="s">
        <v>3748</v>
      </c>
      <c r="C109" t="s">
        <v>3748</v>
      </c>
      <c r="D109" s="8">
        <f>IF(ISERROR(INDEX(warriner!B:B,MATCH(C109,warriner!A:A,0),1)),"#",INDEX(warriner!B:B,MATCH(C109,warriner!A:A,0),1))</f>
        <v>6.95</v>
      </c>
      <c r="E109" s="14">
        <f t="shared" si="2"/>
        <v>1.75</v>
      </c>
      <c r="F109" s="14">
        <v>9.2859999999999996</v>
      </c>
      <c r="G109" s="14">
        <v>2</v>
      </c>
      <c r="H109" s="14">
        <v>4</v>
      </c>
      <c r="I109">
        <f t="shared" si="3"/>
        <v>9</v>
      </c>
      <c r="J109" t="s">
        <v>18132</v>
      </c>
      <c r="K109" s="14">
        <v>6.25</v>
      </c>
      <c r="L109" s="14">
        <v>6.15</v>
      </c>
      <c r="M109" s="14">
        <v>11</v>
      </c>
      <c r="N109" s="14">
        <v>2.85</v>
      </c>
      <c r="O109" s="14">
        <v>3.5</v>
      </c>
      <c r="P109" s="14">
        <v>8</v>
      </c>
      <c r="Q109" s="14">
        <v>2</v>
      </c>
      <c r="R109" s="14">
        <v>1.92</v>
      </c>
      <c r="S109" s="14" t="s">
        <v>18124</v>
      </c>
      <c r="T109" s="14">
        <v>4888.125</v>
      </c>
      <c r="U109" s="14">
        <v>-0.39</v>
      </c>
      <c r="V109" s="14">
        <v>1</v>
      </c>
      <c r="W109" s="14">
        <v>28</v>
      </c>
      <c r="X109" s="14">
        <v>-0.14399999999999999</v>
      </c>
      <c r="Y109" s="14">
        <v>1</v>
      </c>
      <c r="Z109" s="14" t="s">
        <v>18124</v>
      </c>
    </row>
    <row r="110" spans="1:26" x14ac:dyDescent="0.2">
      <c r="A110" t="s">
        <v>16607</v>
      </c>
      <c r="B110" t="s">
        <v>59</v>
      </c>
      <c r="C110" t="s">
        <v>59</v>
      </c>
      <c r="D110" s="8" t="str">
        <f>IF(ISERROR(INDEX(warriner!B:B,MATCH(C110,warriner!A:A,0),1)),"#",INDEX(warriner!B:B,MATCH(C110,warriner!A:A,0),1))</f>
        <v>#</v>
      </c>
      <c r="E110" s="14" t="str">
        <f t="shared" si="2"/>
        <v>#</v>
      </c>
      <c r="F110" s="14">
        <v>15.417</v>
      </c>
      <c r="G110" s="14">
        <v>5.5460000000000003</v>
      </c>
      <c r="H110" s="14">
        <v>1</v>
      </c>
      <c r="I110">
        <f t="shared" si="3"/>
        <v>3</v>
      </c>
      <c r="J110" t="s">
        <v>270</v>
      </c>
      <c r="K110" s="14" t="s">
        <v>18124</v>
      </c>
      <c r="L110" s="14" t="s">
        <v>18124</v>
      </c>
      <c r="M110" s="14">
        <v>4.3890000000000002</v>
      </c>
      <c r="N110" s="14">
        <v>1.3</v>
      </c>
      <c r="O110" s="14">
        <v>1</v>
      </c>
      <c r="P110" s="14">
        <v>3</v>
      </c>
      <c r="Q110" s="14">
        <v>1</v>
      </c>
      <c r="R110" s="14">
        <v>1.63</v>
      </c>
      <c r="S110" s="14">
        <v>1.593</v>
      </c>
      <c r="T110" s="14">
        <v>3145</v>
      </c>
      <c r="U110" s="14">
        <v>-0.72099999999999997</v>
      </c>
      <c r="V110" s="14">
        <v>0.97</v>
      </c>
      <c r="W110" s="14">
        <v>29</v>
      </c>
      <c r="X110" s="14">
        <v>-0.57899999999999996</v>
      </c>
      <c r="Y110" s="14">
        <v>1</v>
      </c>
      <c r="Z110" s="14" t="s">
        <v>18124</v>
      </c>
    </row>
    <row r="111" spans="1:26" x14ac:dyDescent="0.2">
      <c r="A111" t="s">
        <v>16608</v>
      </c>
      <c r="B111" t="s">
        <v>66</v>
      </c>
      <c r="C111" t="s">
        <v>66</v>
      </c>
      <c r="D111" s="8" t="str">
        <f>IF(ISERROR(INDEX(warriner!B:B,MATCH(C111,warriner!A:A,0),1)),"#",INDEX(warriner!B:B,MATCH(C111,warriner!A:A,0),1))</f>
        <v>#</v>
      </c>
      <c r="E111" s="14" t="str">
        <f t="shared" si="2"/>
        <v>#</v>
      </c>
      <c r="F111" s="14">
        <v>13.647</v>
      </c>
      <c r="G111" s="14">
        <v>4.524</v>
      </c>
      <c r="H111" s="14">
        <v>1</v>
      </c>
      <c r="I111">
        <f t="shared" si="3"/>
        <v>5</v>
      </c>
      <c r="J111" t="s">
        <v>270</v>
      </c>
      <c r="K111" s="14" t="s">
        <v>18124</v>
      </c>
      <c r="L111" s="14" t="s">
        <v>18124</v>
      </c>
      <c r="M111" s="14">
        <v>5.2629999999999999</v>
      </c>
      <c r="N111" s="14">
        <v>1.9</v>
      </c>
      <c r="O111" s="14">
        <v>1</v>
      </c>
      <c r="P111" s="14">
        <v>3</v>
      </c>
      <c r="Q111" s="14">
        <v>1</v>
      </c>
      <c r="R111" s="14">
        <v>3.34</v>
      </c>
      <c r="S111" s="14">
        <v>1.667</v>
      </c>
      <c r="T111" s="14">
        <v>2098.25</v>
      </c>
      <c r="U111" s="14">
        <v>-0.155</v>
      </c>
      <c r="V111" s="14">
        <v>0.97</v>
      </c>
      <c r="W111" s="14">
        <v>27</v>
      </c>
      <c r="X111" s="14">
        <v>-0.30199999999999999</v>
      </c>
      <c r="Y111" s="14">
        <v>1</v>
      </c>
      <c r="Z111" s="14" t="s">
        <v>18124</v>
      </c>
    </row>
    <row r="112" spans="1:26" x14ac:dyDescent="0.2">
      <c r="A112" t="s">
        <v>16609</v>
      </c>
      <c r="B112" t="s">
        <v>1133</v>
      </c>
      <c r="C112" t="s">
        <v>1133</v>
      </c>
      <c r="D112" s="8">
        <f>IF(ISERROR(INDEX(warriner!B:B,MATCH(C112,warriner!A:A,0),1)),"#",INDEX(warriner!B:B,MATCH(C112,warriner!A:A,0),1))</f>
        <v>5.5</v>
      </c>
      <c r="E112" s="14">
        <f t="shared" si="2"/>
        <v>0.29999999999999982</v>
      </c>
      <c r="F112" s="14">
        <v>10.462</v>
      </c>
      <c r="G112" s="14">
        <v>2.6179999999999999</v>
      </c>
      <c r="H112" s="14">
        <v>5</v>
      </c>
      <c r="I112">
        <f t="shared" si="3"/>
        <v>11</v>
      </c>
      <c r="J112" t="s">
        <v>18129</v>
      </c>
      <c r="K112" s="14">
        <v>3.67</v>
      </c>
      <c r="L112" s="14">
        <v>6.14</v>
      </c>
      <c r="M112" s="14">
        <v>10.76</v>
      </c>
      <c r="N112" s="14">
        <v>3.3</v>
      </c>
      <c r="O112" s="14">
        <v>3.45</v>
      </c>
      <c r="P112" s="14">
        <v>8</v>
      </c>
      <c r="Q112" s="14">
        <v>4</v>
      </c>
      <c r="R112" s="14">
        <v>2.2999999999999998</v>
      </c>
      <c r="S112" s="14" t="s">
        <v>18124</v>
      </c>
      <c r="T112" s="14">
        <v>4397.5</v>
      </c>
      <c r="U112" s="14">
        <v>-0.17299999999999999</v>
      </c>
      <c r="V112" s="14">
        <v>0.97</v>
      </c>
      <c r="W112" s="14">
        <v>28</v>
      </c>
      <c r="X112" s="14">
        <v>-0.311</v>
      </c>
      <c r="Y112" s="14">
        <v>1</v>
      </c>
      <c r="Z112" s="14" t="s">
        <v>18124</v>
      </c>
    </row>
    <row r="113" spans="1:26" x14ac:dyDescent="0.2">
      <c r="A113" t="s">
        <v>16610</v>
      </c>
      <c r="B113" t="s">
        <v>26</v>
      </c>
      <c r="C113" t="s">
        <v>26</v>
      </c>
      <c r="D113" s="8" t="str">
        <f>IF(ISERROR(INDEX(warriner!B:B,MATCH(C113,warriner!A:A,0),1)),"#",INDEX(warriner!B:B,MATCH(C113,warriner!A:A,0),1))</f>
        <v>#</v>
      </c>
      <c r="E113" s="14" t="str">
        <f t="shared" si="2"/>
        <v>#</v>
      </c>
      <c r="F113" s="14">
        <v>14.974</v>
      </c>
      <c r="G113" s="14">
        <v>5.4109999999999996</v>
      </c>
      <c r="H113" s="14">
        <v>1</v>
      </c>
      <c r="I113">
        <f t="shared" si="3"/>
        <v>4</v>
      </c>
      <c r="J113" t="s">
        <v>18138</v>
      </c>
      <c r="K113" s="14" t="s">
        <v>18124</v>
      </c>
      <c r="L113" s="14" t="s">
        <v>18124</v>
      </c>
      <c r="M113" s="14">
        <v>4.4420000000000002</v>
      </c>
      <c r="N113" s="14">
        <v>1.7</v>
      </c>
      <c r="O113" s="14">
        <v>1.45</v>
      </c>
      <c r="P113" s="14">
        <v>3</v>
      </c>
      <c r="Q113" s="14">
        <v>1</v>
      </c>
      <c r="R113" s="14">
        <v>2</v>
      </c>
      <c r="S113" s="14">
        <v>1.6</v>
      </c>
      <c r="T113" s="14">
        <v>2514</v>
      </c>
      <c r="U113" s="14">
        <v>-0.55100000000000005</v>
      </c>
      <c r="V113" s="14">
        <v>1</v>
      </c>
      <c r="W113" s="14">
        <v>28</v>
      </c>
      <c r="X113" s="14">
        <v>-0.60699999999999998</v>
      </c>
      <c r="Y113" s="14">
        <v>1</v>
      </c>
      <c r="Z113" s="14" t="s">
        <v>18124</v>
      </c>
    </row>
    <row r="114" spans="1:26" x14ac:dyDescent="0.2">
      <c r="A114" t="s">
        <v>16611</v>
      </c>
      <c r="B114" t="s">
        <v>2612</v>
      </c>
      <c r="C114" t="s">
        <v>2612</v>
      </c>
      <c r="D114" s="8">
        <f>IF(ISERROR(INDEX(warriner!B:B,MATCH(C114,warriner!A:A,0),1)),"#",INDEX(warriner!B:B,MATCH(C114,warriner!A:A,0),1))</f>
        <v>7.09</v>
      </c>
      <c r="E114" s="14">
        <f t="shared" si="2"/>
        <v>1.8899999999999997</v>
      </c>
      <c r="F114" s="14">
        <v>10.497999999999999</v>
      </c>
      <c r="G114" s="14">
        <v>3.7909999999999999</v>
      </c>
      <c r="H114" s="14">
        <v>1</v>
      </c>
      <c r="I114">
        <f t="shared" si="3"/>
        <v>5</v>
      </c>
      <c r="J114" t="s">
        <v>18225</v>
      </c>
      <c r="K114" s="14">
        <v>3.57</v>
      </c>
      <c r="L114" s="14">
        <v>6.11</v>
      </c>
      <c r="M114" s="14">
        <v>3.89</v>
      </c>
      <c r="N114" s="14">
        <v>1.7</v>
      </c>
      <c r="O114" s="14">
        <v>1.45</v>
      </c>
      <c r="P114" s="14">
        <v>4</v>
      </c>
      <c r="Q114" s="14">
        <v>1</v>
      </c>
      <c r="R114" s="14">
        <v>3.07</v>
      </c>
      <c r="S114" s="14">
        <v>2.5219999999999998</v>
      </c>
      <c r="T114" s="14">
        <v>4522.75</v>
      </c>
      <c r="U114" s="14">
        <v>-0.78500000000000003</v>
      </c>
      <c r="V114" s="14">
        <v>1</v>
      </c>
      <c r="W114" s="14">
        <v>27</v>
      </c>
      <c r="X114" s="14">
        <v>-0.59</v>
      </c>
      <c r="Y114" s="14">
        <v>1</v>
      </c>
      <c r="Z114" s="14" t="s">
        <v>18124</v>
      </c>
    </row>
    <row r="115" spans="1:26" x14ac:dyDescent="0.2">
      <c r="A115" t="s">
        <v>16612</v>
      </c>
      <c r="B115" t="s">
        <v>4499</v>
      </c>
      <c r="C115" t="s">
        <v>4499</v>
      </c>
      <c r="D115" s="8">
        <f>IF(ISERROR(INDEX(warriner!B:B,MATCH(C115,warriner!A:A,0),1)),"#",INDEX(warriner!B:B,MATCH(C115,warriner!A:A,0),1))</f>
        <v>6.9</v>
      </c>
      <c r="E115" s="14">
        <f t="shared" si="2"/>
        <v>1.7000000000000002</v>
      </c>
      <c r="F115" s="14">
        <v>10.978</v>
      </c>
      <c r="G115" s="14">
        <v>3.2250000000000001</v>
      </c>
      <c r="H115" s="14">
        <v>3</v>
      </c>
      <c r="I115">
        <f t="shared" si="3"/>
        <v>6</v>
      </c>
      <c r="J115" t="s">
        <v>18129</v>
      </c>
      <c r="K115" s="14">
        <v>6.25</v>
      </c>
      <c r="L115" s="14">
        <v>6.53</v>
      </c>
      <c r="M115" s="14">
        <v>6.52</v>
      </c>
      <c r="N115" s="14">
        <v>2.65</v>
      </c>
      <c r="O115" s="14">
        <v>2.75</v>
      </c>
      <c r="P115" s="14">
        <v>5</v>
      </c>
      <c r="Q115" s="14">
        <v>2</v>
      </c>
      <c r="R115" s="14">
        <v>3.11</v>
      </c>
      <c r="S115" s="14" t="s">
        <v>18124</v>
      </c>
      <c r="T115" s="14">
        <v>5275.4</v>
      </c>
      <c r="U115" s="14">
        <v>-0.46</v>
      </c>
      <c r="V115" s="14">
        <v>1</v>
      </c>
      <c r="W115" s="14">
        <v>26</v>
      </c>
      <c r="X115" s="14">
        <v>-0.32800000000000001</v>
      </c>
      <c r="Y115" s="14">
        <v>1</v>
      </c>
      <c r="Z115" s="14" t="s">
        <v>18124</v>
      </c>
    </row>
    <row r="116" spans="1:26" x14ac:dyDescent="0.2">
      <c r="A116" t="s">
        <v>16613</v>
      </c>
      <c r="B116" t="s">
        <v>6</v>
      </c>
      <c r="C116" t="s">
        <v>6</v>
      </c>
      <c r="D116" s="8" t="str">
        <f>IF(ISERROR(INDEX(warriner!B:B,MATCH(C116,warriner!A:A,0),1)),"#",INDEX(warriner!B:B,MATCH(C116,warriner!A:A,0),1))</f>
        <v>#</v>
      </c>
      <c r="E116" s="14" t="str">
        <f t="shared" si="2"/>
        <v>#</v>
      </c>
      <c r="F116" s="14">
        <v>15.897</v>
      </c>
      <c r="G116" s="14">
        <v>5.6980000000000004</v>
      </c>
      <c r="H116" s="14">
        <v>1</v>
      </c>
      <c r="I116">
        <f t="shared" si="3"/>
        <v>2</v>
      </c>
      <c r="J116" t="s">
        <v>18146</v>
      </c>
      <c r="K116" s="14" t="s">
        <v>18124</v>
      </c>
      <c r="L116" s="14" t="s">
        <v>18124</v>
      </c>
      <c r="M116" s="14">
        <v>3.6850000000000001</v>
      </c>
      <c r="N116" s="14">
        <v>1</v>
      </c>
      <c r="O116" s="14">
        <v>1</v>
      </c>
      <c r="P116" s="14">
        <v>2</v>
      </c>
      <c r="Q116" s="14">
        <v>1</v>
      </c>
      <c r="R116" s="14">
        <v>3</v>
      </c>
      <c r="S116" s="14">
        <v>2.25</v>
      </c>
      <c r="T116" s="14">
        <v>14646</v>
      </c>
      <c r="U116" s="14">
        <v>-0.63</v>
      </c>
      <c r="V116" s="14">
        <v>0.97</v>
      </c>
      <c r="W116" s="14">
        <v>26</v>
      </c>
      <c r="X116" s="14">
        <v>-0.77100000000000002</v>
      </c>
      <c r="Y116" s="14">
        <v>1</v>
      </c>
      <c r="Z116" s="14" t="s">
        <v>18124</v>
      </c>
    </row>
    <row r="117" spans="1:26" x14ac:dyDescent="0.2">
      <c r="A117" t="s">
        <v>16614</v>
      </c>
      <c r="B117" t="s">
        <v>231</v>
      </c>
      <c r="C117" t="s">
        <v>231</v>
      </c>
      <c r="D117" s="8">
        <f>IF(ISERROR(INDEX(warriner!B:B,MATCH(C117,warriner!A:A,0),1)),"#",INDEX(warriner!B:B,MATCH(C117,warriner!A:A,0),1))</f>
        <v>6.25</v>
      </c>
      <c r="E117" s="14">
        <f t="shared" si="2"/>
        <v>1.0499999999999998</v>
      </c>
      <c r="F117" s="14">
        <v>9.2829999999999995</v>
      </c>
      <c r="G117" s="14">
        <v>3.14</v>
      </c>
      <c r="H117" s="14">
        <v>2</v>
      </c>
      <c r="I117">
        <f t="shared" si="3"/>
        <v>6</v>
      </c>
      <c r="J117" t="s">
        <v>18136</v>
      </c>
      <c r="K117" s="14">
        <v>3.67</v>
      </c>
      <c r="L117" s="14">
        <v>5.14</v>
      </c>
      <c r="M117" s="14" t="s">
        <v>18124</v>
      </c>
      <c r="N117" s="14">
        <v>2.2999999999999998</v>
      </c>
      <c r="O117" s="14">
        <v>2.5</v>
      </c>
      <c r="P117" s="14">
        <v>6</v>
      </c>
      <c r="Q117" s="14">
        <v>2</v>
      </c>
      <c r="R117" s="14">
        <v>3.67</v>
      </c>
      <c r="S117" s="14" t="s">
        <v>18124</v>
      </c>
      <c r="T117" s="14">
        <v>2975.2</v>
      </c>
      <c r="U117" s="14">
        <v>-0.51400000000000001</v>
      </c>
      <c r="V117" s="14">
        <v>1</v>
      </c>
      <c r="W117" s="14">
        <v>28</v>
      </c>
      <c r="X117" s="14">
        <v>-0.38</v>
      </c>
      <c r="Y117" s="14">
        <v>1</v>
      </c>
      <c r="Z117" s="14" t="s">
        <v>18124</v>
      </c>
    </row>
    <row r="118" spans="1:26" x14ac:dyDescent="0.2">
      <c r="A118" t="s">
        <v>16615</v>
      </c>
      <c r="B118" t="s">
        <v>226</v>
      </c>
      <c r="C118" t="s">
        <v>226</v>
      </c>
      <c r="D118" s="8">
        <f>IF(ISERROR(INDEX(warriner!B:B,MATCH(C118,warriner!A:A,0),1)),"#",INDEX(warriner!B:B,MATCH(C118,warriner!A:A,0),1))</f>
        <v>5.63</v>
      </c>
      <c r="E118" s="14">
        <f t="shared" si="2"/>
        <v>0.42999999999999972</v>
      </c>
      <c r="F118" s="14">
        <v>6.8360000000000003</v>
      </c>
      <c r="G118" s="14">
        <v>2.23</v>
      </c>
      <c r="H118" s="14">
        <v>2</v>
      </c>
      <c r="I118">
        <f t="shared" si="3"/>
        <v>8</v>
      </c>
      <c r="J118" t="s">
        <v>18136</v>
      </c>
      <c r="K118" s="14">
        <v>3.86</v>
      </c>
      <c r="L118" s="14">
        <v>5.09</v>
      </c>
      <c r="M118" s="14" t="s">
        <v>18124</v>
      </c>
      <c r="N118" s="14">
        <v>3.15</v>
      </c>
      <c r="O118" s="14">
        <v>2.75</v>
      </c>
      <c r="P118" s="14">
        <v>6</v>
      </c>
      <c r="Q118" s="14">
        <v>2</v>
      </c>
      <c r="R118" s="14">
        <v>3.26</v>
      </c>
      <c r="S118" s="14" t="s">
        <v>18124</v>
      </c>
      <c r="T118" s="14">
        <v>6215.857</v>
      </c>
      <c r="U118" s="14">
        <v>-0.32100000000000001</v>
      </c>
      <c r="V118" s="14">
        <v>0.94</v>
      </c>
      <c r="W118" s="14">
        <v>27</v>
      </c>
      <c r="X118" s="14">
        <v>-0.39400000000000002</v>
      </c>
      <c r="Y118" s="14">
        <v>1</v>
      </c>
      <c r="Z118" s="14" t="s">
        <v>18124</v>
      </c>
    </row>
    <row r="119" spans="1:26" x14ac:dyDescent="0.2">
      <c r="A119" t="s">
        <v>16616</v>
      </c>
      <c r="B119" t="s">
        <v>3</v>
      </c>
      <c r="C119" t="s">
        <v>3</v>
      </c>
      <c r="D119" s="8" t="str">
        <f>IF(ISERROR(INDEX(warriner!B:B,MATCH(C119,warriner!A:A,0),1)),"#",INDEX(warriner!B:B,MATCH(C119,warriner!A:A,0),1))</f>
        <v>#</v>
      </c>
      <c r="E119" s="14" t="str">
        <f t="shared" si="2"/>
        <v>#</v>
      </c>
      <c r="F119" s="14">
        <v>16.954999999999998</v>
      </c>
      <c r="G119" s="14">
        <v>6.1769999999999996</v>
      </c>
      <c r="H119" s="14">
        <v>1</v>
      </c>
      <c r="I119">
        <f t="shared" si="3"/>
        <v>3</v>
      </c>
      <c r="J119" t="s">
        <v>270</v>
      </c>
      <c r="K119" s="14" t="s">
        <v>18124</v>
      </c>
      <c r="L119" s="14" t="s">
        <v>18124</v>
      </c>
      <c r="M119" s="14">
        <v>3.984</v>
      </c>
      <c r="N119" s="14">
        <v>1.5</v>
      </c>
      <c r="O119" s="14">
        <v>1.8</v>
      </c>
      <c r="P119" s="14">
        <v>2</v>
      </c>
      <c r="Q119" s="14">
        <v>1</v>
      </c>
      <c r="R119" s="14">
        <v>1.43</v>
      </c>
      <c r="S119" s="14">
        <v>1.125</v>
      </c>
      <c r="T119" s="14">
        <v>3033</v>
      </c>
      <c r="U119" s="14">
        <v>-0.68100000000000005</v>
      </c>
      <c r="V119" s="14">
        <v>0.94</v>
      </c>
      <c r="W119" s="14">
        <v>29</v>
      </c>
      <c r="X119" s="14">
        <v>-0.45700000000000002</v>
      </c>
      <c r="Y119" s="14">
        <v>1</v>
      </c>
      <c r="Z119" s="14" t="s">
        <v>18124</v>
      </c>
    </row>
    <row r="120" spans="1:26" x14ac:dyDescent="0.2">
      <c r="A120" t="s">
        <v>16617</v>
      </c>
      <c r="B120" t="s">
        <v>11127</v>
      </c>
      <c r="C120" t="s">
        <v>11127</v>
      </c>
      <c r="D120" s="8">
        <f>IF(ISERROR(INDEX(warriner!B:B,MATCH(C120,warriner!A:A,0),1)),"#",INDEX(warriner!B:B,MATCH(C120,warriner!A:A,0),1))</f>
        <v>6.2</v>
      </c>
      <c r="E120" s="14">
        <f t="shared" si="2"/>
        <v>1</v>
      </c>
      <c r="F120" s="14">
        <v>6.415</v>
      </c>
      <c r="G120" s="14">
        <v>1.591</v>
      </c>
      <c r="H120" s="14">
        <v>3</v>
      </c>
      <c r="I120">
        <f t="shared" si="3"/>
        <v>9</v>
      </c>
      <c r="J120" t="s">
        <v>18132</v>
      </c>
      <c r="K120" s="14">
        <v>6.52</v>
      </c>
      <c r="L120" s="14">
        <v>5.85</v>
      </c>
      <c r="M120" s="14">
        <v>11.89</v>
      </c>
      <c r="N120" s="14">
        <v>2.7</v>
      </c>
      <c r="O120" s="14">
        <v>2.95</v>
      </c>
      <c r="P120" s="14">
        <v>8</v>
      </c>
      <c r="Q120" s="14">
        <v>3</v>
      </c>
      <c r="R120" s="14">
        <v>2.48</v>
      </c>
      <c r="S120" s="14" t="s">
        <v>18124</v>
      </c>
      <c r="T120" s="14">
        <v>3729</v>
      </c>
      <c r="U120" s="14">
        <v>-0.495</v>
      </c>
      <c r="V120" s="14">
        <v>1</v>
      </c>
      <c r="W120" s="14">
        <v>26</v>
      </c>
      <c r="X120" s="14">
        <v>-0.16500000000000001</v>
      </c>
      <c r="Y120" s="14">
        <v>1</v>
      </c>
      <c r="Z120" s="14" t="s">
        <v>18124</v>
      </c>
    </row>
    <row r="121" spans="1:26" x14ac:dyDescent="0.2">
      <c r="A121" t="s">
        <v>16618</v>
      </c>
      <c r="B121" t="s">
        <v>16490</v>
      </c>
      <c r="C121" t="s">
        <v>16490</v>
      </c>
      <c r="D121" s="8" t="str">
        <f>IF(ISERROR(INDEX(warriner!B:B,MATCH(C121,warriner!A:A,0),1)),"#",INDEX(warriner!B:B,MATCH(C121,warriner!A:A,0),1))</f>
        <v>#</v>
      </c>
      <c r="E121" s="14" t="str">
        <f t="shared" si="2"/>
        <v>#</v>
      </c>
      <c r="F121" s="14" t="s">
        <v>18124</v>
      </c>
      <c r="G121" s="14" t="s">
        <v>18124</v>
      </c>
      <c r="H121" s="14" t="s">
        <v>18124</v>
      </c>
      <c r="I121">
        <f t="shared" si="3"/>
        <v>5</v>
      </c>
      <c r="J121" t="s">
        <v>18124</v>
      </c>
      <c r="K121" s="14" t="s">
        <v>18124</v>
      </c>
      <c r="L121" s="14" t="s">
        <v>18124</v>
      </c>
      <c r="M121" s="14" t="s">
        <v>18124</v>
      </c>
      <c r="N121" s="14" t="s">
        <v>18124</v>
      </c>
      <c r="O121" s="14" t="s">
        <v>18124</v>
      </c>
      <c r="P121" s="14" t="s">
        <v>18124</v>
      </c>
      <c r="Q121" s="14" t="s">
        <v>18124</v>
      </c>
      <c r="R121" s="14" t="s">
        <v>18124</v>
      </c>
      <c r="S121" s="14" t="s">
        <v>18124</v>
      </c>
      <c r="T121" s="14" t="s">
        <v>18124</v>
      </c>
      <c r="U121" s="14" t="s">
        <v>18124</v>
      </c>
      <c r="V121" s="14" t="s">
        <v>18124</v>
      </c>
      <c r="W121" s="14" t="s">
        <v>18124</v>
      </c>
      <c r="X121" s="14" t="s">
        <v>18124</v>
      </c>
      <c r="Y121" s="14" t="s">
        <v>18124</v>
      </c>
      <c r="Z121" s="14" t="s">
        <v>18124</v>
      </c>
    </row>
    <row r="122" spans="1:26" x14ac:dyDescent="0.2">
      <c r="A122" t="s">
        <v>16619</v>
      </c>
      <c r="B122" t="s">
        <v>14484</v>
      </c>
      <c r="C122" t="s">
        <v>13052</v>
      </c>
      <c r="D122" s="8">
        <f>IF(ISERROR(INDEX(warriner!B:B,MATCH(C122,warriner!A:A,0),1)),"#",INDEX(warriner!B:B,MATCH(C122,warriner!A:A,0),1))</f>
        <v>7.34</v>
      </c>
      <c r="E122" s="14">
        <f t="shared" si="2"/>
        <v>2.1399999999999997</v>
      </c>
      <c r="F122" s="14">
        <v>8.1519999999999992</v>
      </c>
      <c r="G122" s="14">
        <v>2.3769999999999998</v>
      </c>
      <c r="H122" s="14">
        <v>2</v>
      </c>
      <c r="I122">
        <f t="shared" si="3"/>
        <v>9</v>
      </c>
      <c r="J122" t="s">
        <v>18126</v>
      </c>
      <c r="K122" s="14">
        <v>5.6</v>
      </c>
      <c r="L122" s="14">
        <v>7.5</v>
      </c>
      <c r="M122" s="14">
        <v>10.16</v>
      </c>
      <c r="N122" s="14">
        <v>2.75</v>
      </c>
      <c r="O122" s="14">
        <v>2.85</v>
      </c>
      <c r="P122" s="14">
        <v>6</v>
      </c>
      <c r="Q122" s="14">
        <v>1</v>
      </c>
      <c r="R122" s="14">
        <v>2.17</v>
      </c>
      <c r="S122" s="14" t="s">
        <v>18124</v>
      </c>
      <c r="T122" s="14">
        <v>2316</v>
      </c>
      <c r="U122" s="14">
        <v>-0.35299999999999998</v>
      </c>
      <c r="V122" s="14">
        <v>1</v>
      </c>
      <c r="W122" s="14">
        <v>28</v>
      </c>
      <c r="X122" s="14">
        <v>-0.379</v>
      </c>
      <c r="Y122" s="14">
        <v>1</v>
      </c>
      <c r="Z122" s="14" t="s">
        <v>18124</v>
      </c>
    </row>
    <row r="123" spans="1:26" x14ac:dyDescent="0.2">
      <c r="A123" t="s">
        <v>16620</v>
      </c>
      <c r="B123" t="s">
        <v>199</v>
      </c>
      <c r="C123" t="s">
        <v>199</v>
      </c>
      <c r="D123" s="8" t="str">
        <f>IF(ISERROR(INDEX(warriner!B:B,MATCH(C123,warriner!A:A,0),1)),"#",INDEX(warriner!B:B,MATCH(C123,warriner!A:A,0),1))</f>
        <v>#</v>
      </c>
      <c r="E123" s="14" t="str">
        <f t="shared" si="2"/>
        <v>#</v>
      </c>
      <c r="F123" s="14">
        <v>13.023</v>
      </c>
      <c r="G123" s="14">
        <v>4.8289999999999997</v>
      </c>
      <c r="H123" s="14">
        <v>2</v>
      </c>
      <c r="I123">
        <f t="shared" si="3"/>
        <v>4</v>
      </c>
      <c r="J123" t="s">
        <v>18139</v>
      </c>
      <c r="K123" s="14" t="s">
        <v>18124</v>
      </c>
      <c r="L123" s="14" t="s">
        <v>18124</v>
      </c>
      <c r="M123" s="14">
        <v>5.5720000000000001</v>
      </c>
      <c r="N123" s="14">
        <v>1.55</v>
      </c>
      <c r="O123" s="14">
        <v>1.5</v>
      </c>
      <c r="P123" s="14">
        <v>3</v>
      </c>
      <c r="Q123" s="14">
        <v>1</v>
      </c>
      <c r="R123" s="14">
        <v>2.46</v>
      </c>
      <c r="S123" s="14">
        <v>1.375</v>
      </c>
      <c r="T123" s="14">
        <v>5870</v>
      </c>
      <c r="U123" s="14">
        <v>-0.82899999999999996</v>
      </c>
      <c r="V123" s="14">
        <v>1</v>
      </c>
      <c r="W123" s="14">
        <v>27</v>
      </c>
      <c r="X123" s="14">
        <v>-0.73</v>
      </c>
      <c r="Y123" s="14">
        <v>1</v>
      </c>
      <c r="Z123" s="14" t="s">
        <v>18124</v>
      </c>
    </row>
    <row r="124" spans="1:26" x14ac:dyDescent="0.2">
      <c r="A124" t="s">
        <v>16621</v>
      </c>
      <c r="B124" t="s">
        <v>3</v>
      </c>
      <c r="C124" t="s">
        <v>3</v>
      </c>
      <c r="D124" s="8" t="str">
        <f>IF(ISERROR(INDEX(warriner!B:B,MATCH(C124,warriner!A:A,0),1)),"#",INDEX(warriner!B:B,MATCH(C124,warriner!A:A,0),1))</f>
        <v>#</v>
      </c>
      <c r="E124" s="14" t="str">
        <f t="shared" si="2"/>
        <v>#</v>
      </c>
      <c r="F124" s="14">
        <v>16.954999999999998</v>
      </c>
      <c r="G124" s="14">
        <v>6.1769999999999996</v>
      </c>
      <c r="H124" s="14">
        <v>1</v>
      </c>
      <c r="I124">
        <f t="shared" si="3"/>
        <v>3</v>
      </c>
      <c r="J124" t="s">
        <v>270</v>
      </c>
      <c r="K124" s="14" t="s">
        <v>18124</v>
      </c>
      <c r="L124" s="14" t="s">
        <v>18124</v>
      </c>
      <c r="M124" s="14">
        <v>3.984</v>
      </c>
      <c r="N124" s="14">
        <v>1.5</v>
      </c>
      <c r="O124" s="14">
        <v>1.8</v>
      </c>
      <c r="P124" s="14">
        <v>2</v>
      </c>
      <c r="Q124" s="14">
        <v>1</v>
      </c>
      <c r="R124" s="14">
        <v>1.43</v>
      </c>
      <c r="S124" s="14">
        <v>1.125</v>
      </c>
      <c r="T124" s="14">
        <v>3033</v>
      </c>
      <c r="U124" s="14">
        <v>-0.68100000000000005</v>
      </c>
      <c r="V124" s="14">
        <v>0.94</v>
      </c>
      <c r="W124" s="14">
        <v>29</v>
      </c>
      <c r="X124" s="14">
        <v>-0.45700000000000002</v>
      </c>
      <c r="Y124" s="14">
        <v>1</v>
      </c>
      <c r="Z124" s="14" t="s">
        <v>18124</v>
      </c>
    </row>
    <row r="125" spans="1:26" x14ac:dyDescent="0.2">
      <c r="A125" t="s">
        <v>16622</v>
      </c>
      <c r="B125" t="s">
        <v>6760</v>
      </c>
      <c r="C125" t="s">
        <v>6760</v>
      </c>
      <c r="D125" s="8">
        <f>IF(ISERROR(INDEX(warriner!B:B,MATCH(C125,warriner!A:A,0),1)),"#",INDEX(warriner!B:B,MATCH(C125,warriner!A:A,0),1))</f>
        <v>6.38</v>
      </c>
      <c r="E125" s="14">
        <f t="shared" si="2"/>
        <v>1.1799999999999997</v>
      </c>
      <c r="F125" s="14">
        <v>8.9019999999999992</v>
      </c>
      <c r="G125" s="14">
        <v>1.724</v>
      </c>
      <c r="H125" s="14">
        <v>4</v>
      </c>
      <c r="I125">
        <f t="shared" si="3"/>
        <v>10</v>
      </c>
      <c r="J125" t="s">
        <v>18132</v>
      </c>
      <c r="K125" s="14">
        <v>4.17</v>
      </c>
      <c r="L125" s="14">
        <v>6.55</v>
      </c>
      <c r="M125" s="14">
        <v>11.17</v>
      </c>
      <c r="N125" s="14">
        <v>3.4</v>
      </c>
      <c r="O125" s="14">
        <v>3.35</v>
      </c>
      <c r="P125" s="14">
        <v>8</v>
      </c>
      <c r="Q125" s="14">
        <v>2</v>
      </c>
      <c r="R125" s="14">
        <v>2.17</v>
      </c>
      <c r="S125" s="14" t="s">
        <v>18124</v>
      </c>
      <c r="T125" s="14">
        <v>4638.1109999999999</v>
      </c>
      <c r="U125" s="14">
        <v>-0.104</v>
      </c>
      <c r="V125" s="14">
        <v>0.97</v>
      </c>
      <c r="W125" s="14">
        <v>26</v>
      </c>
      <c r="X125" s="14">
        <v>0.17699999999999999</v>
      </c>
      <c r="Y125" s="14">
        <v>1</v>
      </c>
      <c r="Z125" s="14" t="s">
        <v>18124</v>
      </c>
    </row>
    <row r="126" spans="1:26" s="15" customFormat="1" x14ac:dyDescent="0.2">
      <c r="A126" s="15" t="s">
        <v>16623</v>
      </c>
      <c r="B126" s="15" t="s">
        <v>16491</v>
      </c>
      <c r="C126" s="15" t="s">
        <v>16491</v>
      </c>
      <c r="D126" s="16" t="str">
        <f>IF(ISERROR(INDEX(warriner!B:B,MATCH(C126,warriner!A:A,0),1)),"#",INDEX(warriner!B:B,MATCH(C126,warriner!A:A,0),1))</f>
        <v>#</v>
      </c>
      <c r="E126" s="17" t="str">
        <f t="shared" si="2"/>
        <v>#</v>
      </c>
      <c r="F126" s="17" t="s">
        <v>18124</v>
      </c>
      <c r="G126" s="17" t="s">
        <v>18124</v>
      </c>
      <c r="H126" s="17" t="s">
        <v>18124</v>
      </c>
      <c r="I126" s="15">
        <f t="shared" si="3"/>
        <v>6</v>
      </c>
      <c r="J126" s="15" t="s">
        <v>18124</v>
      </c>
      <c r="K126" s="17" t="s">
        <v>18124</v>
      </c>
      <c r="L126" s="17" t="s">
        <v>18124</v>
      </c>
      <c r="M126" s="17" t="s">
        <v>18124</v>
      </c>
      <c r="N126" s="17" t="s">
        <v>18124</v>
      </c>
      <c r="O126" s="17" t="s">
        <v>18124</v>
      </c>
      <c r="P126" s="17" t="s">
        <v>18124</v>
      </c>
      <c r="Q126" s="17" t="s">
        <v>18124</v>
      </c>
      <c r="R126" s="17" t="s">
        <v>18124</v>
      </c>
      <c r="S126" s="17" t="s">
        <v>18124</v>
      </c>
      <c r="T126" s="17" t="s">
        <v>18124</v>
      </c>
      <c r="U126" s="17" t="s">
        <v>18124</v>
      </c>
      <c r="V126" s="17" t="s">
        <v>18124</v>
      </c>
      <c r="W126" s="17" t="s">
        <v>18124</v>
      </c>
      <c r="X126" s="17" t="s">
        <v>18124</v>
      </c>
      <c r="Y126" s="17" t="s">
        <v>18124</v>
      </c>
      <c r="Z126" s="17" t="s">
        <v>18124</v>
      </c>
    </row>
    <row r="127" spans="1:26" x14ac:dyDescent="0.2">
      <c r="A127" t="s">
        <v>16624</v>
      </c>
      <c r="B127" t="s">
        <v>16492</v>
      </c>
      <c r="C127" t="s">
        <v>16492</v>
      </c>
      <c r="D127" s="8">
        <f>IF(ISERROR(INDEX(warriner!B:B,MATCH(C127,warriner!A:A,0),1)),"#",INDEX(warriner!B:B,MATCH(C127,warriner!A:A,0),1))</f>
        <v>6.16</v>
      </c>
      <c r="E127" s="14">
        <f t="shared" si="2"/>
        <v>0.96</v>
      </c>
      <c r="F127" s="14">
        <v>8.8610000000000007</v>
      </c>
      <c r="G127" s="14">
        <v>2.4249999999999998</v>
      </c>
      <c r="H127" s="14">
        <v>1</v>
      </c>
      <c r="I127">
        <f t="shared" si="3"/>
        <v>4</v>
      </c>
      <c r="J127" t="s">
        <v>18126</v>
      </c>
      <c r="K127" s="14">
        <v>3.05</v>
      </c>
      <c r="L127" s="14">
        <v>5.54</v>
      </c>
      <c r="M127" s="14">
        <v>4.5999999999999996</v>
      </c>
      <c r="N127" s="14">
        <v>1.65</v>
      </c>
      <c r="O127" s="14">
        <v>1.05</v>
      </c>
      <c r="P127" s="14">
        <v>3</v>
      </c>
      <c r="Q127" s="14">
        <v>1</v>
      </c>
      <c r="R127" s="14">
        <v>5</v>
      </c>
      <c r="S127" s="14">
        <v>5.5839999999999996</v>
      </c>
      <c r="T127" s="14">
        <v>3417.6669999999999</v>
      </c>
      <c r="U127" s="14">
        <v>-0.72</v>
      </c>
      <c r="V127" s="14">
        <v>0.94</v>
      </c>
      <c r="W127" s="14">
        <v>28</v>
      </c>
      <c r="X127" s="14">
        <v>-0.75800000000000001</v>
      </c>
      <c r="Y127" s="14">
        <v>1</v>
      </c>
      <c r="Z127" s="14" t="s">
        <v>18124</v>
      </c>
    </row>
    <row r="128" spans="1:26" x14ac:dyDescent="0.2">
      <c r="A128" t="s">
        <v>16625</v>
      </c>
      <c r="B128" t="s">
        <v>166</v>
      </c>
      <c r="C128" t="s">
        <v>166</v>
      </c>
      <c r="D128" s="8" t="str">
        <f>IF(ISERROR(INDEX(warriner!B:B,MATCH(C128,warriner!A:A,0),1)),"#",INDEX(warriner!B:B,MATCH(C128,warriner!A:A,0),1))</f>
        <v>#</v>
      </c>
      <c r="E128" s="14" t="str">
        <f t="shared" si="2"/>
        <v>#</v>
      </c>
      <c r="F128" s="14">
        <v>14.787000000000001</v>
      </c>
      <c r="G128" s="14">
        <v>5.0529999999999999</v>
      </c>
      <c r="H128" s="14">
        <v>1</v>
      </c>
      <c r="I128">
        <f t="shared" si="3"/>
        <v>2</v>
      </c>
      <c r="J128" t="s">
        <v>18127</v>
      </c>
      <c r="K128" s="14" t="s">
        <v>18124</v>
      </c>
      <c r="L128" s="14" t="s">
        <v>18124</v>
      </c>
      <c r="M128" s="14">
        <v>6.1040000000000001</v>
      </c>
      <c r="N128" s="14">
        <v>1.1000000000000001</v>
      </c>
      <c r="O128" s="14">
        <v>1</v>
      </c>
      <c r="P128" s="14">
        <v>2</v>
      </c>
      <c r="Q128" s="14">
        <v>1</v>
      </c>
      <c r="R128" s="14">
        <v>1.33</v>
      </c>
      <c r="S128" s="14" t="s">
        <v>18124</v>
      </c>
      <c r="T128" s="14">
        <v>3062</v>
      </c>
      <c r="U128" s="14">
        <v>-0.46899999999999997</v>
      </c>
      <c r="V128" s="14">
        <v>0.94</v>
      </c>
      <c r="W128" s="14">
        <v>27</v>
      </c>
      <c r="X128" s="14">
        <v>-0.74199999999999999</v>
      </c>
      <c r="Y128" s="14">
        <v>0.96399999999999997</v>
      </c>
      <c r="Z128" s="14" t="s">
        <v>18124</v>
      </c>
    </row>
    <row r="129" spans="1:26" x14ac:dyDescent="0.2">
      <c r="A129" t="s">
        <v>16626</v>
      </c>
      <c r="B129" t="s">
        <v>3</v>
      </c>
      <c r="C129" t="s">
        <v>3</v>
      </c>
      <c r="D129" s="8" t="str">
        <f>IF(ISERROR(INDEX(warriner!B:B,MATCH(C129,warriner!A:A,0),1)),"#",INDEX(warriner!B:B,MATCH(C129,warriner!A:A,0),1))</f>
        <v>#</v>
      </c>
      <c r="E129" s="14" t="str">
        <f t="shared" si="2"/>
        <v>#</v>
      </c>
      <c r="F129" s="14">
        <v>16.954999999999998</v>
      </c>
      <c r="G129" s="14">
        <v>6.1769999999999996</v>
      </c>
      <c r="H129" s="14">
        <v>1</v>
      </c>
      <c r="I129">
        <f t="shared" si="3"/>
        <v>3</v>
      </c>
      <c r="J129" t="s">
        <v>270</v>
      </c>
      <c r="K129" s="14" t="s">
        <v>18124</v>
      </c>
      <c r="L129" s="14" t="s">
        <v>18124</v>
      </c>
      <c r="M129" s="14">
        <v>3.984</v>
      </c>
      <c r="N129" s="14">
        <v>1.5</v>
      </c>
      <c r="O129" s="14">
        <v>1.8</v>
      </c>
      <c r="P129" s="14">
        <v>2</v>
      </c>
      <c r="Q129" s="14">
        <v>1</v>
      </c>
      <c r="R129" s="14">
        <v>1.43</v>
      </c>
      <c r="S129" s="14">
        <v>1.125</v>
      </c>
      <c r="T129" s="14">
        <v>3033</v>
      </c>
      <c r="U129" s="14">
        <v>-0.68100000000000005</v>
      </c>
      <c r="V129" s="14">
        <v>0.94</v>
      </c>
      <c r="W129" s="14">
        <v>29</v>
      </c>
      <c r="X129" s="14">
        <v>-0.45700000000000002</v>
      </c>
      <c r="Y129" s="14">
        <v>1</v>
      </c>
      <c r="Z129" s="14" t="s">
        <v>18124</v>
      </c>
    </row>
    <row r="130" spans="1:26" x14ac:dyDescent="0.2">
      <c r="A130" t="s">
        <v>16627</v>
      </c>
      <c r="B130" t="s">
        <v>12870</v>
      </c>
      <c r="C130" t="s">
        <v>12870</v>
      </c>
      <c r="D130" s="8">
        <f>IF(ISERROR(INDEX(warriner!B:B,MATCH(C130,warriner!A:A,0),1)),"#",INDEX(warriner!B:B,MATCH(C130,warriner!A:A,0),1))</f>
        <v>6</v>
      </c>
      <c r="E130" s="14">
        <f t="shared" si="2"/>
        <v>0.79999999999999982</v>
      </c>
      <c r="F130" s="14">
        <v>11.666</v>
      </c>
      <c r="G130" s="14">
        <v>3.8330000000000002</v>
      </c>
      <c r="H130" s="14">
        <v>1</v>
      </c>
      <c r="I130">
        <f t="shared" si="3"/>
        <v>3</v>
      </c>
      <c r="J130" t="s">
        <v>18226</v>
      </c>
      <c r="K130" s="14">
        <v>4.33</v>
      </c>
      <c r="L130" s="14">
        <v>6.25</v>
      </c>
      <c r="M130" s="14">
        <v>3.89</v>
      </c>
      <c r="N130" s="14">
        <v>1</v>
      </c>
      <c r="O130" s="14">
        <v>1</v>
      </c>
      <c r="P130" s="14">
        <v>3</v>
      </c>
      <c r="Q130" s="14">
        <v>1</v>
      </c>
      <c r="R130" s="14">
        <v>3.93</v>
      </c>
      <c r="S130" s="14">
        <v>2.9580000000000002</v>
      </c>
      <c r="T130" s="14">
        <v>2199.5</v>
      </c>
      <c r="U130" s="14">
        <v>-0.754</v>
      </c>
      <c r="V130" s="14">
        <v>0.97</v>
      </c>
      <c r="W130" s="14">
        <v>28</v>
      </c>
      <c r="X130" s="14">
        <v>-0.81399999999999995</v>
      </c>
      <c r="Y130" s="14">
        <v>1</v>
      </c>
      <c r="Z130" s="14" t="s">
        <v>18124</v>
      </c>
    </row>
    <row r="131" spans="1:26" x14ac:dyDescent="0.2">
      <c r="A131" t="s">
        <v>16628</v>
      </c>
      <c r="B131" t="s">
        <v>16495</v>
      </c>
      <c r="C131" t="s">
        <v>11150</v>
      </c>
      <c r="D131" s="8">
        <f>IF(ISERROR(INDEX(warriner!B:B,MATCH(C131,warriner!A:A,0),1)),"#",INDEX(warriner!B:B,MATCH(C131,warriner!A:A,0),1))</f>
        <v>5.33</v>
      </c>
      <c r="E131" s="14">
        <f t="shared" si="2"/>
        <v>0.12999999999999989</v>
      </c>
      <c r="F131" s="14">
        <v>11.255000000000001</v>
      </c>
      <c r="G131" s="14">
        <v>3.673</v>
      </c>
      <c r="H131" s="14">
        <v>1</v>
      </c>
      <c r="I131">
        <f t="shared" si="3"/>
        <v>7</v>
      </c>
      <c r="J131" t="s">
        <v>18135</v>
      </c>
      <c r="K131" s="14">
        <v>4.1900000000000004</v>
      </c>
      <c r="L131" s="14">
        <v>5.88</v>
      </c>
      <c r="M131" s="14">
        <v>7.05</v>
      </c>
      <c r="N131" s="14">
        <v>1.2</v>
      </c>
      <c r="O131" s="14">
        <v>1</v>
      </c>
      <c r="P131" s="14">
        <v>3</v>
      </c>
      <c r="Q131" s="14">
        <v>1</v>
      </c>
      <c r="R131" s="14">
        <v>3.35</v>
      </c>
      <c r="S131" s="14">
        <v>1.6819999999999999</v>
      </c>
      <c r="T131" s="14">
        <v>3855.6669999999999</v>
      </c>
      <c r="U131" s="14">
        <v>-0.54500000000000004</v>
      </c>
      <c r="V131" s="14">
        <v>0.97</v>
      </c>
      <c r="W131" s="14">
        <v>25</v>
      </c>
      <c r="X131" s="14">
        <v>-0.39</v>
      </c>
      <c r="Y131" s="14">
        <v>1</v>
      </c>
      <c r="Z131" s="14" t="s">
        <v>18124</v>
      </c>
    </row>
    <row r="132" spans="1:26" x14ac:dyDescent="0.2">
      <c r="A132" t="s">
        <v>16629</v>
      </c>
      <c r="B132" t="s">
        <v>4381</v>
      </c>
      <c r="C132" t="s">
        <v>4381</v>
      </c>
      <c r="D132" s="8">
        <f>IF(ISERROR(INDEX(warriner!B:B,MATCH(C132,warriner!A:A,0),1)),"#",INDEX(warriner!B:B,MATCH(C132,warriner!A:A,0),1))</f>
        <v>6.1</v>
      </c>
      <c r="E132" s="14">
        <f t="shared" ref="E132:E165" si="4">IF(ISERROR(ABS(D132-5.2)), "#", ABS(D132-5.2))</f>
        <v>0.89999999999999947</v>
      </c>
      <c r="F132" s="14">
        <v>9.8870000000000005</v>
      </c>
      <c r="G132" s="14">
        <v>2.9420000000000002</v>
      </c>
      <c r="H132" s="14">
        <v>3</v>
      </c>
      <c r="I132">
        <f t="shared" ref="I132:I165" si="5">LEN(B132)</f>
        <v>8</v>
      </c>
      <c r="J132" t="s">
        <v>18132</v>
      </c>
      <c r="K132" s="14">
        <v>4.05</v>
      </c>
      <c r="L132" s="14">
        <v>5.48</v>
      </c>
      <c r="M132" s="14">
        <v>6.36</v>
      </c>
      <c r="N132" s="14">
        <v>2.75</v>
      </c>
      <c r="O132" s="14">
        <v>2.65</v>
      </c>
      <c r="P132" s="14">
        <v>8</v>
      </c>
      <c r="Q132" s="14">
        <v>2</v>
      </c>
      <c r="R132" s="14">
        <v>3.56</v>
      </c>
      <c r="S132" s="14">
        <v>3.714</v>
      </c>
      <c r="T132" s="14">
        <v>4056.857</v>
      </c>
      <c r="U132" s="14">
        <v>-6.7000000000000004E-2</v>
      </c>
      <c r="V132" s="14">
        <v>0.97</v>
      </c>
      <c r="W132" s="14">
        <v>27</v>
      </c>
      <c r="X132" s="14">
        <v>-0.47199999999999998</v>
      </c>
      <c r="Y132" s="14">
        <v>1</v>
      </c>
      <c r="Z132" s="14" t="s">
        <v>18124</v>
      </c>
    </row>
    <row r="133" spans="1:26" x14ac:dyDescent="0.2">
      <c r="A133" t="s">
        <v>16630</v>
      </c>
      <c r="B133" t="s">
        <v>2212</v>
      </c>
      <c r="C133" t="s">
        <v>2212</v>
      </c>
      <c r="D133" s="8">
        <f>IF(ISERROR(INDEX(warriner!B:B,MATCH(C133,warriner!A:A,0),1)),"#",INDEX(warriner!B:B,MATCH(C133,warriner!A:A,0),1))</f>
        <v>6.63</v>
      </c>
      <c r="E133" s="14">
        <f t="shared" si="4"/>
        <v>1.4299999999999997</v>
      </c>
      <c r="F133" s="14">
        <v>11.365</v>
      </c>
      <c r="G133" s="14">
        <v>4.3920000000000003</v>
      </c>
      <c r="H133" s="14">
        <v>1</v>
      </c>
      <c r="I133">
        <f t="shared" si="5"/>
        <v>3</v>
      </c>
      <c r="J133" t="s">
        <v>18129</v>
      </c>
      <c r="K133" s="14">
        <v>4.04</v>
      </c>
      <c r="L133" s="14">
        <v>6.41</v>
      </c>
      <c r="M133" s="14">
        <v>3.37</v>
      </c>
      <c r="N133" s="14">
        <v>1</v>
      </c>
      <c r="O133" s="14">
        <v>1</v>
      </c>
      <c r="P133" s="14">
        <v>3</v>
      </c>
      <c r="Q133" s="14">
        <v>1</v>
      </c>
      <c r="R133" s="14">
        <v>4.8899999999999997</v>
      </c>
      <c r="S133" s="14">
        <v>6.0359999999999996</v>
      </c>
      <c r="T133" s="14">
        <v>4942.5</v>
      </c>
      <c r="U133" s="14">
        <v>-0.61899999999999999</v>
      </c>
      <c r="V133" s="14">
        <v>0.94</v>
      </c>
      <c r="W133" s="14">
        <v>27</v>
      </c>
      <c r="X133" s="14">
        <v>-0.496</v>
      </c>
      <c r="Y133" s="14">
        <v>1</v>
      </c>
      <c r="Z133" s="14" t="s">
        <v>18124</v>
      </c>
    </row>
    <row r="134" spans="1:26" x14ac:dyDescent="0.2">
      <c r="A134" t="s">
        <v>16631</v>
      </c>
      <c r="B134" t="s">
        <v>6</v>
      </c>
      <c r="C134" t="s">
        <v>6</v>
      </c>
      <c r="D134" s="8" t="str">
        <f>IF(ISERROR(INDEX(warriner!B:B,MATCH(C134,warriner!A:A,0),1)),"#",INDEX(warriner!B:B,MATCH(C134,warriner!A:A,0),1))</f>
        <v>#</v>
      </c>
      <c r="E134" s="14" t="str">
        <f t="shared" si="4"/>
        <v>#</v>
      </c>
      <c r="F134" s="14">
        <v>15.897</v>
      </c>
      <c r="G134" s="14">
        <v>5.6980000000000004</v>
      </c>
      <c r="H134" s="14">
        <v>1</v>
      </c>
      <c r="I134">
        <f t="shared" si="5"/>
        <v>2</v>
      </c>
      <c r="J134" t="s">
        <v>18146</v>
      </c>
      <c r="K134" s="14" t="s">
        <v>18124</v>
      </c>
      <c r="L134" s="14" t="s">
        <v>18124</v>
      </c>
      <c r="M134" s="14">
        <v>3.6850000000000001</v>
      </c>
      <c r="N134" s="14">
        <v>1</v>
      </c>
      <c r="O134" s="14">
        <v>1</v>
      </c>
      <c r="P134" s="14">
        <v>2</v>
      </c>
      <c r="Q134" s="14">
        <v>1</v>
      </c>
      <c r="R134" s="14">
        <v>3</v>
      </c>
      <c r="S134" s="14">
        <v>2.25</v>
      </c>
      <c r="T134" s="14">
        <v>14646</v>
      </c>
      <c r="U134" s="14">
        <v>-0.63</v>
      </c>
      <c r="V134" s="14">
        <v>0.97</v>
      </c>
      <c r="W134" s="14">
        <v>26</v>
      </c>
      <c r="X134" s="14">
        <v>-0.77100000000000002</v>
      </c>
      <c r="Y134" s="14">
        <v>1</v>
      </c>
      <c r="Z134" s="14" t="s">
        <v>18124</v>
      </c>
    </row>
    <row r="135" spans="1:26" x14ac:dyDescent="0.2">
      <c r="A135" t="s">
        <v>16632</v>
      </c>
      <c r="B135" t="s">
        <v>3</v>
      </c>
      <c r="C135" t="s">
        <v>3</v>
      </c>
      <c r="D135" s="8" t="str">
        <f>IF(ISERROR(INDEX(warriner!B:B,MATCH(C135,warriner!A:A,0),1)),"#",INDEX(warriner!B:B,MATCH(C135,warriner!A:A,0),1))</f>
        <v>#</v>
      </c>
      <c r="E135" s="14" t="str">
        <f t="shared" si="4"/>
        <v>#</v>
      </c>
      <c r="F135" s="14">
        <v>16.954999999999998</v>
      </c>
      <c r="G135" s="14">
        <v>6.1769999999999996</v>
      </c>
      <c r="H135" s="14">
        <v>1</v>
      </c>
      <c r="I135">
        <f t="shared" si="5"/>
        <v>3</v>
      </c>
      <c r="J135" t="s">
        <v>270</v>
      </c>
      <c r="K135" s="14" t="s">
        <v>18124</v>
      </c>
      <c r="L135" s="14" t="s">
        <v>18124</v>
      </c>
      <c r="M135" s="14">
        <v>3.984</v>
      </c>
      <c r="N135" s="14">
        <v>1.5</v>
      </c>
      <c r="O135" s="14">
        <v>1.8</v>
      </c>
      <c r="P135" s="14">
        <v>2</v>
      </c>
      <c r="Q135" s="14">
        <v>1</v>
      </c>
      <c r="R135" s="14">
        <v>1.43</v>
      </c>
      <c r="S135" s="14">
        <v>1.125</v>
      </c>
      <c r="T135" s="14">
        <v>3033</v>
      </c>
      <c r="U135" s="14">
        <v>-0.68100000000000005</v>
      </c>
      <c r="V135" s="14">
        <v>0.94</v>
      </c>
      <c r="W135" s="14">
        <v>29</v>
      </c>
      <c r="X135" s="14">
        <v>-0.45700000000000002</v>
      </c>
      <c r="Y135" s="14">
        <v>1</v>
      </c>
      <c r="Z135" s="14" t="s">
        <v>18124</v>
      </c>
    </row>
    <row r="136" spans="1:26" x14ac:dyDescent="0.2">
      <c r="A136" t="s">
        <v>16633</v>
      </c>
      <c r="B136" t="s">
        <v>14016</v>
      </c>
      <c r="C136" t="s">
        <v>14016</v>
      </c>
      <c r="D136" s="8">
        <f>IF(ISERROR(INDEX(warriner!B:B,MATCH(C136,warriner!A:A,0),1)),"#",INDEX(warriner!B:B,MATCH(C136,warriner!A:A,0),1))</f>
        <v>6.46</v>
      </c>
      <c r="E136" s="14">
        <f t="shared" si="4"/>
        <v>1.2599999999999998</v>
      </c>
      <c r="F136" s="14">
        <v>12.597</v>
      </c>
      <c r="G136" s="14">
        <v>4.3659999999999997</v>
      </c>
      <c r="H136" s="14">
        <v>1</v>
      </c>
      <c r="I136">
        <f t="shared" si="5"/>
        <v>5</v>
      </c>
      <c r="J136" t="s">
        <v>18129</v>
      </c>
      <c r="K136" s="14">
        <v>4.55</v>
      </c>
      <c r="L136" s="14">
        <v>5.12</v>
      </c>
      <c r="M136" s="14">
        <v>5.32</v>
      </c>
      <c r="N136" s="14">
        <v>1.85</v>
      </c>
      <c r="O136" s="14">
        <v>1.6</v>
      </c>
      <c r="P136" s="14">
        <v>4</v>
      </c>
      <c r="Q136" s="14">
        <v>1</v>
      </c>
      <c r="R136" s="14">
        <v>4.3600000000000003</v>
      </c>
      <c r="S136" s="14">
        <v>3.2610000000000001</v>
      </c>
      <c r="T136" s="14">
        <v>1781.5</v>
      </c>
      <c r="U136" s="14">
        <v>-0.77100000000000002</v>
      </c>
      <c r="V136" s="14">
        <v>1</v>
      </c>
      <c r="W136" s="14">
        <v>28</v>
      </c>
      <c r="X136" s="14">
        <v>-0.66300000000000003</v>
      </c>
      <c r="Y136" s="14">
        <v>1</v>
      </c>
      <c r="Z136" s="14" t="s">
        <v>18124</v>
      </c>
    </row>
    <row r="137" spans="1:26" x14ac:dyDescent="0.2">
      <c r="A137" t="s">
        <v>16634</v>
      </c>
      <c r="B137" s="4" t="s">
        <v>16467</v>
      </c>
      <c r="C137" s="4" t="s">
        <v>6176</v>
      </c>
      <c r="D137" s="8">
        <f>IF(ISERROR(INDEX(warriner!B:B,MATCH(C137,warriner!A:A,0),1)),"#",INDEX(warriner!B:B,MATCH(C137,warriner!A:A,0),1))</f>
        <v>6.2</v>
      </c>
      <c r="E137" s="14">
        <f t="shared" si="4"/>
        <v>1</v>
      </c>
      <c r="F137" s="14">
        <v>8.32</v>
      </c>
      <c r="G137" s="14">
        <v>2.2690000000000001</v>
      </c>
      <c r="H137" s="14">
        <v>3</v>
      </c>
      <c r="I137">
        <f t="shared" si="5"/>
        <v>12</v>
      </c>
      <c r="J137" t="s">
        <v>18132</v>
      </c>
      <c r="K137" s="14">
        <v>4.12</v>
      </c>
      <c r="L137" s="14">
        <v>4.82</v>
      </c>
      <c r="M137" s="14">
        <v>8.4700000000000006</v>
      </c>
      <c r="N137" s="14">
        <v>2.75</v>
      </c>
      <c r="O137" s="14">
        <v>2.7</v>
      </c>
      <c r="P137" s="14">
        <v>8</v>
      </c>
      <c r="Q137" s="14">
        <v>2</v>
      </c>
      <c r="R137" s="14">
        <v>1.93</v>
      </c>
      <c r="S137" s="14" t="s">
        <v>18124</v>
      </c>
      <c r="T137" s="14">
        <v>4858</v>
      </c>
      <c r="U137" s="14">
        <v>-0.42</v>
      </c>
      <c r="V137" s="14">
        <v>0.97</v>
      </c>
      <c r="W137" s="14">
        <v>26</v>
      </c>
      <c r="X137" s="14">
        <v>-0.18099999999999999</v>
      </c>
      <c r="Y137" s="14">
        <v>1</v>
      </c>
      <c r="Z137" s="14" t="s">
        <v>18124</v>
      </c>
    </row>
    <row r="138" spans="1:26" x14ac:dyDescent="0.2">
      <c r="A138" t="s">
        <v>16635</v>
      </c>
      <c r="B138" t="s">
        <v>4381</v>
      </c>
      <c r="C138" t="s">
        <v>4381</v>
      </c>
      <c r="D138" s="8">
        <f>IF(ISERROR(INDEX(warriner!B:B,MATCH(C138,warriner!A:A,0),1)),"#",INDEX(warriner!B:B,MATCH(C138,warriner!A:A,0),1))</f>
        <v>6.1</v>
      </c>
      <c r="E138" s="14">
        <f t="shared" si="4"/>
        <v>0.89999999999999947</v>
      </c>
      <c r="F138" s="14">
        <v>9.8870000000000005</v>
      </c>
      <c r="G138" s="14">
        <v>2.9420000000000002</v>
      </c>
      <c r="H138" s="14">
        <v>3</v>
      </c>
      <c r="I138">
        <f t="shared" si="5"/>
        <v>8</v>
      </c>
      <c r="J138" t="s">
        <v>18132</v>
      </c>
      <c r="K138" s="14">
        <v>4.05</v>
      </c>
      <c r="L138" s="14">
        <v>5.48</v>
      </c>
      <c r="M138" s="14">
        <v>6.36</v>
      </c>
      <c r="N138" s="14">
        <v>2.75</v>
      </c>
      <c r="O138" s="14">
        <v>2.65</v>
      </c>
      <c r="P138" s="14">
        <v>8</v>
      </c>
      <c r="Q138" s="14">
        <v>2</v>
      </c>
      <c r="R138" s="14">
        <v>3.56</v>
      </c>
      <c r="S138" s="14">
        <v>3.714</v>
      </c>
      <c r="T138" s="14">
        <v>4056.857</v>
      </c>
      <c r="U138" s="14">
        <v>-6.7000000000000004E-2</v>
      </c>
      <c r="V138" s="14">
        <v>0.97</v>
      </c>
      <c r="W138" s="14">
        <v>27</v>
      </c>
      <c r="X138" s="14">
        <v>-0.47199999999999998</v>
      </c>
      <c r="Y138" s="14">
        <v>1</v>
      </c>
      <c r="Z138" s="14" t="s">
        <v>18124</v>
      </c>
    </row>
    <row r="139" spans="1:26" x14ac:dyDescent="0.2">
      <c r="A139" t="s">
        <v>16636</v>
      </c>
      <c r="B139" t="s">
        <v>113</v>
      </c>
      <c r="C139" t="s">
        <v>113</v>
      </c>
      <c r="D139" s="8">
        <f>IF(ISERROR(INDEX(warriner!B:B,MATCH(C139,warriner!A:A,0),1)),"#",INDEX(warriner!B:B,MATCH(C139,warriner!A:A,0),1))</f>
        <v>5.97</v>
      </c>
      <c r="E139" s="14">
        <f t="shared" si="4"/>
        <v>0.76999999999999957</v>
      </c>
      <c r="F139" s="14">
        <v>12.141999999999999</v>
      </c>
      <c r="G139" s="14">
        <v>3.8809999999999998</v>
      </c>
      <c r="H139" s="14">
        <v>1</v>
      </c>
      <c r="I139">
        <f t="shared" si="5"/>
        <v>5</v>
      </c>
      <c r="J139" t="s">
        <v>18126</v>
      </c>
      <c r="K139" s="14">
        <v>5.41</v>
      </c>
      <c r="L139" s="14">
        <v>6.17</v>
      </c>
      <c r="M139" s="14">
        <v>7.48</v>
      </c>
      <c r="N139" s="14">
        <v>1.45</v>
      </c>
      <c r="O139" s="14">
        <v>1.25</v>
      </c>
      <c r="P139" s="14">
        <v>3</v>
      </c>
      <c r="Q139" s="14">
        <v>1</v>
      </c>
      <c r="R139" s="14">
        <v>2.04</v>
      </c>
      <c r="S139" s="14" t="s">
        <v>18124</v>
      </c>
      <c r="T139" s="14">
        <v>4404.75</v>
      </c>
      <c r="U139" s="14">
        <v>-0.69499999999999995</v>
      </c>
      <c r="V139" s="14">
        <v>0.97</v>
      </c>
      <c r="W139" s="14">
        <v>26</v>
      </c>
      <c r="X139" s="14">
        <v>-0.73199999999999998</v>
      </c>
      <c r="Y139" s="14">
        <v>1</v>
      </c>
      <c r="Z139" s="14" t="s">
        <v>18124</v>
      </c>
    </row>
    <row r="140" spans="1:26" x14ac:dyDescent="0.2">
      <c r="A140" t="s">
        <v>16637</v>
      </c>
      <c r="B140" t="s">
        <v>16469</v>
      </c>
      <c r="C140" t="s">
        <v>2212</v>
      </c>
      <c r="D140" s="8">
        <f>IF(ISERROR(INDEX(warriner!B:B,MATCH(C140,warriner!A:A,0),1)),"#",INDEX(warriner!B:B,MATCH(C140,warriner!A:A,0),1))</f>
        <v>6.63</v>
      </c>
      <c r="E140" s="14">
        <f t="shared" si="4"/>
        <v>1.4299999999999997</v>
      </c>
      <c r="F140" s="14">
        <v>11.365</v>
      </c>
      <c r="G140" s="14">
        <v>4.3920000000000003</v>
      </c>
      <c r="H140" s="14">
        <v>1</v>
      </c>
      <c r="I140">
        <f t="shared" si="5"/>
        <v>4</v>
      </c>
      <c r="J140" t="s">
        <v>18129</v>
      </c>
      <c r="K140" s="14">
        <v>4.04</v>
      </c>
      <c r="L140" s="14">
        <v>6.41</v>
      </c>
      <c r="M140" s="14">
        <v>3.37</v>
      </c>
      <c r="N140" s="14">
        <v>1</v>
      </c>
      <c r="O140" s="14">
        <v>1</v>
      </c>
      <c r="P140" s="14">
        <v>3</v>
      </c>
      <c r="Q140" s="14">
        <v>1</v>
      </c>
      <c r="R140" s="14">
        <v>4.8899999999999997</v>
      </c>
      <c r="S140" s="14">
        <v>6.0359999999999996</v>
      </c>
      <c r="T140" s="14">
        <v>4942.5</v>
      </c>
      <c r="U140" s="14">
        <v>-0.61899999999999999</v>
      </c>
      <c r="V140" s="14">
        <v>0.94</v>
      </c>
      <c r="W140" s="14">
        <v>27</v>
      </c>
      <c r="X140" s="14">
        <v>-0.496</v>
      </c>
      <c r="Y140" s="14">
        <v>1</v>
      </c>
      <c r="Z140" s="14" t="s">
        <v>18124</v>
      </c>
    </row>
    <row r="141" spans="1:26" x14ac:dyDescent="0.2">
      <c r="A141" t="s">
        <v>16638</v>
      </c>
      <c r="B141" t="s">
        <v>164</v>
      </c>
      <c r="C141" t="s">
        <v>101</v>
      </c>
      <c r="D141" s="8">
        <f>IF(ISERROR(INDEX(warriner!B:B,MATCH(C141,warriner!A:A,0),1)),"#",INDEX(warriner!B:B,MATCH(C141,warriner!A:A,0),1))</f>
        <v>6.18</v>
      </c>
      <c r="E141" s="14">
        <f t="shared" si="4"/>
        <v>0.97999999999999954</v>
      </c>
      <c r="F141" s="14">
        <v>14.945</v>
      </c>
      <c r="G141" s="14">
        <v>5.4669999999999996</v>
      </c>
      <c r="H141" s="14">
        <v>1</v>
      </c>
      <c r="I141">
        <f t="shared" si="5"/>
        <v>4</v>
      </c>
      <c r="J141" t="s">
        <v>18125</v>
      </c>
      <c r="K141" s="14">
        <v>3.43</v>
      </c>
      <c r="L141" s="14">
        <v>5.5</v>
      </c>
      <c r="M141" s="14">
        <v>5.1100000000000003</v>
      </c>
      <c r="N141" s="14">
        <v>1.4</v>
      </c>
      <c r="O141" s="14">
        <v>1</v>
      </c>
      <c r="P141" s="14">
        <v>2</v>
      </c>
      <c r="Q141" s="14">
        <v>1</v>
      </c>
      <c r="R141" s="14">
        <v>1.85</v>
      </c>
      <c r="S141" s="14">
        <v>1.6519999999999999</v>
      </c>
      <c r="T141" s="14">
        <v>1926</v>
      </c>
      <c r="U141" s="14">
        <v>-0.64800000000000002</v>
      </c>
      <c r="V141" s="14">
        <v>0.97</v>
      </c>
      <c r="W141" s="14">
        <v>25</v>
      </c>
      <c r="X141" s="14">
        <v>-0.57399999999999995</v>
      </c>
      <c r="Y141" s="14">
        <v>1</v>
      </c>
      <c r="Z141" s="14" t="s">
        <v>18124</v>
      </c>
    </row>
    <row r="142" spans="1:26" x14ac:dyDescent="0.2">
      <c r="A142" t="s">
        <v>16639</v>
      </c>
      <c r="B142" t="s">
        <v>3</v>
      </c>
      <c r="C142" t="s">
        <v>3</v>
      </c>
      <c r="D142" s="8" t="str">
        <f>IF(ISERROR(INDEX(warriner!B:B,MATCH(C142,warriner!A:A,0),1)),"#",INDEX(warriner!B:B,MATCH(C142,warriner!A:A,0),1))</f>
        <v>#</v>
      </c>
      <c r="E142" s="14" t="str">
        <f t="shared" si="4"/>
        <v>#</v>
      </c>
      <c r="F142" s="14">
        <v>16.954999999999998</v>
      </c>
      <c r="G142" s="14">
        <v>6.1769999999999996</v>
      </c>
      <c r="H142" s="14">
        <v>1</v>
      </c>
      <c r="I142">
        <f t="shared" si="5"/>
        <v>3</v>
      </c>
      <c r="J142" t="s">
        <v>270</v>
      </c>
      <c r="K142" s="14" t="s">
        <v>18124</v>
      </c>
      <c r="L142" s="14" t="s">
        <v>18124</v>
      </c>
      <c r="M142" s="14">
        <v>3.984</v>
      </c>
      <c r="N142" s="14">
        <v>1.5</v>
      </c>
      <c r="O142" s="14">
        <v>1.8</v>
      </c>
      <c r="P142" s="14">
        <v>2</v>
      </c>
      <c r="Q142" s="14">
        <v>1</v>
      </c>
      <c r="R142" s="14">
        <v>1.43</v>
      </c>
      <c r="S142" s="14">
        <v>1.125</v>
      </c>
      <c r="T142" s="14">
        <v>3033</v>
      </c>
      <c r="U142" s="14">
        <v>-0.68100000000000005</v>
      </c>
      <c r="V142" s="14">
        <v>0.94</v>
      </c>
      <c r="W142" s="14">
        <v>29</v>
      </c>
      <c r="X142" s="14">
        <v>-0.45700000000000002</v>
      </c>
      <c r="Y142" s="14">
        <v>1</v>
      </c>
      <c r="Z142" s="14" t="s">
        <v>18124</v>
      </c>
    </row>
    <row r="143" spans="1:26" x14ac:dyDescent="0.2">
      <c r="A143" t="s">
        <v>16640</v>
      </c>
      <c r="B143" t="s">
        <v>69</v>
      </c>
      <c r="C143" t="s">
        <v>69</v>
      </c>
      <c r="D143" s="8">
        <f>IF(ISERROR(INDEX(warriner!B:B,MATCH(C143,warriner!A:A,0),1)),"#",INDEX(warriner!B:B,MATCH(C143,warriner!A:A,0),1))</f>
        <v>7.33</v>
      </c>
      <c r="E143" s="14">
        <f t="shared" si="4"/>
        <v>2.13</v>
      </c>
      <c r="F143" s="14">
        <v>13.16</v>
      </c>
      <c r="G143" s="14">
        <v>4.6319999999999997</v>
      </c>
      <c r="H143" s="14">
        <v>1</v>
      </c>
      <c r="I143">
        <f t="shared" si="5"/>
        <v>5</v>
      </c>
      <c r="J143" t="s">
        <v>18152</v>
      </c>
      <c r="K143" s="14">
        <v>4.9000000000000004</v>
      </c>
      <c r="L143" s="14">
        <v>6.38</v>
      </c>
      <c r="M143" s="14">
        <v>4.3890000000000002</v>
      </c>
      <c r="N143" s="14">
        <v>1.95</v>
      </c>
      <c r="O143" s="14">
        <v>1.7</v>
      </c>
      <c r="P143" s="14">
        <v>4</v>
      </c>
      <c r="Q143" s="14">
        <v>1</v>
      </c>
      <c r="R143" s="14">
        <v>2.76</v>
      </c>
      <c r="S143" s="14">
        <v>2.4620000000000002</v>
      </c>
      <c r="T143" s="14">
        <v>3643.5</v>
      </c>
      <c r="U143" s="14">
        <v>-0.77800000000000002</v>
      </c>
      <c r="V143" s="14">
        <v>0.97</v>
      </c>
      <c r="W143" s="14">
        <v>27</v>
      </c>
      <c r="X143" s="14">
        <v>-0.54900000000000004</v>
      </c>
      <c r="Y143" s="14">
        <v>1</v>
      </c>
      <c r="Z143" s="14" t="s">
        <v>18124</v>
      </c>
    </row>
    <row r="144" spans="1:26" x14ac:dyDescent="0.2">
      <c r="A144" t="s">
        <v>16641</v>
      </c>
      <c r="B144" t="s">
        <v>1225</v>
      </c>
      <c r="C144" t="s">
        <v>1225</v>
      </c>
      <c r="D144" s="8">
        <f>IF(ISERROR(INDEX(warriner!B:B,MATCH(C144,warriner!A:A,0),1)),"#",INDEX(warriner!B:B,MATCH(C144,warriner!A:A,0),1))</f>
        <v>5.37</v>
      </c>
      <c r="E144" s="14">
        <f t="shared" si="4"/>
        <v>0.16999999999999993</v>
      </c>
      <c r="F144" s="14">
        <v>7.9960000000000004</v>
      </c>
      <c r="G144" s="14">
        <v>1.532</v>
      </c>
      <c r="H144" s="14">
        <v>4</v>
      </c>
      <c r="I144">
        <f t="shared" si="5"/>
        <v>10</v>
      </c>
      <c r="J144" t="s">
        <v>18132</v>
      </c>
      <c r="K144" s="14">
        <v>4.5</v>
      </c>
      <c r="L144" s="14">
        <v>5.38</v>
      </c>
      <c r="M144" s="14">
        <v>7.89</v>
      </c>
      <c r="N144" s="14">
        <v>3.65</v>
      </c>
      <c r="O144" s="14">
        <v>3.9</v>
      </c>
      <c r="P144" s="14">
        <v>8</v>
      </c>
      <c r="Q144" s="14">
        <v>3</v>
      </c>
      <c r="R144" s="14">
        <v>4.1900000000000004</v>
      </c>
      <c r="S144" s="14">
        <v>4.4550000000000001</v>
      </c>
      <c r="T144" s="14">
        <v>2904.556</v>
      </c>
      <c r="U144" s="14">
        <v>-0.122</v>
      </c>
      <c r="V144" s="14">
        <v>0.97</v>
      </c>
      <c r="W144" s="14">
        <v>27</v>
      </c>
      <c r="X144" s="14">
        <v>-0.186</v>
      </c>
      <c r="Y144" s="14">
        <v>1</v>
      </c>
      <c r="Z144" s="14" t="s">
        <v>18124</v>
      </c>
    </row>
    <row r="145" spans="1:26" x14ac:dyDescent="0.2">
      <c r="A145" t="s">
        <v>16642</v>
      </c>
      <c r="B145" t="s">
        <v>16493</v>
      </c>
      <c r="C145" t="s">
        <v>13560</v>
      </c>
      <c r="D145" s="8">
        <f>IF(ISERROR(INDEX(warriner!B:B,MATCH(C145,warriner!A:A,0),1)),"#",INDEX(warriner!B:B,MATCH(C145,warriner!A:A,0),1))</f>
        <v>6</v>
      </c>
      <c r="E145" s="14">
        <f t="shared" si="4"/>
        <v>0.79999999999999982</v>
      </c>
      <c r="F145" s="14">
        <v>9.5259999999999998</v>
      </c>
      <c r="G145" s="14">
        <v>3.0619999999999998</v>
      </c>
      <c r="H145" s="14">
        <v>3</v>
      </c>
      <c r="I145">
        <f t="shared" si="5"/>
        <v>8</v>
      </c>
      <c r="J145" t="s">
        <v>18129</v>
      </c>
      <c r="K145" s="14">
        <v>4.68</v>
      </c>
      <c r="L145" s="14">
        <v>5.8</v>
      </c>
      <c r="M145" s="14">
        <v>6.58</v>
      </c>
      <c r="N145" s="14">
        <v>2.75</v>
      </c>
      <c r="O145" s="14">
        <v>2.2000000000000002</v>
      </c>
      <c r="P145" s="14">
        <v>5</v>
      </c>
      <c r="Q145" s="14">
        <v>1</v>
      </c>
      <c r="R145" s="14">
        <v>4.6399999999999997</v>
      </c>
      <c r="S145" s="14">
        <v>6.1740000000000004</v>
      </c>
      <c r="T145" s="14">
        <v>3031.1669999999999</v>
      </c>
      <c r="U145" s="14">
        <v>-0.48299999999999998</v>
      </c>
      <c r="V145" s="14">
        <v>1</v>
      </c>
      <c r="W145" s="14">
        <v>27</v>
      </c>
      <c r="X145" s="14">
        <v>-0.40899999999999997</v>
      </c>
      <c r="Y145" s="14">
        <v>0.96399999999999997</v>
      </c>
      <c r="Z145" s="14" t="s">
        <v>18124</v>
      </c>
    </row>
    <row r="146" spans="1:26" x14ac:dyDescent="0.2">
      <c r="A146" t="s">
        <v>16643</v>
      </c>
      <c r="B146" t="s">
        <v>181</v>
      </c>
      <c r="C146" t="s">
        <v>181</v>
      </c>
      <c r="D146" s="8" t="str">
        <f>IF(ISERROR(INDEX(warriner!B:B,MATCH(C146,warriner!A:A,0),1)),"#",INDEX(warriner!B:B,MATCH(C146,warriner!A:A,0),1))</f>
        <v>#</v>
      </c>
      <c r="E146" s="14" t="str">
        <f t="shared" si="4"/>
        <v>#</v>
      </c>
      <c r="F146" s="14">
        <v>15.079000000000001</v>
      </c>
      <c r="G146" s="14">
        <v>5.55</v>
      </c>
      <c r="H146" s="14">
        <v>1</v>
      </c>
      <c r="I146">
        <f t="shared" si="5"/>
        <v>2</v>
      </c>
      <c r="J146" t="s">
        <v>18138</v>
      </c>
      <c r="K146" s="14" t="s">
        <v>18124</v>
      </c>
      <c r="L146" s="14" t="s">
        <v>18124</v>
      </c>
      <c r="M146" s="14">
        <v>4.0049999999999999</v>
      </c>
      <c r="N146" s="14">
        <v>1.05</v>
      </c>
      <c r="O146" s="14">
        <v>1.3</v>
      </c>
      <c r="P146" s="14">
        <v>2</v>
      </c>
      <c r="Q146" s="14">
        <v>1</v>
      </c>
      <c r="R146" s="14">
        <v>3.25</v>
      </c>
      <c r="S146" s="14">
        <v>1.333</v>
      </c>
      <c r="T146" s="14">
        <v>8272</v>
      </c>
      <c r="U146" s="14">
        <v>-0.73599999999999999</v>
      </c>
      <c r="V146" s="14">
        <v>1</v>
      </c>
      <c r="W146" s="14">
        <v>29</v>
      </c>
      <c r="X146" s="14">
        <v>-0.873</v>
      </c>
      <c r="Y146" s="14">
        <v>1</v>
      </c>
      <c r="Z146" s="14" t="s">
        <v>18124</v>
      </c>
    </row>
    <row r="147" spans="1:26" x14ac:dyDescent="0.2">
      <c r="A147" t="s">
        <v>16644</v>
      </c>
      <c r="B147" t="s">
        <v>3</v>
      </c>
      <c r="C147" t="s">
        <v>3</v>
      </c>
      <c r="D147" s="8" t="str">
        <f>IF(ISERROR(INDEX(warriner!B:B,MATCH(C147,warriner!A:A,0),1)),"#",INDEX(warriner!B:B,MATCH(C147,warriner!A:A,0),1))</f>
        <v>#</v>
      </c>
      <c r="E147" s="14" t="str">
        <f t="shared" si="4"/>
        <v>#</v>
      </c>
      <c r="F147" s="14">
        <v>16.954999999999998</v>
      </c>
      <c r="G147" s="14">
        <v>6.1769999999999996</v>
      </c>
      <c r="H147" s="14">
        <v>1</v>
      </c>
      <c r="I147">
        <f t="shared" si="5"/>
        <v>3</v>
      </c>
      <c r="J147" t="s">
        <v>270</v>
      </c>
      <c r="K147" s="14" t="s">
        <v>18124</v>
      </c>
      <c r="L147" s="14" t="s">
        <v>18124</v>
      </c>
      <c r="M147" s="14">
        <v>3.984</v>
      </c>
      <c r="N147" s="14">
        <v>1.5</v>
      </c>
      <c r="O147" s="14">
        <v>1.8</v>
      </c>
      <c r="P147" s="14">
        <v>2</v>
      </c>
      <c r="Q147" s="14">
        <v>1</v>
      </c>
      <c r="R147" s="14">
        <v>1.43</v>
      </c>
      <c r="S147" s="14">
        <v>1.125</v>
      </c>
      <c r="T147" s="14">
        <v>3033</v>
      </c>
      <c r="U147" s="14">
        <v>-0.68100000000000005</v>
      </c>
      <c r="V147" s="14">
        <v>0.94</v>
      </c>
      <c r="W147" s="14">
        <v>29</v>
      </c>
      <c r="X147" s="14">
        <v>-0.45700000000000002</v>
      </c>
      <c r="Y147" s="14">
        <v>1</v>
      </c>
      <c r="Z147" s="14" t="s">
        <v>18124</v>
      </c>
    </row>
    <row r="148" spans="1:26" x14ac:dyDescent="0.2">
      <c r="A148" t="s">
        <v>16645</v>
      </c>
      <c r="B148" t="s">
        <v>10697</v>
      </c>
      <c r="C148" t="s">
        <v>10697</v>
      </c>
      <c r="D148" s="8">
        <f>IF(ISERROR(INDEX(warriner!B:B,MATCH(C148,warriner!A:A,0),1)),"#",INDEX(warriner!B:B,MATCH(C148,warriner!A:A,0),1))</f>
        <v>5.59</v>
      </c>
      <c r="E148" s="14">
        <f t="shared" si="4"/>
        <v>0.38999999999999968</v>
      </c>
      <c r="F148" s="14">
        <v>11.108000000000001</v>
      </c>
      <c r="G148" s="14">
        <v>3.7570000000000001</v>
      </c>
      <c r="H148" s="14">
        <v>1</v>
      </c>
      <c r="I148">
        <f t="shared" si="5"/>
        <v>4</v>
      </c>
      <c r="J148" t="s">
        <v>18129</v>
      </c>
      <c r="K148" s="14">
        <v>3.81</v>
      </c>
      <c r="L148" s="14">
        <v>6</v>
      </c>
      <c r="M148" s="14">
        <v>4.55</v>
      </c>
      <c r="N148" s="14">
        <v>1.55</v>
      </c>
      <c r="O148" s="14">
        <v>1</v>
      </c>
      <c r="P148" s="14">
        <v>3</v>
      </c>
      <c r="Q148" s="14">
        <v>1</v>
      </c>
      <c r="R148" s="14">
        <v>4.75</v>
      </c>
      <c r="S148" s="14">
        <v>5.8970000000000002</v>
      </c>
      <c r="T148" s="14">
        <v>2391.6669999999999</v>
      </c>
      <c r="U148" s="14">
        <v>-0.625</v>
      </c>
      <c r="V148" s="14">
        <v>0.97</v>
      </c>
      <c r="W148" s="14">
        <v>28</v>
      </c>
      <c r="X148" s="14">
        <v>-0.75600000000000001</v>
      </c>
      <c r="Y148" s="14">
        <v>1</v>
      </c>
      <c r="Z148" s="14" t="s">
        <v>18124</v>
      </c>
    </row>
    <row r="149" spans="1:26" x14ac:dyDescent="0.2">
      <c r="A149" t="s">
        <v>16646</v>
      </c>
      <c r="B149" t="s">
        <v>14232</v>
      </c>
      <c r="C149" t="s">
        <v>14232</v>
      </c>
      <c r="D149" s="8" t="str">
        <f>IF(ISERROR(INDEX(warriner!B:B,MATCH(C149,warriner!A:A,0),1)),"#",INDEX(warriner!B:B,MATCH(C149,warriner!A:A,0),1))</f>
        <v>#</v>
      </c>
      <c r="E149" s="14" t="str">
        <f t="shared" si="4"/>
        <v>#</v>
      </c>
      <c r="F149" s="14">
        <v>11.608000000000001</v>
      </c>
      <c r="G149" s="14">
        <v>3.331</v>
      </c>
      <c r="H149" s="14">
        <v>2</v>
      </c>
      <c r="I149">
        <f t="shared" si="5"/>
        <v>8</v>
      </c>
      <c r="J149" t="s">
        <v>18136</v>
      </c>
      <c r="K149" s="14" t="s">
        <v>18124</v>
      </c>
      <c r="L149" s="14" t="s">
        <v>18124</v>
      </c>
      <c r="M149" s="14">
        <v>8.0760000000000005</v>
      </c>
      <c r="N149" s="14">
        <v>3.55</v>
      </c>
      <c r="O149" s="14">
        <v>2.0499999999999998</v>
      </c>
      <c r="P149" s="14">
        <v>4</v>
      </c>
      <c r="Q149" s="14">
        <v>2</v>
      </c>
      <c r="R149" s="14">
        <v>1.07</v>
      </c>
      <c r="S149" s="14" t="s">
        <v>18124</v>
      </c>
      <c r="T149" s="14">
        <v>2387.143</v>
      </c>
      <c r="U149" s="14">
        <v>-0.28000000000000003</v>
      </c>
      <c r="V149" s="14">
        <v>1</v>
      </c>
      <c r="W149" s="14">
        <v>28</v>
      </c>
      <c r="X149" s="14">
        <v>-0.65500000000000003</v>
      </c>
      <c r="Y149" s="14">
        <v>1</v>
      </c>
      <c r="Z149" s="14" t="s">
        <v>18124</v>
      </c>
    </row>
    <row r="150" spans="1:26" x14ac:dyDescent="0.2">
      <c r="A150" t="s">
        <v>16647</v>
      </c>
      <c r="B150" t="s">
        <v>28</v>
      </c>
      <c r="C150" t="s">
        <v>28</v>
      </c>
      <c r="D150" s="8" t="str">
        <f>IF(ISERROR(INDEX(warriner!B:B,MATCH(C150,warriner!A:A,0),1)),"#",INDEX(warriner!B:B,MATCH(C150,warriner!A:A,0),1))</f>
        <v>#</v>
      </c>
      <c r="E150" s="14" t="str">
        <f t="shared" si="4"/>
        <v>#</v>
      </c>
      <c r="F150" s="14">
        <v>14.297000000000001</v>
      </c>
      <c r="G150" s="14">
        <v>5.3209999999999997</v>
      </c>
      <c r="H150" s="14">
        <v>1</v>
      </c>
      <c r="I150">
        <f t="shared" si="5"/>
        <v>4</v>
      </c>
      <c r="J150" t="s">
        <v>270</v>
      </c>
      <c r="K150" s="14" t="s">
        <v>18124</v>
      </c>
      <c r="L150" s="14" t="s">
        <v>18124</v>
      </c>
      <c r="M150" s="14">
        <v>4.8789999999999996</v>
      </c>
      <c r="N150" s="14">
        <v>1.65</v>
      </c>
      <c r="O150" s="14">
        <v>1</v>
      </c>
      <c r="P150" s="14">
        <v>2</v>
      </c>
      <c r="Q150" s="14">
        <v>1</v>
      </c>
      <c r="R150" s="14">
        <v>2.93</v>
      </c>
      <c r="S150" s="14">
        <v>2.2730000000000001</v>
      </c>
      <c r="T150" s="14">
        <v>2218</v>
      </c>
      <c r="U150" s="14">
        <v>-0.55000000000000004</v>
      </c>
      <c r="V150" s="14">
        <v>1</v>
      </c>
      <c r="W150" s="14">
        <v>28</v>
      </c>
      <c r="X150" s="14">
        <v>-0.51600000000000001</v>
      </c>
      <c r="Y150" s="14">
        <v>1</v>
      </c>
      <c r="Z150" s="14" t="s">
        <v>18124</v>
      </c>
    </row>
    <row r="151" spans="1:26" x14ac:dyDescent="0.2">
      <c r="A151" t="s">
        <v>16648</v>
      </c>
      <c r="B151" t="s">
        <v>164</v>
      </c>
      <c r="C151" t="s">
        <v>101</v>
      </c>
      <c r="D151" s="8">
        <f>IF(ISERROR(INDEX(warriner!B:B,MATCH(C151,warriner!A:A,0),1)),"#",INDEX(warriner!B:B,MATCH(C151,warriner!A:A,0),1))</f>
        <v>6.18</v>
      </c>
      <c r="E151" s="14">
        <f t="shared" si="4"/>
        <v>0.97999999999999954</v>
      </c>
      <c r="F151" s="14">
        <v>14.945</v>
      </c>
      <c r="G151" s="14">
        <v>5.4669999999999996</v>
      </c>
      <c r="H151" s="14">
        <v>1</v>
      </c>
      <c r="I151">
        <f t="shared" si="5"/>
        <v>4</v>
      </c>
      <c r="J151" t="s">
        <v>18125</v>
      </c>
      <c r="K151" s="14">
        <v>3.43</v>
      </c>
      <c r="L151" s="14">
        <v>5.5</v>
      </c>
      <c r="M151" s="14">
        <v>5.1100000000000003</v>
      </c>
      <c r="N151" s="14">
        <v>1.4</v>
      </c>
      <c r="O151" s="14">
        <v>1</v>
      </c>
      <c r="P151" s="14">
        <v>2</v>
      </c>
      <c r="Q151" s="14">
        <v>1</v>
      </c>
      <c r="R151" s="14">
        <v>1.85</v>
      </c>
      <c r="S151" s="14">
        <v>1.6519999999999999</v>
      </c>
      <c r="T151" s="14">
        <v>1926</v>
      </c>
      <c r="U151" s="14">
        <v>-0.64800000000000002</v>
      </c>
      <c r="V151" s="14">
        <v>0.97</v>
      </c>
      <c r="W151" s="14">
        <v>25</v>
      </c>
      <c r="X151" s="14">
        <v>-0.57399999999999995</v>
      </c>
      <c r="Y151" s="14">
        <v>1</v>
      </c>
      <c r="Z151" s="14" t="s">
        <v>18124</v>
      </c>
    </row>
    <row r="152" spans="1:26" x14ac:dyDescent="0.2">
      <c r="A152" t="s">
        <v>16649</v>
      </c>
      <c r="B152" t="s">
        <v>16496</v>
      </c>
      <c r="C152" t="s">
        <v>4325</v>
      </c>
      <c r="D152" s="8">
        <f>IF(ISERROR(INDEX(warriner!B:B,MATCH(C152,warriner!A:A,0),1)),"#",INDEX(warriner!B:B,MATCH(C152,warriner!A:A,0),1))</f>
        <v>6.76</v>
      </c>
      <c r="E152" s="14">
        <f t="shared" si="4"/>
        <v>1.5599999999999996</v>
      </c>
      <c r="F152" s="14">
        <v>7.8849999999999998</v>
      </c>
      <c r="G152" s="14">
        <v>2.161</v>
      </c>
      <c r="H152" s="14">
        <v>2</v>
      </c>
      <c r="I152">
        <f t="shared" si="5"/>
        <v>8</v>
      </c>
      <c r="J152" t="s">
        <v>18129</v>
      </c>
      <c r="K152" s="14">
        <v>5.12</v>
      </c>
      <c r="L152" s="14">
        <v>5.79</v>
      </c>
      <c r="M152" s="14">
        <v>10.210000000000001</v>
      </c>
      <c r="N152" s="14">
        <v>2.5499999999999998</v>
      </c>
      <c r="O152" s="14">
        <v>1.95</v>
      </c>
      <c r="P152" s="14">
        <v>6</v>
      </c>
      <c r="Q152" s="14">
        <v>1</v>
      </c>
      <c r="R152" s="14">
        <v>4.17</v>
      </c>
      <c r="S152" s="14">
        <v>1.391</v>
      </c>
      <c r="T152" s="14">
        <v>2497</v>
      </c>
      <c r="U152" s="14">
        <v>-0.32400000000000001</v>
      </c>
      <c r="V152" s="14">
        <v>1</v>
      </c>
      <c r="W152" s="14">
        <v>27</v>
      </c>
      <c r="X152" s="14">
        <v>-0.10199999999999999</v>
      </c>
      <c r="Y152" s="14">
        <v>1</v>
      </c>
      <c r="Z152" s="14" t="s">
        <v>18124</v>
      </c>
    </row>
    <row r="153" spans="1:26" x14ac:dyDescent="0.2">
      <c r="A153" t="s">
        <v>16650</v>
      </c>
      <c r="B153" t="s">
        <v>59</v>
      </c>
      <c r="C153" t="s">
        <v>59</v>
      </c>
      <c r="D153" s="8" t="str">
        <f>IF(ISERROR(INDEX(warriner!B:B,MATCH(C153,warriner!A:A,0),1)),"#",INDEX(warriner!B:B,MATCH(C153,warriner!A:A,0),1))</f>
        <v>#</v>
      </c>
      <c r="E153" s="14" t="str">
        <f t="shared" si="4"/>
        <v>#</v>
      </c>
      <c r="F153" s="14">
        <v>15.417</v>
      </c>
      <c r="G153" s="14">
        <v>5.5460000000000003</v>
      </c>
      <c r="H153" s="14">
        <v>1</v>
      </c>
      <c r="I153">
        <f t="shared" si="5"/>
        <v>3</v>
      </c>
      <c r="J153" t="s">
        <v>270</v>
      </c>
      <c r="K153" s="14" t="s">
        <v>18124</v>
      </c>
      <c r="L153" s="14" t="s">
        <v>18124</v>
      </c>
      <c r="M153" s="14">
        <v>4.3890000000000002</v>
      </c>
      <c r="N153" s="14">
        <v>1.3</v>
      </c>
      <c r="O153" s="14">
        <v>1</v>
      </c>
      <c r="P153" s="14">
        <v>3</v>
      </c>
      <c r="Q153" s="14">
        <v>1</v>
      </c>
      <c r="R153" s="14">
        <v>1.63</v>
      </c>
      <c r="S153" s="14">
        <v>1.593</v>
      </c>
      <c r="T153" s="14">
        <v>3145</v>
      </c>
      <c r="U153" s="14">
        <v>-0.72099999999999997</v>
      </c>
      <c r="V153" s="14">
        <v>0.97</v>
      </c>
      <c r="W153" s="14">
        <v>29</v>
      </c>
      <c r="X153" s="14">
        <v>-0.57899999999999996</v>
      </c>
      <c r="Y153" s="14">
        <v>1</v>
      </c>
      <c r="Z153" s="14" t="s">
        <v>18124</v>
      </c>
    </row>
    <row r="154" spans="1:26" x14ac:dyDescent="0.2">
      <c r="A154" t="s">
        <v>16651</v>
      </c>
      <c r="B154" t="s">
        <v>52</v>
      </c>
      <c r="C154" t="s">
        <v>52</v>
      </c>
      <c r="D154" s="8" t="str">
        <f>IF(ISERROR(INDEX(warriner!B:B,MATCH(C154,warriner!A:A,0),1)),"#",INDEX(warriner!B:B,MATCH(C154,warriner!A:A,0),1))</f>
        <v>#</v>
      </c>
      <c r="E154" s="14" t="str">
        <f t="shared" si="4"/>
        <v>#</v>
      </c>
      <c r="F154" s="14">
        <v>16.177</v>
      </c>
      <c r="G154" s="14">
        <v>6.0179999999999998</v>
      </c>
      <c r="H154" s="14">
        <v>1</v>
      </c>
      <c r="I154">
        <f t="shared" si="5"/>
        <v>1</v>
      </c>
      <c r="J154" t="s">
        <v>18136</v>
      </c>
      <c r="K154" s="14" t="s">
        <v>18124</v>
      </c>
      <c r="L154" s="14" t="s">
        <v>18124</v>
      </c>
      <c r="M154" s="14">
        <v>2.8929999999999998</v>
      </c>
      <c r="N154" s="14">
        <v>1.45</v>
      </c>
      <c r="O154" s="14">
        <v>1</v>
      </c>
      <c r="P154" s="14">
        <v>1</v>
      </c>
      <c r="Q154" s="14">
        <v>1</v>
      </c>
      <c r="R154" s="14">
        <v>1.46</v>
      </c>
      <c r="S154" s="14" t="s">
        <v>18124</v>
      </c>
      <c r="T154" s="14" t="s">
        <v>18124</v>
      </c>
      <c r="U154" s="14">
        <v>-1.2999999999999999E-2</v>
      </c>
      <c r="V154" s="14">
        <v>0.73</v>
      </c>
      <c r="W154" s="14">
        <v>23</v>
      </c>
      <c r="X154" s="14">
        <v>-0.32300000000000001</v>
      </c>
      <c r="Y154" s="14">
        <v>0.95799999999999996</v>
      </c>
      <c r="Z154" s="14" t="s">
        <v>18124</v>
      </c>
    </row>
    <row r="155" spans="1:26" x14ac:dyDescent="0.2">
      <c r="A155" t="s">
        <v>16652</v>
      </c>
      <c r="B155" t="s">
        <v>2345</v>
      </c>
      <c r="C155" t="s">
        <v>2345</v>
      </c>
      <c r="D155" s="8">
        <f>IF(ISERROR(INDEX(warriner!B:B,MATCH(C155,warriner!A:A,0),1)),"#",INDEX(warriner!B:B,MATCH(C155,warriner!A:A,0),1))</f>
        <v>5.36</v>
      </c>
      <c r="E155" s="14">
        <f t="shared" si="4"/>
        <v>0.16000000000000014</v>
      </c>
      <c r="F155" s="14">
        <v>10.372999999999999</v>
      </c>
      <c r="G155" s="14">
        <v>3.0270000000000001</v>
      </c>
      <c r="H155" s="14">
        <v>3</v>
      </c>
      <c r="I155">
        <f t="shared" si="5"/>
        <v>7</v>
      </c>
      <c r="J155" t="s">
        <v>18129</v>
      </c>
      <c r="K155" s="14">
        <v>3.19</v>
      </c>
      <c r="L155" s="14">
        <v>4.68</v>
      </c>
      <c r="M155" s="14">
        <v>7</v>
      </c>
      <c r="N155" s="14">
        <v>2.5499999999999998</v>
      </c>
      <c r="O155" s="14">
        <v>3.05</v>
      </c>
      <c r="P155" s="14">
        <v>7</v>
      </c>
      <c r="Q155" s="14">
        <v>1</v>
      </c>
      <c r="R155" s="14">
        <v>2.83</v>
      </c>
      <c r="S155" s="14">
        <v>1.304</v>
      </c>
      <c r="T155" s="14">
        <v>3429.3330000000001</v>
      </c>
      <c r="U155" s="14">
        <v>-0.47599999999999998</v>
      </c>
      <c r="V155" s="14">
        <v>0.94</v>
      </c>
      <c r="W155" s="14">
        <v>26</v>
      </c>
      <c r="X155" s="14">
        <v>-0.218</v>
      </c>
      <c r="Y155" s="14">
        <v>1</v>
      </c>
      <c r="Z155" s="14" t="s">
        <v>18124</v>
      </c>
    </row>
    <row r="156" spans="1:26" x14ac:dyDescent="0.2">
      <c r="A156" t="s">
        <v>16653</v>
      </c>
      <c r="B156" t="s">
        <v>56</v>
      </c>
      <c r="C156" t="s">
        <v>56</v>
      </c>
      <c r="D156" s="8" t="str">
        <f>IF(ISERROR(INDEX(warriner!B:B,MATCH(C156,warriner!A:A,0),1)),"#",INDEX(warriner!B:B,MATCH(C156,warriner!A:A,0),1))</f>
        <v>#</v>
      </c>
      <c r="E156" s="14" t="str">
        <f t="shared" si="4"/>
        <v>#</v>
      </c>
      <c r="F156" s="14">
        <v>14.398</v>
      </c>
      <c r="G156" s="14">
        <v>4.835</v>
      </c>
      <c r="H156" s="14">
        <v>1</v>
      </c>
      <c r="I156">
        <f t="shared" si="5"/>
        <v>2</v>
      </c>
      <c r="J156" t="s">
        <v>18127</v>
      </c>
      <c r="K156" s="14" t="s">
        <v>18124</v>
      </c>
      <c r="L156" s="14" t="s">
        <v>18124</v>
      </c>
      <c r="M156" s="14">
        <v>5.4119999999999999</v>
      </c>
      <c r="N156" s="14">
        <v>1.7</v>
      </c>
      <c r="O156" s="14">
        <v>1</v>
      </c>
      <c r="P156" s="14">
        <v>2</v>
      </c>
      <c r="Q156" s="14">
        <v>1</v>
      </c>
      <c r="R156" s="14">
        <v>1.55</v>
      </c>
      <c r="S156" s="14">
        <v>1.3480000000000001</v>
      </c>
      <c r="T156" s="14">
        <v>149</v>
      </c>
      <c r="U156" s="14">
        <v>-0.63500000000000001</v>
      </c>
      <c r="V156" s="14">
        <v>0.97</v>
      </c>
      <c r="W156" s="14">
        <v>29</v>
      </c>
      <c r="X156" s="14">
        <v>-0.68400000000000005</v>
      </c>
      <c r="Y156" s="14">
        <v>1</v>
      </c>
      <c r="Z156" s="14" t="s">
        <v>18124</v>
      </c>
    </row>
    <row r="157" spans="1:26" x14ac:dyDescent="0.2">
      <c r="A157" t="s">
        <v>16654</v>
      </c>
      <c r="B157" t="s">
        <v>3</v>
      </c>
      <c r="C157" t="s">
        <v>3</v>
      </c>
      <c r="D157" s="8" t="str">
        <f>IF(ISERROR(INDEX(warriner!B:B,MATCH(C157,warriner!A:A,0),1)),"#",INDEX(warriner!B:B,MATCH(C157,warriner!A:A,0),1))</f>
        <v>#</v>
      </c>
      <c r="E157" s="14" t="str">
        <f t="shared" si="4"/>
        <v>#</v>
      </c>
      <c r="F157" s="14">
        <v>16.954999999999998</v>
      </c>
      <c r="G157" s="14">
        <v>6.1769999999999996</v>
      </c>
      <c r="H157" s="14">
        <v>1</v>
      </c>
      <c r="I157">
        <f t="shared" si="5"/>
        <v>3</v>
      </c>
      <c r="J157" t="s">
        <v>270</v>
      </c>
      <c r="K157" s="14" t="s">
        <v>18124</v>
      </c>
      <c r="L157" s="14" t="s">
        <v>18124</v>
      </c>
      <c r="M157" s="14">
        <v>3.984</v>
      </c>
      <c r="N157" s="14">
        <v>1.5</v>
      </c>
      <c r="O157" s="14">
        <v>1.8</v>
      </c>
      <c r="P157" s="14">
        <v>2</v>
      </c>
      <c r="Q157" s="14">
        <v>1</v>
      </c>
      <c r="R157" s="14">
        <v>1.43</v>
      </c>
      <c r="S157" s="14">
        <v>1.125</v>
      </c>
      <c r="T157" s="14">
        <v>3033</v>
      </c>
      <c r="U157" s="14">
        <v>-0.68100000000000005</v>
      </c>
      <c r="V157" s="14">
        <v>0.94</v>
      </c>
      <c r="W157" s="14">
        <v>29</v>
      </c>
      <c r="X157" s="14">
        <v>-0.45700000000000002</v>
      </c>
      <c r="Y157" s="14">
        <v>1</v>
      </c>
      <c r="Z157" s="14" t="s">
        <v>18124</v>
      </c>
    </row>
    <row r="158" spans="1:26" x14ac:dyDescent="0.2">
      <c r="A158" t="s">
        <v>16655</v>
      </c>
      <c r="B158" t="s">
        <v>9254</v>
      </c>
      <c r="C158" t="s">
        <v>9254</v>
      </c>
      <c r="D158" s="8">
        <f>IF(ISERROR(INDEX(warriner!B:B,MATCH(C158,warriner!A:A,0),1)),"#",INDEX(warriner!B:B,MATCH(C158,warriner!A:A,0),1))</f>
        <v>3.95</v>
      </c>
      <c r="E158" s="14">
        <f t="shared" si="4"/>
        <v>1.25</v>
      </c>
      <c r="F158" s="14">
        <v>8.093</v>
      </c>
      <c r="G158" s="14">
        <v>1.8129999999999999</v>
      </c>
      <c r="H158" s="14">
        <v>3</v>
      </c>
      <c r="I158">
        <f t="shared" si="5"/>
        <v>9</v>
      </c>
      <c r="J158" t="s">
        <v>18129</v>
      </c>
      <c r="K158" s="14">
        <v>3.81</v>
      </c>
      <c r="L158" s="14">
        <v>5.35</v>
      </c>
      <c r="M158" s="14">
        <v>11.11</v>
      </c>
      <c r="N158" s="14">
        <v>4</v>
      </c>
      <c r="O158" s="14">
        <v>3.5</v>
      </c>
      <c r="P158" s="14">
        <v>9</v>
      </c>
      <c r="Q158" s="14">
        <v>2</v>
      </c>
      <c r="R158" s="14">
        <v>4.6900000000000004</v>
      </c>
      <c r="S158" s="14">
        <v>4.3330000000000002</v>
      </c>
      <c r="T158" s="14">
        <v>3126.625</v>
      </c>
      <c r="U158" s="14">
        <v>3.5999999999999997E-2</v>
      </c>
      <c r="V158" s="14">
        <v>0.93</v>
      </c>
      <c r="W158" s="14">
        <v>26</v>
      </c>
      <c r="X158" s="14">
        <v>3.5000000000000003E-2</v>
      </c>
      <c r="Y158" s="14">
        <v>0.96299999999999997</v>
      </c>
      <c r="Z158" s="14" t="s">
        <v>18124</v>
      </c>
    </row>
    <row r="159" spans="1:26" x14ac:dyDescent="0.2">
      <c r="A159" t="s">
        <v>16656</v>
      </c>
      <c r="B159" t="s">
        <v>16497</v>
      </c>
      <c r="C159" t="s">
        <v>16497</v>
      </c>
      <c r="D159" s="8" t="str">
        <f>IF(ISERROR(INDEX(warriner!B:B,MATCH(C159,warriner!A:A,0),1)),"#",INDEX(warriner!B:B,MATCH(C159,warriner!A:A,0),1))</f>
        <v>#</v>
      </c>
      <c r="E159" s="14" t="str">
        <f t="shared" si="4"/>
        <v>#</v>
      </c>
      <c r="F159" s="14" t="s">
        <v>18124</v>
      </c>
      <c r="G159" s="14" t="s">
        <v>18124</v>
      </c>
      <c r="H159" s="14" t="s">
        <v>18124</v>
      </c>
      <c r="I159">
        <f t="shared" si="5"/>
        <v>10</v>
      </c>
      <c r="J159" t="s">
        <v>18124</v>
      </c>
      <c r="K159" s="14" t="s">
        <v>18124</v>
      </c>
      <c r="L159" s="14" t="s">
        <v>18124</v>
      </c>
      <c r="M159" s="14" t="s">
        <v>18124</v>
      </c>
      <c r="N159" s="14" t="s">
        <v>18124</v>
      </c>
      <c r="O159" s="14" t="s">
        <v>18124</v>
      </c>
      <c r="P159" s="14" t="s">
        <v>18124</v>
      </c>
      <c r="Q159" s="14" t="s">
        <v>18124</v>
      </c>
      <c r="R159" s="14" t="s">
        <v>18124</v>
      </c>
      <c r="S159" s="14" t="s">
        <v>18124</v>
      </c>
      <c r="T159" s="14" t="s">
        <v>18124</v>
      </c>
      <c r="U159" s="14" t="s">
        <v>18124</v>
      </c>
      <c r="V159" s="14" t="s">
        <v>18124</v>
      </c>
      <c r="W159" s="14" t="s">
        <v>18124</v>
      </c>
      <c r="X159" s="14" t="s">
        <v>18124</v>
      </c>
      <c r="Y159" s="14" t="s">
        <v>18124</v>
      </c>
      <c r="Z159" s="14" t="s">
        <v>18124</v>
      </c>
    </row>
    <row r="160" spans="1:26" x14ac:dyDescent="0.2">
      <c r="A160" t="s">
        <v>16657</v>
      </c>
      <c r="B160" t="s">
        <v>28</v>
      </c>
      <c r="C160" t="s">
        <v>28</v>
      </c>
      <c r="D160" s="8" t="str">
        <f>IF(ISERROR(INDEX(warriner!B:B,MATCH(C160,warriner!A:A,0),1)),"#",INDEX(warriner!B:B,MATCH(C160,warriner!A:A,0),1))</f>
        <v>#</v>
      </c>
      <c r="E160" s="14" t="str">
        <f t="shared" si="4"/>
        <v>#</v>
      </c>
      <c r="F160" s="14">
        <v>14.297000000000001</v>
      </c>
      <c r="G160" s="14">
        <v>5.3209999999999997</v>
      </c>
      <c r="H160" s="14">
        <v>1</v>
      </c>
      <c r="I160">
        <f t="shared" si="5"/>
        <v>4</v>
      </c>
      <c r="J160" t="s">
        <v>270</v>
      </c>
      <c r="K160" s="14" t="s">
        <v>18124</v>
      </c>
      <c r="L160" s="14" t="s">
        <v>18124</v>
      </c>
      <c r="M160" s="14">
        <v>4.8789999999999996</v>
      </c>
      <c r="N160" s="14">
        <v>1.65</v>
      </c>
      <c r="O160" s="14">
        <v>1</v>
      </c>
      <c r="P160" s="14">
        <v>2</v>
      </c>
      <c r="Q160" s="14">
        <v>1</v>
      </c>
      <c r="R160" s="14">
        <v>2.93</v>
      </c>
      <c r="S160" s="14">
        <v>2.2730000000000001</v>
      </c>
      <c r="T160" s="14">
        <v>2218</v>
      </c>
      <c r="U160" s="14">
        <v>-0.55000000000000004</v>
      </c>
      <c r="V160" s="14">
        <v>1</v>
      </c>
      <c r="W160" s="14">
        <v>28</v>
      </c>
      <c r="X160" s="14">
        <v>-0.51600000000000001</v>
      </c>
      <c r="Y160" s="14">
        <v>1</v>
      </c>
      <c r="Z160" s="14" t="s">
        <v>18124</v>
      </c>
    </row>
    <row r="161" spans="1:26" x14ac:dyDescent="0.2">
      <c r="A161" t="s">
        <v>16658</v>
      </c>
      <c r="B161" t="s">
        <v>48</v>
      </c>
      <c r="C161" t="s">
        <v>48</v>
      </c>
      <c r="D161" s="8">
        <f>IF(ISERROR(INDEX(warriner!B:B,MATCH(C161,warriner!A:A,0),1)),"#",INDEX(warriner!B:B,MATCH(C161,warriner!A:A,0),1))</f>
        <v>5.86</v>
      </c>
      <c r="E161" s="14">
        <f t="shared" si="4"/>
        <v>0.66000000000000014</v>
      </c>
      <c r="F161" s="14">
        <v>14.914999999999999</v>
      </c>
      <c r="G161" s="14">
        <v>5.4969999999999999</v>
      </c>
      <c r="H161" s="14">
        <v>1</v>
      </c>
      <c r="I161">
        <f t="shared" si="5"/>
        <v>4</v>
      </c>
      <c r="J161" t="s">
        <v>18135</v>
      </c>
      <c r="K161" s="14">
        <v>3.52</v>
      </c>
      <c r="L161" s="14">
        <v>5.72</v>
      </c>
      <c r="M161" s="14">
        <v>3.72</v>
      </c>
      <c r="N161" s="14">
        <v>1.2</v>
      </c>
      <c r="O161" s="14">
        <v>1.1000000000000001</v>
      </c>
      <c r="P161" s="14">
        <v>3</v>
      </c>
      <c r="Q161" s="14">
        <v>1</v>
      </c>
      <c r="R161" s="14">
        <v>2.1800000000000002</v>
      </c>
      <c r="S161" s="14">
        <v>1.542</v>
      </c>
      <c r="T161" s="14">
        <v>2269.6669999999999</v>
      </c>
      <c r="U161" s="14">
        <v>-0.63800000000000001</v>
      </c>
      <c r="V161" s="14">
        <v>0.94</v>
      </c>
      <c r="W161" s="14">
        <v>28</v>
      </c>
      <c r="X161" s="14">
        <v>-0.64400000000000002</v>
      </c>
      <c r="Y161" s="14">
        <v>1</v>
      </c>
      <c r="Z161" s="14" t="s">
        <v>18124</v>
      </c>
    </row>
    <row r="162" spans="1:26" x14ac:dyDescent="0.2">
      <c r="A162" t="s">
        <v>16659</v>
      </c>
      <c r="B162" t="s">
        <v>14212</v>
      </c>
      <c r="C162" t="s">
        <v>7694</v>
      </c>
      <c r="D162" s="8">
        <f>IF(ISERROR(INDEX(warriner!B:B,MATCH(C162,warriner!A:A,0),1)),"#",INDEX(warriner!B:B,MATCH(C162,warriner!A:A,0),1))</f>
        <v>6.09</v>
      </c>
      <c r="E162" s="14">
        <f t="shared" si="4"/>
        <v>0.88999999999999968</v>
      </c>
      <c r="F162" s="14">
        <v>13.163</v>
      </c>
      <c r="G162" s="14">
        <v>4.8499999999999996</v>
      </c>
      <c r="H162" s="14">
        <v>1</v>
      </c>
      <c r="I162">
        <f t="shared" si="5"/>
        <v>4</v>
      </c>
      <c r="J162" t="s">
        <v>18135</v>
      </c>
      <c r="K162" s="14">
        <v>3.67</v>
      </c>
      <c r="L162" s="14">
        <v>6.22</v>
      </c>
      <c r="M162" s="14">
        <v>4.68</v>
      </c>
      <c r="N162" s="14">
        <v>1.05</v>
      </c>
      <c r="O162" s="14">
        <v>1</v>
      </c>
      <c r="P162" s="14">
        <v>3</v>
      </c>
      <c r="Q162" s="14">
        <v>1</v>
      </c>
      <c r="R162" s="14">
        <v>2.67</v>
      </c>
      <c r="S162" s="14">
        <v>2.72</v>
      </c>
      <c r="T162" s="14">
        <v>1984.6669999999999</v>
      </c>
      <c r="U162" s="14">
        <v>-0.60899999999999999</v>
      </c>
      <c r="V162" s="14">
        <v>0.91</v>
      </c>
      <c r="W162" s="14">
        <v>27</v>
      </c>
      <c r="X162" s="14">
        <v>-0.39700000000000002</v>
      </c>
      <c r="Y162" s="14">
        <v>1</v>
      </c>
      <c r="Z162" s="14" t="s">
        <v>18124</v>
      </c>
    </row>
    <row r="163" spans="1:26" x14ac:dyDescent="0.2">
      <c r="A163" t="s">
        <v>16660</v>
      </c>
      <c r="B163" t="s">
        <v>52</v>
      </c>
      <c r="C163" t="s">
        <v>52</v>
      </c>
      <c r="D163" s="8" t="str">
        <f>IF(ISERROR(INDEX(warriner!B:B,MATCH(C163,warriner!A:A,0),1)),"#",INDEX(warriner!B:B,MATCH(C163,warriner!A:A,0),1))</f>
        <v>#</v>
      </c>
      <c r="E163" s="14" t="str">
        <f t="shared" si="4"/>
        <v>#</v>
      </c>
      <c r="F163" s="14">
        <v>16.177</v>
      </c>
      <c r="G163" s="14">
        <v>6.0179999999999998</v>
      </c>
      <c r="H163" s="14">
        <v>1</v>
      </c>
      <c r="I163">
        <f t="shared" si="5"/>
        <v>1</v>
      </c>
      <c r="J163" t="s">
        <v>18136</v>
      </c>
      <c r="K163" s="14" t="s">
        <v>18124</v>
      </c>
      <c r="L163" s="14" t="s">
        <v>18124</v>
      </c>
      <c r="M163" s="14">
        <v>2.8929999999999998</v>
      </c>
      <c r="N163" s="14">
        <v>1.45</v>
      </c>
      <c r="O163" s="14">
        <v>1</v>
      </c>
      <c r="P163" s="14">
        <v>1</v>
      </c>
      <c r="Q163" s="14">
        <v>1</v>
      </c>
      <c r="R163" s="14">
        <v>1.46</v>
      </c>
      <c r="S163" s="14" t="s">
        <v>18124</v>
      </c>
      <c r="T163" s="14" t="s">
        <v>18124</v>
      </c>
      <c r="U163" s="14">
        <v>-1.2999999999999999E-2</v>
      </c>
      <c r="V163" s="14">
        <v>0.73</v>
      </c>
      <c r="W163" s="14">
        <v>23</v>
      </c>
      <c r="X163" s="14">
        <v>-0.32300000000000001</v>
      </c>
      <c r="Y163" s="14">
        <v>0.95799999999999996</v>
      </c>
      <c r="Z163" s="14" t="s">
        <v>18124</v>
      </c>
    </row>
    <row r="164" spans="1:26" x14ac:dyDescent="0.2">
      <c r="A164" t="s">
        <v>16661</v>
      </c>
      <c r="B164" t="s">
        <v>9606</v>
      </c>
      <c r="C164" t="s">
        <v>9606</v>
      </c>
      <c r="D164" s="8">
        <f>IF(ISERROR(INDEX(warriner!B:B,MATCH(C164,warriner!A:A,0),1)),"#",INDEX(warriner!B:B,MATCH(C164,warriner!A:A,0),1))</f>
        <v>6.46</v>
      </c>
      <c r="E164" s="14">
        <f t="shared" si="4"/>
        <v>1.2599999999999998</v>
      </c>
      <c r="F164" s="14">
        <v>10.377000000000001</v>
      </c>
      <c r="G164" s="14">
        <v>3.2530000000000001</v>
      </c>
      <c r="H164" s="14">
        <v>2</v>
      </c>
      <c r="I164">
        <f t="shared" si="5"/>
        <v>8</v>
      </c>
      <c r="J164" t="s">
        <v>18131</v>
      </c>
      <c r="K164" s="14">
        <v>5.41</v>
      </c>
      <c r="L164" s="14">
        <v>6.95</v>
      </c>
      <c r="M164" s="14">
        <v>6.42</v>
      </c>
      <c r="N164" s="14">
        <v>3.35</v>
      </c>
      <c r="O164" s="14">
        <v>2.75</v>
      </c>
      <c r="P164" s="14">
        <v>5</v>
      </c>
      <c r="Q164" s="14">
        <v>2</v>
      </c>
      <c r="R164" s="14">
        <v>2.17</v>
      </c>
      <c r="S164" s="14" t="s">
        <v>18124</v>
      </c>
      <c r="T164" s="14">
        <v>2995.857</v>
      </c>
      <c r="U164" s="14">
        <v>-0.57699999999999996</v>
      </c>
      <c r="V164" s="14">
        <v>0.94</v>
      </c>
      <c r="W164" s="14">
        <v>26</v>
      </c>
      <c r="X164" s="14">
        <v>-0.68400000000000005</v>
      </c>
      <c r="Y164" s="14">
        <v>1</v>
      </c>
      <c r="Z164" s="14" t="s">
        <v>18124</v>
      </c>
    </row>
    <row r="165" spans="1:26" x14ac:dyDescent="0.2">
      <c r="A165" t="s">
        <v>16662</v>
      </c>
      <c r="B165" t="s">
        <v>2788</v>
      </c>
      <c r="C165" t="s">
        <v>2788</v>
      </c>
      <c r="D165" s="8">
        <f>IF(ISERROR(INDEX(warriner!B:B,MATCH(C165,warriner!A:A,0),1)),"#",INDEX(warriner!B:B,MATCH(C165,warriner!A:A,0),1))</f>
        <v>6.14</v>
      </c>
      <c r="E165" s="14">
        <f t="shared" si="4"/>
        <v>0.9399999999999995</v>
      </c>
      <c r="F165" s="14">
        <v>7.2409999999999997</v>
      </c>
      <c r="G165" s="14">
        <v>2.2330000000000001</v>
      </c>
      <c r="H165" s="14">
        <v>2</v>
      </c>
      <c r="I165">
        <f t="shared" si="5"/>
        <v>8</v>
      </c>
      <c r="J165" t="s">
        <v>18129</v>
      </c>
      <c r="K165" s="14">
        <v>4.8899999999999997</v>
      </c>
      <c r="L165" s="14">
        <v>6.67</v>
      </c>
      <c r="M165" s="14">
        <v>9.8000000000000007</v>
      </c>
      <c r="N165" s="14">
        <v>3.55</v>
      </c>
      <c r="O165" s="14">
        <v>2.75</v>
      </c>
      <c r="P165" s="14">
        <v>6</v>
      </c>
      <c r="Q165" s="14">
        <v>2</v>
      </c>
      <c r="R165" s="14">
        <v>2.23</v>
      </c>
      <c r="S165" s="14" t="s">
        <v>18124</v>
      </c>
      <c r="T165" s="14">
        <v>2500.5709999999999</v>
      </c>
      <c r="U165" s="14">
        <v>-0.61299999999999999</v>
      </c>
      <c r="V165" s="14">
        <v>0.97</v>
      </c>
      <c r="W165" s="14">
        <v>27</v>
      </c>
      <c r="X165" s="14">
        <v>-0.5</v>
      </c>
      <c r="Y165" s="14">
        <v>1</v>
      </c>
      <c r="Z165" s="14" t="s">
        <v>18124</v>
      </c>
    </row>
    <row r="166" spans="1:26" x14ac:dyDescent="0.2">
      <c r="D166" s="8"/>
    </row>
    <row r="167" spans="1:26" x14ac:dyDescent="0.2">
      <c r="D167" s="8"/>
    </row>
    <row r="168" spans="1:26" x14ac:dyDescent="0.2">
      <c r="D168" s="8"/>
    </row>
    <row r="169" spans="1:26" x14ac:dyDescent="0.2">
      <c r="D169" s="8"/>
    </row>
    <row r="170" spans="1:26" x14ac:dyDescent="0.2">
      <c r="D170" s="8"/>
    </row>
    <row r="171" spans="1:26" x14ac:dyDescent="0.2">
      <c r="D171" s="8"/>
    </row>
    <row r="172" spans="1:26" x14ac:dyDescent="0.2">
      <c r="D172" s="8"/>
    </row>
    <row r="173" spans="1:26" x14ac:dyDescent="0.2">
      <c r="D173" s="8"/>
    </row>
    <row r="174" spans="1:26" x14ac:dyDescent="0.2">
      <c r="D174" s="8"/>
    </row>
    <row r="175" spans="1:26" x14ac:dyDescent="0.2">
      <c r="D175" s="8"/>
    </row>
    <row r="176" spans="1:26" x14ac:dyDescent="0.2">
      <c r="D176" s="8"/>
    </row>
    <row r="177" spans="4:4" x14ac:dyDescent="0.2">
      <c r="D177" s="8"/>
    </row>
    <row r="178" spans="4:4" x14ac:dyDescent="0.2">
      <c r="D178" s="8"/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63C1-CE3C-1846-9C48-4C0C33502E7C}">
  <dimension ref="A1:Z189"/>
  <sheetViews>
    <sheetView topLeftCell="A131" zoomScale="90" zoomScaleNormal="90" workbookViewId="0">
      <selection activeCell="A140" sqref="A140:A185"/>
    </sheetView>
  </sheetViews>
  <sheetFormatPr baseColWidth="10" defaultRowHeight="16" x14ac:dyDescent="0.2"/>
  <cols>
    <col min="1" max="1" width="16.6640625" customWidth="1"/>
    <col min="4" max="4" width="10.83203125" style="9"/>
  </cols>
  <sheetData>
    <row r="1" spans="1:26" s="5" customFormat="1" ht="11" x14ac:dyDescent="0.15">
      <c r="A1" s="5" t="s">
        <v>18221</v>
      </c>
      <c r="D1" s="6" t="s">
        <v>14542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14475</v>
      </c>
      <c r="B2" s="2" t="s">
        <v>18173</v>
      </c>
      <c r="C2" s="2" t="s">
        <v>18172</v>
      </c>
      <c r="D2" s="3" t="s">
        <v>18170</v>
      </c>
      <c r="E2" s="3" t="s">
        <v>18171</v>
      </c>
      <c r="F2" s="3" t="s">
        <v>18174</v>
      </c>
      <c r="G2" s="3" t="s">
        <v>18175</v>
      </c>
      <c r="H2" s="3" t="s">
        <v>18176</v>
      </c>
      <c r="I2" s="3" t="s">
        <v>18177</v>
      </c>
      <c r="J2" s="3" t="s">
        <v>130</v>
      </c>
      <c r="K2" s="3" t="s">
        <v>18178</v>
      </c>
      <c r="L2" s="3" t="s">
        <v>18179</v>
      </c>
      <c r="M2" s="3" t="s">
        <v>18180</v>
      </c>
      <c r="N2" s="3" t="s">
        <v>99</v>
      </c>
      <c r="O2" s="3" t="s">
        <v>116</v>
      </c>
      <c r="P2" s="3" t="s">
        <v>18181</v>
      </c>
      <c r="Q2" s="3" t="s">
        <v>18182</v>
      </c>
      <c r="R2" s="3" t="s">
        <v>97</v>
      </c>
      <c r="S2" s="3" t="s">
        <v>18183</v>
      </c>
      <c r="T2" s="3" t="s">
        <v>18184</v>
      </c>
      <c r="U2" s="3" t="s">
        <v>18186</v>
      </c>
      <c r="V2" s="3" t="s">
        <v>18185</v>
      </c>
      <c r="W2" s="3" t="s">
        <v>18187</v>
      </c>
      <c r="X2" s="3" t="s">
        <v>18188</v>
      </c>
      <c r="Y2" s="3" t="s">
        <v>18189</v>
      </c>
      <c r="Z2" s="3" t="s">
        <v>18190</v>
      </c>
    </row>
    <row r="3" spans="1:26" x14ac:dyDescent="0.2">
      <c r="A3" t="s">
        <v>16284</v>
      </c>
      <c r="B3" s="4" t="s">
        <v>16260</v>
      </c>
      <c r="C3" s="4" t="s">
        <v>1417</v>
      </c>
      <c r="D3" s="8">
        <f>IF(ISERROR(INDEX(warriner!B:B,MATCH(C3,warriner!A:A,0),1)),"#",INDEX(warriner!B:B,MATCH(C3,warriner!A:A,0),1))</f>
        <v>4.8099999999999996</v>
      </c>
      <c r="E3" s="14">
        <f>IF(ISERROR(ABS(D3-5.2)), "#", ABS(D3-5.2))</f>
        <v>0.39000000000000057</v>
      </c>
      <c r="F3" s="14">
        <v>8.7750000000000004</v>
      </c>
      <c r="G3" s="14">
        <v>3.0219999999999998</v>
      </c>
      <c r="H3" s="14">
        <v>1</v>
      </c>
      <c r="I3">
        <f>LEN(B3)</f>
        <v>4</v>
      </c>
      <c r="J3" t="s">
        <v>18126</v>
      </c>
      <c r="K3" s="14">
        <v>4.57</v>
      </c>
      <c r="L3" s="14">
        <v>4.29</v>
      </c>
      <c r="M3" s="14">
        <v>4.8499999999999996</v>
      </c>
      <c r="N3" s="14">
        <v>1</v>
      </c>
      <c r="O3" s="14">
        <v>1</v>
      </c>
      <c r="P3" s="14">
        <v>3</v>
      </c>
      <c r="Q3" s="14">
        <v>1</v>
      </c>
      <c r="R3" s="14">
        <v>5</v>
      </c>
      <c r="S3" s="14">
        <v>5.0419999999999998</v>
      </c>
      <c r="T3" s="14">
        <v>4989</v>
      </c>
      <c r="U3" s="14">
        <v>-0.63200000000000001</v>
      </c>
      <c r="V3" s="14">
        <v>1</v>
      </c>
      <c r="W3" s="14">
        <v>26</v>
      </c>
      <c r="X3" s="14">
        <v>-0.77200000000000002</v>
      </c>
      <c r="Y3" s="14">
        <v>1</v>
      </c>
      <c r="Z3" s="14" t="s">
        <v>18124</v>
      </c>
    </row>
    <row r="4" spans="1:26" x14ac:dyDescent="0.2">
      <c r="A4" t="s">
        <v>16285</v>
      </c>
      <c r="B4" t="s">
        <v>1</v>
      </c>
      <c r="C4" t="s">
        <v>101</v>
      </c>
      <c r="D4" s="8">
        <f>IF(ISERROR(INDEX(warriner!B:B,MATCH(C4,warriner!A:A,0),1)),"#",INDEX(warriner!B:B,MATCH(C4,warriner!A:A,0),1))</f>
        <v>6.18</v>
      </c>
      <c r="E4" s="14">
        <f t="shared" ref="E4:E67" si="0">IF(ISERROR(ABS(D4-5.2)), "#", ABS(D4-5.2))</f>
        <v>0.97999999999999954</v>
      </c>
      <c r="F4" s="14">
        <v>14.945</v>
      </c>
      <c r="G4" s="14">
        <v>5.4669999999999996</v>
      </c>
      <c r="H4" s="14">
        <v>1</v>
      </c>
      <c r="I4">
        <f t="shared" ref="I4:I67" si="1">LEN(B4)</f>
        <v>3</v>
      </c>
      <c r="J4" t="s">
        <v>18125</v>
      </c>
      <c r="K4" s="14">
        <v>3.43</v>
      </c>
      <c r="L4" s="14">
        <v>5.5</v>
      </c>
      <c r="M4" s="14">
        <v>5.1100000000000003</v>
      </c>
      <c r="N4" s="14">
        <v>1.4</v>
      </c>
      <c r="O4" s="14">
        <v>1</v>
      </c>
      <c r="P4" s="14">
        <v>2</v>
      </c>
      <c r="Q4" s="14">
        <v>1</v>
      </c>
      <c r="R4" s="14">
        <v>1.85</v>
      </c>
      <c r="S4" s="14">
        <v>1.6519999999999999</v>
      </c>
      <c r="T4" s="14">
        <v>1926</v>
      </c>
      <c r="U4" s="14">
        <v>-0.64800000000000002</v>
      </c>
      <c r="V4" s="14">
        <v>0.97</v>
      </c>
      <c r="W4" s="14">
        <v>25</v>
      </c>
      <c r="X4" s="14">
        <v>-0.57399999999999995</v>
      </c>
      <c r="Y4" s="14">
        <v>1</v>
      </c>
      <c r="Z4" s="14" t="s">
        <v>18124</v>
      </c>
    </row>
    <row r="5" spans="1:26" x14ac:dyDescent="0.2">
      <c r="A5" t="s">
        <v>16286</v>
      </c>
      <c r="B5" t="s">
        <v>3</v>
      </c>
      <c r="C5" t="s">
        <v>3</v>
      </c>
      <c r="D5" s="8" t="str">
        <f>IF(ISERROR(INDEX(warriner!B:B,MATCH(C5,warriner!A:A,0),1)),"#",INDEX(warriner!B:B,MATCH(C5,warriner!A:A,0),1))</f>
        <v>#</v>
      </c>
      <c r="E5" s="14" t="str">
        <f t="shared" si="0"/>
        <v>#</v>
      </c>
      <c r="F5" s="14">
        <v>16.954999999999998</v>
      </c>
      <c r="G5" s="14">
        <v>6.1769999999999996</v>
      </c>
      <c r="H5" s="14">
        <v>1</v>
      </c>
      <c r="I5">
        <f t="shared" si="1"/>
        <v>3</v>
      </c>
      <c r="J5" t="s">
        <v>270</v>
      </c>
      <c r="K5" s="14" t="s">
        <v>18124</v>
      </c>
      <c r="L5" s="14" t="s">
        <v>18124</v>
      </c>
      <c r="M5" s="14">
        <v>3.984</v>
      </c>
      <c r="N5" s="14">
        <v>1.5</v>
      </c>
      <c r="O5" s="14">
        <v>1.8</v>
      </c>
      <c r="P5" s="14">
        <v>2</v>
      </c>
      <c r="Q5" s="14">
        <v>1</v>
      </c>
      <c r="R5" s="14">
        <v>1.43</v>
      </c>
      <c r="S5" s="14">
        <v>1.125</v>
      </c>
      <c r="T5" s="14">
        <v>3033</v>
      </c>
      <c r="U5" s="14">
        <v>-0.68100000000000005</v>
      </c>
      <c r="V5" s="14">
        <v>0.94</v>
      </c>
      <c r="W5" s="14">
        <v>29</v>
      </c>
      <c r="X5" s="14">
        <v>-0.45700000000000002</v>
      </c>
      <c r="Y5" s="14">
        <v>1</v>
      </c>
      <c r="Z5" s="14" t="s">
        <v>18124</v>
      </c>
    </row>
    <row r="6" spans="1:26" x14ac:dyDescent="0.2">
      <c r="A6" t="s">
        <v>16287</v>
      </c>
      <c r="B6" t="s">
        <v>207</v>
      </c>
      <c r="C6" t="s">
        <v>207</v>
      </c>
      <c r="D6" s="8" t="str">
        <f>IF(ISERROR(INDEX(warriner!B:B,MATCH(C6,warriner!A:A,0),1)),"#",INDEX(warriner!B:B,MATCH(C6,warriner!A:A,0),1))</f>
        <v>#</v>
      </c>
      <c r="E6" s="14" t="str">
        <f t="shared" si="0"/>
        <v>#</v>
      </c>
      <c r="F6" s="14">
        <v>13.627000000000001</v>
      </c>
      <c r="G6" s="14">
        <v>4.742</v>
      </c>
      <c r="H6" s="14">
        <v>2</v>
      </c>
      <c r="I6">
        <f t="shared" si="1"/>
        <v>4</v>
      </c>
      <c r="J6" t="s">
        <v>18153</v>
      </c>
      <c r="K6" s="14" t="s">
        <v>18124</v>
      </c>
      <c r="L6" s="14" t="s">
        <v>18124</v>
      </c>
      <c r="M6" s="14">
        <v>4.9539999999999997</v>
      </c>
      <c r="N6" s="14">
        <v>1.95</v>
      </c>
      <c r="O6" s="14">
        <v>1.95</v>
      </c>
      <c r="P6" s="14">
        <v>4</v>
      </c>
      <c r="Q6" s="14">
        <v>1</v>
      </c>
      <c r="R6" s="14">
        <v>2.41</v>
      </c>
      <c r="S6" s="14" t="s">
        <v>18124</v>
      </c>
      <c r="T6" s="14">
        <v>4129</v>
      </c>
      <c r="U6" s="14">
        <v>-0.71399999999999997</v>
      </c>
      <c r="V6" s="14">
        <v>1</v>
      </c>
      <c r="W6" s="14">
        <v>28</v>
      </c>
      <c r="X6" s="14">
        <v>-0.80100000000000005</v>
      </c>
      <c r="Y6" s="14">
        <v>1</v>
      </c>
      <c r="Z6" s="14" t="s">
        <v>18124</v>
      </c>
    </row>
    <row r="7" spans="1:26" x14ac:dyDescent="0.2">
      <c r="A7" t="s">
        <v>16288</v>
      </c>
      <c r="B7" t="s">
        <v>16248</v>
      </c>
      <c r="C7" t="s">
        <v>5156</v>
      </c>
      <c r="D7" s="8">
        <f>IF(ISERROR(INDEX(warriner!B:B,MATCH(C7,warriner!A:A,0),1)),"#",INDEX(warriner!B:B,MATCH(C7,warriner!A:A,0),1))</f>
        <v>6.06</v>
      </c>
      <c r="E7" s="14">
        <f t="shared" si="0"/>
        <v>0.85999999999999943</v>
      </c>
      <c r="F7" s="14">
        <v>10.289</v>
      </c>
      <c r="G7" s="14">
        <v>3.637</v>
      </c>
      <c r="H7" s="14">
        <v>1</v>
      </c>
      <c r="I7">
        <f t="shared" si="1"/>
        <v>6</v>
      </c>
      <c r="J7" t="s">
        <v>18135</v>
      </c>
      <c r="K7" s="14">
        <v>4.9000000000000004</v>
      </c>
      <c r="L7" s="14">
        <v>5.28</v>
      </c>
      <c r="M7" s="14">
        <v>3.05</v>
      </c>
      <c r="N7" s="14">
        <v>1.75</v>
      </c>
      <c r="O7" s="14">
        <v>1.25</v>
      </c>
      <c r="P7" s="14">
        <v>3</v>
      </c>
      <c r="Q7" s="14">
        <v>1</v>
      </c>
      <c r="R7" s="14">
        <v>4.6399999999999997</v>
      </c>
      <c r="S7" s="14">
        <v>3.8260000000000001</v>
      </c>
      <c r="T7" s="14">
        <v>2417.5</v>
      </c>
      <c r="U7" s="14">
        <v>-0.80400000000000005</v>
      </c>
      <c r="V7" s="14">
        <v>1</v>
      </c>
      <c r="W7" s="14">
        <v>28</v>
      </c>
      <c r="X7" s="14">
        <v>-0.54100000000000004</v>
      </c>
      <c r="Y7" s="14">
        <v>1</v>
      </c>
      <c r="Z7" s="14" t="s">
        <v>18124</v>
      </c>
    </row>
    <row r="8" spans="1:26" x14ac:dyDescent="0.2">
      <c r="A8" t="s">
        <v>16289</v>
      </c>
      <c r="B8" t="s">
        <v>7714</v>
      </c>
      <c r="C8" t="s">
        <v>7714</v>
      </c>
      <c r="D8" s="8">
        <f>IF(ISERROR(INDEX(warriner!B:B,MATCH(C8,warriner!A:A,0),1)),"#",INDEX(warriner!B:B,MATCH(C8,warriner!A:A,0),1))</f>
        <v>5.95</v>
      </c>
      <c r="E8" s="14">
        <f t="shared" si="0"/>
        <v>0.75</v>
      </c>
      <c r="F8" s="14">
        <v>6.5090000000000003</v>
      </c>
      <c r="G8" s="14">
        <v>1.7989999999999999</v>
      </c>
      <c r="H8" s="14">
        <v>2</v>
      </c>
      <c r="I8">
        <f t="shared" si="1"/>
        <v>6</v>
      </c>
      <c r="J8" t="s">
        <v>18129</v>
      </c>
      <c r="K8" s="14">
        <v>3.81</v>
      </c>
      <c r="L8" s="14">
        <v>6</v>
      </c>
      <c r="M8" s="14">
        <v>7.39</v>
      </c>
      <c r="N8" s="14">
        <v>2.2000000000000002</v>
      </c>
      <c r="O8" s="14">
        <v>1.9</v>
      </c>
      <c r="P8" s="14">
        <v>4</v>
      </c>
      <c r="Q8" s="14">
        <v>1</v>
      </c>
      <c r="R8" s="14">
        <v>4.59</v>
      </c>
      <c r="S8" s="14">
        <v>5.2919999999999998</v>
      </c>
      <c r="T8" s="14">
        <v>3117</v>
      </c>
      <c r="U8" s="14">
        <v>0.127</v>
      </c>
      <c r="V8" s="14">
        <v>0.85</v>
      </c>
      <c r="W8" s="14">
        <v>26</v>
      </c>
      <c r="X8" s="14">
        <v>3.3000000000000002E-2</v>
      </c>
      <c r="Y8" s="14">
        <v>1</v>
      </c>
      <c r="Z8" s="14" t="s">
        <v>18124</v>
      </c>
    </row>
    <row r="9" spans="1:26" x14ac:dyDescent="0.2">
      <c r="A9" t="s">
        <v>16290</v>
      </c>
      <c r="B9" t="s">
        <v>3</v>
      </c>
      <c r="C9" t="s">
        <v>3</v>
      </c>
      <c r="D9" s="8" t="str">
        <f>IF(ISERROR(INDEX(warriner!B:B,MATCH(C9,warriner!A:A,0),1)),"#",INDEX(warriner!B:B,MATCH(C9,warriner!A:A,0),1))</f>
        <v>#</v>
      </c>
      <c r="E9" s="14" t="str">
        <f t="shared" si="0"/>
        <v>#</v>
      </c>
      <c r="F9" s="14">
        <v>16.954999999999998</v>
      </c>
      <c r="G9" s="14">
        <v>6.1769999999999996</v>
      </c>
      <c r="H9" s="14">
        <v>1</v>
      </c>
      <c r="I9">
        <f t="shared" si="1"/>
        <v>3</v>
      </c>
      <c r="J9" t="s">
        <v>270</v>
      </c>
      <c r="K9" s="14" t="s">
        <v>18124</v>
      </c>
      <c r="L9" s="14" t="s">
        <v>18124</v>
      </c>
      <c r="M9" s="14">
        <v>3.984</v>
      </c>
      <c r="N9" s="14">
        <v>1.5</v>
      </c>
      <c r="O9" s="14">
        <v>1.8</v>
      </c>
      <c r="P9" s="14">
        <v>2</v>
      </c>
      <c r="Q9" s="14">
        <v>1</v>
      </c>
      <c r="R9" s="14">
        <v>1.43</v>
      </c>
      <c r="S9" s="14">
        <v>1.125</v>
      </c>
      <c r="T9" s="14">
        <v>3033</v>
      </c>
      <c r="U9" s="14">
        <v>-0.68100000000000005</v>
      </c>
      <c r="V9" s="14">
        <v>0.94</v>
      </c>
      <c r="W9" s="14">
        <v>29</v>
      </c>
      <c r="X9" s="14">
        <v>-0.45700000000000002</v>
      </c>
      <c r="Y9" s="14">
        <v>1</v>
      </c>
      <c r="Z9" s="14" t="s">
        <v>18124</v>
      </c>
    </row>
    <row r="10" spans="1:26" x14ac:dyDescent="0.2">
      <c r="A10" t="s">
        <v>16291</v>
      </c>
      <c r="B10" t="s">
        <v>16251</v>
      </c>
      <c r="C10" t="s">
        <v>11593</v>
      </c>
      <c r="D10" s="8">
        <f>IF(ISERROR(INDEX(warriner!B:B,MATCH(C10,warriner!A:A,0),1)),"#",INDEX(warriner!B:B,MATCH(C10,warriner!A:A,0),1))</f>
        <v>5.76</v>
      </c>
      <c r="E10" s="14">
        <f t="shared" si="0"/>
        <v>0.55999999999999961</v>
      </c>
      <c r="F10" s="14">
        <v>11.975</v>
      </c>
      <c r="G10" s="14">
        <v>3.8039999999999998</v>
      </c>
      <c r="H10" s="14">
        <v>1</v>
      </c>
      <c r="I10">
        <f t="shared" si="1"/>
        <v>8</v>
      </c>
      <c r="J10" t="s">
        <v>18131</v>
      </c>
      <c r="K10" s="14">
        <v>3.43</v>
      </c>
      <c r="L10" s="14">
        <v>4.53</v>
      </c>
      <c r="M10" s="14">
        <v>3.22</v>
      </c>
      <c r="N10" s="14">
        <v>1.8</v>
      </c>
      <c r="O10" s="14">
        <v>1.75</v>
      </c>
      <c r="P10" s="14">
        <v>4</v>
      </c>
      <c r="Q10" s="14">
        <v>1</v>
      </c>
      <c r="R10" s="14">
        <v>3.22</v>
      </c>
      <c r="S10" s="14">
        <v>2.48</v>
      </c>
      <c r="T10" s="14">
        <v>3551.5</v>
      </c>
      <c r="U10" s="14">
        <v>-0.78300000000000003</v>
      </c>
      <c r="V10" s="14">
        <v>0.97</v>
      </c>
      <c r="W10" s="14">
        <v>26</v>
      </c>
      <c r="X10" s="14">
        <v>-0.23</v>
      </c>
      <c r="Y10" s="14">
        <v>1</v>
      </c>
      <c r="Z10" s="14" t="s">
        <v>18124</v>
      </c>
    </row>
    <row r="11" spans="1:26" x14ac:dyDescent="0.2">
      <c r="A11" t="s">
        <v>16292</v>
      </c>
      <c r="B11" t="s">
        <v>203</v>
      </c>
      <c r="C11" t="s">
        <v>48</v>
      </c>
      <c r="D11" s="8">
        <f>IF(ISERROR(INDEX(warriner!B:B,MATCH(C11,warriner!A:A,0),1)),"#",INDEX(warriner!B:B,MATCH(C11,warriner!A:A,0),1))</f>
        <v>5.86</v>
      </c>
      <c r="E11" s="14">
        <f t="shared" si="0"/>
        <v>0.66000000000000014</v>
      </c>
      <c r="F11" s="14">
        <v>14.914999999999999</v>
      </c>
      <c r="G11" s="14">
        <v>5.4969999999999999</v>
      </c>
      <c r="H11" s="14">
        <v>1</v>
      </c>
      <c r="I11">
        <f t="shared" si="1"/>
        <v>3</v>
      </c>
      <c r="J11" t="s">
        <v>18135</v>
      </c>
      <c r="K11" s="14">
        <v>3.52</v>
      </c>
      <c r="L11" s="14">
        <v>5.72</v>
      </c>
      <c r="M11" s="14">
        <v>3.72</v>
      </c>
      <c r="N11" s="14">
        <v>1.2</v>
      </c>
      <c r="O11" s="14">
        <v>1.1000000000000001</v>
      </c>
      <c r="P11" s="14">
        <v>3</v>
      </c>
      <c r="Q11" s="14">
        <v>1</v>
      </c>
      <c r="R11" s="14">
        <v>2.1800000000000002</v>
      </c>
      <c r="S11" s="14">
        <v>1.542</v>
      </c>
      <c r="T11" s="14">
        <v>2269.6669999999999</v>
      </c>
      <c r="U11" s="14">
        <v>-0.63800000000000001</v>
      </c>
      <c r="V11" s="14">
        <v>0.94</v>
      </c>
      <c r="W11" s="14">
        <v>28</v>
      </c>
      <c r="X11" s="14">
        <v>-0.64400000000000002</v>
      </c>
      <c r="Y11" s="14">
        <v>1</v>
      </c>
      <c r="Z11" s="14" t="s">
        <v>18124</v>
      </c>
    </row>
    <row r="12" spans="1:26" x14ac:dyDescent="0.2">
      <c r="A12" t="s">
        <v>16293</v>
      </c>
      <c r="B12" t="s">
        <v>52</v>
      </c>
      <c r="C12" t="s">
        <v>52</v>
      </c>
      <c r="D12" s="8" t="str">
        <f>IF(ISERROR(INDEX(warriner!B:B,MATCH(C12,warriner!A:A,0),1)),"#",INDEX(warriner!B:B,MATCH(C12,warriner!A:A,0),1))</f>
        <v>#</v>
      </c>
      <c r="E12" s="14" t="str">
        <f t="shared" si="0"/>
        <v>#</v>
      </c>
      <c r="F12" s="14">
        <v>16.177</v>
      </c>
      <c r="G12" s="14">
        <v>6.0179999999999998</v>
      </c>
      <c r="H12" s="14">
        <v>1</v>
      </c>
      <c r="I12">
        <f t="shared" si="1"/>
        <v>1</v>
      </c>
      <c r="J12" t="s">
        <v>18136</v>
      </c>
      <c r="K12" s="14" t="s">
        <v>18124</v>
      </c>
      <c r="L12" s="14" t="s">
        <v>18124</v>
      </c>
      <c r="M12" s="14">
        <v>2.8929999999999998</v>
      </c>
      <c r="N12" s="14">
        <v>1.45</v>
      </c>
      <c r="O12" s="14">
        <v>1</v>
      </c>
      <c r="P12" s="14">
        <v>1</v>
      </c>
      <c r="Q12" s="14">
        <v>1</v>
      </c>
      <c r="R12" s="14">
        <v>1.46</v>
      </c>
      <c r="S12" s="14" t="s">
        <v>18124</v>
      </c>
      <c r="T12" s="14" t="s">
        <v>18124</v>
      </c>
      <c r="U12" s="14">
        <v>-1.2999999999999999E-2</v>
      </c>
      <c r="V12" s="14">
        <v>0.73</v>
      </c>
      <c r="W12" s="14">
        <v>23</v>
      </c>
      <c r="X12" s="14">
        <v>-0.32300000000000001</v>
      </c>
      <c r="Y12" s="14">
        <v>0.95799999999999996</v>
      </c>
      <c r="Z12" s="14" t="s">
        <v>18124</v>
      </c>
    </row>
    <row r="13" spans="1:26" x14ac:dyDescent="0.2">
      <c r="A13" t="s">
        <v>16294</v>
      </c>
      <c r="B13" t="s">
        <v>11474</v>
      </c>
      <c r="C13" t="s">
        <v>11474</v>
      </c>
      <c r="D13" s="8">
        <f>IF(ISERROR(INDEX(warriner!B:B,MATCH(C13,warriner!A:A,0),1)),"#",INDEX(warriner!B:B,MATCH(C13,warriner!A:A,0),1))</f>
        <v>4.8499999999999996</v>
      </c>
      <c r="E13" s="14">
        <f t="shared" si="0"/>
        <v>0.35000000000000053</v>
      </c>
      <c r="F13" s="14">
        <v>10.685</v>
      </c>
      <c r="G13" s="14">
        <v>4.008</v>
      </c>
      <c r="H13" s="14">
        <v>1</v>
      </c>
      <c r="I13">
        <f t="shared" si="1"/>
        <v>3</v>
      </c>
      <c r="J13" t="s">
        <v>18136</v>
      </c>
      <c r="K13" s="14">
        <v>3.18</v>
      </c>
      <c r="L13" s="14">
        <v>5.58</v>
      </c>
      <c r="M13" s="14">
        <v>5.2519999999999998</v>
      </c>
      <c r="N13" s="14">
        <v>1.45</v>
      </c>
      <c r="O13" s="14">
        <v>1</v>
      </c>
      <c r="P13" s="14">
        <v>4</v>
      </c>
      <c r="Q13" s="14">
        <v>1</v>
      </c>
      <c r="R13" s="14">
        <v>3.43</v>
      </c>
      <c r="S13" s="14">
        <v>2.3330000000000002</v>
      </c>
      <c r="T13" s="14">
        <v>1633.5</v>
      </c>
      <c r="U13" s="14">
        <v>-0.85499999999999998</v>
      </c>
      <c r="V13" s="14">
        <v>0.97</v>
      </c>
      <c r="W13" s="14">
        <v>27</v>
      </c>
      <c r="X13" s="14">
        <v>-0.45300000000000001</v>
      </c>
      <c r="Y13" s="14">
        <v>1</v>
      </c>
      <c r="Z13" s="14" t="s">
        <v>18124</v>
      </c>
    </row>
    <row r="14" spans="1:26" x14ac:dyDescent="0.2">
      <c r="A14" t="s">
        <v>16295</v>
      </c>
      <c r="B14" t="s">
        <v>6582</v>
      </c>
      <c r="C14" t="s">
        <v>6582</v>
      </c>
      <c r="D14" s="8">
        <f>IF(ISERROR(INDEX(warriner!B:B,MATCH(C14,warriner!A:A,0),1)),"#",INDEX(warriner!B:B,MATCH(C14,warriner!A:A,0),1))</f>
        <v>5.4</v>
      </c>
      <c r="E14" s="14">
        <f t="shared" si="0"/>
        <v>0.20000000000000018</v>
      </c>
      <c r="F14" s="14">
        <v>9.6999999999999993</v>
      </c>
      <c r="G14" s="14">
        <v>2.8010000000000002</v>
      </c>
      <c r="H14" s="14">
        <v>1</v>
      </c>
      <c r="I14">
        <f t="shared" si="1"/>
        <v>4</v>
      </c>
      <c r="J14" t="s">
        <v>18126</v>
      </c>
      <c r="K14" s="14">
        <v>3.29</v>
      </c>
      <c r="L14" s="14">
        <v>4.46</v>
      </c>
      <c r="M14" s="14">
        <v>5.1100000000000003</v>
      </c>
      <c r="N14" s="14">
        <v>1.75</v>
      </c>
      <c r="O14" s="14">
        <v>1.65</v>
      </c>
      <c r="P14" s="14">
        <v>3</v>
      </c>
      <c r="Q14" s="14">
        <v>1</v>
      </c>
      <c r="R14" s="14">
        <v>4.37</v>
      </c>
      <c r="S14" s="14">
        <v>1.667</v>
      </c>
      <c r="T14" s="14">
        <v>6822.6670000000004</v>
      </c>
      <c r="U14" s="14">
        <v>-0.44</v>
      </c>
      <c r="V14" s="14">
        <v>1</v>
      </c>
      <c r="W14" s="14">
        <v>25</v>
      </c>
      <c r="X14" s="14">
        <v>-0.78900000000000003</v>
      </c>
      <c r="Y14" s="14">
        <v>1</v>
      </c>
      <c r="Z14" s="14" t="s">
        <v>18124</v>
      </c>
    </row>
    <row r="15" spans="1:26" x14ac:dyDescent="0.2">
      <c r="A15" t="s">
        <v>16296</v>
      </c>
      <c r="B15" t="s">
        <v>16249</v>
      </c>
      <c r="C15" t="s">
        <v>16249</v>
      </c>
      <c r="D15" s="8" t="str">
        <f>IF(ISERROR(INDEX(warriner!B:B,MATCH(C15,warriner!A:A,0),1)),"#",INDEX(warriner!B:B,MATCH(C15,warriner!A:A,0),1))</f>
        <v>#</v>
      </c>
      <c r="E15" s="14" t="str">
        <f t="shared" si="0"/>
        <v>#</v>
      </c>
      <c r="F15" s="14">
        <v>5.0810000000000004</v>
      </c>
      <c r="G15" s="14">
        <v>1.0409999999999999</v>
      </c>
      <c r="H15" s="14">
        <v>2</v>
      </c>
      <c r="I15">
        <f t="shared" si="1"/>
        <v>8</v>
      </c>
      <c r="J15" t="s">
        <v>18129</v>
      </c>
      <c r="K15" s="14" t="s">
        <v>18124</v>
      </c>
      <c r="L15" s="14" t="s">
        <v>18124</v>
      </c>
      <c r="M15" s="14">
        <v>9.61</v>
      </c>
      <c r="N15" s="14">
        <v>3.55</v>
      </c>
      <c r="O15" s="14">
        <v>3.65</v>
      </c>
      <c r="P15" s="14">
        <v>7</v>
      </c>
      <c r="Q15" s="14">
        <v>2</v>
      </c>
      <c r="R15" s="14">
        <v>4</v>
      </c>
      <c r="S15" s="14">
        <v>1.68</v>
      </c>
      <c r="T15" s="14">
        <v>5141.143</v>
      </c>
      <c r="U15" s="14">
        <v>-0.113</v>
      </c>
      <c r="V15" s="14">
        <v>0.91</v>
      </c>
      <c r="W15" s="14">
        <v>25</v>
      </c>
      <c r="X15" s="14">
        <v>-0.19900000000000001</v>
      </c>
      <c r="Y15" s="14">
        <v>0.96199999999999997</v>
      </c>
      <c r="Z15" s="14" t="s">
        <v>18124</v>
      </c>
    </row>
    <row r="16" spans="1:26" x14ac:dyDescent="0.2">
      <c r="A16" t="s">
        <v>16297</v>
      </c>
      <c r="B16" t="s">
        <v>3</v>
      </c>
      <c r="C16" t="s">
        <v>3</v>
      </c>
      <c r="D16" s="8" t="str">
        <f>IF(ISERROR(INDEX(warriner!B:B,MATCH(C16,warriner!A:A,0),1)),"#",INDEX(warriner!B:B,MATCH(C16,warriner!A:A,0),1))</f>
        <v>#</v>
      </c>
      <c r="E16" s="14" t="str">
        <f t="shared" si="0"/>
        <v>#</v>
      </c>
      <c r="F16" s="14">
        <v>16.954999999999998</v>
      </c>
      <c r="G16" s="14">
        <v>6.1769999999999996</v>
      </c>
      <c r="H16" s="14">
        <v>1</v>
      </c>
      <c r="I16">
        <f t="shared" si="1"/>
        <v>3</v>
      </c>
      <c r="J16" t="s">
        <v>270</v>
      </c>
      <c r="K16" s="14" t="s">
        <v>18124</v>
      </c>
      <c r="L16" s="14" t="s">
        <v>18124</v>
      </c>
      <c r="M16" s="14">
        <v>3.984</v>
      </c>
      <c r="N16" s="14">
        <v>1.5</v>
      </c>
      <c r="O16" s="14">
        <v>1.8</v>
      </c>
      <c r="P16" s="14">
        <v>2</v>
      </c>
      <c r="Q16" s="14">
        <v>1</v>
      </c>
      <c r="R16" s="14">
        <v>1.43</v>
      </c>
      <c r="S16" s="14">
        <v>1.125</v>
      </c>
      <c r="T16" s="14">
        <v>3033</v>
      </c>
      <c r="U16" s="14">
        <v>-0.68100000000000005</v>
      </c>
      <c r="V16" s="14">
        <v>0.94</v>
      </c>
      <c r="W16" s="14">
        <v>29</v>
      </c>
      <c r="X16" s="14">
        <v>-0.45700000000000002</v>
      </c>
      <c r="Y16" s="14">
        <v>1</v>
      </c>
      <c r="Z16" s="14" t="s">
        <v>18124</v>
      </c>
    </row>
    <row r="17" spans="1:26" x14ac:dyDescent="0.2">
      <c r="A17" t="s">
        <v>16298</v>
      </c>
      <c r="B17" t="s">
        <v>16252</v>
      </c>
      <c r="C17" t="s">
        <v>13941</v>
      </c>
      <c r="D17" s="8">
        <f>IF(ISERROR(INDEX(warriner!B:B,MATCH(C17,warriner!A:A,0),1)),"#",INDEX(warriner!B:B,MATCH(C17,warriner!A:A,0),1))</f>
        <v>6.15</v>
      </c>
      <c r="E17" s="14">
        <f t="shared" si="0"/>
        <v>0.95000000000000018</v>
      </c>
      <c r="F17" s="14">
        <v>9.6319999999999997</v>
      </c>
      <c r="G17" s="14">
        <v>3.0139999999999998</v>
      </c>
      <c r="H17" s="14">
        <v>1</v>
      </c>
      <c r="I17">
        <f t="shared" si="1"/>
        <v>5</v>
      </c>
      <c r="J17" t="s">
        <v>18126</v>
      </c>
      <c r="K17" s="14">
        <v>4.32</v>
      </c>
      <c r="L17" s="14">
        <v>6.5</v>
      </c>
      <c r="M17" s="14">
        <v>4.79</v>
      </c>
      <c r="N17" s="14">
        <v>1.2</v>
      </c>
      <c r="O17" s="14">
        <v>1</v>
      </c>
      <c r="P17" s="14">
        <v>3</v>
      </c>
      <c r="Q17" s="14">
        <v>1</v>
      </c>
      <c r="R17" s="14">
        <v>4.8600000000000003</v>
      </c>
      <c r="S17" s="14">
        <v>4.4800000000000004</v>
      </c>
      <c r="T17" s="14">
        <v>8091.6670000000004</v>
      </c>
      <c r="U17" s="14">
        <v>-0.45700000000000002</v>
      </c>
      <c r="V17" s="14">
        <v>0.97</v>
      </c>
      <c r="W17" s="14">
        <v>26</v>
      </c>
      <c r="X17" s="14">
        <v>-0.54</v>
      </c>
      <c r="Y17" s="14">
        <v>1</v>
      </c>
      <c r="Z17" s="14" t="s">
        <v>18124</v>
      </c>
    </row>
    <row r="18" spans="1:26" x14ac:dyDescent="0.2">
      <c r="A18" t="s">
        <v>16299</v>
      </c>
      <c r="B18" t="s">
        <v>15</v>
      </c>
      <c r="C18" t="s">
        <v>15</v>
      </c>
      <c r="D18" s="8" t="str">
        <f>IF(ISERROR(INDEX(warriner!B:B,MATCH(C18,warriner!A:A,0),1)),"#",INDEX(warriner!B:B,MATCH(C18,warriner!A:A,0),1))</f>
        <v>#</v>
      </c>
      <c r="E18" s="14" t="str">
        <f t="shared" si="0"/>
        <v>#</v>
      </c>
      <c r="F18" s="14">
        <v>16.213999999999999</v>
      </c>
      <c r="G18" s="14">
        <v>5.7709999999999999</v>
      </c>
      <c r="H18" s="14">
        <v>1</v>
      </c>
      <c r="I18">
        <f t="shared" si="1"/>
        <v>2</v>
      </c>
      <c r="J18" t="s">
        <v>270</v>
      </c>
      <c r="K18" s="14" t="s">
        <v>18124</v>
      </c>
      <c r="L18" s="14" t="s">
        <v>18124</v>
      </c>
      <c r="M18" s="14">
        <v>4.5490000000000004</v>
      </c>
      <c r="N18" s="14">
        <v>1.45</v>
      </c>
      <c r="O18" s="14">
        <v>1.65</v>
      </c>
      <c r="P18" s="14">
        <v>2</v>
      </c>
      <c r="Q18" s="14">
        <v>1</v>
      </c>
      <c r="R18" s="14">
        <v>1.67</v>
      </c>
      <c r="S18" s="14">
        <v>1.391</v>
      </c>
      <c r="T18" s="14">
        <v>415</v>
      </c>
      <c r="U18" s="14">
        <v>-0.60699999999999998</v>
      </c>
      <c r="V18" s="14">
        <v>0.91</v>
      </c>
      <c r="W18" s="14">
        <v>27</v>
      </c>
      <c r="X18" s="14">
        <v>-0.56999999999999995</v>
      </c>
      <c r="Y18" s="14">
        <v>1</v>
      </c>
      <c r="Z18" s="14" t="s">
        <v>18124</v>
      </c>
    </row>
    <row r="19" spans="1:26" x14ac:dyDescent="0.2">
      <c r="A19" t="s">
        <v>16300</v>
      </c>
      <c r="B19" t="s">
        <v>3</v>
      </c>
      <c r="C19" t="s">
        <v>3</v>
      </c>
      <c r="D19" s="8" t="str">
        <f>IF(ISERROR(INDEX(warriner!B:B,MATCH(C19,warriner!A:A,0),1)),"#",INDEX(warriner!B:B,MATCH(C19,warriner!A:A,0),1))</f>
        <v>#</v>
      </c>
      <c r="E19" s="14" t="str">
        <f t="shared" si="0"/>
        <v>#</v>
      </c>
      <c r="F19" s="14">
        <v>16.954999999999998</v>
      </c>
      <c r="G19" s="14">
        <v>6.1769999999999996</v>
      </c>
      <c r="H19" s="14">
        <v>1</v>
      </c>
      <c r="I19">
        <f t="shared" si="1"/>
        <v>3</v>
      </c>
      <c r="J19" t="s">
        <v>270</v>
      </c>
      <c r="K19" s="14" t="s">
        <v>18124</v>
      </c>
      <c r="L19" s="14" t="s">
        <v>18124</v>
      </c>
      <c r="M19" s="14">
        <v>3.984</v>
      </c>
      <c r="N19" s="14">
        <v>1.5</v>
      </c>
      <c r="O19" s="14">
        <v>1.8</v>
      </c>
      <c r="P19" s="14">
        <v>2</v>
      </c>
      <c r="Q19" s="14">
        <v>1</v>
      </c>
      <c r="R19" s="14">
        <v>1.43</v>
      </c>
      <c r="S19" s="14">
        <v>1.125</v>
      </c>
      <c r="T19" s="14">
        <v>3033</v>
      </c>
      <c r="U19" s="14">
        <v>-0.68100000000000005</v>
      </c>
      <c r="V19" s="14">
        <v>0.94</v>
      </c>
      <c r="W19" s="14">
        <v>29</v>
      </c>
      <c r="X19" s="14">
        <v>-0.45700000000000002</v>
      </c>
      <c r="Y19" s="14">
        <v>1</v>
      </c>
      <c r="Z19" s="14" t="s">
        <v>18124</v>
      </c>
    </row>
    <row r="20" spans="1:26" x14ac:dyDescent="0.2">
      <c r="A20" t="s">
        <v>16301</v>
      </c>
      <c r="B20" t="s">
        <v>14537</v>
      </c>
      <c r="C20" t="s">
        <v>289</v>
      </c>
      <c r="D20" s="8">
        <f>IF(ISERROR(INDEX(warriner!B:B,MATCH(C20,warriner!A:A,0),1)),"#",INDEX(warriner!B:B,MATCH(C20,warriner!A:A,0),1))</f>
        <v>5.77</v>
      </c>
      <c r="E20" s="14">
        <f t="shared" si="0"/>
        <v>0.5699999999999994</v>
      </c>
      <c r="F20" s="14">
        <v>11.808</v>
      </c>
      <c r="G20" s="14">
        <v>3.3250000000000002</v>
      </c>
      <c r="H20" s="14">
        <v>1</v>
      </c>
      <c r="I20">
        <f t="shared" si="1"/>
        <v>7</v>
      </c>
      <c r="J20" t="s">
        <v>18152</v>
      </c>
      <c r="K20" s="14">
        <v>5.35</v>
      </c>
      <c r="L20" s="14">
        <v>5.05</v>
      </c>
      <c r="M20" s="14">
        <v>5.74</v>
      </c>
      <c r="N20" s="14">
        <v>1.85</v>
      </c>
      <c r="O20" s="14">
        <v>1.8</v>
      </c>
      <c r="P20" s="14">
        <v>4</v>
      </c>
      <c r="Q20" s="14">
        <v>1</v>
      </c>
      <c r="R20" s="14">
        <v>3.37</v>
      </c>
      <c r="S20" s="14">
        <v>1.68</v>
      </c>
      <c r="T20" s="14">
        <v>3313.75</v>
      </c>
      <c r="U20" s="14">
        <v>-0.61399999999999999</v>
      </c>
      <c r="V20" s="14">
        <v>0.97</v>
      </c>
      <c r="W20" s="14">
        <v>28</v>
      </c>
      <c r="X20" s="14">
        <v>-0.438</v>
      </c>
      <c r="Y20" s="14">
        <v>1</v>
      </c>
      <c r="Z20" s="14" t="s">
        <v>18124</v>
      </c>
    </row>
    <row r="21" spans="1:26" x14ac:dyDescent="0.2">
      <c r="A21" t="s">
        <v>16302</v>
      </c>
      <c r="B21" t="s">
        <v>3</v>
      </c>
      <c r="C21" t="s">
        <v>3</v>
      </c>
      <c r="D21" s="8" t="str">
        <f>IF(ISERROR(INDEX(warriner!B:B,MATCH(C21,warriner!A:A,0),1)),"#",INDEX(warriner!B:B,MATCH(C21,warriner!A:A,0),1))</f>
        <v>#</v>
      </c>
      <c r="E21" s="14" t="str">
        <f t="shared" si="0"/>
        <v>#</v>
      </c>
      <c r="F21" s="14">
        <v>16.954999999999998</v>
      </c>
      <c r="G21" s="14">
        <v>6.1769999999999996</v>
      </c>
      <c r="H21" s="14">
        <v>1</v>
      </c>
      <c r="I21">
        <f t="shared" si="1"/>
        <v>3</v>
      </c>
      <c r="J21" t="s">
        <v>270</v>
      </c>
      <c r="K21" s="14" t="s">
        <v>18124</v>
      </c>
      <c r="L21" s="14" t="s">
        <v>18124</v>
      </c>
      <c r="M21" s="14">
        <v>3.984</v>
      </c>
      <c r="N21" s="14">
        <v>1.5</v>
      </c>
      <c r="O21" s="14">
        <v>1.8</v>
      </c>
      <c r="P21" s="14">
        <v>2</v>
      </c>
      <c r="Q21" s="14">
        <v>1</v>
      </c>
      <c r="R21" s="14">
        <v>1.43</v>
      </c>
      <c r="S21" s="14">
        <v>1.125</v>
      </c>
      <c r="T21" s="14">
        <v>3033</v>
      </c>
      <c r="U21" s="14">
        <v>-0.68100000000000005</v>
      </c>
      <c r="V21" s="14">
        <v>0.94</v>
      </c>
      <c r="W21" s="14">
        <v>29</v>
      </c>
      <c r="X21" s="14">
        <v>-0.45700000000000002</v>
      </c>
      <c r="Y21" s="14">
        <v>1</v>
      </c>
      <c r="Z21" s="14" t="s">
        <v>18124</v>
      </c>
    </row>
    <row r="22" spans="1:26" x14ac:dyDescent="0.2">
      <c r="A22" t="s">
        <v>16303</v>
      </c>
      <c r="B22" t="s">
        <v>16248</v>
      </c>
      <c r="C22" t="s">
        <v>5156</v>
      </c>
      <c r="D22" s="8">
        <f>IF(ISERROR(INDEX(warriner!B:B,MATCH(C22,warriner!A:A,0),1)),"#",INDEX(warriner!B:B,MATCH(C22,warriner!A:A,0),1))</f>
        <v>6.06</v>
      </c>
      <c r="E22" s="14">
        <f t="shared" si="0"/>
        <v>0.85999999999999943</v>
      </c>
      <c r="F22" s="14">
        <v>10.289</v>
      </c>
      <c r="G22" s="14">
        <v>3.637</v>
      </c>
      <c r="H22" s="14">
        <v>1</v>
      </c>
      <c r="I22">
        <f t="shared" si="1"/>
        <v>6</v>
      </c>
      <c r="J22" t="s">
        <v>18135</v>
      </c>
      <c r="K22" s="14">
        <v>4.9000000000000004</v>
      </c>
      <c r="L22" s="14">
        <v>5.28</v>
      </c>
      <c r="M22" s="14">
        <v>3.05</v>
      </c>
      <c r="N22" s="14">
        <v>1.75</v>
      </c>
      <c r="O22" s="14">
        <v>1.25</v>
      </c>
      <c r="P22" s="14">
        <v>3</v>
      </c>
      <c r="Q22" s="14">
        <v>1</v>
      </c>
      <c r="R22" s="14">
        <v>4.6399999999999997</v>
      </c>
      <c r="S22" s="14">
        <v>3.8260000000000001</v>
      </c>
      <c r="T22" s="14">
        <v>2417.5</v>
      </c>
      <c r="U22" s="14">
        <v>-0.80400000000000005</v>
      </c>
      <c r="V22" s="14">
        <v>1</v>
      </c>
      <c r="W22" s="14">
        <v>28</v>
      </c>
      <c r="X22" s="14">
        <v>-0.54100000000000004</v>
      </c>
      <c r="Y22" s="14">
        <v>1</v>
      </c>
      <c r="Z22" s="14" t="s">
        <v>18124</v>
      </c>
    </row>
    <row r="23" spans="1:26" x14ac:dyDescent="0.2">
      <c r="A23" t="s">
        <v>16304</v>
      </c>
      <c r="B23" t="s">
        <v>16261</v>
      </c>
      <c r="C23" t="s">
        <v>5272</v>
      </c>
      <c r="D23" s="8">
        <f>IF(ISERROR(INDEX(warriner!B:B,MATCH(C23,warriner!A:A,0),1)),"#",INDEX(warriner!B:B,MATCH(C23,warriner!A:A,0),1))</f>
        <v>5.52</v>
      </c>
      <c r="E23" s="14">
        <f t="shared" si="0"/>
        <v>0.3199999999999994</v>
      </c>
      <c r="F23" s="14">
        <v>9.5440000000000005</v>
      </c>
      <c r="G23" s="14">
        <v>3.0430000000000001</v>
      </c>
      <c r="H23" s="14">
        <v>1</v>
      </c>
      <c r="I23">
        <f t="shared" si="1"/>
        <v>5</v>
      </c>
      <c r="J23" t="s">
        <v>18126</v>
      </c>
      <c r="K23" s="14">
        <v>4.3600000000000003</v>
      </c>
      <c r="L23" s="14">
        <v>5.5</v>
      </c>
      <c r="M23" s="14">
        <v>5.0170000000000003</v>
      </c>
      <c r="N23" s="14">
        <v>1.6</v>
      </c>
      <c r="O23" s="14">
        <v>1.3</v>
      </c>
      <c r="P23" s="14">
        <v>4</v>
      </c>
      <c r="Q23" s="14">
        <v>1</v>
      </c>
      <c r="R23" s="14">
        <v>4.97</v>
      </c>
      <c r="S23" s="14">
        <v>4.1150000000000002</v>
      </c>
      <c r="T23" s="14">
        <v>692</v>
      </c>
      <c r="U23" s="14">
        <v>-0.84099999999999997</v>
      </c>
      <c r="V23" s="14">
        <v>0.97</v>
      </c>
      <c r="W23" s="14">
        <v>28</v>
      </c>
      <c r="X23" s="14">
        <v>-0.64100000000000001</v>
      </c>
      <c r="Y23" s="14">
        <v>1</v>
      </c>
      <c r="Z23" s="14" t="s">
        <v>18124</v>
      </c>
    </row>
    <row r="24" spans="1:26" x14ac:dyDescent="0.2">
      <c r="A24" t="s">
        <v>16305</v>
      </c>
      <c r="B24" t="s">
        <v>4763</v>
      </c>
      <c r="C24" t="s">
        <v>4763</v>
      </c>
      <c r="D24" s="8">
        <f>IF(ISERROR(INDEX(warriner!B:B,MATCH(C24,warriner!A:A,0),1)),"#",INDEX(warriner!B:B,MATCH(C24,warriner!A:A,0),1))</f>
        <v>5.86</v>
      </c>
      <c r="E24" s="14">
        <f t="shared" si="0"/>
        <v>0.66000000000000014</v>
      </c>
      <c r="F24" s="14">
        <v>9.1460000000000008</v>
      </c>
      <c r="G24" s="14">
        <v>2.516</v>
      </c>
      <c r="H24" s="14">
        <v>2</v>
      </c>
      <c r="I24">
        <f t="shared" si="1"/>
        <v>6</v>
      </c>
      <c r="J24" t="s">
        <v>18125</v>
      </c>
      <c r="K24" s="14">
        <v>3.62</v>
      </c>
      <c r="L24" s="14">
        <v>6</v>
      </c>
      <c r="M24" s="14">
        <v>9.89</v>
      </c>
      <c r="N24" s="14">
        <v>2.25</v>
      </c>
      <c r="O24" s="14">
        <v>2.2999999999999998</v>
      </c>
      <c r="P24" s="14">
        <v>7</v>
      </c>
      <c r="Q24" s="14">
        <v>2</v>
      </c>
      <c r="R24" s="14">
        <v>2.93</v>
      </c>
      <c r="S24" s="14">
        <v>1.7929999999999999</v>
      </c>
      <c r="T24" s="14">
        <v>4046.4</v>
      </c>
      <c r="U24" s="14">
        <v>-0.52900000000000003</v>
      </c>
      <c r="V24" s="14">
        <v>0.88</v>
      </c>
      <c r="W24" s="14">
        <v>28</v>
      </c>
      <c r="X24" s="14">
        <v>-0.34</v>
      </c>
      <c r="Y24" s="14">
        <v>1</v>
      </c>
      <c r="Z24" s="14" t="s">
        <v>18124</v>
      </c>
    </row>
    <row r="25" spans="1:26" x14ac:dyDescent="0.2">
      <c r="A25" t="s">
        <v>16306</v>
      </c>
      <c r="B25" t="s">
        <v>199</v>
      </c>
      <c r="C25" t="s">
        <v>199</v>
      </c>
      <c r="D25" s="8" t="str">
        <f>IF(ISERROR(INDEX(warriner!B:B,MATCH(C25,warriner!A:A,0),1)),"#",INDEX(warriner!B:B,MATCH(C25,warriner!A:A,0),1))</f>
        <v>#</v>
      </c>
      <c r="E25" s="14" t="str">
        <f t="shared" si="0"/>
        <v>#</v>
      </c>
      <c r="F25" s="14">
        <v>13.023</v>
      </c>
      <c r="G25" s="14">
        <v>4.8289999999999997</v>
      </c>
      <c r="H25" s="14">
        <v>2</v>
      </c>
      <c r="I25">
        <f t="shared" si="1"/>
        <v>4</v>
      </c>
      <c r="J25" t="s">
        <v>18139</v>
      </c>
      <c r="K25" s="14" t="s">
        <v>18124</v>
      </c>
      <c r="L25" s="14" t="s">
        <v>18124</v>
      </c>
      <c r="M25" s="14">
        <v>5.5720000000000001</v>
      </c>
      <c r="N25" s="14">
        <v>1.55</v>
      </c>
      <c r="O25" s="14">
        <v>1.5</v>
      </c>
      <c r="P25" s="14">
        <v>3</v>
      </c>
      <c r="Q25" s="14">
        <v>1</v>
      </c>
      <c r="R25" s="14">
        <v>2.46</v>
      </c>
      <c r="S25" s="14">
        <v>1.375</v>
      </c>
      <c r="T25" s="14">
        <v>5870</v>
      </c>
      <c r="U25" s="14">
        <v>-0.82899999999999996</v>
      </c>
      <c r="V25" s="14">
        <v>1</v>
      </c>
      <c r="W25" s="14">
        <v>27</v>
      </c>
      <c r="X25" s="14">
        <v>-0.73</v>
      </c>
      <c r="Y25" s="14">
        <v>1</v>
      </c>
      <c r="Z25" s="14" t="s">
        <v>18124</v>
      </c>
    </row>
    <row r="26" spans="1:26" x14ac:dyDescent="0.2">
      <c r="A26" t="s">
        <v>16307</v>
      </c>
      <c r="B26" t="s">
        <v>10</v>
      </c>
      <c r="C26" t="s">
        <v>10</v>
      </c>
      <c r="D26" s="8">
        <f>IF(ISERROR(INDEX(warriner!B:B,MATCH(C26,warriner!A:A,0),1)),"#",INDEX(warriner!B:B,MATCH(C26,warriner!A:A,0),1))</f>
        <v>6.09</v>
      </c>
      <c r="E26" s="14">
        <f t="shared" si="0"/>
        <v>0.88999999999999968</v>
      </c>
      <c r="F26" s="14">
        <v>14.172000000000001</v>
      </c>
      <c r="G26" s="14">
        <v>5.1950000000000003</v>
      </c>
      <c r="H26" s="14">
        <v>1</v>
      </c>
      <c r="I26">
        <f t="shared" si="1"/>
        <v>3</v>
      </c>
      <c r="J26" t="s">
        <v>18136</v>
      </c>
      <c r="K26" s="14">
        <v>2.67</v>
      </c>
      <c r="L26" s="14">
        <v>5.56</v>
      </c>
      <c r="M26" s="14">
        <v>3.2269999999999999</v>
      </c>
      <c r="N26" s="14">
        <v>1.25</v>
      </c>
      <c r="O26" s="14">
        <v>1</v>
      </c>
      <c r="P26" s="14">
        <v>3</v>
      </c>
      <c r="Q26" s="14">
        <v>1</v>
      </c>
      <c r="R26" s="14">
        <v>3.97</v>
      </c>
      <c r="S26" s="14">
        <v>1.792</v>
      </c>
      <c r="T26" s="14">
        <v>6718.5</v>
      </c>
      <c r="U26" s="14">
        <v>-0.78700000000000003</v>
      </c>
      <c r="V26" s="14">
        <v>0.97</v>
      </c>
      <c r="W26" s="14">
        <v>27</v>
      </c>
      <c r="X26" s="14">
        <v>-0.80200000000000005</v>
      </c>
      <c r="Y26" s="14">
        <v>1</v>
      </c>
      <c r="Z26" s="14" t="s">
        <v>18124</v>
      </c>
    </row>
    <row r="27" spans="1:26" x14ac:dyDescent="0.2">
      <c r="A27" t="s">
        <v>16308</v>
      </c>
      <c r="B27" t="s">
        <v>19</v>
      </c>
      <c r="C27" t="s">
        <v>19</v>
      </c>
      <c r="D27" s="8" t="str">
        <f>IF(ISERROR(INDEX(warriner!B:B,MATCH(C27,warriner!A:A,0),1)),"#",INDEX(warriner!B:B,MATCH(C27,warriner!A:A,0),1))</f>
        <v>#</v>
      </c>
      <c r="E27" s="14" t="str">
        <f t="shared" si="0"/>
        <v>#</v>
      </c>
      <c r="F27" s="14">
        <v>16.187000000000001</v>
      </c>
      <c r="G27" s="14">
        <v>5.8339999999999996</v>
      </c>
      <c r="H27" s="14">
        <v>1</v>
      </c>
      <c r="I27">
        <f t="shared" si="1"/>
        <v>3</v>
      </c>
      <c r="J27" t="s">
        <v>270</v>
      </c>
      <c r="K27" s="14" t="s">
        <v>18124</v>
      </c>
      <c r="L27" s="14" t="s">
        <v>18124</v>
      </c>
      <c r="M27" s="14">
        <v>4.57</v>
      </c>
      <c r="N27" s="14">
        <v>1.25</v>
      </c>
      <c r="O27" s="14">
        <v>1</v>
      </c>
      <c r="P27" s="14">
        <v>3</v>
      </c>
      <c r="Q27" s="14">
        <v>1</v>
      </c>
      <c r="R27" s="14">
        <v>1.52</v>
      </c>
      <c r="S27" s="14">
        <v>1.25</v>
      </c>
      <c r="T27" s="14">
        <v>5253.5</v>
      </c>
      <c r="U27" s="14">
        <v>-0.60399999999999998</v>
      </c>
      <c r="V27" s="14">
        <v>1</v>
      </c>
      <c r="W27" s="14">
        <v>22</v>
      </c>
      <c r="X27" s="14">
        <v>-0.623</v>
      </c>
      <c r="Y27" s="14">
        <v>1</v>
      </c>
      <c r="Z27" s="14" t="s">
        <v>18124</v>
      </c>
    </row>
    <row r="28" spans="1:26" x14ac:dyDescent="0.2">
      <c r="A28" t="s">
        <v>16309</v>
      </c>
      <c r="B28" t="s">
        <v>52</v>
      </c>
      <c r="C28" t="s">
        <v>52</v>
      </c>
      <c r="D28" s="8" t="str">
        <f>IF(ISERROR(INDEX(warriner!B:B,MATCH(C28,warriner!A:A,0),1)),"#",INDEX(warriner!B:B,MATCH(C28,warriner!A:A,0),1))</f>
        <v>#</v>
      </c>
      <c r="E28" s="14" t="str">
        <f t="shared" si="0"/>
        <v>#</v>
      </c>
      <c r="F28" s="14">
        <v>16.177</v>
      </c>
      <c r="G28" s="14">
        <v>6.0179999999999998</v>
      </c>
      <c r="H28" s="14">
        <v>1</v>
      </c>
      <c r="I28">
        <f t="shared" si="1"/>
        <v>1</v>
      </c>
      <c r="J28" t="s">
        <v>18136</v>
      </c>
      <c r="K28" s="14" t="s">
        <v>18124</v>
      </c>
      <c r="L28" s="14" t="s">
        <v>18124</v>
      </c>
      <c r="M28" s="14">
        <v>2.8929999999999998</v>
      </c>
      <c r="N28" s="14">
        <v>1.45</v>
      </c>
      <c r="O28" s="14">
        <v>1</v>
      </c>
      <c r="P28" s="14">
        <v>1</v>
      </c>
      <c r="Q28" s="14">
        <v>1</v>
      </c>
      <c r="R28" s="14">
        <v>1.46</v>
      </c>
      <c r="S28" s="14" t="s">
        <v>18124</v>
      </c>
      <c r="T28" s="14" t="s">
        <v>18124</v>
      </c>
      <c r="U28" s="14">
        <v>-1.2999999999999999E-2</v>
      </c>
      <c r="V28" s="14">
        <v>0.73</v>
      </c>
      <c r="W28" s="14">
        <v>23</v>
      </c>
      <c r="X28" s="14">
        <v>-0.32300000000000001</v>
      </c>
      <c r="Y28" s="14">
        <v>0.95799999999999996</v>
      </c>
      <c r="Z28" s="14" t="s">
        <v>18124</v>
      </c>
    </row>
    <row r="29" spans="1:26" x14ac:dyDescent="0.2">
      <c r="A29" t="s">
        <v>16310</v>
      </c>
      <c r="B29" t="s">
        <v>16265</v>
      </c>
      <c r="C29" t="s">
        <v>16265</v>
      </c>
      <c r="D29" s="8" t="str">
        <f>IF(ISERROR(INDEX(warriner!B:B,MATCH(C29,warriner!A:A,0),1)),"#",INDEX(warriner!B:B,MATCH(C29,warriner!A:A,0),1))</f>
        <v>#</v>
      </c>
      <c r="E29" s="14" t="str">
        <f t="shared" si="0"/>
        <v>#</v>
      </c>
      <c r="F29" s="14">
        <v>11.183</v>
      </c>
      <c r="G29" s="14">
        <v>4.0069999999999997</v>
      </c>
      <c r="H29" s="14">
        <v>1</v>
      </c>
      <c r="I29">
        <f t="shared" si="1"/>
        <v>4</v>
      </c>
      <c r="J29" t="s">
        <v>18222</v>
      </c>
      <c r="K29" s="14" t="s">
        <v>18124</v>
      </c>
      <c r="L29" s="14" t="s">
        <v>18124</v>
      </c>
      <c r="M29" s="14">
        <v>5.4539999999999997</v>
      </c>
      <c r="N29" s="14">
        <v>1.7</v>
      </c>
      <c r="O29" s="14">
        <v>1</v>
      </c>
      <c r="P29" s="14">
        <v>3</v>
      </c>
      <c r="Q29" s="14">
        <v>1</v>
      </c>
      <c r="R29" s="14">
        <v>3.27</v>
      </c>
      <c r="S29" s="14">
        <v>1.625</v>
      </c>
      <c r="T29" s="14">
        <v>2873.6669999999999</v>
      </c>
      <c r="U29" s="14">
        <v>-0.82699999999999996</v>
      </c>
      <c r="V29" s="14">
        <v>0.97</v>
      </c>
      <c r="W29" s="14">
        <v>25</v>
      </c>
      <c r="X29" s="14">
        <v>-0.70599999999999996</v>
      </c>
      <c r="Y29" s="14">
        <v>0.96199999999999997</v>
      </c>
      <c r="Z29" s="14" t="s">
        <v>18124</v>
      </c>
    </row>
    <row r="30" spans="1:26" x14ac:dyDescent="0.2">
      <c r="A30" t="s">
        <v>16311</v>
      </c>
      <c r="B30" t="s">
        <v>16266</v>
      </c>
      <c r="C30" t="s">
        <v>266</v>
      </c>
      <c r="D30" s="8">
        <f>IF(ISERROR(INDEX(warriner!B:B,MATCH(C30,warriner!A:A,0),1)),"#",INDEX(warriner!B:B,MATCH(C30,warriner!A:A,0),1))</f>
        <v>5.53</v>
      </c>
      <c r="E30" s="14">
        <f t="shared" si="0"/>
        <v>0.33000000000000007</v>
      </c>
      <c r="F30" s="14">
        <v>9.0129999999999999</v>
      </c>
      <c r="G30" s="14">
        <v>2.5019999999999998</v>
      </c>
      <c r="H30" s="14">
        <v>2</v>
      </c>
      <c r="I30">
        <f t="shared" si="1"/>
        <v>6</v>
      </c>
      <c r="J30" t="s">
        <v>18126</v>
      </c>
      <c r="K30" s="14">
        <v>3.25</v>
      </c>
      <c r="L30" s="14">
        <v>5.25</v>
      </c>
      <c r="M30" s="14">
        <v>8.56</v>
      </c>
      <c r="N30" s="14">
        <v>1.75</v>
      </c>
      <c r="O30" s="14">
        <v>1.1499999999999999</v>
      </c>
      <c r="P30" s="14">
        <v>4</v>
      </c>
      <c r="Q30" s="14">
        <v>1</v>
      </c>
      <c r="R30" s="14">
        <v>4.7</v>
      </c>
      <c r="S30" s="14">
        <v>2.5830000000000002</v>
      </c>
      <c r="T30" s="14">
        <v>7014.75</v>
      </c>
      <c r="U30" s="14">
        <v>-0.66800000000000004</v>
      </c>
      <c r="V30" s="14">
        <v>1</v>
      </c>
      <c r="W30" s="14">
        <v>25</v>
      </c>
      <c r="X30" s="14">
        <v>-0.25700000000000001</v>
      </c>
      <c r="Y30" s="14">
        <v>0.92600000000000005</v>
      </c>
      <c r="Z30" s="14" t="s">
        <v>18124</v>
      </c>
    </row>
    <row r="31" spans="1:26" x14ac:dyDescent="0.2">
      <c r="A31" t="s">
        <v>16312</v>
      </c>
      <c r="B31" t="s">
        <v>16262</v>
      </c>
      <c r="C31" t="s">
        <v>16263</v>
      </c>
      <c r="D31" s="8" t="str">
        <f>IF(ISERROR(INDEX(warriner!B:B,MATCH(C31,warriner!A:A,0),1)),"#",INDEX(warriner!B:B,MATCH(C31,warriner!A:A,0),1))</f>
        <v>#</v>
      </c>
      <c r="E31" s="14" t="str">
        <f t="shared" si="0"/>
        <v>#</v>
      </c>
      <c r="F31" s="14" t="s">
        <v>18124</v>
      </c>
      <c r="G31" s="14" t="s">
        <v>18124</v>
      </c>
      <c r="H31" s="14" t="s">
        <v>18124</v>
      </c>
      <c r="I31">
        <f t="shared" si="1"/>
        <v>9</v>
      </c>
      <c r="J31" t="s">
        <v>18124</v>
      </c>
      <c r="K31" s="14" t="s">
        <v>18124</v>
      </c>
      <c r="L31" s="14" t="s">
        <v>18124</v>
      </c>
      <c r="M31" s="14" t="s">
        <v>18124</v>
      </c>
      <c r="N31" s="14" t="s">
        <v>18124</v>
      </c>
      <c r="O31" s="14" t="s">
        <v>18124</v>
      </c>
      <c r="P31" s="14" t="s">
        <v>18124</v>
      </c>
      <c r="Q31" s="14" t="s">
        <v>18124</v>
      </c>
      <c r="R31" s="14" t="s">
        <v>18124</v>
      </c>
      <c r="S31" s="14" t="s">
        <v>18124</v>
      </c>
      <c r="T31" s="14" t="s">
        <v>18124</v>
      </c>
      <c r="U31" s="14" t="s">
        <v>18124</v>
      </c>
      <c r="V31" s="14" t="s">
        <v>18124</v>
      </c>
      <c r="W31" s="14" t="s">
        <v>18124</v>
      </c>
      <c r="X31" s="14" t="s">
        <v>18124</v>
      </c>
      <c r="Y31" s="14" t="s">
        <v>18124</v>
      </c>
      <c r="Z31" s="14" t="s">
        <v>18124</v>
      </c>
    </row>
    <row r="32" spans="1:26" x14ac:dyDescent="0.2">
      <c r="A32" t="s">
        <v>16313</v>
      </c>
      <c r="B32" t="s">
        <v>11165</v>
      </c>
      <c r="C32" t="s">
        <v>11165</v>
      </c>
      <c r="D32" s="8">
        <f>IF(ISERROR(INDEX(warriner!B:B,MATCH(C32,warriner!A:A,0),1)),"#",INDEX(warriner!B:B,MATCH(C32,warriner!A:A,0),1))</f>
        <v>6.18</v>
      </c>
      <c r="E32" s="14">
        <f t="shared" si="0"/>
        <v>0.97999999999999954</v>
      </c>
      <c r="F32" s="14">
        <v>12.689</v>
      </c>
      <c r="G32" s="14">
        <v>3.9620000000000002</v>
      </c>
      <c r="H32" s="14">
        <v>1</v>
      </c>
      <c r="I32">
        <f t="shared" si="1"/>
        <v>4</v>
      </c>
      <c r="J32" t="s">
        <v>18135</v>
      </c>
      <c r="K32" s="14">
        <v>3.43</v>
      </c>
      <c r="L32" s="14">
        <v>5.94</v>
      </c>
      <c r="M32" s="14">
        <v>5.68</v>
      </c>
      <c r="N32" s="14">
        <v>1.3</v>
      </c>
      <c r="O32" s="14">
        <v>1</v>
      </c>
      <c r="P32" s="14">
        <v>4</v>
      </c>
      <c r="Q32" s="14">
        <v>1</v>
      </c>
      <c r="R32" s="14">
        <v>2.7</v>
      </c>
      <c r="S32" s="14">
        <v>1.9550000000000001</v>
      </c>
      <c r="T32" s="14">
        <v>4806</v>
      </c>
      <c r="U32" s="14">
        <v>-0.83099999999999996</v>
      </c>
      <c r="V32" s="14">
        <v>0.91</v>
      </c>
      <c r="W32" s="14">
        <v>28</v>
      </c>
      <c r="X32" s="14">
        <v>-0.59</v>
      </c>
      <c r="Y32" s="14">
        <v>1</v>
      </c>
      <c r="Z32" s="14" t="s">
        <v>18124</v>
      </c>
    </row>
    <row r="33" spans="1:26" x14ac:dyDescent="0.2">
      <c r="A33" t="s">
        <v>16314</v>
      </c>
      <c r="B33" t="s">
        <v>14506</v>
      </c>
      <c r="C33" t="s">
        <v>14506</v>
      </c>
      <c r="D33" s="8" t="str">
        <f>IF(ISERROR(INDEX(warriner!B:B,MATCH(C33,warriner!A:A,0),1)),"#",INDEX(warriner!B:B,MATCH(C33,warriner!A:A,0),1))</f>
        <v>#</v>
      </c>
      <c r="E33" s="14" t="str">
        <f t="shared" si="0"/>
        <v>#</v>
      </c>
      <c r="F33" s="14">
        <v>13.901999999999999</v>
      </c>
      <c r="G33" s="14">
        <v>5.2949999999999999</v>
      </c>
      <c r="H33" s="14">
        <v>1</v>
      </c>
      <c r="I33">
        <f t="shared" si="1"/>
        <v>3</v>
      </c>
      <c r="J33" t="s">
        <v>18138</v>
      </c>
      <c r="K33" s="14" t="s">
        <v>18124</v>
      </c>
      <c r="L33" s="14" t="s">
        <v>18124</v>
      </c>
      <c r="M33" s="14">
        <v>3.28</v>
      </c>
      <c r="N33" s="14">
        <v>1.1499999999999999</v>
      </c>
      <c r="O33" s="14">
        <v>1</v>
      </c>
      <c r="P33" s="14">
        <v>2</v>
      </c>
      <c r="Q33" s="14">
        <v>1</v>
      </c>
      <c r="R33" s="14">
        <v>2.73</v>
      </c>
      <c r="S33" s="14">
        <v>1.5649999999999999</v>
      </c>
      <c r="T33" s="14">
        <v>2739.5</v>
      </c>
      <c r="U33" s="14">
        <v>-0.89</v>
      </c>
      <c r="V33" s="14">
        <v>0.94</v>
      </c>
      <c r="W33" s="14">
        <v>29</v>
      </c>
      <c r="X33" s="14">
        <v>-0.73199999999999998</v>
      </c>
      <c r="Y33" s="14">
        <v>1</v>
      </c>
      <c r="Z33" s="14" t="s">
        <v>18124</v>
      </c>
    </row>
    <row r="34" spans="1:26" x14ac:dyDescent="0.2">
      <c r="A34" t="s">
        <v>16315</v>
      </c>
      <c r="B34" t="s">
        <v>16250</v>
      </c>
      <c r="C34" t="s">
        <v>16250</v>
      </c>
      <c r="D34" s="8" t="str">
        <f>IF(ISERROR(INDEX(warriner!B:B,MATCH(C34,warriner!A:A,0),1)),"#",INDEX(warriner!B:B,MATCH(C34,warriner!A:A,0),1))</f>
        <v>#</v>
      </c>
      <c r="E34" s="14" t="str">
        <f t="shared" si="0"/>
        <v>#</v>
      </c>
      <c r="F34" s="14">
        <v>6.3390000000000004</v>
      </c>
      <c r="G34" s="14">
        <v>1.1140000000000001</v>
      </c>
      <c r="H34" s="14">
        <v>4</v>
      </c>
      <c r="I34">
        <f t="shared" si="1"/>
        <v>10</v>
      </c>
      <c r="J34" t="s">
        <v>18132</v>
      </c>
      <c r="K34" s="14" t="s">
        <v>18124</v>
      </c>
      <c r="L34" s="14" t="s">
        <v>18124</v>
      </c>
      <c r="M34" s="14">
        <v>14.74</v>
      </c>
      <c r="N34" s="14">
        <v>4.75</v>
      </c>
      <c r="O34" s="14">
        <v>5.05</v>
      </c>
      <c r="P34" s="14">
        <v>10</v>
      </c>
      <c r="Q34" s="14">
        <v>3</v>
      </c>
      <c r="R34" s="14">
        <v>2.83</v>
      </c>
      <c r="S34" s="14" t="s">
        <v>18124</v>
      </c>
      <c r="T34" s="14">
        <v>3647.2220000000002</v>
      </c>
      <c r="U34" s="14">
        <v>0.38</v>
      </c>
      <c r="V34" s="14">
        <v>0.91</v>
      </c>
      <c r="W34" s="14">
        <v>24</v>
      </c>
      <c r="X34" s="14">
        <v>0.23499999999999999</v>
      </c>
      <c r="Y34" s="14">
        <v>0.92300000000000004</v>
      </c>
      <c r="Z34" s="14" t="s">
        <v>18124</v>
      </c>
    </row>
    <row r="35" spans="1:26" x14ac:dyDescent="0.2">
      <c r="A35" t="s">
        <v>16316</v>
      </c>
      <c r="B35" t="s">
        <v>14</v>
      </c>
      <c r="C35" t="s">
        <v>115</v>
      </c>
      <c r="D35" s="8">
        <f>IF(ISERROR(INDEX(warriner!B:B,MATCH(C35,warriner!A:A,0),1)),"#",INDEX(warriner!B:B,MATCH(C35,warriner!A:A,0),1))</f>
        <v>6.45</v>
      </c>
      <c r="E35" s="14">
        <f t="shared" si="0"/>
        <v>1.25</v>
      </c>
      <c r="F35" s="14">
        <v>11.715</v>
      </c>
      <c r="G35" s="14">
        <v>3.8639999999999999</v>
      </c>
      <c r="H35" s="14">
        <v>1</v>
      </c>
      <c r="I35">
        <f t="shared" si="1"/>
        <v>6</v>
      </c>
      <c r="J35" t="s">
        <v>18141</v>
      </c>
      <c r="K35" s="14">
        <v>4.1399999999999997</v>
      </c>
      <c r="L35" s="14">
        <v>5.5</v>
      </c>
      <c r="M35" s="14">
        <v>3.72</v>
      </c>
      <c r="N35" s="14">
        <v>1.6</v>
      </c>
      <c r="O35" s="14">
        <v>1.4</v>
      </c>
      <c r="P35" s="14">
        <v>4</v>
      </c>
      <c r="Q35" s="14">
        <v>1</v>
      </c>
      <c r="R35" s="14">
        <v>3.7</v>
      </c>
      <c r="S35" s="14">
        <v>2.1030000000000002</v>
      </c>
      <c r="T35" s="14">
        <v>2904</v>
      </c>
      <c r="U35" s="14">
        <v>-0.67100000000000004</v>
      </c>
      <c r="V35" s="14">
        <v>1</v>
      </c>
      <c r="W35" s="14">
        <v>27</v>
      </c>
      <c r="X35" s="14">
        <v>-0.40300000000000002</v>
      </c>
      <c r="Y35" s="14">
        <v>1</v>
      </c>
      <c r="Z35" s="14" t="s">
        <v>18124</v>
      </c>
    </row>
    <row r="36" spans="1:26" x14ac:dyDescent="0.2">
      <c r="A36" t="s">
        <v>16317</v>
      </c>
      <c r="B36" t="s">
        <v>210</v>
      </c>
      <c r="C36" t="s">
        <v>210</v>
      </c>
      <c r="D36" s="8" t="str">
        <f>IF(ISERROR(INDEX(warriner!B:B,MATCH(C36,warriner!A:A,0),1)),"#",INDEX(warriner!B:B,MATCH(C36,warriner!A:A,0),1))</f>
        <v>#</v>
      </c>
      <c r="E36" s="14" t="str">
        <f t="shared" si="0"/>
        <v>#</v>
      </c>
      <c r="F36" s="14">
        <v>15.476000000000001</v>
      </c>
      <c r="G36" s="14">
        <v>5.8570000000000002</v>
      </c>
      <c r="H36" s="14">
        <v>1</v>
      </c>
      <c r="I36">
        <f t="shared" si="1"/>
        <v>4</v>
      </c>
      <c r="J36" t="s">
        <v>18136</v>
      </c>
      <c r="K36" s="14" t="s">
        <v>18124</v>
      </c>
      <c r="L36" s="14" t="s">
        <v>18124</v>
      </c>
      <c r="M36" s="14">
        <v>5.5289999999999999</v>
      </c>
      <c r="N36" s="14">
        <v>1.65</v>
      </c>
      <c r="O36" s="14">
        <v>1.25</v>
      </c>
      <c r="P36" s="14">
        <v>3</v>
      </c>
      <c r="Q36" s="14">
        <v>1</v>
      </c>
      <c r="R36" s="14">
        <v>1.54</v>
      </c>
      <c r="S36" s="14">
        <v>1.3480000000000001</v>
      </c>
      <c r="T36" s="14">
        <v>4421.6670000000004</v>
      </c>
      <c r="U36" s="14">
        <v>-0.751</v>
      </c>
      <c r="V36" s="14">
        <v>0.94</v>
      </c>
      <c r="W36" s="14">
        <v>27</v>
      </c>
      <c r="X36" s="14">
        <v>-0.56100000000000005</v>
      </c>
      <c r="Y36" s="14">
        <v>1</v>
      </c>
      <c r="Z36" s="14" t="s">
        <v>18124</v>
      </c>
    </row>
    <row r="37" spans="1:26" x14ac:dyDescent="0.2">
      <c r="A37" t="s">
        <v>16318</v>
      </c>
      <c r="B37" t="s">
        <v>51</v>
      </c>
      <c r="C37" t="s">
        <v>51</v>
      </c>
      <c r="D37" s="8">
        <f>IF(ISERROR(INDEX(warriner!B:B,MATCH(C37,warriner!A:A,0),1)),"#",INDEX(warriner!B:B,MATCH(C37,warriner!A:A,0),1))</f>
        <v>6.57</v>
      </c>
      <c r="E37" s="14">
        <f t="shared" si="0"/>
        <v>1.37</v>
      </c>
      <c r="F37" s="14">
        <v>10.451000000000001</v>
      </c>
      <c r="G37" s="14">
        <v>2.7519999999999998</v>
      </c>
      <c r="H37" s="14">
        <v>2</v>
      </c>
      <c r="I37">
        <f t="shared" si="1"/>
        <v>7</v>
      </c>
      <c r="J37" t="s">
        <v>18125</v>
      </c>
      <c r="K37" s="14">
        <v>3.23</v>
      </c>
      <c r="L37" s="14">
        <v>6.57</v>
      </c>
      <c r="M37" s="14">
        <v>7.75</v>
      </c>
      <c r="N37" s="14">
        <v>2.2999999999999998</v>
      </c>
      <c r="O37" s="14">
        <v>2.35</v>
      </c>
      <c r="P37" s="14">
        <v>6</v>
      </c>
      <c r="Q37" s="14">
        <v>2</v>
      </c>
      <c r="R37" s="14">
        <v>3.31</v>
      </c>
      <c r="S37" s="14">
        <v>5.5650000000000004</v>
      </c>
      <c r="T37" s="14">
        <v>2039.6669999999999</v>
      </c>
      <c r="U37" s="14">
        <v>-0.54800000000000004</v>
      </c>
      <c r="V37" s="14">
        <v>0.97</v>
      </c>
      <c r="W37" s="14">
        <v>28</v>
      </c>
      <c r="X37" s="14">
        <v>-0.42499999999999999</v>
      </c>
      <c r="Y37" s="14">
        <v>1</v>
      </c>
      <c r="Z37" s="14" t="s">
        <v>18124</v>
      </c>
    </row>
    <row r="38" spans="1:26" x14ac:dyDescent="0.2">
      <c r="A38" t="s">
        <v>16319</v>
      </c>
      <c r="B38" t="s">
        <v>16253</v>
      </c>
      <c r="C38" t="s">
        <v>4323</v>
      </c>
      <c r="D38" s="8">
        <f>IF(ISERROR(INDEX(warriner!B:B,MATCH(C38,warriner!A:A,0),1)),"#",INDEX(warriner!B:B,MATCH(C38,warriner!A:A,0),1))</f>
        <v>5.2</v>
      </c>
      <c r="E38" s="14">
        <f t="shared" si="0"/>
        <v>0</v>
      </c>
      <c r="F38" s="14">
        <v>10.297000000000001</v>
      </c>
      <c r="G38" s="14">
        <v>2.5449999999999999</v>
      </c>
      <c r="H38" s="14">
        <v>2</v>
      </c>
      <c r="I38">
        <f t="shared" si="1"/>
        <v>6</v>
      </c>
      <c r="J38" t="s">
        <v>18126</v>
      </c>
      <c r="K38" s="14">
        <v>3.61</v>
      </c>
      <c r="L38" s="14">
        <v>4.59</v>
      </c>
      <c r="M38" s="14">
        <v>8</v>
      </c>
      <c r="N38" s="14">
        <v>2.15</v>
      </c>
      <c r="O38" s="14">
        <v>1.85</v>
      </c>
      <c r="P38" s="14">
        <v>3</v>
      </c>
      <c r="Q38" s="14">
        <v>1</v>
      </c>
      <c r="R38" s="14">
        <v>3.64</v>
      </c>
      <c r="S38" s="14">
        <v>2.2000000000000002</v>
      </c>
      <c r="T38" s="14">
        <v>2704.3330000000001</v>
      </c>
      <c r="U38" s="14">
        <v>-0.442</v>
      </c>
      <c r="V38" s="14">
        <v>1</v>
      </c>
      <c r="W38" s="14">
        <v>29</v>
      </c>
      <c r="X38" s="14">
        <v>-0.63500000000000001</v>
      </c>
      <c r="Y38" s="14">
        <v>1</v>
      </c>
      <c r="Z38" s="14" t="s">
        <v>18124</v>
      </c>
    </row>
    <row r="39" spans="1:26" x14ac:dyDescent="0.2">
      <c r="A39" t="s">
        <v>16320</v>
      </c>
      <c r="B39" t="s">
        <v>3</v>
      </c>
      <c r="C39" t="s">
        <v>3</v>
      </c>
      <c r="D39" s="8" t="str">
        <f>IF(ISERROR(INDEX(warriner!B:B,MATCH(C39,warriner!A:A,0),1)),"#",INDEX(warriner!B:B,MATCH(C39,warriner!A:A,0),1))</f>
        <v>#</v>
      </c>
      <c r="E39" s="14" t="str">
        <f t="shared" si="0"/>
        <v>#</v>
      </c>
      <c r="F39" s="14">
        <v>16.954999999999998</v>
      </c>
      <c r="G39" s="14">
        <v>6.1769999999999996</v>
      </c>
      <c r="H39" s="14">
        <v>1</v>
      </c>
      <c r="I39">
        <f t="shared" si="1"/>
        <v>3</v>
      </c>
      <c r="J39" t="s">
        <v>270</v>
      </c>
      <c r="K39" s="14" t="s">
        <v>18124</v>
      </c>
      <c r="L39" s="14" t="s">
        <v>18124</v>
      </c>
      <c r="M39" s="14">
        <v>3.984</v>
      </c>
      <c r="N39" s="14">
        <v>1.5</v>
      </c>
      <c r="O39" s="14">
        <v>1.8</v>
      </c>
      <c r="P39" s="14">
        <v>2</v>
      </c>
      <c r="Q39" s="14">
        <v>1</v>
      </c>
      <c r="R39" s="14">
        <v>1.43</v>
      </c>
      <c r="S39" s="14">
        <v>1.125</v>
      </c>
      <c r="T39" s="14">
        <v>3033</v>
      </c>
      <c r="U39" s="14">
        <v>-0.68100000000000005</v>
      </c>
      <c r="V39" s="14">
        <v>0.94</v>
      </c>
      <c r="W39" s="14">
        <v>29</v>
      </c>
      <c r="X39" s="14">
        <v>-0.45700000000000002</v>
      </c>
      <c r="Y39" s="14">
        <v>1</v>
      </c>
      <c r="Z39" s="14" t="s">
        <v>18124</v>
      </c>
    </row>
    <row r="40" spans="1:26" x14ac:dyDescent="0.2">
      <c r="A40" t="s">
        <v>16321</v>
      </c>
      <c r="B40" t="s">
        <v>16267</v>
      </c>
      <c r="C40" t="s">
        <v>10593</v>
      </c>
      <c r="D40" s="8">
        <f>IF(ISERROR(INDEX(warriner!B:B,MATCH(C40,warriner!A:A,0),1)),"#",INDEX(warriner!B:B,MATCH(C40,warriner!A:A,0),1))</f>
        <v>5.95</v>
      </c>
      <c r="E40" s="14">
        <f t="shared" si="0"/>
        <v>0.75</v>
      </c>
      <c r="F40" s="14">
        <v>11.336</v>
      </c>
      <c r="G40" s="14">
        <v>3.67</v>
      </c>
      <c r="H40" s="14">
        <v>2</v>
      </c>
      <c r="I40">
        <f t="shared" si="1"/>
        <v>9</v>
      </c>
      <c r="J40" t="s">
        <v>18126</v>
      </c>
      <c r="K40" s="14">
        <v>3.29</v>
      </c>
      <c r="L40" s="14">
        <v>5.71</v>
      </c>
      <c r="M40" s="14">
        <v>5.61</v>
      </c>
      <c r="N40" s="14">
        <v>2.35</v>
      </c>
      <c r="O40" s="14">
        <v>2.15</v>
      </c>
      <c r="P40" s="14">
        <v>5</v>
      </c>
      <c r="Q40" s="14">
        <v>1</v>
      </c>
      <c r="R40" s="14">
        <v>2.97</v>
      </c>
      <c r="S40" s="14">
        <v>1.952</v>
      </c>
      <c r="T40" s="14">
        <v>3295.2</v>
      </c>
      <c r="U40" s="14">
        <v>-0.81299999999999994</v>
      </c>
      <c r="V40" s="14">
        <v>1</v>
      </c>
      <c r="W40" s="14">
        <v>23</v>
      </c>
      <c r="X40" s="14">
        <v>-0.68899999999999995</v>
      </c>
      <c r="Y40" s="14">
        <v>0.95799999999999996</v>
      </c>
      <c r="Z40" s="14" t="s">
        <v>18124</v>
      </c>
    </row>
    <row r="41" spans="1:26" x14ac:dyDescent="0.2">
      <c r="A41" t="s">
        <v>16322</v>
      </c>
      <c r="B41" t="s">
        <v>16253</v>
      </c>
      <c r="C41" t="s">
        <v>4323</v>
      </c>
      <c r="D41" s="8">
        <f>IF(ISERROR(INDEX(warriner!B:B,MATCH(C41,warriner!A:A,0),1)),"#",INDEX(warriner!B:B,MATCH(C41,warriner!A:A,0),1))</f>
        <v>5.2</v>
      </c>
      <c r="E41" s="14">
        <f t="shared" si="0"/>
        <v>0</v>
      </c>
      <c r="F41" s="14">
        <v>10.297000000000001</v>
      </c>
      <c r="G41" s="14">
        <v>2.5449999999999999</v>
      </c>
      <c r="H41" s="14">
        <v>2</v>
      </c>
      <c r="I41">
        <f t="shared" si="1"/>
        <v>6</v>
      </c>
      <c r="J41" t="s">
        <v>18126</v>
      </c>
      <c r="K41" s="14">
        <v>3.61</v>
      </c>
      <c r="L41" s="14">
        <v>4.59</v>
      </c>
      <c r="M41" s="14">
        <v>8</v>
      </c>
      <c r="N41" s="14">
        <v>2.15</v>
      </c>
      <c r="O41" s="14">
        <v>1.85</v>
      </c>
      <c r="P41" s="14">
        <v>3</v>
      </c>
      <c r="Q41" s="14">
        <v>1</v>
      </c>
      <c r="R41" s="14">
        <v>3.64</v>
      </c>
      <c r="S41" s="14">
        <v>2.2000000000000002</v>
      </c>
      <c r="T41" s="14">
        <v>2704.3330000000001</v>
      </c>
      <c r="U41" s="14">
        <v>-0.442</v>
      </c>
      <c r="V41" s="14">
        <v>1</v>
      </c>
      <c r="W41" s="14">
        <v>29</v>
      </c>
      <c r="X41" s="14">
        <v>-0.63500000000000001</v>
      </c>
      <c r="Y41" s="14">
        <v>1</v>
      </c>
      <c r="Z41" s="14" t="s">
        <v>18124</v>
      </c>
    </row>
    <row r="42" spans="1:26" x14ac:dyDescent="0.2">
      <c r="A42" t="s">
        <v>16323</v>
      </c>
      <c r="B42" t="s">
        <v>787</v>
      </c>
      <c r="C42" t="s">
        <v>787</v>
      </c>
      <c r="D42" s="8">
        <f>IF(ISERROR(INDEX(warriner!B:B,MATCH(C42,warriner!A:A,0),1)),"#",INDEX(warriner!B:B,MATCH(C42,warriner!A:A,0),1))</f>
        <v>6.39</v>
      </c>
      <c r="E42" s="14">
        <f t="shared" si="0"/>
        <v>1.1899999999999995</v>
      </c>
      <c r="F42" s="14">
        <v>11.250999999999999</v>
      </c>
      <c r="G42" s="14">
        <v>3.355</v>
      </c>
      <c r="H42" s="14">
        <v>2</v>
      </c>
      <c r="I42">
        <f t="shared" si="1"/>
        <v>5</v>
      </c>
      <c r="J42" t="s">
        <v>18135</v>
      </c>
      <c r="K42" s="14">
        <v>2.95</v>
      </c>
      <c r="L42" s="14">
        <v>6.11</v>
      </c>
      <c r="M42" s="14">
        <v>5.32</v>
      </c>
      <c r="N42" s="14">
        <v>1.5</v>
      </c>
      <c r="O42" s="14">
        <v>1.65</v>
      </c>
      <c r="P42" s="14">
        <v>3</v>
      </c>
      <c r="Q42" s="14">
        <v>1</v>
      </c>
      <c r="R42" s="14">
        <v>2.41</v>
      </c>
      <c r="S42" s="14" t="s">
        <v>18124</v>
      </c>
      <c r="T42" s="14">
        <v>3516.75</v>
      </c>
      <c r="U42" s="14">
        <v>-0.58799999999999997</v>
      </c>
      <c r="V42" s="14">
        <v>1</v>
      </c>
      <c r="W42" s="14">
        <v>27</v>
      </c>
      <c r="X42" s="14">
        <v>-0.58199999999999996</v>
      </c>
      <c r="Y42" s="14">
        <v>0.96399999999999997</v>
      </c>
      <c r="Z42" s="14" t="s">
        <v>18124</v>
      </c>
    </row>
    <row r="43" spans="1:26" x14ac:dyDescent="0.2">
      <c r="A43" t="s">
        <v>16324</v>
      </c>
      <c r="B43" t="s">
        <v>149</v>
      </c>
      <c r="C43" t="s">
        <v>149</v>
      </c>
      <c r="D43" s="8" t="str">
        <f>IF(ISERROR(INDEX(warriner!B:B,MATCH(C43,warriner!A:A,0),1)),"#",INDEX(warriner!B:B,MATCH(C43,warriner!A:A,0),1))</f>
        <v>#</v>
      </c>
      <c r="E43" s="14" t="str">
        <f t="shared" si="0"/>
        <v>#</v>
      </c>
      <c r="F43" s="14">
        <v>13.593999999999999</v>
      </c>
      <c r="G43" s="14">
        <v>4.9580000000000002</v>
      </c>
      <c r="H43" s="14">
        <v>1</v>
      </c>
      <c r="I43">
        <f t="shared" si="1"/>
        <v>4</v>
      </c>
      <c r="J43" t="s">
        <v>270</v>
      </c>
      <c r="K43" s="14" t="s">
        <v>18124</v>
      </c>
      <c r="L43" s="14" t="s">
        <v>18124</v>
      </c>
      <c r="M43" s="14">
        <v>4.9000000000000004</v>
      </c>
      <c r="N43" s="14">
        <v>1.6</v>
      </c>
      <c r="O43" s="14">
        <v>1.8</v>
      </c>
      <c r="P43" s="14">
        <v>3</v>
      </c>
      <c r="Q43" s="14">
        <v>1</v>
      </c>
      <c r="R43" s="14">
        <v>3.04</v>
      </c>
      <c r="S43" s="14">
        <v>2.7389999999999999</v>
      </c>
      <c r="T43" s="14">
        <v>2664</v>
      </c>
      <c r="U43" s="14">
        <v>-0.67400000000000004</v>
      </c>
      <c r="V43" s="14">
        <v>0.88</v>
      </c>
      <c r="W43" s="14">
        <v>27</v>
      </c>
      <c r="X43" s="14">
        <v>-0.501</v>
      </c>
      <c r="Y43" s="14">
        <v>1</v>
      </c>
      <c r="Z43" s="14" t="s">
        <v>18124</v>
      </c>
    </row>
    <row r="44" spans="1:26" x14ac:dyDescent="0.2">
      <c r="A44" t="s">
        <v>16325</v>
      </c>
      <c r="B44" t="s">
        <v>2</v>
      </c>
      <c r="C44" t="s">
        <v>2</v>
      </c>
      <c r="D44" s="8" t="str">
        <f>IF(ISERROR(INDEX(warriner!B:B,MATCH(C44,warriner!A:A,0),1)),"#",INDEX(warriner!B:B,MATCH(C44,warriner!A:A,0),1))</f>
        <v>#</v>
      </c>
      <c r="E44" s="14" t="str">
        <f t="shared" si="0"/>
        <v>#</v>
      </c>
      <c r="F44" s="14">
        <v>16.353999999999999</v>
      </c>
      <c r="G44" s="14">
        <v>6.0629999999999997</v>
      </c>
      <c r="H44" s="14">
        <v>1</v>
      </c>
      <c r="I44">
        <f t="shared" si="1"/>
        <v>2</v>
      </c>
      <c r="J44" t="s">
        <v>270</v>
      </c>
      <c r="K44" s="14" t="s">
        <v>18124</v>
      </c>
      <c r="L44" s="14" t="s">
        <v>18124</v>
      </c>
      <c r="M44" s="14">
        <v>3.952</v>
      </c>
      <c r="N44" s="14">
        <v>1.1499999999999999</v>
      </c>
      <c r="O44" s="14">
        <v>1</v>
      </c>
      <c r="P44" s="14">
        <v>2</v>
      </c>
      <c r="Q44" s="14">
        <v>1</v>
      </c>
      <c r="R44" s="14">
        <v>1.55</v>
      </c>
      <c r="S44" s="14">
        <v>1.375</v>
      </c>
      <c r="T44" s="14">
        <v>2861</v>
      </c>
      <c r="U44" s="14">
        <v>-0.78600000000000003</v>
      </c>
      <c r="V44" s="14">
        <v>1</v>
      </c>
      <c r="W44" s="14">
        <v>26</v>
      </c>
      <c r="X44" s="14">
        <v>-0.72499999999999998</v>
      </c>
      <c r="Y44" s="14">
        <v>1</v>
      </c>
      <c r="Z44" s="14" t="s">
        <v>18124</v>
      </c>
    </row>
    <row r="45" spans="1:26" x14ac:dyDescent="0.2">
      <c r="A45" t="s">
        <v>16326</v>
      </c>
      <c r="B45" t="s">
        <v>257</v>
      </c>
      <c r="C45" t="s">
        <v>257</v>
      </c>
      <c r="D45" s="8">
        <f>IF(ISERROR(INDEX(warriner!B:B,MATCH(C45,warriner!A:A,0),1)),"#",INDEX(warriner!B:B,MATCH(C45,warriner!A:A,0),1))</f>
        <v>6.27</v>
      </c>
      <c r="E45" s="14">
        <f t="shared" si="0"/>
        <v>1.0699999999999994</v>
      </c>
      <c r="F45" s="14">
        <v>13.272</v>
      </c>
      <c r="G45" s="14">
        <v>5.1150000000000002</v>
      </c>
      <c r="H45" s="14">
        <v>1</v>
      </c>
      <c r="I45">
        <f t="shared" si="1"/>
        <v>3</v>
      </c>
      <c r="J45" t="s">
        <v>18125</v>
      </c>
      <c r="K45" s="14">
        <v>3.9</v>
      </c>
      <c r="L45" s="14">
        <v>6</v>
      </c>
      <c r="M45" s="14">
        <v>3.06</v>
      </c>
      <c r="N45" s="14">
        <v>1</v>
      </c>
      <c r="O45" s="14">
        <v>1</v>
      </c>
      <c r="P45" s="14">
        <v>2</v>
      </c>
      <c r="Q45" s="14">
        <v>1</v>
      </c>
      <c r="R45" s="14">
        <v>3.21</v>
      </c>
      <c r="S45" s="14">
        <v>3.423</v>
      </c>
      <c r="T45" s="14">
        <v>2894.5</v>
      </c>
      <c r="U45" s="14">
        <v>-0.92900000000000005</v>
      </c>
      <c r="V45" s="14">
        <v>1</v>
      </c>
      <c r="W45" s="14">
        <v>26</v>
      </c>
      <c r="X45" s="14">
        <v>-0.30099999999999999</v>
      </c>
      <c r="Y45" s="14">
        <v>1</v>
      </c>
      <c r="Z45" s="14" t="s">
        <v>18124</v>
      </c>
    </row>
    <row r="46" spans="1:26" x14ac:dyDescent="0.2">
      <c r="A46" t="s">
        <v>16327</v>
      </c>
      <c r="B46" t="s">
        <v>6</v>
      </c>
      <c r="C46" t="s">
        <v>6</v>
      </c>
      <c r="D46" s="8" t="str">
        <f>IF(ISERROR(INDEX(warriner!B:B,MATCH(C46,warriner!A:A,0),1)),"#",INDEX(warriner!B:B,MATCH(C46,warriner!A:A,0),1))</f>
        <v>#</v>
      </c>
      <c r="E46" s="14" t="str">
        <f t="shared" si="0"/>
        <v>#</v>
      </c>
      <c r="F46" s="14">
        <v>15.897</v>
      </c>
      <c r="G46" s="14">
        <v>5.6980000000000004</v>
      </c>
      <c r="H46" s="14">
        <v>1</v>
      </c>
      <c r="I46">
        <f t="shared" si="1"/>
        <v>2</v>
      </c>
      <c r="J46" t="s">
        <v>18146</v>
      </c>
      <c r="K46" s="14" t="s">
        <v>18124</v>
      </c>
      <c r="L46" s="14" t="s">
        <v>18124</v>
      </c>
      <c r="M46" s="14">
        <v>3.6850000000000001</v>
      </c>
      <c r="N46" s="14">
        <v>1</v>
      </c>
      <c r="O46" s="14">
        <v>1</v>
      </c>
      <c r="P46" s="14">
        <v>2</v>
      </c>
      <c r="Q46" s="14">
        <v>1</v>
      </c>
      <c r="R46" s="14">
        <v>3</v>
      </c>
      <c r="S46" s="14">
        <v>2.25</v>
      </c>
      <c r="T46" s="14">
        <v>14646</v>
      </c>
      <c r="U46" s="14">
        <v>-0.63</v>
      </c>
      <c r="V46" s="14">
        <v>0.97</v>
      </c>
      <c r="W46" s="14">
        <v>26</v>
      </c>
      <c r="X46" s="14">
        <v>-0.77100000000000002</v>
      </c>
      <c r="Y46" s="14">
        <v>1</v>
      </c>
      <c r="Z46" s="14" t="s">
        <v>18124</v>
      </c>
    </row>
    <row r="47" spans="1:26" x14ac:dyDescent="0.2">
      <c r="A47" t="s">
        <v>16328</v>
      </c>
      <c r="B47" t="s">
        <v>66</v>
      </c>
      <c r="C47" t="s">
        <v>66</v>
      </c>
      <c r="D47" s="8" t="str">
        <f>IF(ISERROR(INDEX(warriner!B:B,MATCH(C47,warriner!A:A,0),1)),"#",INDEX(warriner!B:B,MATCH(C47,warriner!A:A,0),1))</f>
        <v>#</v>
      </c>
      <c r="E47" s="14" t="str">
        <f t="shared" si="0"/>
        <v>#</v>
      </c>
      <c r="F47" s="14">
        <v>13.647</v>
      </c>
      <c r="G47" s="14">
        <v>4.524</v>
      </c>
      <c r="H47" s="14">
        <v>1</v>
      </c>
      <c r="I47">
        <f t="shared" si="1"/>
        <v>5</v>
      </c>
      <c r="J47" t="s">
        <v>270</v>
      </c>
      <c r="K47" s="14" t="s">
        <v>18124</v>
      </c>
      <c r="L47" s="14" t="s">
        <v>18124</v>
      </c>
      <c r="M47" s="14">
        <v>5.2629999999999999</v>
      </c>
      <c r="N47" s="14">
        <v>1.9</v>
      </c>
      <c r="O47" s="14">
        <v>1</v>
      </c>
      <c r="P47" s="14">
        <v>3</v>
      </c>
      <c r="Q47" s="14">
        <v>1</v>
      </c>
      <c r="R47" s="14">
        <v>3.34</v>
      </c>
      <c r="S47" s="14">
        <v>1.667</v>
      </c>
      <c r="T47" s="14">
        <v>2098.25</v>
      </c>
      <c r="U47" s="14">
        <v>-0.155</v>
      </c>
      <c r="V47" s="14">
        <v>0.97</v>
      </c>
      <c r="W47" s="14">
        <v>27</v>
      </c>
      <c r="X47" s="14">
        <v>-0.30199999999999999</v>
      </c>
      <c r="Y47" s="14">
        <v>1</v>
      </c>
      <c r="Z47" s="14" t="s">
        <v>18124</v>
      </c>
    </row>
    <row r="48" spans="1:26" x14ac:dyDescent="0.2">
      <c r="A48" t="s">
        <v>16329</v>
      </c>
      <c r="B48" t="s">
        <v>8500</v>
      </c>
      <c r="C48" t="s">
        <v>8500</v>
      </c>
      <c r="D48" s="8">
        <f>IF(ISERROR(INDEX(warriner!B:B,MATCH(C48,warriner!A:A,0),1)),"#",INDEX(warriner!B:B,MATCH(C48,warriner!A:A,0),1))</f>
        <v>5.38</v>
      </c>
      <c r="E48" s="14">
        <f t="shared" si="0"/>
        <v>0.17999999999999972</v>
      </c>
      <c r="F48" s="14">
        <v>7.3179999999999996</v>
      </c>
      <c r="G48" s="14">
        <v>1.851</v>
      </c>
      <c r="H48" s="14">
        <v>2</v>
      </c>
      <c r="I48">
        <f t="shared" si="1"/>
        <v>7</v>
      </c>
      <c r="J48" t="s">
        <v>18140</v>
      </c>
      <c r="K48" s="14">
        <v>3.61</v>
      </c>
      <c r="L48" s="14">
        <v>5.32</v>
      </c>
      <c r="M48" s="14">
        <v>8</v>
      </c>
      <c r="N48" s="14">
        <v>2.0499999999999998</v>
      </c>
      <c r="O48" s="14">
        <v>1.8</v>
      </c>
      <c r="P48" s="14">
        <v>5</v>
      </c>
      <c r="Q48" s="14">
        <v>2</v>
      </c>
      <c r="R48" s="14">
        <v>2.19</v>
      </c>
      <c r="S48" s="14" t="s">
        <v>18124</v>
      </c>
      <c r="T48" s="14">
        <v>1857.6669999999999</v>
      </c>
      <c r="U48" s="14">
        <v>-0.48499999999999999</v>
      </c>
      <c r="V48" s="14">
        <v>0.94</v>
      </c>
      <c r="W48" s="14">
        <v>27</v>
      </c>
      <c r="X48" s="14">
        <v>-0.41399999999999998</v>
      </c>
      <c r="Y48" s="14">
        <v>1</v>
      </c>
      <c r="Z48" s="14" t="s">
        <v>18124</v>
      </c>
    </row>
    <row r="49" spans="1:26" s="15" customFormat="1" x14ac:dyDescent="0.2">
      <c r="A49" s="15" t="s">
        <v>16330</v>
      </c>
      <c r="B49" s="15" t="s">
        <v>10030</v>
      </c>
      <c r="C49" s="15" t="s">
        <v>10030</v>
      </c>
      <c r="D49" s="16">
        <f>IF(ISERROR(INDEX(warriner!B:B,MATCH(C49,warriner!A:A,0),1)),"#",INDEX(warriner!B:B,MATCH(C49,warriner!A:A,0),1))</f>
        <v>6.26</v>
      </c>
      <c r="E49" s="17">
        <f t="shared" si="0"/>
        <v>1.0599999999999996</v>
      </c>
      <c r="F49" s="17">
        <v>9.2159999999999993</v>
      </c>
      <c r="G49" s="17">
        <v>2.516</v>
      </c>
      <c r="H49" s="17">
        <v>1</v>
      </c>
      <c r="I49" s="15">
        <f t="shared" si="1"/>
        <v>5</v>
      </c>
      <c r="J49" s="15" t="s">
        <v>18129</v>
      </c>
      <c r="K49" s="17">
        <v>5.8</v>
      </c>
      <c r="L49" s="17">
        <v>6</v>
      </c>
      <c r="M49" s="17">
        <v>10.4</v>
      </c>
      <c r="N49" s="17">
        <v>1.95</v>
      </c>
      <c r="O49" s="17">
        <v>1.9</v>
      </c>
      <c r="P49" s="17">
        <v>5</v>
      </c>
      <c r="Q49" s="17">
        <v>1</v>
      </c>
      <c r="R49" s="17">
        <v>2.87</v>
      </c>
      <c r="S49" s="17">
        <v>1.542</v>
      </c>
      <c r="T49" s="17">
        <v>5580.5</v>
      </c>
      <c r="U49" s="17">
        <v>-0.35499999999999998</v>
      </c>
      <c r="V49" s="17">
        <v>0.91</v>
      </c>
      <c r="W49" s="17">
        <v>28</v>
      </c>
      <c r="X49" s="17">
        <v>-0.56000000000000005</v>
      </c>
      <c r="Y49" s="17">
        <v>1</v>
      </c>
      <c r="Z49" s="17" t="s">
        <v>18124</v>
      </c>
    </row>
    <row r="50" spans="1:26" x14ac:dyDescent="0.2">
      <c r="A50" t="s">
        <v>16331</v>
      </c>
      <c r="B50" t="s">
        <v>59</v>
      </c>
      <c r="C50" t="s">
        <v>59</v>
      </c>
      <c r="D50" s="8" t="str">
        <f>IF(ISERROR(INDEX(warriner!B:B,MATCH(C50,warriner!A:A,0),1)),"#",INDEX(warriner!B:B,MATCH(C50,warriner!A:A,0),1))</f>
        <v>#</v>
      </c>
      <c r="E50" s="14" t="str">
        <f t="shared" si="0"/>
        <v>#</v>
      </c>
      <c r="F50" s="14">
        <v>15.417</v>
      </c>
      <c r="G50" s="14">
        <v>5.5460000000000003</v>
      </c>
      <c r="H50" s="14">
        <v>1</v>
      </c>
      <c r="I50">
        <f t="shared" si="1"/>
        <v>3</v>
      </c>
      <c r="J50" t="s">
        <v>270</v>
      </c>
      <c r="K50" s="14" t="s">
        <v>18124</v>
      </c>
      <c r="L50" s="14" t="s">
        <v>18124</v>
      </c>
      <c r="M50" s="14">
        <v>4.3890000000000002</v>
      </c>
      <c r="N50" s="14">
        <v>1.3</v>
      </c>
      <c r="O50" s="14">
        <v>1</v>
      </c>
      <c r="P50" s="14">
        <v>3</v>
      </c>
      <c r="Q50" s="14">
        <v>1</v>
      </c>
      <c r="R50" s="14">
        <v>1.63</v>
      </c>
      <c r="S50" s="14">
        <v>1.593</v>
      </c>
      <c r="T50" s="14">
        <v>3145</v>
      </c>
      <c r="U50" s="14">
        <v>-0.72099999999999997</v>
      </c>
      <c r="V50" s="14">
        <v>0.97</v>
      </c>
      <c r="W50" s="14">
        <v>29</v>
      </c>
      <c r="X50" s="14">
        <v>-0.57899999999999996</v>
      </c>
      <c r="Y50" s="14">
        <v>1</v>
      </c>
      <c r="Z50" s="14" t="s">
        <v>18124</v>
      </c>
    </row>
    <row r="51" spans="1:26" x14ac:dyDescent="0.2">
      <c r="A51" t="s">
        <v>16332</v>
      </c>
      <c r="B51" t="s">
        <v>5179</v>
      </c>
      <c r="C51" t="s">
        <v>5179</v>
      </c>
      <c r="D51" s="8">
        <f>IF(ISERROR(INDEX(warriner!B:B,MATCH(C51,warriner!A:A,0),1)),"#",INDEX(warriner!B:B,MATCH(C51,warriner!A:A,0),1))</f>
        <v>7.52</v>
      </c>
      <c r="E51" s="14">
        <f t="shared" si="0"/>
        <v>2.3199999999999994</v>
      </c>
      <c r="F51" s="14">
        <v>10.997</v>
      </c>
      <c r="G51" s="14">
        <v>3.8959999999999999</v>
      </c>
      <c r="H51" s="14">
        <v>1</v>
      </c>
      <c r="I51">
        <f t="shared" si="1"/>
        <v>4</v>
      </c>
      <c r="J51" t="s">
        <v>18129</v>
      </c>
      <c r="K51" s="14">
        <v>4.6900000000000004</v>
      </c>
      <c r="L51" s="14">
        <v>6.08</v>
      </c>
      <c r="M51" s="14">
        <v>3.25</v>
      </c>
      <c r="N51" s="14">
        <v>1.45</v>
      </c>
      <c r="O51" s="14">
        <v>1.1499999999999999</v>
      </c>
      <c r="P51" s="14">
        <v>3</v>
      </c>
      <c r="Q51" s="14">
        <v>1</v>
      </c>
      <c r="R51" s="14">
        <v>4.8</v>
      </c>
      <c r="S51" s="14">
        <v>6.47</v>
      </c>
      <c r="T51" s="14">
        <v>1378.6669999999999</v>
      </c>
      <c r="U51" s="14">
        <v>-0.65100000000000002</v>
      </c>
      <c r="V51" s="14">
        <v>1</v>
      </c>
      <c r="W51" s="14">
        <v>27</v>
      </c>
      <c r="X51" s="14">
        <v>-0.64900000000000002</v>
      </c>
      <c r="Y51" s="14">
        <v>1</v>
      </c>
      <c r="Z51" s="14" t="s">
        <v>18124</v>
      </c>
    </row>
    <row r="52" spans="1:26" x14ac:dyDescent="0.2">
      <c r="A52" t="s">
        <v>16333</v>
      </c>
      <c r="B52" t="s">
        <v>52</v>
      </c>
      <c r="C52" t="s">
        <v>52</v>
      </c>
      <c r="D52" s="8" t="str">
        <f>IF(ISERROR(INDEX(warriner!B:B,MATCH(C52,warriner!A:A,0),1)),"#",INDEX(warriner!B:B,MATCH(C52,warriner!A:A,0),1))</f>
        <v>#</v>
      </c>
      <c r="E52" s="14" t="str">
        <f t="shared" si="0"/>
        <v>#</v>
      </c>
      <c r="F52" s="14">
        <v>16.177</v>
      </c>
      <c r="G52" s="14">
        <v>6.0179999999999998</v>
      </c>
      <c r="H52" s="14">
        <v>1</v>
      </c>
      <c r="I52">
        <f t="shared" si="1"/>
        <v>1</v>
      </c>
      <c r="J52" t="s">
        <v>18136</v>
      </c>
      <c r="K52" s="14" t="s">
        <v>18124</v>
      </c>
      <c r="L52" s="14" t="s">
        <v>18124</v>
      </c>
      <c r="M52" s="14">
        <v>2.8929999999999998</v>
      </c>
      <c r="N52" s="14">
        <v>1.45</v>
      </c>
      <c r="O52" s="14">
        <v>1</v>
      </c>
      <c r="P52" s="14">
        <v>1</v>
      </c>
      <c r="Q52" s="14">
        <v>1</v>
      </c>
      <c r="R52" s="14">
        <v>1.46</v>
      </c>
      <c r="S52" s="14" t="s">
        <v>18124</v>
      </c>
      <c r="T52" s="14" t="s">
        <v>18124</v>
      </c>
      <c r="U52" s="14">
        <v>-1.2999999999999999E-2</v>
      </c>
      <c r="V52" s="14">
        <v>0.73</v>
      </c>
      <c r="W52" s="14">
        <v>23</v>
      </c>
      <c r="X52" s="14">
        <v>-0.32300000000000001</v>
      </c>
      <c r="Y52" s="14">
        <v>0.95799999999999996</v>
      </c>
      <c r="Z52" s="14" t="s">
        <v>18124</v>
      </c>
    </row>
    <row r="53" spans="1:26" x14ac:dyDescent="0.2">
      <c r="A53" t="s">
        <v>16334</v>
      </c>
      <c r="B53" t="s">
        <v>3852</v>
      </c>
      <c r="C53" t="s">
        <v>3852</v>
      </c>
      <c r="D53" s="8">
        <f>IF(ISERROR(INDEX(warriner!B:B,MATCH(C53,warriner!A:A,0),1)),"#",INDEX(warriner!B:B,MATCH(C53,warriner!A:A,0),1))</f>
        <v>5.91</v>
      </c>
      <c r="E53" s="14">
        <f t="shared" si="0"/>
        <v>0.71</v>
      </c>
      <c r="F53" s="14">
        <v>12.317</v>
      </c>
      <c r="G53" s="14">
        <v>4.0289999999999999</v>
      </c>
      <c r="H53" s="14">
        <v>2</v>
      </c>
      <c r="I53">
        <f t="shared" si="1"/>
        <v>9</v>
      </c>
      <c r="J53" t="s">
        <v>18131</v>
      </c>
      <c r="K53" s="14">
        <v>3.95</v>
      </c>
      <c r="L53" s="14">
        <v>6.47</v>
      </c>
      <c r="M53" s="14">
        <v>5.5</v>
      </c>
      <c r="N53" s="14">
        <v>2.7</v>
      </c>
      <c r="O53" s="14">
        <v>2.65</v>
      </c>
      <c r="P53" s="14">
        <v>7</v>
      </c>
      <c r="Q53" s="14">
        <v>2</v>
      </c>
      <c r="R53" s="14">
        <v>1.97</v>
      </c>
      <c r="S53" s="14" t="s">
        <v>18124</v>
      </c>
      <c r="T53" s="14">
        <v>5095.125</v>
      </c>
      <c r="U53" s="14">
        <v>-0.41199999999999998</v>
      </c>
      <c r="V53" s="14">
        <v>1</v>
      </c>
      <c r="W53" s="14">
        <v>28</v>
      </c>
      <c r="X53" s="14">
        <v>-0.439</v>
      </c>
      <c r="Y53" s="14">
        <v>1</v>
      </c>
      <c r="Z53" s="14" t="s">
        <v>18124</v>
      </c>
    </row>
    <row r="54" spans="1:26" x14ac:dyDescent="0.2">
      <c r="A54" t="s">
        <v>16335</v>
      </c>
      <c r="B54" t="s">
        <v>7160</v>
      </c>
      <c r="C54" t="s">
        <v>7160</v>
      </c>
      <c r="D54" s="8">
        <f>IF(ISERROR(INDEX(warriner!B:B,MATCH(C54,warriner!A:A,0),1)),"#",INDEX(warriner!B:B,MATCH(C54,warriner!A:A,0),1))</f>
        <v>7.78</v>
      </c>
      <c r="E54" s="14">
        <f t="shared" si="0"/>
        <v>2.58</v>
      </c>
      <c r="F54" s="14">
        <v>11.789</v>
      </c>
      <c r="G54" s="14">
        <v>4.4790000000000001</v>
      </c>
      <c r="H54" s="14">
        <v>1</v>
      </c>
      <c r="I54">
        <f t="shared" si="1"/>
        <v>4</v>
      </c>
      <c r="J54" t="s">
        <v>18129</v>
      </c>
      <c r="K54" s="14">
        <v>3.19</v>
      </c>
      <c r="L54" s="14">
        <v>7.62</v>
      </c>
      <c r="M54" s="14">
        <v>4.8899999999999997</v>
      </c>
      <c r="N54" s="14">
        <v>1.45</v>
      </c>
      <c r="O54" s="14">
        <v>1.35</v>
      </c>
      <c r="P54" s="14">
        <v>4</v>
      </c>
      <c r="Q54" s="14">
        <v>1</v>
      </c>
      <c r="R54" s="14">
        <v>2.0699999999999998</v>
      </c>
      <c r="S54" s="14">
        <v>2.2799999999999998</v>
      </c>
      <c r="T54" s="14">
        <v>6342.3329999999996</v>
      </c>
      <c r="U54" s="14">
        <v>-0.747</v>
      </c>
      <c r="V54" s="14">
        <v>1</v>
      </c>
      <c r="W54" s="14">
        <v>26</v>
      </c>
      <c r="X54" s="14">
        <v>-0.56100000000000005</v>
      </c>
      <c r="Y54" s="14">
        <v>1</v>
      </c>
      <c r="Z54" s="14" t="s">
        <v>18124</v>
      </c>
    </row>
    <row r="55" spans="1:26" x14ac:dyDescent="0.2">
      <c r="A55" t="s">
        <v>16336</v>
      </c>
      <c r="B55" t="s">
        <v>15</v>
      </c>
      <c r="C55" t="s">
        <v>15</v>
      </c>
      <c r="D55" s="8" t="str">
        <f>IF(ISERROR(INDEX(warriner!B:B,MATCH(C55,warriner!A:A,0),1)),"#",INDEX(warriner!B:B,MATCH(C55,warriner!A:A,0),1))</f>
        <v>#</v>
      </c>
      <c r="E55" s="14" t="str">
        <f t="shared" si="0"/>
        <v>#</v>
      </c>
      <c r="F55" s="14">
        <v>16.213999999999999</v>
      </c>
      <c r="G55" s="14">
        <v>5.7709999999999999</v>
      </c>
      <c r="H55" s="14">
        <v>1</v>
      </c>
      <c r="I55">
        <f t="shared" si="1"/>
        <v>2</v>
      </c>
      <c r="J55" t="s">
        <v>270</v>
      </c>
      <c r="K55" s="14" t="s">
        <v>18124</v>
      </c>
      <c r="L55" s="14" t="s">
        <v>18124</v>
      </c>
      <c r="M55" s="14">
        <v>4.5490000000000004</v>
      </c>
      <c r="N55" s="14">
        <v>1.45</v>
      </c>
      <c r="O55" s="14">
        <v>1.65</v>
      </c>
      <c r="P55" s="14">
        <v>2</v>
      </c>
      <c r="Q55" s="14">
        <v>1</v>
      </c>
      <c r="R55" s="14">
        <v>1.67</v>
      </c>
      <c r="S55" s="14">
        <v>1.391</v>
      </c>
      <c r="T55" s="14">
        <v>415</v>
      </c>
      <c r="U55" s="14">
        <v>-0.60699999999999998</v>
      </c>
      <c r="V55" s="14">
        <v>0.91</v>
      </c>
      <c r="W55" s="14">
        <v>27</v>
      </c>
      <c r="X55" s="14">
        <v>-0.56999999999999995</v>
      </c>
      <c r="Y55" s="14">
        <v>1</v>
      </c>
      <c r="Z55" s="14" t="s">
        <v>18124</v>
      </c>
    </row>
    <row r="56" spans="1:26" x14ac:dyDescent="0.2">
      <c r="A56" t="s">
        <v>16337</v>
      </c>
      <c r="B56" t="s">
        <v>1417</v>
      </c>
      <c r="C56" t="s">
        <v>1417</v>
      </c>
      <c r="D56" s="8">
        <f>IF(ISERROR(INDEX(warriner!B:B,MATCH(C56,warriner!A:A,0),1)),"#",INDEX(warriner!B:B,MATCH(C56,warriner!A:A,0),1))</f>
        <v>4.8099999999999996</v>
      </c>
      <c r="E56" s="14">
        <f t="shared" si="0"/>
        <v>0.39000000000000057</v>
      </c>
      <c r="F56" s="14">
        <v>8.7750000000000004</v>
      </c>
      <c r="G56" s="14">
        <v>3.0219999999999998</v>
      </c>
      <c r="H56" s="14">
        <v>1</v>
      </c>
      <c r="I56">
        <f t="shared" si="1"/>
        <v>3</v>
      </c>
      <c r="J56" t="s">
        <v>18126</v>
      </c>
      <c r="K56" s="14">
        <v>4.57</v>
      </c>
      <c r="L56" s="14">
        <v>4.29</v>
      </c>
      <c r="M56" s="14">
        <v>4.8499999999999996</v>
      </c>
      <c r="N56" s="14">
        <v>1</v>
      </c>
      <c r="O56" s="14">
        <v>1</v>
      </c>
      <c r="P56" s="14">
        <v>3</v>
      </c>
      <c r="Q56" s="14">
        <v>1</v>
      </c>
      <c r="R56" s="14">
        <v>5</v>
      </c>
      <c r="S56" s="14">
        <v>5.0419999999999998</v>
      </c>
      <c r="T56" s="14">
        <v>4989</v>
      </c>
      <c r="U56" s="14">
        <v>-0.63200000000000001</v>
      </c>
      <c r="V56" s="14">
        <v>1</v>
      </c>
      <c r="W56" s="14">
        <v>26</v>
      </c>
      <c r="X56" s="14">
        <v>-0.77200000000000002</v>
      </c>
      <c r="Y56" s="14">
        <v>1</v>
      </c>
      <c r="Z56" s="14" t="s">
        <v>18124</v>
      </c>
    </row>
    <row r="57" spans="1:26" x14ac:dyDescent="0.2">
      <c r="A57" t="s">
        <v>16338</v>
      </c>
      <c r="B57" t="s">
        <v>3</v>
      </c>
      <c r="C57" t="s">
        <v>3</v>
      </c>
      <c r="D57" s="8" t="str">
        <f>IF(ISERROR(INDEX(warriner!B:B,MATCH(C57,warriner!A:A,0),1)),"#",INDEX(warriner!B:B,MATCH(C57,warriner!A:A,0),1))</f>
        <v>#</v>
      </c>
      <c r="E57" s="14" t="str">
        <f t="shared" si="0"/>
        <v>#</v>
      </c>
      <c r="F57" s="14">
        <v>16.954999999999998</v>
      </c>
      <c r="G57" s="14">
        <v>6.1769999999999996</v>
      </c>
      <c r="H57" s="14">
        <v>1</v>
      </c>
      <c r="I57">
        <f t="shared" si="1"/>
        <v>3</v>
      </c>
      <c r="J57" t="s">
        <v>270</v>
      </c>
      <c r="K57" s="14" t="s">
        <v>18124</v>
      </c>
      <c r="L57" s="14" t="s">
        <v>18124</v>
      </c>
      <c r="M57" s="14">
        <v>3.984</v>
      </c>
      <c r="N57" s="14">
        <v>1.5</v>
      </c>
      <c r="O57" s="14">
        <v>1.8</v>
      </c>
      <c r="P57" s="14">
        <v>2</v>
      </c>
      <c r="Q57" s="14">
        <v>1</v>
      </c>
      <c r="R57" s="14">
        <v>1.43</v>
      </c>
      <c r="S57" s="14">
        <v>1.125</v>
      </c>
      <c r="T57" s="14">
        <v>3033</v>
      </c>
      <c r="U57" s="14">
        <v>-0.68100000000000005</v>
      </c>
      <c r="V57" s="14">
        <v>0.94</v>
      </c>
      <c r="W57" s="14">
        <v>29</v>
      </c>
      <c r="X57" s="14">
        <v>-0.45700000000000002</v>
      </c>
      <c r="Y57" s="14">
        <v>1</v>
      </c>
      <c r="Z57" s="14" t="s">
        <v>18124</v>
      </c>
    </row>
    <row r="58" spans="1:26" x14ac:dyDescent="0.2">
      <c r="A58" t="s">
        <v>16339</v>
      </c>
      <c r="B58" t="s">
        <v>16264</v>
      </c>
      <c r="C58" t="s">
        <v>16264</v>
      </c>
      <c r="D58" s="8" t="str">
        <f>IF(ISERROR(INDEX(warriner!B:B,MATCH(C58,warriner!A:A,0),1)),"#",INDEX(warriner!B:B,MATCH(C58,warriner!A:A,0),1))</f>
        <v>#</v>
      </c>
      <c r="E58" s="14" t="str">
        <f t="shared" si="0"/>
        <v>#</v>
      </c>
      <c r="F58" s="14" t="s">
        <v>18124</v>
      </c>
      <c r="G58" s="14" t="s">
        <v>18124</v>
      </c>
      <c r="H58" s="14" t="s">
        <v>18124</v>
      </c>
      <c r="I58">
        <f t="shared" si="1"/>
        <v>7</v>
      </c>
      <c r="J58" t="s">
        <v>18124</v>
      </c>
      <c r="K58" s="14" t="s">
        <v>18124</v>
      </c>
      <c r="L58" s="14" t="s">
        <v>18124</v>
      </c>
      <c r="M58" s="14" t="s">
        <v>18124</v>
      </c>
      <c r="N58" s="14" t="s">
        <v>18124</v>
      </c>
      <c r="O58" s="14" t="s">
        <v>18124</v>
      </c>
      <c r="P58" s="14" t="s">
        <v>18124</v>
      </c>
      <c r="Q58" s="14" t="s">
        <v>18124</v>
      </c>
      <c r="R58" s="14" t="s">
        <v>18124</v>
      </c>
      <c r="S58" s="14" t="s">
        <v>18124</v>
      </c>
      <c r="T58" s="14" t="s">
        <v>18124</v>
      </c>
      <c r="U58" s="14" t="s">
        <v>18124</v>
      </c>
      <c r="V58" s="14" t="s">
        <v>18124</v>
      </c>
      <c r="W58" s="14" t="s">
        <v>18124</v>
      </c>
      <c r="X58" s="14" t="s">
        <v>18124</v>
      </c>
      <c r="Y58" s="14" t="s">
        <v>18124</v>
      </c>
      <c r="Z58" s="14" t="s">
        <v>18124</v>
      </c>
    </row>
    <row r="59" spans="1:26" x14ac:dyDescent="0.2">
      <c r="A59" t="s">
        <v>16340</v>
      </c>
      <c r="B59" t="s">
        <v>16254</v>
      </c>
      <c r="C59" t="s">
        <v>4316</v>
      </c>
      <c r="D59" s="8">
        <f>IF(ISERROR(INDEX(warriner!B:B,MATCH(C59,warriner!A:A,0),1)),"#",INDEX(warriner!B:B,MATCH(C59,warriner!A:A,0),1))</f>
        <v>7.1</v>
      </c>
      <c r="E59" s="14">
        <f t="shared" si="0"/>
        <v>1.8999999999999995</v>
      </c>
      <c r="F59" s="14">
        <v>10.478999999999999</v>
      </c>
      <c r="G59" s="14">
        <v>4.109</v>
      </c>
      <c r="H59" s="14">
        <v>1</v>
      </c>
      <c r="I59">
        <f t="shared" si="1"/>
        <v>4</v>
      </c>
      <c r="J59" t="s">
        <v>18135</v>
      </c>
      <c r="K59" s="14">
        <v>4.38</v>
      </c>
      <c r="L59" s="14">
        <v>7.26</v>
      </c>
      <c r="M59" s="14">
        <v>2.78</v>
      </c>
      <c r="N59" s="14">
        <v>1</v>
      </c>
      <c r="O59" s="14">
        <v>1</v>
      </c>
      <c r="P59" s="14">
        <v>2</v>
      </c>
      <c r="Q59" s="14">
        <v>1</v>
      </c>
      <c r="R59" s="14">
        <v>4.4400000000000004</v>
      </c>
      <c r="S59" s="14">
        <v>3.125</v>
      </c>
      <c r="T59" s="14">
        <v>5677</v>
      </c>
      <c r="U59" s="14">
        <v>-0.85</v>
      </c>
      <c r="V59" s="14">
        <v>1</v>
      </c>
      <c r="W59" s="14">
        <v>23</v>
      </c>
      <c r="X59" s="14">
        <v>-0.69699999999999995</v>
      </c>
      <c r="Y59" s="14">
        <v>1</v>
      </c>
      <c r="Z59" s="14" t="s">
        <v>18124</v>
      </c>
    </row>
    <row r="60" spans="1:26" x14ac:dyDescent="0.2">
      <c r="A60" t="s">
        <v>16341</v>
      </c>
      <c r="B60" t="s">
        <v>5353</v>
      </c>
      <c r="C60" t="s">
        <v>5353</v>
      </c>
      <c r="D60" s="8">
        <f>IF(ISERROR(INDEX(warriner!B:B,MATCH(C60,warriner!A:A,0),1)),"#",INDEX(warriner!B:B,MATCH(C60,warriner!A:A,0),1))</f>
        <v>7</v>
      </c>
      <c r="E60" s="14">
        <f t="shared" si="0"/>
        <v>1.7999999999999998</v>
      </c>
      <c r="F60" s="14">
        <v>9.2810000000000006</v>
      </c>
      <c r="G60" s="14">
        <v>3.0449999999999999</v>
      </c>
      <c r="H60" s="14">
        <v>1</v>
      </c>
      <c r="I60">
        <f t="shared" si="1"/>
        <v>5</v>
      </c>
      <c r="J60" t="s">
        <v>18129</v>
      </c>
      <c r="K60" s="14">
        <v>4.09</v>
      </c>
      <c r="L60" s="14">
        <v>6.12</v>
      </c>
      <c r="M60" s="14">
        <v>3.63</v>
      </c>
      <c r="N60" s="14">
        <v>1.9</v>
      </c>
      <c r="O60" s="14">
        <v>1.6</v>
      </c>
      <c r="P60" s="14">
        <v>4</v>
      </c>
      <c r="Q60" s="14">
        <v>1</v>
      </c>
      <c r="R60" s="14">
        <v>4.8099999999999996</v>
      </c>
      <c r="S60" s="14">
        <v>6</v>
      </c>
      <c r="T60" s="14">
        <v>1775.25</v>
      </c>
      <c r="U60" s="14">
        <v>-0.72699999999999998</v>
      </c>
      <c r="V60" s="14">
        <v>0.97</v>
      </c>
      <c r="W60" s="14">
        <v>27</v>
      </c>
      <c r="X60" s="14">
        <v>-0.51300000000000001</v>
      </c>
      <c r="Y60" s="14">
        <v>1</v>
      </c>
      <c r="Z60" s="14" t="s">
        <v>18124</v>
      </c>
    </row>
    <row r="61" spans="1:26" x14ac:dyDescent="0.2">
      <c r="A61" t="s">
        <v>16342</v>
      </c>
      <c r="B61" t="s">
        <v>42</v>
      </c>
      <c r="C61" t="s">
        <v>42</v>
      </c>
      <c r="D61" s="8" t="str">
        <f>IF(ISERROR(INDEX(warriner!B:B,MATCH(C61,warriner!A:A,0),1)),"#",INDEX(warriner!B:B,MATCH(C61,warriner!A:A,0),1))</f>
        <v>#</v>
      </c>
      <c r="E61" s="14" t="str">
        <f t="shared" si="0"/>
        <v>#</v>
      </c>
      <c r="F61" s="14">
        <v>13.795999999999999</v>
      </c>
      <c r="G61" s="14">
        <v>4.3860000000000001</v>
      </c>
      <c r="H61" s="14">
        <v>1</v>
      </c>
      <c r="I61">
        <f t="shared" si="1"/>
        <v>5</v>
      </c>
      <c r="J61" t="s">
        <v>270</v>
      </c>
      <c r="K61" s="14" t="s">
        <v>18124</v>
      </c>
      <c r="L61" s="14" t="s">
        <v>18124</v>
      </c>
      <c r="M61" s="14">
        <v>6.5839999999999996</v>
      </c>
      <c r="N61" s="14">
        <v>2</v>
      </c>
      <c r="O61" s="14">
        <v>1.8</v>
      </c>
      <c r="P61" s="14">
        <v>4</v>
      </c>
      <c r="Q61" s="14">
        <v>1</v>
      </c>
      <c r="R61" s="14">
        <v>1.54</v>
      </c>
      <c r="S61" s="14">
        <v>1.167</v>
      </c>
      <c r="T61" s="14">
        <v>2645.25</v>
      </c>
      <c r="U61" s="14">
        <v>-0.60799999999999998</v>
      </c>
      <c r="V61" s="14">
        <v>0.94</v>
      </c>
      <c r="W61" s="14">
        <v>28</v>
      </c>
      <c r="X61" s="14">
        <v>-0.59099999999999997</v>
      </c>
      <c r="Y61" s="14">
        <v>1</v>
      </c>
      <c r="Z61" s="14" t="s">
        <v>18124</v>
      </c>
    </row>
    <row r="62" spans="1:26" x14ac:dyDescent="0.2">
      <c r="A62" t="s">
        <v>16343</v>
      </c>
      <c r="B62" t="s">
        <v>72</v>
      </c>
      <c r="C62" t="s">
        <v>72</v>
      </c>
      <c r="D62" s="8" t="str">
        <f>IF(ISERROR(INDEX(warriner!B:B,MATCH(C62,warriner!A:A,0),1)),"#",INDEX(warriner!B:B,MATCH(C62,warriner!A:A,0),1))</f>
        <v>#</v>
      </c>
      <c r="E62" s="14" t="str">
        <f t="shared" si="0"/>
        <v>#</v>
      </c>
      <c r="F62" s="14">
        <v>15.365</v>
      </c>
      <c r="G62" s="14">
        <v>5.984</v>
      </c>
      <c r="H62" s="14">
        <v>1</v>
      </c>
      <c r="I62">
        <f t="shared" si="1"/>
        <v>2</v>
      </c>
      <c r="J62" t="s">
        <v>18136</v>
      </c>
      <c r="K62" s="14" t="s">
        <v>18124</v>
      </c>
      <c r="L62" s="14" t="s">
        <v>18124</v>
      </c>
      <c r="M62" s="14">
        <v>4.399</v>
      </c>
      <c r="N62" s="14">
        <v>1.1499999999999999</v>
      </c>
      <c r="O62" s="14">
        <v>1</v>
      </c>
      <c r="P62" s="14">
        <v>2</v>
      </c>
      <c r="Q62" s="14">
        <v>1</v>
      </c>
      <c r="R62" s="14">
        <v>2.81</v>
      </c>
      <c r="S62" s="14">
        <v>1.917</v>
      </c>
      <c r="T62" s="14">
        <v>4095</v>
      </c>
      <c r="U62" s="14">
        <v>-0.86499999999999999</v>
      </c>
      <c r="V62" s="14">
        <v>0.97</v>
      </c>
      <c r="W62" s="14">
        <v>29</v>
      </c>
      <c r="X62" s="14">
        <v>-0.874</v>
      </c>
      <c r="Y62" s="14">
        <v>1</v>
      </c>
      <c r="Z62" s="14" t="s">
        <v>18124</v>
      </c>
    </row>
    <row r="63" spans="1:26" x14ac:dyDescent="0.2">
      <c r="A63" t="s">
        <v>16344</v>
      </c>
      <c r="B63" t="s">
        <v>16255</v>
      </c>
      <c r="C63" t="s">
        <v>5009</v>
      </c>
      <c r="D63" s="8">
        <f>IF(ISERROR(INDEX(warriner!B:B,MATCH(C63,warriner!A:A,0),1)),"#",INDEX(warriner!B:B,MATCH(C63,warriner!A:A,0),1))</f>
        <v>6.45</v>
      </c>
      <c r="E63" s="14">
        <f t="shared" si="0"/>
        <v>1.25</v>
      </c>
      <c r="F63" s="14">
        <v>12.845000000000001</v>
      </c>
      <c r="G63" s="14">
        <v>4.6269999999999998</v>
      </c>
      <c r="H63" s="14">
        <v>1</v>
      </c>
      <c r="I63">
        <f t="shared" si="1"/>
        <v>5</v>
      </c>
      <c r="J63" t="s">
        <v>18135</v>
      </c>
      <c r="K63" s="14">
        <v>3.52</v>
      </c>
      <c r="L63" s="14">
        <v>6.24</v>
      </c>
      <c r="M63" s="14">
        <v>5.78</v>
      </c>
      <c r="N63" s="14">
        <v>1.1499999999999999</v>
      </c>
      <c r="O63" s="14">
        <v>1.1499999999999999</v>
      </c>
      <c r="P63" s="14">
        <v>4</v>
      </c>
      <c r="Q63" s="14">
        <v>1</v>
      </c>
      <c r="R63" s="14">
        <v>2.63</v>
      </c>
      <c r="S63" s="14">
        <v>2.4</v>
      </c>
      <c r="T63" s="14">
        <v>6488.6670000000004</v>
      </c>
      <c r="U63" s="14">
        <v>-0.625</v>
      </c>
      <c r="V63" s="14">
        <v>0.94</v>
      </c>
      <c r="W63" s="14">
        <v>27</v>
      </c>
      <c r="X63" s="14">
        <v>-0.74299999999999999</v>
      </c>
      <c r="Y63" s="14">
        <v>1</v>
      </c>
      <c r="Z63" s="14" t="s">
        <v>18124</v>
      </c>
    </row>
    <row r="64" spans="1:26" x14ac:dyDescent="0.2">
      <c r="A64" t="s">
        <v>16345</v>
      </c>
      <c r="B64" t="s">
        <v>26</v>
      </c>
      <c r="C64" t="s">
        <v>26</v>
      </c>
      <c r="D64" s="8" t="str">
        <f>IF(ISERROR(INDEX(warriner!B:B,MATCH(C64,warriner!A:A,0),1)),"#",INDEX(warriner!B:B,MATCH(C64,warriner!A:A,0),1))</f>
        <v>#</v>
      </c>
      <c r="E64" s="14" t="str">
        <f t="shared" si="0"/>
        <v>#</v>
      </c>
      <c r="F64" s="14">
        <v>14.974</v>
      </c>
      <c r="G64" s="14">
        <v>5.4109999999999996</v>
      </c>
      <c r="H64" s="14">
        <v>1</v>
      </c>
      <c r="I64">
        <f t="shared" si="1"/>
        <v>4</v>
      </c>
      <c r="J64" t="s">
        <v>18138</v>
      </c>
      <c r="K64" s="14" t="s">
        <v>18124</v>
      </c>
      <c r="L64" s="14" t="s">
        <v>18124</v>
      </c>
      <c r="M64" s="14">
        <v>4.4420000000000002</v>
      </c>
      <c r="N64" s="14">
        <v>1.7</v>
      </c>
      <c r="O64" s="14">
        <v>1.45</v>
      </c>
      <c r="P64" s="14">
        <v>3</v>
      </c>
      <c r="Q64" s="14">
        <v>1</v>
      </c>
      <c r="R64" s="14">
        <v>2</v>
      </c>
      <c r="S64" s="14">
        <v>1.6</v>
      </c>
      <c r="T64" s="14">
        <v>2514</v>
      </c>
      <c r="U64" s="14">
        <v>-0.55100000000000005</v>
      </c>
      <c r="V64" s="14">
        <v>1</v>
      </c>
      <c r="W64" s="14">
        <v>28</v>
      </c>
      <c r="X64" s="14">
        <v>-0.60699999999999998</v>
      </c>
      <c r="Y64" s="14">
        <v>1</v>
      </c>
      <c r="Z64" s="14" t="s">
        <v>18124</v>
      </c>
    </row>
    <row r="65" spans="1:26" x14ac:dyDescent="0.2">
      <c r="A65" t="s">
        <v>16346</v>
      </c>
      <c r="B65" t="s">
        <v>278</v>
      </c>
      <c r="C65" t="s">
        <v>278</v>
      </c>
      <c r="D65" s="8" t="str">
        <f>IF(ISERROR(INDEX(warriner!B:B,MATCH(C65,warriner!A:A,0),1)),"#",INDEX(warriner!B:B,MATCH(C65,warriner!A:A,0),1))</f>
        <v>#</v>
      </c>
      <c r="E65" s="14" t="str">
        <f t="shared" si="0"/>
        <v>#</v>
      </c>
      <c r="F65" s="14">
        <v>12.871</v>
      </c>
      <c r="G65" s="14">
        <v>3.9420000000000002</v>
      </c>
      <c r="H65" s="14">
        <v>1</v>
      </c>
      <c r="I65">
        <f t="shared" si="1"/>
        <v>3</v>
      </c>
      <c r="J65" t="s">
        <v>270</v>
      </c>
      <c r="K65" s="14" t="s">
        <v>18124</v>
      </c>
      <c r="L65" s="14" t="s">
        <v>18124</v>
      </c>
      <c r="M65" s="14" t="s">
        <v>18124</v>
      </c>
      <c r="N65" s="14">
        <v>1.5</v>
      </c>
      <c r="O65" s="14">
        <v>1.3</v>
      </c>
      <c r="P65" s="14">
        <v>3</v>
      </c>
      <c r="Q65" s="14">
        <v>1</v>
      </c>
      <c r="R65" s="14">
        <v>1.9</v>
      </c>
      <c r="S65" s="14" t="s">
        <v>18124</v>
      </c>
      <c r="T65" s="14">
        <v>3411</v>
      </c>
      <c r="U65" s="14">
        <v>-0.55900000000000005</v>
      </c>
      <c r="V65" s="14">
        <v>0.97</v>
      </c>
      <c r="W65" s="14">
        <v>28</v>
      </c>
      <c r="X65" s="14">
        <v>-0.77600000000000002</v>
      </c>
      <c r="Y65" s="14">
        <v>1</v>
      </c>
      <c r="Z65" s="14" t="s">
        <v>18124</v>
      </c>
    </row>
    <row r="66" spans="1:26" x14ac:dyDescent="0.2">
      <c r="A66" t="s">
        <v>16347</v>
      </c>
      <c r="B66" t="s">
        <v>16256</v>
      </c>
      <c r="C66" t="s">
        <v>11174</v>
      </c>
      <c r="D66" s="8">
        <f>IF(ISERROR(INDEX(warriner!B:B,MATCH(C66,warriner!A:A,0),1)),"#",INDEX(warriner!B:B,MATCH(C66,warriner!A:A,0),1))</f>
        <v>6.09</v>
      </c>
      <c r="E66" s="14">
        <f t="shared" si="0"/>
        <v>0.88999999999999968</v>
      </c>
      <c r="F66" s="14">
        <v>11.257999999999999</v>
      </c>
      <c r="G66" s="14">
        <v>3.8279999999999998</v>
      </c>
      <c r="H66" s="14">
        <v>1</v>
      </c>
      <c r="I66">
        <f t="shared" si="1"/>
        <v>6</v>
      </c>
      <c r="J66" t="s">
        <v>18126</v>
      </c>
      <c r="K66" s="14">
        <v>3.7</v>
      </c>
      <c r="L66" s="14">
        <v>6.29</v>
      </c>
      <c r="M66" s="14">
        <v>7.32</v>
      </c>
      <c r="N66" s="14">
        <v>1.8</v>
      </c>
      <c r="O66" s="14">
        <v>1.2</v>
      </c>
      <c r="P66" s="14">
        <v>4</v>
      </c>
      <c r="Q66" s="14">
        <v>1</v>
      </c>
      <c r="R66" s="14">
        <v>2.61</v>
      </c>
      <c r="S66" s="14">
        <v>2.25</v>
      </c>
      <c r="T66" s="14">
        <v>4833.75</v>
      </c>
      <c r="U66" s="14">
        <v>-0.65300000000000002</v>
      </c>
      <c r="V66" s="14">
        <v>1</v>
      </c>
      <c r="W66" s="14">
        <v>28</v>
      </c>
      <c r="X66" s="14">
        <v>-0.39200000000000002</v>
      </c>
      <c r="Y66" s="14">
        <v>1</v>
      </c>
      <c r="Z66" s="14" t="s">
        <v>18124</v>
      </c>
    </row>
    <row r="67" spans="1:26" x14ac:dyDescent="0.2">
      <c r="A67" t="s">
        <v>16348</v>
      </c>
      <c r="B67" t="s">
        <v>15</v>
      </c>
      <c r="C67" t="s">
        <v>15</v>
      </c>
      <c r="D67" s="8" t="str">
        <f>IF(ISERROR(INDEX(warriner!B:B,MATCH(C67,warriner!A:A,0),1)),"#",INDEX(warriner!B:B,MATCH(C67,warriner!A:A,0),1))</f>
        <v>#</v>
      </c>
      <c r="E67" s="14" t="str">
        <f t="shared" si="0"/>
        <v>#</v>
      </c>
      <c r="F67" s="14">
        <v>16.213999999999999</v>
      </c>
      <c r="G67" s="14">
        <v>5.7709999999999999</v>
      </c>
      <c r="H67" s="14">
        <v>1</v>
      </c>
      <c r="I67">
        <f t="shared" si="1"/>
        <v>2</v>
      </c>
      <c r="J67" t="s">
        <v>270</v>
      </c>
      <c r="K67" s="14" t="s">
        <v>18124</v>
      </c>
      <c r="L67" s="14" t="s">
        <v>18124</v>
      </c>
      <c r="M67" s="14">
        <v>4.5490000000000004</v>
      </c>
      <c r="N67" s="14">
        <v>1.45</v>
      </c>
      <c r="O67" s="14">
        <v>1.65</v>
      </c>
      <c r="P67" s="14">
        <v>2</v>
      </c>
      <c r="Q67" s="14">
        <v>1</v>
      </c>
      <c r="R67" s="14">
        <v>1.67</v>
      </c>
      <c r="S67" s="14">
        <v>1.391</v>
      </c>
      <c r="T67" s="14">
        <v>415</v>
      </c>
      <c r="U67" s="14">
        <v>-0.60699999999999998</v>
      </c>
      <c r="V67" s="14">
        <v>0.91</v>
      </c>
      <c r="W67" s="14">
        <v>27</v>
      </c>
      <c r="X67" s="14">
        <v>-0.56999999999999995</v>
      </c>
      <c r="Y67" s="14">
        <v>1</v>
      </c>
      <c r="Z67" s="14" t="s">
        <v>18124</v>
      </c>
    </row>
    <row r="68" spans="1:26" x14ac:dyDescent="0.2">
      <c r="A68" t="s">
        <v>16349</v>
      </c>
      <c r="B68" t="s">
        <v>11600</v>
      </c>
      <c r="C68" t="s">
        <v>11600</v>
      </c>
      <c r="D68" s="8">
        <f>IF(ISERROR(INDEX(warriner!B:B,MATCH(C68,warriner!A:A,0),1)),"#",INDEX(warriner!B:B,MATCH(C68,warriner!A:A,0),1))</f>
        <v>6.39</v>
      </c>
      <c r="E68" s="14">
        <f t="shared" ref="E68:E131" si="2">IF(ISERROR(ABS(D68-5.2)), "#", ABS(D68-5.2))</f>
        <v>1.1899999999999995</v>
      </c>
      <c r="F68" s="14">
        <v>9.1790000000000003</v>
      </c>
      <c r="G68" s="14">
        <v>3.6269999999999998</v>
      </c>
      <c r="H68" s="14">
        <v>1</v>
      </c>
      <c r="I68">
        <f t="shared" ref="I68:I131" si="3">LEN(B68)</f>
        <v>5</v>
      </c>
      <c r="J68" t="s">
        <v>18126</v>
      </c>
      <c r="K68" s="14">
        <v>5.24</v>
      </c>
      <c r="L68" s="14">
        <v>5.44</v>
      </c>
      <c r="M68" s="14">
        <v>4.22</v>
      </c>
      <c r="N68" s="14">
        <v>1.6</v>
      </c>
      <c r="O68" s="14">
        <v>1.5</v>
      </c>
      <c r="P68" s="14">
        <v>4</v>
      </c>
      <c r="Q68" s="14">
        <v>1</v>
      </c>
      <c r="R68" s="14">
        <v>3.7</v>
      </c>
      <c r="S68" s="14">
        <v>2.3199999999999998</v>
      </c>
      <c r="T68" s="14">
        <v>2971.5</v>
      </c>
      <c r="U68" s="14">
        <v>-0.57599999999999996</v>
      </c>
      <c r="V68" s="14">
        <v>0.97</v>
      </c>
      <c r="W68" s="14">
        <v>25</v>
      </c>
      <c r="X68" s="14">
        <v>-0.19600000000000001</v>
      </c>
      <c r="Y68" s="14">
        <v>1</v>
      </c>
      <c r="Z68" s="14" t="s">
        <v>18124</v>
      </c>
    </row>
    <row r="69" spans="1:26" x14ac:dyDescent="0.2">
      <c r="A69" t="s">
        <v>16350</v>
      </c>
      <c r="B69" t="s">
        <v>19</v>
      </c>
      <c r="C69" t="s">
        <v>19</v>
      </c>
      <c r="D69" s="8" t="str">
        <f>IF(ISERROR(INDEX(warriner!B:B,MATCH(C69,warriner!A:A,0),1)),"#",INDEX(warriner!B:B,MATCH(C69,warriner!A:A,0),1))</f>
        <v>#</v>
      </c>
      <c r="E69" s="14" t="str">
        <f t="shared" si="2"/>
        <v>#</v>
      </c>
      <c r="F69" s="14">
        <v>16.187000000000001</v>
      </c>
      <c r="G69" s="14">
        <v>5.8339999999999996</v>
      </c>
      <c r="H69" s="14">
        <v>1</v>
      </c>
      <c r="I69">
        <f t="shared" si="3"/>
        <v>3</v>
      </c>
      <c r="J69" t="s">
        <v>270</v>
      </c>
      <c r="K69" s="14" t="s">
        <v>18124</v>
      </c>
      <c r="L69" s="14" t="s">
        <v>18124</v>
      </c>
      <c r="M69" s="14">
        <v>4.57</v>
      </c>
      <c r="N69" s="14">
        <v>1.25</v>
      </c>
      <c r="O69" s="14">
        <v>1</v>
      </c>
      <c r="P69" s="14">
        <v>3</v>
      </c>
      <c r="Q69" s="14">
        <v>1</v>
      </c>
      <c r="R69" s="14">
        <v>1.52</v>
      </c>
      <c r="S69" s="14">
        <v>1.25</v>
      </c>
      <c r="T69" s="14">
        <v>5253.5</v>
      </c>
      <c r="U69" s="14">
        <v>-0.60399999999999998</v>
      </c>
      <c r="V69" s="14">
        <v>1</v>
      </c>
      <c r="W69" s="14">
        <v>22</v>
      </c>
      <c r="X69" s="14">
        <v>-0.623</v>
      </c>
      <c r="Y69" s="14">
        <v>1</v>
      </c>
      <c r="Z69" s="14" t="s">
        <v>18124</v>
      </c>
    </row>
    <row r="70" spans="1:26" x14ac:dyDescent="0.2">
      <c r="A70" t="s">
        <v>16351</v>
      </c>
      <c r="B70" t="s">
        <v>373</v>
      </c>
      <c r="C70" t="s">
        <v>373</v>
      </c>
      <c r="D70" s="8">
        <f>IF(ISERROR(INDEX(warriner!B:B,MATCH(C70,warriner!A:A,0),1)),"#",INDEX(warriner!B:B,MATCH(C70,warriner!A:A,0),1))</f>
        <v>6.79</v>
      </c>
      <c r="E70" s="14">
        <f t="shared" si="2"/>
        <v>1.5899999999999999</v>
      </c>
      <c r="F70" s="14">
        <v>9.9250000000000007</v>
      </c>
      <c r="G70" s="14">
        <v>3.0859999999999999</v>
      </c>
      <c r="H70" s="14">
        <v>2</v>
      </c>
      <c r="I70">
        <f t="shared" si="3"/>
        <v>6</v>
      </c>
      <c r="J70" t="s">
        <v>18129</v>
      </c>
      <c r="K70" s="14">
        <v>3.18</v>
      </c>
      <c r="L70" s="14">
        <v>6.27</v>
      </c>
      <c r="M70" s="14">
        <v>6.58</v>
      </c>
      <c r="N70" s="14">
        <v>2</v>
      </c>
      <c r="O70" s="14">
        <v>1.95</v>
      </c>
      <c r="P70" s="14">
        <v>4</v>
      </c>
      <c r="Q70" s="14">
        <v>2</v>
      </c>
      <c r="R70" s="14">
        <v>3.39</v>
      </c>
      <c r="S70" s="14">
        <v>2.6960000000000002</v>
      </c>
      <c r="T70" s="14">
        <v>4540.2</v>
      </c>
      <c r="U70" s="14">
        <v>-0.53900000000000003</v>
      </c>
      <c r="V70" s="14">
        <v>1</v>
      </c>
      <c r="W70" s="14">
        <v>26</v>
      </c>
      <c r="X70" s="14">
        <v>-0.49099999999999999</v>
      </c>
      <c r="Y70" s="14">
        <v>1</v>
      </c>
      <c r="Z70" s="14" t="s">
        <v>18124</v>
      </c>
    </row>
    <row r="71" spans="1:26" x14ac:dyDescent="0.2">
      <c r="A71" t="s">
        <v>16352</v>
      </c>
      <c r="B71" s="4" t="s">
        <v>14151</v>
      </c>
      <c r="C71" s="4" t="s">
        <v>14151</v>
      </c>
      <c r="D71" s="8" t="str">
        <f>IF(ISERROR(INDEX(warriner!B:B,MATCH(C71,warriner!A:A,0),1)),"#",INDEX(warriner!B:B,MATCH(C71,warriner!A:A,0),1))</f>
        <v>#</v>
      </c>
      <c r="E71" s="14" t="str">
        <f t="shared" si="2"/>
        <v>#</v>
      </c>
      <c r="F71" s="14">
        <v>11.04</v>
      </c>
      <c r="G71" s="14">
        <v>3.681</v>
      </c>
      <c r="H71" s="14">
        <v>2</v>
      </c>
      <c r="I71">
        <f t="shared" si="3"/>
        <v>6</v>
      </c>
      <c r="J71" t="s">
        <v>270</v>
      </c>
      <c r="K71" s="14" t="s">
        <v>18124</v>
      </c>
      <c r="L71" s="14" t="s">
        <v>18124</v>
      </c>
      <c r="M71" s="14">
        <v>6.6369999999999996</v>
      </c>
      <c r="N71" s="14">
        <v>2.15</v>
      </c>
      <c r="O71" s="14">
        <v>2.2000000000000002</v>
      </c>
      <c r="P71" s="14">
        <v>5</v>
      </c>
      <c r="Q71" s="14">
        <v>1</v>
      </c>
      <c r="R71" s="14">
        <v>3.07</v>
      </c>
      <c r="S71" s="14" t="s">
        <v>18124</v>
      </c>
      <c r="T71" s="14">
        <v>2898.2</v>
      </c>
      <c r="U71" s="14">
        <v>-0.57599999999999996</v>
      </c>
      <c r="V71" s="14">
        <v>1</v>
      </c>
      <c r="W71" s="14">
        <v>28</v>
      </c>
      <c r="X71" s="14">
        <v>-0.55600000000000005</v>
      </c>
      <c r="Y71" s="14">
        <v>1</v>
      </c>
      <c r="Z71" s="14" t="s">
        <v>18124</v>
      </c>
    </row>
    <row r="72" spans="1:26" x14ac:dyDescent="0.2">
      <c r="A72" t="s">
        <v>16353</v>
      </c>
      <c r="B72" t="s">
        <v>16257</v>
      </c>
      <c r="C72" t="s">
        <v>16257</v>
      </c>
      <c r="D72" s="8" t="str">
        <f>IF(ISERROR(INDEX(warriner!B:B,MATCH(C72,warriner!A:A,0),1)),"#",INDEX(warriner!B:B,MATCH(C72,warriner!A:A,0),1))</f>
        <v>#</v>
      </c>
      <c r="E72" s="14" t="str">
        <f t="shared" si="2"/>
        <v>#</v>
      </c>
      <c r="F72" s="14">
        <v>9.5389999999999997</v>
      </c>
      <c r="G72" s="14">
        <v>2.4329999999999998</v>
      </c>
      <c r="H72" s="14">
        <v>2</v>
      </c>
      <c r="I72">
        <f t="shared" si="3"/>
        <v>4</v>
      </c>
      <c r="J72" t="s">
        <v>18129</v>
      </c>
      <c r="K72" s="14" t="s">
        <v>18124</v>
      </c>
      <c r="L72" s="14" t="s">
        <v>18124</v>
      </c>
      <c r="M72" s="14" t="s">
        <v>18124</v>
      </c>
      <c r="N72" s="14">
        <v>1.9</v>
      </c>
      <c r="O72" s="14">
        <v>1.95</v>
      </c>
      <c r="P72" s="14">
        <v>3</v>
      </c>
      <c r="Q72" s="14">
        <v>1</v>
      </c>
      <c r="R72" s="14" t="s">
        <v>18124</v>
      </c>
      <c r="S72" s="14" t="s">
        <v>18124</v>
      </c>
      <c r="T72" s="14">
        <v>2853.3330000000001</v>
      </c>
      <c r="U72" s="14">
        <v>-0.8</v>
      </c>
      <c r="V72" s="14">
        <v>0.97</v>
      </c>
      <c r="W72" s="14">
        <v>27</v>
      </c>
      <c r="X72" s="14">
        <v>-0.56000000000000005</v>
      </c>
      <c r="Y72" s="14">
        <v>1</v>
      </c>
      <c r="Z72" s="14" t="s">
        <v>18124</v>
      </c>
    </row>
    <row r="73" spans="1:26" x14ac:dyDescent="0.2">
      <c r="A73" t="s">
        <v>16354</v>
      </c>
      <c r="B73" t="s">
        <v>19</v>
      </c>
      <c r="C73" t="s">
        <v>19</v>
      </c>
      <c r="D73" s="8" t="str">
        <f>IF(ISERROR(INDEX(warriner!B:B,MATCH(C73,warriner!A:A,0),1)),"#",INDEX(warriner!B:B,MATCH(C73,warriner!A:A,0),1))</f>
        <v>#</v>
      </c>
      <c r="E73" s="14" t="str">
        <f t="shared" si="2"/>
        <v>#</v>
      </c>
      <c r="F73" s="14">
        <v>16.187000000000001</v>
      </c>
      <c r="G73" s="14">
        <v>5.8339999999999996</v>
      </c>
      <c r="H73" s="14">
        <v>1</v>
      </c>
      <c r="I73">
        <f t="shared" si="3"/>
        <v>3</v>
      </c>
      <c r="J73" t="s">
        <v>270</v>
      </c>
      <c r="K73" s="14" t="s">
        <v>18124</v>
      </c>
      <c r="L73" s="14" t="s">
        <v>18124</v>
      </c>
      <c r="M73" s="14">
        <v>4.57</v>
      </c>
      <c r="N73" s="14">
        <v>1.25</v>
      </c>
      <c r="O73" s="14">
        <v>1</v>
      </c>
      <c r="P73" s="14">
        <v>3</v>
      </c>
      <c r="Q73" s="14">
        <v>1</v>
      </c>
      <c r="R73" s="14">
        <v>1.52</v>
      </c>
      <c r="S73" s="14">
        <v>1.25</v>
      </c>
      <c r="T73" s="14">
        <v>5253.5</v>
      </c>
      <c r="U73" s="14">
        <v>-0.60399999999999998</v>
      </c>
      <c r="V73" s="14">
        <v>1</v>
      </c>
      <c r="W73" s="14">
        <v>22</v>
      </c>
      <c r="X73" s="14">
        <v>-0.623</v>
      </c>
      <c r="Y73" s="14">
        <v>1</v>
      </c>
      <c r="Z73" s="14" t="s">
        <v>18124</v>
      </c>
    </row>
    <row r="74" spans="1:26" x14ac:dyDescent="0.2">
      <c r="A74" t="s">
        <v>16355</v>
      </c>
      <c r="B74" t="s">
        <v>3</v>
      </c>
      <c r="C74" t="s">
        <v>3</v>
      </c>
      <c r="D74" s="8" t="str">
        <f>IF(ISERROR(INDEX(warriner!B:B,MATCH(C74,warriner!A:A,0),1)),"#",INDEX(warriner!B:B,MATCH(C74,warriner!A:A,0),1))</f>
        <v>#</v>
      </c>
      <c r="E74" s="14" t="str">
        <f t="shared" si="2"/>
        <v>#</v>
      </c>
      <c r="F74" s="14">
        <v>16.954999999999998</v>
      </c>
      <c r="G74" s="14">
        <v>6.1769999999999996</v>
      </c>
      <c r="H74" s="14">
        <v>1</v>
      </c>
      <c r="I74">
        <f t="shared" si="3"/>
        <v>3</v>
      </c>
      <c r="J74" t="s">
        <v>270</v>
      </c>
      <c r="K74" s="14" t="s">
        <v>18124</v>
      </c>
      <c r="L74" s="14" t="s">
        <v>18124</v>
      </c>
      <c r="M74" s="14">
        <v>3.984</v>
      </c>
      <c r="N74" s="14">
        <v>1.5</v>
      </c>
      <c r="O74" s="14">
        <v>1.8</v>
      </c>
      <c r="P74" s="14">
        <v>2</v>
      </c>
      <c r="Q74" s="14">
        <v>1</v>
      </c>
      <c r="R74" s="14">
        <v>1.43</v>
      </c>
      <c r="S74" s="14">
        <v>1.125</v>
      </c>
      <c r="T74" s="14">
        <v>3033</v>
      </c>
      <c r="U74" s="14">
        <v>-0.68100000000000005</v>
      </c>
      <c r="V74" s="14">
        <v>0.94</v>
      </c>
      <c r="W74" s="14">
        <v>29</v>
      </c>
      <c r="X74" s="14">
        <v>-0.45700000000000002</v>
      </c>
      <c r="Y74" s="14">
        <v>1</v>
      </c>
      <c r="Z74" s="14" t="s">
        <v>18124</v>
      </c>
    </row>
    <row r="75" spans="1:26" x14ac:dyDescent="0.2">
      <c r="A75" t="s">
        <v>16356</v>
      </c>
      <c r="B75" t="s">
        <v>14189</v>
      </c>
      <c r="C75" t="s">
        <v>14189</v>
      </c>
      <c r="D75" s="8" t="str">
        <f>IF(ISERROR(INDEX(warriner!B:B,MATCH(C75,warriner!A:A,0),1)),"#",INDEX(warriner!B:B,MATCH(C75,warriner!A:A,0),1))</f>
        <v>#</v>
      </c>
      <c r="E75" s="14" t="str">
        <f t="shared" si="2"/>
        <v>#</v>
      </c>
      <c r="F75" s="14">
        <v>9.92</v>
      </c>
      <c r="G75" s="14">
        <v>2.694</v>
      </c>
      <c r="H75" s="14">
        <v>3</v>
      </c>
      <c r="I75">
        <f t="shared" si="3"/>
        <v>7</v>
      </c>
      <c r="J75" t="s">
        <v>18144</v>
      </c>
      <c r="K75" s="14" t="s">
        <v>18124</v>
      </c>
      <c r="L75" s="14" t="s">
        <v>18124</v>
      </c>
      <c r="M75" s="14" t="s">
        <v>18124</v>
      </c>
      <c r="N75" s="14">
        <v>2.7</v>
      </c>
      <c r="O75" s="14">
        <v>2.9</v>
      </c>
      <c r="P75" s="14">
        <v>7</v>
      </c>
      <c r="Q75" s="14">
        <v>2</v>
      </c>
      <c r="R75" s="14">
        <v>3.79</v>
      </c>
      <c r="S75" s="14" t="s">
        <v>18124</v>
      </c>
      <c r="T75" s="14">
        <v>2319</v>
      </c>
      <c r="U75" s="14">
        <v>-0.45700000000000002</v>
      </c>
      <c r="V75" s="14">
        <v>0.97</v>
      </c>
      <c r="W75" s="14">
        <v>25</v>
      </c>
      <c r="X75" s="14">
        <v>0.22800000000000001</v>
      </c>
      <c r="Y75" s="14">
        <v>0.89300000000000002</v>
      </c>
      <c r="Z75" s="14" t="s">
        <v>18124</v>
      </c>
    </row>
    <row r="76" spans="1:26" x14ac:dyDescent="0.2">
      <c r="A76" t="s">
        <v>16357</v>
      </c>
      <c r="B76" t="s">
        <v>354</v>
      </c>
      <c r="C76" t="s">
        <v>354</v>
      </c>
      <c r="D76" s="8" t="str">
        <f>IF(ISERROR(INDEX(warriner!B:B,MATCH(C76,warriner!A:A,0),1)),"#",INDEX(warriner!B:B,MATCH(C76,warriner!A:A,0),1))</f>
        <v>#</v>
      </c>
      <c r="E76" s="14" t="str">
        <f t="shared" si="2"/>
        <v>#</v>
      </c>
      <c r="F76" s="14">
        <v>14.087999999999999</v>
      </c>
      <c r="G76" s="14">
        <v>5.3460000000000001</v>
      </c>
      <c r="H76" s="14">
        <v>1</v>
      </c>
      <c r="I76">
        <f t="shared" si="3"/>
        <v>5</v>
      </c>
      <c r="J76" t="s">
        <v>18127</v>
      </c>
      <c r="K76" s="14" t="s">
        <v>18124</v>
      </c>
      <c r="L76" s="14" t="s">
        <v>18124</v>
      </c>
      <c r="M76" s="14">
        <v>5.2519999999999998</v>
      </c>
      <c r="N76" s="14">
        <v>1.75</v>
      </c>
      <c r="O76" s="14">
        <v>1</v>
      </c>
      <c r="P76" s="14">
        <v>3</v>
      </c>
      <c r="Q76" s="14">
        <v>1</v>
      </c>
      <c r="R76" s="14">
        <v>2.2000000000000002</v>
      </c>
      <c r="S76" s="14">
        <v>1.75</v>
      </c>
      <c r="T76" s="14">
        <v>6873.75</v>
      </c>
      <c r="U76" s="14">
        <v>-0.81599999999999995</v>
      </c>
      <c r="V76" s="14">
        <v>1</v>
      </c>
      <c r="W76" s="14">
        <v>27</v>
      </c>
      <c r="X76" s="14">
        <v>-0.57899999999999996</v>
      </c>
      <c r="Y76" s="14">
        <v>1</v>
      </c>
      <c r="Z76" s="14" t="s">
        <v>18124</v>
      </c>
    </row>
    <row r="77" spans="1:26" x14ac:dyDescent="0.2">
      <c r="A77" t="s">
        <v>16358</v>
      </c>
      <c r="B77" t="s">
        <v>1</v>
      </c>
      <c r="C77" t="s">
        <v>101</v>
      </c>
      <c r="D77" s="8">
        <f>IF(ISERROR(INDEX(warriner!B:B,MATCH(C77,warriner!A:A,0),1)),"#",INDEX(warriner!B:B,MATCH(C77,warriner!A:A,0),1))</f>
        <v>6.18</v>
      </c>
      <c r="E77" s="14">
        <f t="shared" si="2"/>
        <v>0.97999999999999954</v>
      </c>
      <c r="F77" s="14">
        <v>14.945</v>
      </c>
      <c r="G77" s="14">
        <v>5.4669999999999996</v>
      </c>
      <c r="H77" s="14">
        <v>1</v>
      </c>
      <c r="I77">
        <f t="shared" si="3"/>
        <v>3</v>
      </c>
      <c r="J77" t="s">
        <v>18125</v>
      </c>
      <c r="K77" s="14">
        <v>3.43</v>
      </c>
      <c r="L77" s="14">
        <v>5.5</v>
      </c>
      <c r="M77" s="14">
        <v>5.1100000000000003</v>
      </c>
      <c r="N77" s="14">
        <v>1.4</v>
      </c>
      <c r="O77" s="14">
        <v>1</v>
      </c>
      <c r="P77" s="14">
        <v>2</v>
      </c>
      <c r="Q77" s="14">
        <v>1</v>
      </c>
      <c r="R77" s="14">
        <v>1.85</v>
      </c>
      <c r="S77" s="14">
        <v>1.6519999999999999</v>
      </c>
      <c r="T77" s="14">
        <v>1926</v>
      </c>
      <c r="U77" s="14">
        <v>-0.64800000000000002</v>
      </c>
      <c r="V77" s="14">
        <v>0.97</v>
      </c>
      <c r="W77" s="14">
        <v>25</v>
      </c>
      <c r="X77" s="14">
        <v>-0.57399999999999995</v>
      </c>
      <c r="Y77" s="14">
        <v>1</v>
      </c>
      <c r="Z77" s="14" t="s">
        <v>18124</v>
      </c>
    </row>
    <row r="78" spans="1:26" x14ac:dyDescent="0.2">
      <c r="A78" t="s">
        <v>16359</v>
      </c>
      <c r="B78" t="s">
        <v>12174</v>
      </c>
      <c r="C78" t="s">
        <v>12174</v>
      </c>
      <c r="D78" s="8">
        <f>IF(ISERROR(INDEX(warriner!B:B,MATCH(C78,warriner!A:A,0),1)),"#",INDEX(warriner!B:B,MATCH(C78,warriner!A:A,0),1))</f>
        <v>6.81</v>
      </c>
      <c r="E78" s="14">
        <f t="shared" si="2"/>
        <v>1.6099999999999994</v>
      </c>
      <c r="F78" s="14">
        <v>11.145</v>
      </c>
      <c r="G78" s="14">
        <v>3.6469999999999998</v>
      </c>
      <c r="H78" s="14">
        <v>1</v>
      </c>
      <c r="I78">
        <f t="shared" si="3"/>
        <v>6</v>
      </c>
      <c r="J78" t="s">
        <v>18152</v>
      </c>
      <c r="K78" s="14">
        <v>5.14</v>
      </c>
      <c r="L78" s="14">
        <v>6.54</v>
      </c>
      <c r="M78" s="14">
        <v>4.58</v>
      </c>
      <c r="N78" s="14">
        <v>1.85</v>
      </c>
      <c r="O78" s="14">
        <v>1.8</v>
      </c>
      <c r="P78" s="14">
        <v>5</v>
      </c>
      <c r="Q78" s="14">
        <v>1</v>
      </c>
      <c r="R78" s="14">
        <v>3.14</v>
      </c>
      <c r="S78" s="14">
        <v>1.87</v>
      </c>
      <c r="T78" s="14">
        <v>6429.4</v>
      </c>
      <c r="U78" s="14">
        <v>-0.57799999999999996</v>
      </c>
      <c r="V78" s="14">
        <v>1</v>
      </c>
      <c r="W78" s="14">
        <v>28</v>
      </c>
      <c r="X78" s="14">
        <v>-0.219</v>
      </c>
      <c r="Y78" s="14">
        <v>1</v>
      </c>
      <c r="Z78" s="14" t="s">
        <v>18124</v>
      </c>
    </row>
    <row r="79" spans="1:26" x14ac:dyDescent="0.2">
      <c r="A79" t="s">
        <v>16360</v>
      </c>
      <c r="B79" t="s">
        <v>9560</v>
      </c>
      <c r="C79" t="s">
        <v>9560</v>
      </c>
      <c r="D79" s="8">
        <f>IF(ISERROR(INDEX(warriner!B:B,MATCH(C79,warriner!A:A,0),1)),"#",INDEX(warriner!B:B,MATCH(C79,warriner!A:A,0),1))</f>
        <v>7.57</v>
      </c>
      <c r="E79" s="14">
        <f t="shared" si="2"/>
        <v>2.37</v>
      </c>
      <c r="F79" s="14">
        <v>10.226000000000001</v>
      </c>
      <c r="G79" s="14">
        <v>3.2080000000000002</v>
      </c>
      <c r="H79" s="14">
        <v>3</v>
      </c>
      <c r="I79">
        <f t="shared" si="3"/>
        <v>8</v>
      </c>
      <c r="J79" t="s">
        <v>18131</v>
      </c>
      <c r="K79" s="14">
        <v>5.5</v>
      </c>
      <c r="L79" s="14">
        <v>7.26</v>
      </c>
      <c r="M79" s="14">
        <v>8.11</v>
      </c>
      <c r="N79" s="14">
        <v>2.85</v>
      </c>
      <c r="O79" s="14">
        <v>2.85</v>
      </c>
      <c r="P79" s="14">
        <v>7</v>
      </c>
      <c r="Q79" s="14">
        <v>2</v>
      </c>
      <c r="R79" s="14">
        <v>2.44</v>
      </c>
      <c r="S79" s="14" t="s">
        <v>18124</v>
      </c>
      <c r="T79" s="14">
        <v>3664.143</v>
      </c>
      <c r="U79" s="14">
        <v>-0.41</v>
      </c>
      <c r="V79" s="14">
        <v>1</v>
      </c>
      <c r="W79" s="14">
        <v>27</v>
      </c>
      <c r="X79" s="14">
        <v>-0.503</v>
      </c>
      <c r="Y79" s="14">
        <v>1</v>
      </c>
      <c r="Z79" s="14" t="s">
        <v>18124</v>
      </c>
    </row>
    <row r="80" spans="1:26" x14ac:dyDescent="0.2">
      <c r="A80" t="s">
        <v>16361</v>
      </c>
      <c r="B80" t="s">
        <v>3416</v>
      </c>
      <c r="C80" t="s">
        <v>3416</v>
      </c>
      <c r="D80" s="8">
        <f>IF(ISERROR(INDEX(warriner!B:B,MATCH(C80,warriner!A:A,0),1)),"#",INDEX(warriner!B:B,MATCH(C80,warriner!A:A,0),1))</f>
        <v>6.9</v>
      </c>
      <c r="E80" s="14">
        <f t="shared" si="2"/>
        <v>1.7000000000000002</v>
      </c>
      <c r="F80" s="14">
        <v>9.8640000000000008</v>
      </c>
      <c r="G80" s="14">
        <v>2.3079999999999998</v>
      </c>
      <c r="H80" s="14">
        <v>3</v>
      </c>
      <c r="I80">
        <f t="shared" si="3"/>
        <v>8</v>
      </c>
      <c r="J80" t="s">
        <v>18131</v>
      </c>
      <c r="K80" s="14">
        <v>4.55</v>
      </c>
      <c r="L80" s="14">
        <v>5.41</v>
      </c>
      <c r="M80" s="14">
        <v>10.56</v>
      </c>
      <c r="N80" s="14">
        <v>3.1</v>
      </c>
      <c r="O80" s="14">
        <v>3.4</v>
      </c>
      <c r="P80" s="14">
        <v>7</v>
      </c>
      <c r="Q80" s="14">
        <v>2</v>
      </c>
      <c r="R80" s="14">
        <v>2.1</v>
      </c>
      <c r="S80" s="14" t="s">
        <v>18124</v>
      </c>
      <c r="T80" s="14">
        <v>2920.4290000000001</v>
      </c>
      <c r="U80" s="14">
        <v>-0.315</v>
      </c>
      <c r="V80" s="14">
        <v>1</v>
      </c>
      <c r="W80" s="14">
        <v>28</v>
      </c>
      <c r="X80" s="14">
        <v>-0.33600000000000002</v>
      </c>
      <c r="Y80" s="14">
        <v>1</v>
      </c>
      <c r="Z80" s="14" t="s">
        <v>18124</v>
      </c>
    </row>
    <row r="81" spans="1:26" x14ac:dyDescent="0.2">
      <c r="A81" t="s">
        <v>16362</v>
      </c>
      <c r="B81" t="s">
        <v>16258</v>
      </c>
      <c r="C81" t="s">
        <v>1133</v>
      </c>
      <c r="D81" s="8">
        <f>IF(ISERROR(INDEX(warriner!B:B,MATCH(C81,warriner!A:A,0),1)),"#",INDEX(warriner!B:B,MATCH(C81,warriner!A:A,0),1))</f>
        <v>5.5</v>
      </c>
      <c r="E81" s="14">
        <f t="shared" si="2"/>
        <v>0.29999999999999982</v>
      </c>
      <c r="F81" s="14">
        <v>10.462</v>
      </c>
      <c r="G81" s="14">
        <v>2.6179999999999999</v>
      </c>
      <c r="H81" s="14">
        <v>5</v>
      </c>
      <c r="I81">
        <f t="shared" si="3"/>
        <v>12</v>
      </c>
      <c r="J81" t="s">
        <v>18129</v>
      </c>
      <c r="K81" s="14">
        <v>3.67</v>
      </c>
      <c r="L81" s="14">
        <v>6.14</v>
      </c>
      <c r="M81" s="14">
        <v>10.76</v>
      </c>
      <c r="N81" s="14">
        <v>3.3</v>
      </c>
      <c r="O81" s="14">
        <v>3.45</v>
      </c>
      <c r="P81" s="14">
        <v>8</v>
      </c>
      <c r="Q81" s="14">
        <v>4</v>
      </c>
      <c r="R81" s="14">
        <v>2.2999999999999998</v>
      </c>
      <c r="S81" s="14" t="s">
        <v>18124</v>
      </c>
      <c r="T81" s="14">
        <v>4397.5</v>
      </c>
      <c r="U81" s="14">
        <v>-0.17299999999999999</v>
      </c>
      <c r="V81" s="14">
        <v>0.97</v>
      </c>
      <c r="W81" s="14">
        <v>28</v>
      </c>
      <c r="X81" s="14">
        <v>-0.311</v>
      </c>
      <c r="Y81" s="14">
        <v>1</v>
      </c>
      <c r="Z81" s="14" t="s">
        <v>18124</v>
      </c>
    </row>
    <row r="82" spans="1:26" x14ac:dyDescent="0.2">
      <c r="A82" t="s">
        <v>16363</v>
      </c>
      <c r="B82" t="s">
        <v>26</v>
      </c>
      <c r="C82" t="s">
        <v>26</v>
      </c>
      <c r="D82" s="8" t="str">
        <f>IF(ISERROR(INDEX(warriner!B:B,MATCH(C82,warriner!A:A,0),1)),"#",INDEX(warriner!B:B,MATCH(C82,warriner!A:A,0),1))</f>
        <v>#</v>
      </c>
      <c r="E82" s="14" t="str">
        <f t="shared" si="2"/>
        <v>#</v>
      </c>
      <c r="F82" s="14">
        <v>14.974</v>
      </c>
      <c r="G82" s="14">
        <v>5.4109999999999996</v>
      </c>
      <c r="H82" s="14">
        <v>1</v>
      </c>
      <c r="I82">
        <f t="shared" si="3"/>
        <v>4</v>
      </c>
      <c r="J82" t="s">
        <v>18138</v>
      </c>
      <c r="K82" s="14" t="s">
        <v>18124</v>
      </c>
      <c r="L82" s="14" t="s">
        <v>18124</v>
      </c>
      <c r="M82" s="14">
        <v>4.4420000000000002</v>
      </c>
      <c r="N82" s="14">
        <v>1.7</v>
      </c>
      <c r="O82" s="14">
        <v>1.45</v>
      </c>
      <c r="P82" s="14">
        <v>3</v>
      </c>
      <c r="Q82" s="14">
        <v>1</v>
      </c>
      <c r="R82" s="14">
        <v>2</v>
      </c>
      <c r="S82" s="14">
        <v>1.6</v>
      </c>
      <c r="T82" s="14">
        <v>2514</v>
      </c>
      <c r="U82" s="14">
        <v>-0.55100000000000005</v>
      </c>
      <c r="V82" s="14">
        <v>1</v>
      </c>
      <c r="W82" s="14">
        <v>28</v>
      </c>
      <c r="X82" s="14">
        <v>-0.60699999999999998</v>
      </c>
      <c r="Y82" s="14">
        <v>1</v>
      </c>
      <c r="Z82" s="14" t="s">
        <v>18124</v>
      </c>
    </row>
    <row r="83" spans="1:26" x14ac:dyDescent="0.2">
      <c r="A83" t="s">
        <v>16364</v>
      </c>
      <c r="B83" t="s">
        <v>21</v>
      </c>
      <c r="C83" t="s">
        <v>21</v>
      </c>
      <c r="D83" s="8" t="str">
        <f>IF(ISERROR(INDEX(warriner!B:B,MATCH(C83,warriner!A:A,0),1)),"#",INDEX(warriner!B:B,MATCH(C83,warriner!A:A,0),1))</f>
        <v>#</v>
      </c>
      <c r="E83" s="14" t="str">
        <f t="shared" si="2"/>
        <v>#</v>
      </c>
      <c r="F83" s="14">
        <v>14.994999999999999</v>
      </c>
      <c r="G83" s="14">
        <v>5.609</v>
      </c>
      <c r="H83" s="14">
        <v>1</v>
      </c>
      <c r="I83">
        <f t="shared" si="3"/>
        <v>4</v>
      </c>
      <c r="J83" t="s">
        <v>18136</v>
      </c>
      <c r="K83" s="14" t="s">
        <v>18124</v>
      </c>
      <c r="L83" s="14" t="s">
        <v>18124</v>
      </c>
      <c r="M83" s="14">
        <v>4.9320000000000004</v>
      </c>
      <c r="N83" s="14">
        <v>1.85</v>
      </c>
      <c r="O83" s="14">
        <v>1.65</v>
      </c>
      <c r="P83" s="14">
        <v>3</v>
      </c>
      <c r="Q83" s="14">
        <v>1</v>
      </c>
      <c r="R83" s="14">
        <v>2.14</v>
      </c>
      <c r="S83" s="14">
        <v>1.72</v>
      </c>
      <c r="T83" s="14">
        <v>3482.6669999999999</v>
      </c>
      <c r="U83" s="14">
        <v>-0.58099999999999996</v>
      </c>
      <c r="V83" s="14">
        <v>0.97</v>
      </c>
      <c r="W83" s="14">
        <v>27</v>
      </c>
      <c r="X83" s="14">
        <v>-0.53900000000000003</v>
      </c>
      <c r="Y83" s="14">
        <v>1</v>
      </c>
      <c r="Z83" s="14" t="s">
        <v>18124</v>
      </c>
    </row>
    <row r="84" spans="1:26" x14ac:dyDescent="0.2">
      <c r="A84" t="s">
        <v>16365</v>
      </c>
      <c r="B84" t="s">
        <v>5400</v>
      </c>
      <c r="C84" t="s">
        <v>5400</v>
      </c>
      <c r="D84" s="8">
        <f>IF(ISERROR(INDEX(warriner!B:B,MATCH(C84,warriner!A:A,0),1)),"#",INDEX(warriner!B:B,MATCH(C84,warriner!A:A,0),1))</f>
        <v>6.63</v>
      </c>
      <c r="E84" s="14">
        <f t="shared" si="2"/>
        <v>1.4299999999999997</v>
      </c>
      <c r="F84" s="14">
        <v>8.1669999999999998</v>
      </c>
      <c r="G84" s="14">
        <v>2.09</v>
      </c>
      <c r="H84" s="14">
        <v>2</v>
      </c>
      <c r="I84">
        <f t="shared" si="3"/>
        <v>5</v>
      </c>
      <c r="J84" t="s">
        <v>18132</v>
      </c>
      <c r="K84" s="14">
        <v>3.7</v>
      </c>
      <c r="L84" s="14">
        <v>5.26</v>
      </c>
      <c r="M84" s="14">
        <v>5.72</v>
      </c>
      <c r="N84" s="14">
        <v>1.75</v>
      </c>
      <c r="O84" s="14">
        <v>1.7</v>
      </c>
      <c r="P84" s="14">
        <v>3</v>
      </c>
      <c r="Q84" s="14">
        <v>2</v>
      </c>
      <c r="R84" s="14">
        <v>3.96</v>
      </c>
      <c r="S84" s="14">
        <v>2.5419999999999998</v>
      </c>
      <c r="T84" s="14">
        <v>1459.25</v>
      </c>
      <c r="U84" s="14">
        <v>-0.22</v>
      </c>
      <c r="V84" s="14">
        <v>0.88</v>
      </c>
      <c r="W84" s="14">
        <v>26</v>
      </c>
      <c r="X84" s="14">
        <v>2.7E-2</v>
      </c>
      <c r="Y84" s="14">
        <v>0.96299999999999997</v>
      </c>
      <c r="Z84" s="14" t="s">
        <v>18124</v>
      </c>
    </row>
    <row r="85" spans="1:26" x14ac:dyDescent="0.2">
      <c r="A85" t="s">
        <v>16366</v>
      </c>
      <c r="B85" t="s">
        <v>13942</v>
      </c>
      <c r="C85" t="s">
        <v>13942</v>
      </c>
      <c r="D85" s="8">
        <f>IF(ISERROR(INDEX(warriner!B:B,MATCH(C85,warriner!A:A,0),1)),"#",INDEX(warriner!B:B,MATCH(C85,warriner!A:A,0),1))</f>
        <v>5.9</v>
      </c>
      <c r="E85" s="14">
        <f t="shared" si="2"/>
        <v>0.70000000000000018</v>
      </c>
      <c r="F85" s="14">
        <v>6.5129999999999999</v>
      </c>
      <c r="G85" s="14">
        <v>1.7709999999999999</v>
      </c>
      <c r="H85" s="14">
        <v>1</v>
      </c>
      <c r="I85">
        <f t="shared" si="3"/>
        <v>6</v>
      </c>
      <c r="J85" t="s">
        <v>18125</v>
      </c>
      <c r="K85" s="14">
        <v>3.87</v>
      </c>
      <c r="L85" s="14">
        <v>5.61</v>
      </c>
      <c r="M85" s="14">
        <v>8.6300000000000008</v>
      </c>
      <c r="N85" s="14">
        <v>1.65</v>
      </c>
      <c r="O85" s="14">
        <v>1.65</v>
      </c>
      <c r="P85" s="14">
        <v>4</v>
      </c>
      <c r="Q85" s="14">
        <v>2</v>
      </c>
      <c r="R85" s="14">
        <v>3.68</v>
      </c>
      <c r="S85" s="14">
        <v>1.3480000000000001</v>
      </c>
      <c r="T85" s="14">
        <v>6938.6</v>
      </c>
      <c r="U85" s="14">
        <v>-0.22600000000000001</v>
      </c>
      <c r="V85" s="14">
        <v>0.91</v>
      </c>
      <c r="W85" s="14">
        <v>25</v>
      </c>
      <c r="X85" s="14">
        <v>-0.50900000000000001</v>
      </c>
      <c r="Y85" s="14">
        <v>0.96199999999999997</v>
      </c>
      <c r="Z85" s="14" t="s">
        <v>18124</v>
      </c>
    </row>
    <row r="86" spans="1:26" x14ac:dyDescent="0.2">
      <c r="A86" t="s">
        <v>16367</v>
      </c>
      <c r="B86" t="s">
        <v>197</v>
      </c>
      <c r="C86" t="s">
        <v>197</v>
      </c>
      <c r="D86" s="8">
        <f>IF(ISERROR(INDEX(warriner!B:B,MATCH(C86,warriner!A:A,0),1)),"#",INDEX(warriner!B:B,MATCH(C86,warriner!A:A,0),1))</f>
        <v>6.06</v>
      </c>
      <c r="E86" s="14">
        <f t="shared" si="2"/>
        <v>0.85999999999999943</v>
      </c>
      <c r="F86" s="14">
        <v>9.7149999999999999</v>
      </c>
      <c r="G86" s="14">
        <v>3.0390000000000001</v>
      </c>
      <c r="H86" s="14">
        <v>2</v>
      </c>
      <c r="I86">
        <f t="shared" si="3"/>
        <v>8</v>
      </c>
      <c r="J86" t="s">
        <v>18129</v>
      </c>
      <c r="K86" s="14">
        <v>4.7699999999999996</v>
      </c>
      <c r="L86" s="14">
        <v>4.82</v>
      </c>
      <c r="M86" s="14">
        <v>7.32</v>
      </c>
      <c r="N86" s="14">
        <v>2.4500000000000002</v>
      </c>
      <c r="O86" s="14">
        <v>1.95</v>
      </c>
      <c r="P86" s="14">
        <v>5</v>
      </c>
      <c r="Q86" s="14">
        <v>1</v>
      </c>
      <c r="R86" s="14">
        <v>4.07</v>
      </c>
      <c r="S86" s="14">
        <v>4.8330000000000002</v>
      </c>
      <c r="T86" s="14">
        <v>4818.7139999999999</v>
      </c>
      <c r="U86" s="14">
        <v>-0.65</v>
      </c>
      <c r="V86" s="14">
        <v>1</v>
      </c>
      <c r="W86" s="14">
        <v>23</v>
      </c>
      <c r="X86" s="14">
        <v>-0.38300000000000001</v>
      </c>
      <c r="Y86" s="14">
        <v>0.92</v>
      </c>
      <c r="Z86" s="14" t="s">
        <v>18124</v>
      </c>
    </row>
    <row r="87" spans="1:26" x14ac:dyDescent="0.2">
      <c r="A87" t="s">
        <v>16368</v>
      </c>
      <c r="B87" t="s">
        <v>6</v>
      </c>
      <c r="C87" t="s">
        <v>6</v>
      </c>
      <c r="D87" s="8" t="str">
        <f>IF(ISERROR(INDEX(warriner!B:B,MATCH(C87,warriner!A:A,0),1)),"#",INDEX(warriner!B:B,MATCH(C87,warriner!A:A,0),1))</f>
        <v>#</v>
      </c>
      <c r="E87" s="14" t="str">
        <f t="shared" si="2"/>
        <v>#</v>
      </c>
      <c r="F87" s="14">
        <v>15.897</v>
      </c>
      <c r="G87" s="14">
        <v>5.6980000000000004</v>
      </c>
      <c r="H87" s="14">
        <v>1</v>
      </c>
      <c r="I87">
        <f t="shared" si="3"/>
        <v>2</v>
      </c>
      <c r="J87" t="s">
        <v>18146</v>
      </c>
      <c r="K87" s="14" t="s">
        <v>18124</v>
      </c>
      <c r="L87" s="14" t="s">
        <v>18124</v>
      </c>
      <c r="M87" s="14">
        <v>3.6850000000000001</v>
      </c>
      <c r="N87" s="14">
        <v>1</v>
      </c>
      <c r="O87" s="14">
        <v>1</v>
      </c>
      <c r="P87" s="14">
        <v>2</v>
      </c>
      <c r="Q87" s="14">
        <v>1</v>
      </c>
      <c r="R87" s="14">
        <v>3</v>
      </c>
      <c r="S87" s="14">
        <v>2.25</v>
      </c>
      <c r="T87" s="14">
        <v>14646</v>
      </c>
      <c r="U87" s="14">
        <v>-0.63</v>
      </c>
      <c r="V87" s="14">
        <v>0.97</v>
      </c>
      <c r="W87" s="14">
        <v>26</v>
      </c>
      <c r="X87" s="14">
        <v>-0.77100000000000002</v>
      </c>
      <c r="Y87" s="14">
        <v>1</v>
      </c>
      <c r="Z87" s="14" t="s">
        <v>18124</v>
      </c>
    </row>
    <row r="88" spans="1:26" x14ac:dyDescent="0.2">
      <c r="A88" t="s">
        <v>16369</v>
      </c>
      <c r="B88" t="s">
        <v>3</v>
      </c>
      <c r="C88" t="s">
        <v>3</v>
      </c>
      <c r="D88" s="8" t="str">
        <f>IF(ISERROR(INDEX(warriner!B:B,MATCH(C88,warriner!A:A,0),1)),"#",INDEX(warriner!B:B,MATCH(C88,warriner!A:A,0),1))</f>
        <v>#</v>
      </c>
      <c r="E88" s="14" t="str">
        <f t="shared" si="2"/>
        <v>#</v>
      </c>
      <c r="F88" s="14">
        <v>16.954999999999998</v>
      </c>
      <c r="G88" s="14">
        <v>6.1769999999999996</v>
      </c>
      <c r="H88" s="14">
        <v>1</v>
      </c>
      <c r="I88">
        <f t="shared" si="3"/>
        <v>3</v>
      </c>
      <c r="J88" t="s">
        <v>270</v>
      </c>
      <c r="K88" s="14" t="s">
        <v>18124</v>
      </c>
      <c r="L88" s="14" t="s">
        <v>18124</v>
      </c>
      <c r="M88" s="14">
        <v>3.984</v>
      </c>
      <c r="N88" s="14">
        <v>1.5</v>
      </c>
      <c r="O88" s="14">
        <v>1.8</v>
      </c>
      <c r="P88" s="14">
        <v>2</v>
      </c>
      <c r="Q88" s="14">
        <v>1</v>
      </c>
      <c r="R88" s="14">
        <v>1.43</v>
      </c>
      <c r="S88" s="14">
        <v>1.125</v>
      </c>
      <c r="T88" s="14">
        <v>3033</v>
      </c>
      <c r="U88" s="14">
        <v>-0.68100000000000005</v>
      </c>
      <c r="V88" s="14">
        <v>0.94</v>
      </c>
      <c r="W88" s="14">
        <v>29</v>
      </c>
      <c r="X88" s="14">
        <v>-0.45700000000000002</v>
      </c>
      <c r="Y88" s="14">
        <v>1</v>
      </c>
      <c r="Z88" s="14" t="s">
        <v>18124</v>
      </c>
    </row>
    <row r="89" spans="1:26" x14ac:dyDescent="0.2">
      <c r="A89" t="s">
        <v>16370</v>
      </c>
      <c r="B89" t="s">
        <v>13849</v>
      </c>
      <c r="C89" t="s">
        <v>13849</v>
      </c>
      <c r="D89" s="8">
        <f>IF(ISERROR(INDEX(warriner!B:B,MATCH(C89,warriner!A:A,0),1)),"#",INDEX(warriner!B:B,MATCH(C89,warriner!A:A,0),1))</f>
        <v>5.72</v>
      </c>
      <c r="E89" s="14">
        <f t="shared" si="2"/>
        <v>0.51999999999999957</v>
      </c>
      <c r="F89" s="14">
        <v>11.048</v>
      </c>
      <c r="G89" s="14">
        <v>3.49</v>
      </c>
      <c r="H89" s="14">
        <v>1</v>
      </c>
      <c r="I89">
        <f t="shared" si="3"/>
        <v>4</v>
      </c>
      <c r="J89" t="s">
        <v>18223</v>
      </c>
      <c r="K89" s="14">
        <v>3.05</v>
      </c>
      <c r="L89" s="14">
        <v>4.9400000000000004</v>
      </c>
      <c r="M89" s="14">
        <v>5.89</v>
      </c>
      <c r="N89" s="14">
        <v>1.3</v>
      </c>
      <c r="O89" s="14">
        <v>1.05</v>
      </c>
      <c r="P89" s="14">
        <v>4</v>
      </c>
      <c r="Q89" s="14">
        <v>1</v>
      </c>
      <c r="R89" s="14">
        <v>3.44</v>
      </c>
      <c r="S89" s="14">
        <v>1.36</v>
      </c>
      <c r="T89" s="14">
        <v>7077</v>
      </c>
      <c r="U89" s="14">
        <v>-0.64700000000000002</v>
      </c>
      <c r="V89" s="14">
        <v>0.97</v>
      </c>
      <c r="W89" s="14">
        <v>28</v>
      </c>
      <c r="X89" s="14">
        <v>-0.56399999999999995</v>
      </c>
      <c r="Y89" s="14">
        <v>1</v>
      </c>
      <c r="Z89" s="14" t="s">
        <v>18124</v>
      </c>
    </row>
    <row r="90" spans="1:26" x14ac:dyDescent="0.2">
      <c r="A90" t="s">
        <v>16371</v>
      </c>
      <c r="B90" t="s">
        <v>72</v>
      </c>
      <c r="C90" t="s">
        <v>72</v>
      </c>
      <c r="D90" s="8" t="str">
        <f>IF(ISERROR(INDEX(warriner!B:B,MATCH(C90,warriner!A:A,0),1)),"#",INDEX(warriner!B:B,MATCH(C90,warriner!A:A,0),1))</f>
        <v>#</v>
      </c>
      <c r="E90" s="14" t="str">
        <f t="shared" si="2"/>
        <v>#</v>
      </c>
      <c r="F90" s="14">
        <v>15.365</v>
      </c>
      <c r="G90" s="14">
        <v>5.984</v>
      </c>
      <c r="H90" s="14">
        <v>1</v>
      </c>
      <c r="I90">
        <f t="shared" si="3"/>
        <v>2</v>
      </c>
      <c r="J90" t="s">
        <v>18136</v>
      </c>
      <c r="K90" s="14" t="s">
        <v>18124</v>
      </c>
      <c r="L90" s="14" t="s">
        <v>18124</v>
      </c>
      <c r="M90" s="14">
        <v>4.399</v>
      </c>
      <c r="N90" s="14">
        <v>1.1499999999999999</v>
      </c>
      <c r="O90" s="14">
        <v>1</v>
      </c>
      <c r="P90" s="14">
        <v>2</v>
      </c>
      <c r="Q90" s="14">
        <v>1</v>
      </c>
      <c r="R90" s="14">
        <v>2.81</v>
      </c>
      <c r="S90" s="14">
        <v>1.917</v>
      </c>
      <c r="T90" s="14">
        <v>4095</v>
      </c>
      <c r="U90" s="14">
        <v>-0.86499999999999999</v>
      </c>
      <c r="V90" s="14">
        <v>0.97</v>
      </c>
      <c r="W90" s="14">
        <v>29</v>
      </c>
      <c r="X90" s="14">
        <v>-0.874</v>
      </c>
      <c r="Y90" s="14">
        <v>1</v>
      </c>
      <c r="Z90" s="14" t="s">
        <v>18124</v>
      </c>
    </row>
    <row r="91" spans="1:26" x14ac:dyDescent="0.2">
      <c r="A91" t="s">
        <v>16372</v>
      </c>
      <c r="B91" t="s">
        <v>9</v>
      </c>
      <c r="C91" t="s">
        <v>101</v>
      </c>
      <c r="D91" s="8">
        <f>IF(ISERROR(INDEX(warriner!B:B,MATCH(C91,warriner!A:A,0),1)),"#",INDEX(warriner!B:B,MATCH(C91,warriner!A:A,0),1))</f>
        <v>6.18</v>
      </c>
      <c r="E91" s="14">
        <f t="shared" si="2"/>
        <v>0.97999999999999954</v>
      </c>
      <c r="F91" s="14">
        <v>14.945</v>
      </c>
      <c r="G91" s="14">
        <v>5.4669999999999996</v>
      </c>
      <c r="H91" s="14">
        <v>1</v>
      </c>
      <c r="I91">
        <f t="shared" si="3"/>
        <v>2</v>
      </c>
      <c r="J91" t="s">
        <v>18125</v>
      </c>
      <c r="K91" s="14">
        <v>3.43</v>
      </c>
      <c r="L91" s="14">
        <v>5.5</v>
      </c>
      <c r="M91" s="14">
        <v>5.1100000000000003</v>
      </c>
      <c r="N91" s="14">
        <v>1.4</v>
      </c>
      <c r="O91" s="14">
        <v>1</v>
      </c>
      <c r="P91" s="14">
        <v>2</v>
      </c>
      <c r="Q91" s="14">
        <v>1</v>
      </c>
      <c r="R91" s="14">
        <v>1.85</v>
      </c>
      <c r="S91" s="14">
        <v>1.6519999999999999</v>
      </c>
      <c r="T91" s="14">
        <v>1926</v>
      </c>
      <c r="U91" s="14">
        <v>-0.64800000000000002</v>
      </c>
      <c r="V91" s="14">
        <v>0.97</v>
      </c>
      <c r="W91" s="14">
        <v>25</v>
      </c>
      <c r="X91" s="14">
        <v>-0.57399999999999995</v>
      </c>
      <c r="Y91" s="14">
        <v>1</v>
      </c>
      <c r="Z91" s="14" t="s">
        <v>18124</v>
      </c>
    </row>
    <row r="92" spans="1:26" x14ac:dyDescent="0.2">
      <c r="A92" t="s">
        <v>16373</v>
      </c>
      <c r="B92" t="s">
        <v>16259</v>
      </c>
      <c r="C92" t="s">
        <v>16259</v>
      </c>
      <c r="D92" s="8" t="str">
        <f>IF(ISERROR(INDEX(warriner!B:B,MATCH(C92,warriner!A:A,0),1)),"#",INDEX(warriner!B:B,MATCH(C92,warriner!A:A,0),1))</f>
        <v>#</v>
      </c>
      <c r="E92" s="14" t="str">
        <f t="shared" si="2"/>
        <v>#</v>
      </c>
      <c r="F92" s="14">
        <v>5.8860000000000001</v>
      </c>
      <c r="G92" s="14">
        <v>0.60199999999999998</v>
      </c>
      <c r="H92" s="14">
        <v>4</v>
      </c>
      <c r="I92">
        <f t="shared" si="3"/>
        <v>9</v>
      </c>
      <c r="J92" t="s">
        <v>18149</v>
      </c>
      <c r="K92" s="14" t="s">
        <v>18124</v>
      </c>
      <c r="L92" s="14" t="s">
        <v>18124</v>
      </c>
      <c r="M92" s="14" t="s">
        <v>18124</v>
      </c>
      <c r="N92" s="14">
        <v>3.25</v>
      </c>
      <c r="O92" s="14">
        <v>3.65</v>
      </c>
      <c r="P92" s="14">
        <v>9</v>
      </c>
      <c r="Q92" s="14">
        <v>3</v>
      </c>
      <c r="R92" s="14">
        <v>2</v>
      </c>
      <c r="S92" s="14" t="s">
        <v>18124</v>
      </c>
      <c r="T92" s="14">
        <v>2688.375</v>
      </c>
      <c r="U92" s="14">
        <v>0.22900000000000001</v>
      </c>
      <c r="V92" s="14">
        <v>0.88</v>
      </c>
      <c r="W92" s="14">
        <v>20</v>
      </c>
      <c r="X92" s="14">
        <v>-0.307</v>
      </c>
      <c r="Y92" s="14">
        <v>0.74099999999999999</v>
      </c>
      <c r="Z92" s="14" t="s">
        <v>18124</v>
      </c>
    </row>
    <row r="93" spans="1:26" x14ac:dyDescent="0.2">
      <c r="A93" t="s">
        <v>16374</v>
      </c>
      <c r="B93" t="s">
        <v>16268</v>
      </c>
      <c r="C93" t="s">
        <v>3000</v>
      </c>
      <c r="D93" s="8">
        <f>IF(ISERROR(INDEX(warriner!B:B,MATCH(C93,warriner!A:A,0),1)),"#",INDEX(warriner!B:B,MATCH(C93,warriner!A:A,0),1))</f>
        <v>6.61</v>
      </c>
      <c r="E93" s="14">
        <f t="shared" si="2"/>
        <v>1.4100000000000001</v>
      </c>
      <c r="F93" s="14">
        <v>10.531000000000001</v>
      </c>
      <c r="G93" s="14">
        <v>2.6930000000000001</v>
      </c>
      <c r="H93" s="14">
        <v>2</v>
      </c>
      <c r="I93">
        <f t="shared" si="3"/>
        <v>9</v>
      </c>
      <c r="J93" t="s">
        <v>18135</v>
      </c>
      <c r="K93" s="14">
        <v>3.47</v>
      </c>
      <c r="L93" s="14">
        <v>5.96</v>
      </c>
      <c r="M93" s="14">
        <v>7.58</v>
      </c>
      <c r="N93" s="14">
        <v>1.95</v>
      </c>
      <c r="O93" s="14">
        <v>1.95</v>
      </c>
      <c r="P93" s="14">
        <v>6</v>
      </c>
      <c r="Q93" s="14">
        <v>1</v>
      </c>
      <c r="R93" s="14">
        <v>2.88</v>
      </c>
      <c r="S93" s="14">
        <v>2.0419999999999998</v>
      </c>
      <c r="T93" s="14">
        <v>3878.8330000000001</v>
      </c>
      <c r="U93" s="14">
        <v>-0.76200000000000001</v>
      </c>
      <c r="V93" s="14">
        <v>1</v>
      </c>
      <c r="W93" s="14">
        <v>27</v>
      </c>
      <c r="X93" s="14">
        <v>-0.20799999999999999</v>
      </c>
      <c r="Y93" s="14">
        <v>0.96399999999999997</v>
      </c>
      <c r="Z93" s="14" t="s">
        <v>18124</v>
      </c>
    </row>
    <row r="94" spans="1:26" x14ac:dyDescent="0.2">
      <c r="A94" t="s">
        <v>16375</v>
      </c>
      <c r="B94" t="s">
        <v>2</v>
      </c>
      <c r="C94" t="s">
        <v>2</v>
      </c>
      <c r="D94" s="8" t="str">
        <f>IF(ISERROR(INDEX(warriner!B:B,MATCH(C94,warriner!A:A,0),1)),"#",INDEX(warriner!B:B,MATCH(C94,warriner!A:A,0),1))</f>
        <v>#</v>
      </c>
      <c r="E94" s="14" t="str">
        <f t="shared" si="2"/>
        <v>#</v>
      </c>
      <c r="F94" s="14">
        <v>16.353999999999999</v>
      </c>
      <c r="G94" s="14">
        <v>6.0629999999999997</v>
      </c>
      <c r="H94" s="14">
        <v>1</v>
      </c>
      <c r="I94">
        <f t="shared" si="3"/>
        <v>2</v>
      </c>
      <c r="J94" t="s">
        <v>270</v>
      </c>
      <c r="K94" s="14" t="s">
        <v>18124</v>
      </c>
      <c r="L94" s="14" t="s">
        <v>18124</v>
      </c>
      <c r="M94" s="14">
        <v>3.952</v>
      </c>
      <c r="N94" s="14">
        <v>1.1499999999999999</v>
      </c>
      <c r="O94" s="14">
        <v>1</v>
      </c>
      <c r="P94" s="14">
        <v>2</v>
      </c>
      <c r="Q94" s="14">
        <v>1</v>
      </c>
      <c r="R94" s="14">
        <v>1.55</v>
      </c>
      <c r="S94" s="14">
        <v>1.375</v>
      </c>
      <c r="T94" s="14">
        <v>2861</v>
      </c>
      <c r="U94" s="14">
        <v>-0.78600000000000003</v>
      </c>
      <c r="V94" s="14">
        <v>1</v>
      </c>
      <c r="W94" s="14">
        <v>26</v>
      </c>
      <c r="X94" s="14">
        <v>-0.72499999999999998</v>
      </c>
      <c r="Y94" s="14">
        <v>1</v>
      </c>
      <c r="Z94" s="14" t="s">
        <v>18124</v>
      </c>
    </row>
    <row r="95" spans="1:26" s="1" customFormat="1" x14ac:dyDescent="0.2">
      <c r="A95" s="1" t="s">
        <v>16376</v>
      </c>
      <c r="B95" s="1" t="s">
        <v>432</v>
      </c>
      <c r="C95" s="1" t="s">
        <v>432</v>
      </c>
      <c r="D95" s="10">
        <f>IF(ISERROR(INDEX(warriner!B:B,MATCH(C95,warriner!A:A,0),1)),"#",INDEX(warriner!B:B,MATCH(C95,warriner!A:A,0),1))</f>
        <v>1.89</v>
      </c>
      <c r="E95" s="12">
        <f t="shared" si="2"/>
        <v>3.3100000000000005</v>
      </c>
      <c r="F95" s="12">
        <v>11.262</v>
      </c>
      <c r="G95" s="12">
        <v>4.0430000000000001</v>
      </c>
      <c r="H95" s="12">
        <v>1</v>
      </c>
      <c r="I95" s="1">
        <f t="shared" si="3"/>
        <v>5</v>
      </c>
      <c r="J95" s="1" t="s">
        <v>18129</v>
      </c>
      <c r="K95" s="12">
        <v>5.53</v>
      </c>
      <c r="L95" s="12">
        <v>3.42</v>
      </c>
      <c r="M95" s="12">
        <v>5.37</v>
      </c>
      <c r="N95" s="12">
        <v>1.85</v>
      </c>
      <c r="O95" s="12">
        <v>1.5</v>
      </c>
      <c r="P95" s="12">
        <v>3</v>
      </c>
      <c r="Q95" s="12">
        <v>1</v>
      </c>
      <c r="R95" s="12">
        <v>3.73</v>
      </c>
      <c r="S95" s="12">
        <v>2.7690000000000001</v>
      </c>
      <c r="T95" s="12">
        <v>4685</v>
      </c>
      <c r="U95" s="12">
        <v>-0.85</v>
      </c>
      <c r="V95" s="12">
        <v>1</v>
      </c>
      <c r="W95" s="12">
        <v>26</v>
      </c>
      <c r="X95" s="12">
        <v>-0.65300000000000002</v>
      </c>
      <c r="Y95" s="12">
        <v>1</v>
      </c>
      <c r="Z95" s="12" t="s">
        <v>18124</v>
      </c>
    </row>
    <row r="96" spans="1:26" x14ac:dyDescent="0.2">
      <c r="A96" t="s">
        <v>16377</v>
      </c>
      <c r="B96" t="s">
        <v>3505</v>
      </c>
      <c r="C96" t="s">
        <v>3505</v>
      </c>
      <c r="D96" s="8">
        <f>IF(ISERROR(INDEX(warriner!B:B,MATCH(C96,warriner!A:A,0),1)),"#",INDEX(warriner!B:B,MATCH(C96,warriner!A:A,0),1))</f>
        <v>4.71</v>
      </c>
      <c r="E96" s="14">
        <f t="shared" si="2"/>
        <v>0.49000000000000021</v>
      </c>
      <c r="F96" s="14">
        <v>9.4429999999999996</v>
      </c>
      <c r="G96" s="14">
        <v>2.9510000000000001</v>
      </c>
      <c r="H96" s="14">
        <v>2</v>
      </c>
      <c r="I96">
        <f t="shared" si="3"/>
        <v>8</v>
      </c>
      <c r="J96" t="s">
        <v>18129</v>
      </c>
      <c r="K96" s="14">
        <v>4.08</v>
      </c>
      <c r="L96" s="14">
        <v>4.82</v>
      </c>
      <c r="M96" s="14">
        <v>4.83</v>
      </c>
      <c r="N96" s="14">
        <v>2.7</v>
      </c>
      <c r="O96" s="14">
        <v>2.6</v>
      </c>
      <c r="P96" s="14">
        <v>7</v>
      </c>
      <c r="Q96" s="14">
        <v>2</v>
      </c>
      <c r="R96" s="14">
        <v>3.85</v>
      </c>
      <c r="S96" s="14">
        <v>2.37</v>
      </c>
      <c r="T96" s="14">
        <v>4232.2860000000001</v>
      </c>
      <c r="U96" s="14">
        <v>-0.47499999999999998</v>
      </c>
      <c r="V96" s="14">
        <v>0.94</v>
      </c>
      <c r="W96" s="14">
        <v>28</v>
      </c>
      <c r="X96" s="14">
        <v>-0.59299999999999997</v>
      </c>
      <c r="Y96" s="14">
        <v>1</v>
      </c>
      <c r="Z96" s="14" t="s">
        <v>18124</v>
      </c>
    </row>
    <row r="97" spans="1:26" x14ac:dyDescent="0.2">
      <c r="A97" t="s">
        <v>16378</v>
      </c>
      <c r="B97" t="s">
        <v>19</v>
      </c>
      <c r="C97" t="s">
        <v>19</v>
      </c>
      <c r="D97" s="8" t="str">
        <f>IF(ISERROR(INDEX(warriner!B:B,MATCH(C97,warriner!A:A,0),1)),"#",INDEX(warriner!B:B,MATCH(C97,warriner!A:A,0),1))</f>
        <v>#</v>
      </c>
      <c r="E97" s="14" t="str">
        <f t="shared" si="2"/>
        <v>#</v>
      </c>
      <c r="F97" s="14">
        <v>16.187000000000001</v>
      </c>
      <c r="G97" s="14">
        <v>5.8339999999999996</v>
      </c>
      <c r="H97" s="14">
        <v>1</v>
      </c>
      <c r="I97">
        <f t="shared" si="3"/>
        <v>3</v>
      </c>
      <c r="J97" t="s">
        <v>270</v>
      </c>
      <c r="K97" s="14" t="s">
        <v>18124</v>
      </c>
      <c r="L97" s="14" t="s">
        <v>18124</v>
      </c>
      <c r="M97" s="14">
        <v>4.57</v>
      </c>
      <c r="N97" s="14">
        <v>1.25</v>
      </c>
      <c r="O97" s="14">
        <v>1</v>
      </c>
      <c r="P97" s="14">
        <v>3</v>
      </c>
      <c r="Q97" s="14">
        <v>1</v>
      </c>
      <c r="R97" s="14">
        <v>1.52</v>
      </c>
      <c r="S97" s="14">
        <v>1.25</v>
      </c>
      <c r="T97" s="14">
        <v>5253.5</v>
      </c>
      <c r="U97" s="14">
        <v>-0.60399999999999998</v>
      </c>
      <c r="V97" s="14">
        <v>1</v>
      </c>
      <c r="W97" s="14">
        <v>22</v>
      </c>
      <c r="X97" s="14">
        <v>-0.623</v>
      </c>
      <c r="Y97" s="14">
        <v>1</v>
      </c>
      <c r="Z97" s="14" t="s">
        <v>18124</v>
      </c>
    </row>
    <row r="98" spans="1:26" x14ac:dyDescent="0.2">
      <c r="A98" t="s">
        <v>16379</v>
      </c>
      <c r="B98" t="s">
        <v>13965</v>
      </c>
      <c r="C98" t="s">
        <v>13965</v>
      </c>
      <c r="D98" s="8">
        <f>IF(ISERROR(INDEX(warriner!B:B,MATCH(C98,warriner!A:A,0),1)),"#",INDEX(warriner!B:B,MATCH(C98,warriner!A:A,0),1))</f>
        <v>3.95</v>
      </c>
      <c r="E98" s="14">
        <f t="shared" si="2"/>
        <v>1.25</v>
      </c>
      <c r="F98" s="14">
        <v>6.9690000000000003</v>
      </c>
      <c r="G98" s="14">
        <v>2.149</v>
      </c>
      <c r="H98" s="14">
        <v>2</v>
      </c>
      <c r="I98">
        <f t="shared" si="3"/>
        <v>10</v>
      </c>
      <c r="J98" t="s">
        <v>18129</v>
      </c>
      <c r="K98" s="14">
        <v>5.24</v>
      </c>
      <c r="L98" s="14">
        <v>5.17</v>
      </c>
      <c r="M98" s="14">
        <v>9.67</v>
      </c>
      <c r="N98" s="14">
        <v>4.75</v>
      </c>
      <c r="O98" s="14">
        <v>4.7</v>
      </c>
      <c r="P98" s="14">
        <v>8</v>
      </c>
      <c r="Q98" s="14">
        <v>2</v>
      </c>
      <c r="R98" s="14">
        <v>2.96</v>
      </c>
      <c r="S98" s="14" t="s">
        <v>18124</v>
      </c>
      <c r="T98" s="14">
        <v>1931.1110000000001</v>
      </c>
      <c r="U98" s="14">
        <v>-0.375</v>
      </c>
      <c r="V98" s="14">
        <v>1</v>
      </c>
      <c r="W98" s="14">
        <v>27</v>
      </c>
      <c r="X98" s="14">
        <v>-0.34200000000000003</v>
      </c>
      <c r="Y98" s="14">
        <v>0.96399999999999997</v>
      </c>
      <c r="Z98" s="14" t="s">
        <v>18124</v>
      </c>
    </row>
    <row r="99" spans="1:26" x14ac:dyDescent="0.2">
      <c r="A99" t="s">
        <v>16380</v>
      </c>
      <c r="B99" s="4" t="s">
        <v>312</v>
      </c>
      <c r="C99" s="4" t="s">
        <v>312</v>
      </c>
      <c r="D99" s="8" t="str">
        <f>IF(ISERROR(INDEX(warriner!B:B,MATCH(C99,warriner!A:A,0),1)),"#",INDEX(warriner!B:B,MATCH(C99,warriner!A:A,0),1))</f>
        <v>#</v>
      </c>
      <c r="E99" s="14" t="str">
        <f t="shared" si="2"/>
        <v>#</v>
      </c>
      <c r="F99" s="14">
        <v>13.113</v>
      </c>
      <c r="G99" s="14">
        <v>4.2530000000000001</v>
      </c>
      <c r="H99" s="14">
        <v>1</v>
      </c>
      <c r="I99">
        <f t="shared" si="3"/>
        <v>4</v>
      </c>
      <c r="J99" t="s">
        <v>18137</v>
      </c>
      <c r="K99" s="14" t="s">
        <v>18124</v>
      </c>
      <c r="L99" s="14" t="s">
        <v>18124</v>
      </c>
      <c r="M99" s="14">
        <v>4.5810000000000004</v>
      </c>
      <c r="N99" s="14">
        <v>1.45</v>
      </c>
      <c r="O99" s="14">
        <v>1.25</v>
      </c>
      <c r="P99" s="14">
        <v>4</v>
      </c>
      <c r="Q99" s="14">
        <v>1</v>
      </c>
      <c r="R99" s="14">
        <v>2.38</v>
      </c>
      <c r="S99" s="14" t="s">
        <v>18124</v>
      </c>
      <c r="T99" s="14">
        <v>3808.6669999999999</v>
      </c>
      <c r="U99" s="14">
        <v>-0.81399999999999995</v>
      </c>
      <c r="V99" s="14">
        <v>1</v>
      </c>
      <c r="W99" s="14">
        <v>25</v>
      </c>
      <c r="X99" s="14">
        <v>-0.69</v>
      </c>
      <c r="Y99" s="14">
        <v>1</v>
      </c>
      <c r="Z99" s="14" t="s">
        <v>18124</v>
      </c>
    </row>
    <row r="100" spans="1:26" x14ac:dyDescent="0.2">
      <c r="A100" t="s">
        <v>16381</v>
      </c>
      <c r="B100" t="s">
        <v>16262</v>
      </c>
      <c r="C100" t="s">
        <v>16263</v>
      </c>
      <c r="D100" s="8" t="str">
        <f>IF(ISERROR(INDEX(warriner!B:B,MATCH(C100,warriner!A:A,0),1)),"#",INDEX(warriner!B:B,MATCH(C100,warriner!A:A,0),1))</f>
        <v>#</v>
      </c>
      <c r="E100" s="14" t="str">
        <f t="shared" si="2"/>
        <v>#</v>
      </c>
      <c r="F100" s="14" t="s">
        <v>18124</v>
      </c>
      <c r="G100" s="14" t="s">
        <v>18124</v>
      </c>
      <c r="H100" s="14" t="s">
        <v>18124</v>
      </c>
      <c r="I100">
        <f t="shared" si="3"/>
        <v>9</v>
      </c>
      <c r="J100" t="s">
        <v>18124</v>
      </c>
      <c r="K100" s="14" t="s">
        <v>18124</v>
      </c>
      <c r="L100" s="14" t="s">
        <v>18124</v>
      </c>
      <c r="M100" s="14" t="s">
        <v>18124</v>
      </c>
      <c r="N100" s="14" t="s">
        <v>18124</v>
      </c>
      <c r="O100" s="14" t="s">
        <v>18124</v>
      </c>
      <c r="P100" s="14" t="s">
        <v>18124</v>
      </c>
      <c r="Q100" s="14" t="s">
        <v>18124</v>
      </c>
      <c r="R100" s="14" t="s">
        <v>18124</v>
      </c>
      <c r="S100" s="14" t="s">
        <v>18124</v>
      </c>
      <c r="T100" s="14" t="s">
        <v>18124</v>
      </c>
      <c r="U100" s="14" t="s">
        <v>18124</v>
      </c>
      <c r="V100" s="14" t="s">
        <v>18124</v>
      </c>
      <c r="W100" s="14" t="s">
        <v>18124</v>
      </c>
      <c r="X100" s="14" t="s">
        <v>18124</v>
      </c>
      <c r="Y100" s="14" t="s">
        <v>18124</v>
      </c>
      <c r="Z100" s="14" t="s">
        <v>18124</v>
      </c>
    </row>
    <row r="101" spans="1:26" x14ac:dyDescent="0.2">
      <c r="A101" t="s">
        <v>16382</v>
      </c>
      <c r="B101" t="s">
        <v>280</v>
      </c>
      <c r="C101" t="s">
        <v>280</v>
      </c>
      <c r="D101" s="8">
        <f>IF(ISERROR(INDEX(warriner!B:B,MATCH(C101,warriner!A:A,0),1)),"#",INDEX(warriner!B:B,MATCH(C101,warriner!A:A,0),1))</f>
        <v>3.84</v>
      </c>
      <c r="E101" s="14">
        <f t="shared" si="2"/>
        <v>1.3600000000000003</v>
      </c>
      <c r="F101" s="14">
        <v>9.6389999999999993</v>
      </c>
      <c r="G101" s="14">
        <v>3.121</v>
      </c>
      <c r="H101" s="14">
        <v>1</v>
      </c>
      <c r="I101">
        <f t="shared" si="3"/>
        <v>4</v>
      </c>
      <c r="J101" t="s">
        <v>18126</v>
      </c>
      <c r="K101" s="14">
        <v>5.0999999999999996</v>
      </c>
      <c r="L101" s="14">
        <v>5.3</v>
      </c>
      <c r="M101" s="14">
        <v>6.06</v>
      </c>
      <c r="N101" s="14">
        <v>1.35</v>
      </c>
      <c r="O101" s="14">
        <v>1.4</v>
      </c>
      <c r="P101" s="14">
        <v>4</v>
      </c>
      <c r="Q101" s="14">
        <v>1</v>
      </c>
      <c r="R101" s="14">
        <v>3.81</v>
      </c>
      <c r="S101" s="14">
        <v>2.3199999999999998</v>
      </c>
      <c r="T101" s="14">
        <v>3049.6669999999999</v>
      </c>
      <c r="U101" s="14">
        <v>-0.755</v>
      </c>
      <c r="V101" s="14">
        <v>1</v>
      </c>
      <c r="W101" s="14">
        <v>26</v>
      </c>
      <c r="X101" s="14">
        <v>-0.71599999999999997</v>
      </c>
      <c r="Y101" s="14">
        <v>0.92900000000000005</v>
      </c>
      <c r="Z101" s="14" t="s">
        <v>18124</v>
      </c>
    </row>
    <row r="102" spans="1:26" x14ac:dyDescent="0.2">
      <c r="A102" t="s">
        <v>16383</v>
      </c>
      <c r="B102" t="s">
        <v>181</v>
      </c>
      <c r="C102" t="s">
        <v>181</v>
      </c>
      <c r="D102" s="8" t="str">
        <f>IF(ISERROR(INDEX(warriner!B:B,MATCH(C102,warriner!A:A,0),1)),"#",INDEX(warriner!B:B,MATCH(C102,warriner!A:A,0),1))</f>
        <v>#</v>
      </c>
      <c r="E102" s="14" t="str">
        <f t="shared" si="2"/>
        <v>#</v>
      </c>
      <c r="F102" s="14">
        <v>15.079000000000001</v>
      </c>
      <c r="G102" s="14">
        <v>5.55</v>
      </c>
      <c r="H102" s="14">
        <v>1</v>
      </c>
      <c r="I102">
        <f t="shared" si="3"/>
        <v>2</v>
      </c>
      <c r="J102" t="s">
        <v>18138</v>
      </c>
      <c r="K102" s="14" t="s">
        <v>18124</v>
      </c>
      <c r="L102" s="14" t="s">
        <v>18124</v>
      </c>
      <c r="M102" s="14">
        <v>4.0049999999999999</v>
      </c>
      <c r="N102" s="14">
        <v>1.05</v>
      </c>
      <c r="O102" s="14">
        <v>1.3</v>
      </c>
      <c r="P102" s="14">
        <v>2</v>
      </c>
      <c r="Q102" s="14">
        <v>1</v>
      </c>
      <c r="R102" s="14">
        <v>3.25</v>
      </c>
      <c r="S102" s="14">
        <v>1.333</v>
      </c>
      <c r="T102" s="14">
        <v>8272</v>
      </c>
      <c r="U102" s="14">
        <v>-0.73599999999999999</v>
      </c>
      <c r="V102" s="14">
        <v>1</v>
      </c>
      <c r="W102" s="14">
        <v>29</v>
      </c>
      <c r="X102" s="14">
        <v>-0.873</v>
      </c>
      <c r="Y102" s="14">
        <v>1</v>
      </c>
      <c r="Z102" s="14" t="s">
        <v>18124</v>
      </c>
    </row>
    <row r="103" spans="1:26" x14ac:dyDescent="0.2">
      <c r="A103" t="s">
        <v>16384</v>
      </c>
      <c r="B103" t="s">
        <v>16278</v>
      </c>
      <c r="C103" t="s">
        <v>6774</v>
      </c>
      <c r="D103" s="8">
        <f>IF(ISERROR(INDEX(warriner!B:B,MATCH(C103,warriner!A:A,0),1)),"#",INDEX(warriner!B:B,MATCH(C103,warriner!A:A,0),1))</f>
        <v>4.43</v>
      </c>
      <c r="E103" s="14">
        <f t="shared" si="2"/>
        <v>0.77000000000000046</v>
      </c>
      <c r="F103" s="14">
        <v>7.84</v>
      </c>
      <c r="G103" s="14">
        <v>2.2090000000000001</v>
      </c>
      <c r="H103" s="14">
        <v>2</v>
      </c>
      <c r="I103">
        <f t="shared" si="3"/>
        <v>7</v>
      </c>
      <c r="J103" t="s">
        <v>18129</v>
      </c>
      <c r="K103" s="14">
        <v>4.67</v>
      </c>
      <c r="L103" s="14">
        <v>4.79</v>
      </c>
      <c r="M103" s="14">
        <v>4.75</v>
      </c>
      <c r="N103" s="14">
        <v>1.7</v>
      </c>
      <c r="O103" s="14">
        <v>1.8</v>
      </c>
      <c r="P103" s="14">
        <v>6</v>
      </c>
      <c r="Q103" s="14">
        <v>1</v>
      </c>
      <c r="R103" s="14">
        <v>4.8899999999999997</v>
      </c>
      <c r="S103" s="14">
        <v>5.125</v>
      </c>
      <c r="T103" s="14">
        <v>5401</v>
      </c>
      <c r="U103" s="14">
        <v>-0.39300000000000002</v>
      </c>
      <c r="V103" s="14">
        <v>0.97</v>
      </c>
      <c r="W103" s="14">
        <v>26</v>
      </c>
      <c r="X103" s="14">
        <v>-0.315</v>
      </c>
      <c r="Y103" s="14">
        <v>1</v>
      </c>
      <c r="Z103" s="14" t="s">
        <v>18124</v>
      </c>
    </row>
    <row r="104" spans="1:26" x14ac:dyDescent="0.2">
      <c r="A104" t="s">
        <v>16385</v>
      </c>
      <c r="B104" t="s">
        <v>410</v>
      </c>
      <c r="C104" t="s">
        <v>410</v>
      </c>
      <c r="D104" s="8" t="str">
        <f>IF(ISERROR(INDEX(warriner!B:B,MATCH(C104,warriner!A:A,0),1)),"#",INDEX(warriner!B:B,MATCH(C104,warriner!A:A,0),1))</f>
        <v>#</v>
      </c>
      <c r="E104" s="14" t="str">
        <f t="shared" si="2"/>
        <v>#</v>
      </c>
      <c r="F104" s="14">
        <v>14.571</v>
      </c>
      <c r="G104" s="14">
        <v>5.3529999999999998</v>
      </c>
      <c r="H104" s="14">
        <v>1</v>
      </c>
      <c r="I104">
        <f t="shared" si="3"/>
        <v>3</v>
      </c>
      <c r="J104" t="s">
        <v>270</v>
      </c>
      <c r="K104" s="14" t="s">
        <v>18124</v>
      </c>
      <c r="L104" s="14" t="s">
        <v>18124</v>
      </c>
      <c r="M104" s="14">
        <v>4.6020000000000003</v>
      </c>
      <c r="N104" s="14">
        <v>1</v>
      </c>
      <c r="O104" s="14">
        <v>1</v>
      </c>
      <c r="P104" s="14">
        <v>3</v>
      </c>
      <c r="Q104" s="14">
        <v>1</v>
      </c>
      <c r="R104" s="14">
        <v>2.04</v>
      </c>
      <c r="S104" s="14">
        <v>1.583</v>
      </c>
      <c r="T104" s="14">
        <v>1487</v>
      </c>
      <c r="U104" s="14">
        <v>-0.42599999999999999</v>
      </c>
      <c r="V104" s="14">
        <v>0.97</v>
      </c>
      <c r="W104" s="14">
        <v>24</v>
      </c>
      <c r="X104" s="14">
        <v>-0.51600000000000001</v>
      </c>
      <c r="Y104" s="14">
        <v>0.96</v>
      </c>
      <c r="Z104" s="14" t="s">
        <v>18124</v>
      </c>
    </row>
    <row r="105" spans="1:26" x14ac:dyDescent="0.2">
      <c r="A105" t="s">
        <v>16386</v>
      </c>
      <c r="B105" t="s">
        <v>441</v>
      </c>
      <c r="C105" t="s">
        <v>441</v>
      </c>
      <c r="D105" s="8" t="str">
        <f>IF(ISERROR(INDEX(warriner!B:B,MATCH(C105,warriner!A:A,0),1)),"#",INDEX(warriner!B:B,MATCH(C105,warriner!A:A,0),1))</f>
        <v>#</v>
      </c>
      <c r="E105" s="14" t="str">
        <f t="shared" si="2"/>
        <v>#</v>
      </c>
      <c r="F105" s="14">
        <v>14.773</v>
      </c>
      <c r="G105" s="14">
        <v>5.4420000000000002</v>
      </c>
      <c r="H105" s="14">
        <v>1</v>
      </c>
      <c r="I105">
        <f t="shared" si="3"/>
        <v>3</v>
      </c>
      <c r="J105" t="s">
        <v>18149</v>
      </c>
      <c r="K105" s="14" t="s">
        <v>18124</v>
      </c>
      <c r="L105" s="14" t="s">
        <v>18124</v>
      </c>
      <c r="M105" s="14">
        <v>3.8879999999999999</v>
      </c>
      <c r="N105" s="14">
        <v>1.05</v>
      </c>
      <c r="O105" s="14">
        <v>1</v>
      </c>
      <c r="P105" s="14">
        <v>3</v>
      </c>
      <c r="Q105" s="14">
        <v>1</v>
      </c>
      <c r="R105" s="14">
        <v>2.08</v>
      </c>
      <c r="S105" s="14">
        <v>1.2609999999999999</v>
      </c>
      <c r="T105" s="14">
        <v>1772.5</v>
      </c>
      <c r="U105" s="14">
        <v>-0.56299999999999994</v>
      </c>
      <c r="V105" s="14">
        <v>0.97</v>
      </c>
      <c r="W105" s="14">
        <v>27</v>
      </c>
      <c r="X105" s="14">
        <v>-0.78700000000000003</v>
      </c>
      <c r="Y105" s="14">
        <v>1</v>
      </c>
      <c r="Z105" s="14" t="s">
        <v>18124</v>
      </c>
    </row>
    <row r="106" spans="1:26" x14ac:dyDescent="0.2">
      <c r="A106" t="s">
        <v>16387</v>
      </c>
      <c r="B106" t="s">
        <v>13522</v>
      </c>
      <c r="C106" t="s">
        <v>13522</v>
      </c>
      <c r="D106" s="8">
        <f>IF(ISERROR(INDEX(warriner!B:B,MATCH(C106,warriner!A:A,0),1)),"#",INDEX(warriner!B:B,MATCH(C106,warriner!A:A,0),1))</f>
        <v>4.05</v>
      </c>
      <c r="E106" s="14">
        <f t="shared" si="2"/>
        <v>1.1500000000000004</v>
      </c>
      <c r="F106" s="14">
        <v>9.4969999999999999</v>
      </c>
      <c r="G106" s="14">
        <v>2.952</v>
      </c>
      <c r="H106" s="14">
        <v>2</v>
      </c>
      <c r="I106">
        <f t="shared" si="3"/>
        <v>7</v>
      </c>
      <c r="J106" t="s">
        <v>18129</v>
      </c>
      <c r="K106" s="14">
        <v>5.17</v>
      </c>
      <c r="L106" s="14">
        <v>3.6</v>
      </c>
      <c r="M106" s="14">
        <v>7.16</v>
      </c>
      <c r="N106" s="14">
        <v>2.65</v>
      </c>
      <c r="O106" s="14">
        <v>2.7</v>
      </c>
      <c r="P106" s="14">
        <v>6</v>
      </c>
      <c r="Q106" s="14">
        <v>1</v>
      </c>
      <c r="R106" s="14">
        <v>4.18</v>
      </c>
      <c r="S106" s="14">
        <v>2.5859999999999999</v>
      </c>
      <c r="T106" s="14">
        <v>2702.8330000000001</v>
      </c>
      <c r="U106" s="14">
        <v>-0.52800000000000002</v>
      </c>
      <c r="V106" s="14">
        <v>0.94</v>
      </c>
      <c r="W106" s="14">
        <v>26</v>
      </c>
      <c r="X106" s="14">
        <v>-0.39700000000000002</v>
      </c>
      <c r="Y106" s="14">
        <v>1</v>
      </c>
      <c r="Z106" s="14" t="s">
        <v>18124</v>
      </c>
    </row>
    <row r="107" spans="1:26" x14ac:dyDescent="0.2">
      <c r="A107" t="s">
        <v>16388</v>
      </c>
      <c r="B107" t="s">
        <v>16260</v>
      </c>
      <c r="C107" t="s">
        <v>1417</v>
      </c>
      <c r="D107" s="8">
        <f>IF(ISERROR(INDEX(warriner!B:B,MATCH(C107,warriner!A:A,0),1)),"#",INDEX(warriner!B:B,MATCH(C107,warriner!A:A,0),1))</f>
        <v>4.8099999999999996</v>
      </c>
      <c r="E107" s="14">
        <f t="shared" si="2"/>
        <v>0.39000000000000057</v>
      </c>
      <c r="F107" s="14">
        <v>8.7750000000000004</v>
      </c>
      <c r="G107" s="14">
        <v>3.0219999999999998</v>
      </c>
      <c r="H107" s="14">
        <v>1</v>
      </c>
      <c r="I107">
        <f t="shared" si="3"/>
        <v>4</v>
      </c>
      <c r="J107" t="s">
        <v>18126</v>
      </c>
      <c r="K107" s="14">
        <v>4.57</v>
      </c>
      <c r="L107" s="14">
        <v>4.29</v>
      </c>
      <c r="M107" s="14">
        <v>4.8499999999999996</v>
      </c>
      <c r="N107" s="14">
        <v>1</v>
      </c>
      <c r="O107" s="14">
        <v>1</v>
      </c>
      <c r="P107" s="14">
        <v>3</v>
      </c>
      <c r="Q107" s="14">
        <v>1</v>
      </c>
      <c r="R107" s="14">
        <v>5</v>
      </c>
      <c r="S107" s="14">
        <v>5.0419999999999998</v>
      </c>
      <c r="T107" s="14">
        <v>4989</v>
      </c>
      <c r="U107" s="14">
        <v>-0.63200000000000001</v>
      </c>
      <c r="V107" s="14">
        <v>1</v>
      </c>
      <c r="W107" s="14">
        <v>26</v>
      </c>
      <c r="X107" s="14">
        <v>-0.77200000000000002</v>
      </c>
      <c r="Y107" s="14">
        <v>1</v>
      </c>
      <c r="Z107" s="14" t="s">
        <v>18124</v>
      </c>
    </row>
    <row r="108" spans="1:26" x14ac:dyDescent="0.2">
      <c r="A108" t="s">
        <v>16389</v>
      </c>
      <c r="B108" t="s">
        <v>354</v>
      </c>
      <c r="C108" t="s">
        <v>354</v>
      </c>
      <c r="D108" s="8" t="str">
        <f>IF(ISERROR(INDEX(warriner!B:B,MATCH(C108,warriner!A:A,0),1)),"#",INDEX(warriner!B:B,MATCH(C108,warriner!A:A,0),1))</f>
        <v>#</v>
      </c>
      <c r="E108" s="14" t="str">
        <f t="shared" si="2"/>
        <v>#</v>
      </c>
      <c r="F108" s="14">
        <v>14.087999999999999</v>
      </c>
      <c r="G108" s="14">
        <v>5.3460000000000001</v>
      </c>
      <c r="H108" s="14">
        <v>1</v>
      </c>
      <c r="I108">
        <f t="shared" si="3"/>
        <v>5</v>
      </c>
      <c r="J108" t="s">
        <v>18127</v>
      </c>
      <c r="K108" s="14" t="s">
        <v>18124</v>
      </c>
      <c r="L108" s="14" t="s">
        <v>18124</v>
      </c>
      <c r="M108" s="14">
        <v>5.2519999999999998</v>
      </c>
      <c r="N108" s="14">
        <v>1.75</v>
      </c>
      <c r="O108" s="14">
        <v>1</v>
      </c>
      <c r="P108" s="14">
        <v>3</v>
      </c>
      <c r="Q108" s="14">
        <v>1</v>
      </c>
      <c r="R108" s="14">
        <v>2.2000000000000002</v>
      </c>
      <c r="S108" s="14">
        <v>1.75</v>
      </c>
      <c r="T108" s="14">
        <v>6873.75</v>
      </c>
      <c r="U108" s="14">
        <v>-0.81599999999999995</v>
      </c>
      <c r="V108" s="14">
        <v>1</v>
      </c>
      <c r="W108" s="14">
        <v>27</v>
      </c>
      <c r="X108" s="14">
        <v>-0.57899999999999996</v>
      </c>
      <c r="Y108" s="14">
        <v>1</v>
      </c>
      <c r="Z108" s="14" t="s">
        <v>18124</v>
      </c>
    </row>
    <row r="109" spans="1:26" x14ac:dyDescent="0.2">
      <c r="A109" t="s">
        <v>16390</v>
      </c>
      <c r="B109" t="s">
        <v>1</v>
      </c>
      <c r="C109" t="s">
        <v>101</v>
      </c>
      <c r="D109" s="8">
        <f>IF(ISERROR(INDEX(warriner!B:B,MATCH(C109,warriner!A:A,0),1)),"#",INDEX(warriner!B:B,MATCH(C109,warriner!A:A,0),1))</f>
        <v>6.18</v>
      </c>
      <c r="E109" s="14">
        <f t="shared" si="2"/>
        <v>0.97999999999999954</v>
      </c>
      <c r="F109" s="14">
        <v>14.945</v>
      </c>
      <c r="G109" s="14">
        <v>5.4669999999999996</v>
      </c>
      <c r="H109" s="14">
        <v>1</v>
      </c>
      <c r="I109">
        <f t="shared" si="3"/>
        <v>3</v>
      </c>
      <c r="J109" t="s">
        <v>18125</v>
      </c>
      <c r="K109" s="14">
        <v>3.43</v>
      </c>
      <c r="L109" s="14">
        <v>5.5</v>
      </c>
      <c r="M109" s="14">
        <v>5.1100000000000003</v>
      </c>
      <c r="N109" s="14">
        <v>1.4</v>
      </c>
      <c r="O109" s="14">
        <v>1</v>
      </c>
      <c r="P109" s="14">
        <v>2</v>
      </c>
      <c r="Q109" s="14">
        <v>1</v>
      </c>
      <c r="R109" s="14">
        <v>1.85</v>
      </c>
      <c r="S109" s="14">
        <v>1.6519999999999999</v>
      </c>
      <c r="T109" s="14">
        <v>1926</v>
      </c>
      <c r="U109" s="14">
        <v>-0.64800000000000002</v>
      </c>
      <c r="V109" s="14">
        <v>0.97</v>
      </c>
      <c r="W109" s="14">
        <v>25</v>
      </c>
      <c r="X109" s="14">
        <v>-0.57399999999999995</v>
      </c>
      <c r="Y109" s="14">
        <v>1</v>
      </c>
      <c r="Z109" s="14" t="s">
        <v>18124</v>
      </c>
    </row>
    <row r="110" spans="1:26" x14ac:dyDescent="0.2">
      <c r="A110" t="s">
        <v>16391</v>
      </c>
      <c r="B110" t="s">
        <v>207</v>
      </c>
      <c r="C110" t="s">
        <v>207</v>
      </c>
      <c r="D110" s="8" t="str">
        <f>IF(ISERROR(INDEX(warriner!B:B,MATCH(C110,warriner!A:A,0),1)),"#",INDEX(warriner!B:B,MATCH(C110,warriner!A:A,0),1))</f>
        <v>#</v>
      </c>
      <c r="E110" s="14" t="str">
        <f t="shared" si="2"/>
        <v>#</v>
      </c>
      <c r="F110" s="14">
        <v>13.627000000000001</v>
      </c>
      <c r="G110" s="14">
        <v>4.742</v>
      </c>
      <c r="H110" s="14">
        <v>2</v>
      </c>
      <c r="I110">
        <f t="shared" si="3"/>
        <v>4</v>
      </c>
      <c r="J110" t="s">
        <v>18153</v>
      </c>
      <c r="K110" s="14" t="s">
        <v>18124</v>
      </c>
      <c r="L110" s="14" t="s">
        <v>18124</v>
      </c>
      <c r="M110" s="14">
        <v>4.9539999999999997</v>
      </c>
      <c r="N110" s="14">
        <v>1.95</v>
      </c>
      <c r="O110" s="14">
        <v>1.95</v>
      </c>
      <c r="P110" s="14">
        <v>4</v>
      </c>
      <c r="Q110" s="14">
        <v>1</v>
      </c>
      <c r="R110" s="14">
        <v>2.41</v>
      </c>
      <c r="S110" s="14" t="s">
        <v>18124</v>
      </c>
      <c r="T110" s="14">
        <v>4129</v>
      </c>
      <c r="U110" s="14">
        <v>-0.71399999999999997</v>
      </c>
      <c r="V110" s="14">
        <v>1</v>
      </c>
      <c r="W110" s="14">
        <v>28</v>
      </c>
      <c r="X110" s="14">
        <v>-0.80100000000000005</v>
      </c>
      <c r="Y110" s="14">
        <v>1</v>
      </c>
      <c r="Z110" s="14" t="s">
        <v>18124</v>
      </c>
    </row>
    <row r="111" spans="1:26" x14ac:dyDescent="0.2">
      <c r="A111" t="s">
        <v>16392</v>
      </c>
      <c r="B111" t="s">
        <v>12742</v>
      </c>
      <c r="C111" t="s">
        <v>12742</v>
      </c>
      <c r="D111" s="8">
        <f>IF(ISERROR(INDEX(warriner!B:B,MATCH(C111,warriner!A:A,0),1)),"#",INDEX(warriner!B:B,MATCH(C111,warriner!A:A,0),1))</f>
        <v>5.43</v>
      </c>
      <c r="E111" s="14">
        <f t="shared" si="2"/>
        <v>0.22999999999999954</v>
      </c>
      <c r="F111" s="14">
        <v>12.015000000000001</v>
      </c>
      <c r="G111" s="14">
        <v>4.4420000000000002</v>
      </c>
      <c r="H111" s="14">
        <v>1</v>
      </c>
      <c r="I111">
        <f t="shared" si="3"/>
        <v>5</v>
      </c>
      <c r="J111" t="s">
        <v>18136</v>
      </c>
      <c r="K111" s="14">
        <v>3.38</v>
      </c>
      <c r="L111" s="14">
        <v>5.45</v>
      </c>
      <c r="M111" s="14">
        <v>3.6850000000000001</v>
      </c>
      <c r="N111" s="14">
        <v>1.8</v>
      </c>
      <c r="O111" s="14">
        <v>1.5</v>
      </c>
      <c r="P111" s="14">
        <v>3</v>
      </c>
      <c r="Q111" s="14">
        <v>1</v>
      </c>
      <c r="R111" s="14">
        <v>3.62</v>
      </c>
      <c r="S111" s="14">
        <v>2.577</v>
      </c>
      <c r="T111" s="14">
        <v>3264.5</v>
      </c>
      <c r="U111" s="14">
        <v>-0.505</v>
      </c>
      <c r="V111" s="14">
        <v>0.97</v>
      </c>
      <c r="W111" s="14">
        <v>27</v>
      </c>
      <c r="X111" s="14">
        <v>-0.51500000000000001</v>
      </c>
      <c r="Y111" s="14">
        <v>1</v>
      </c>
      <c r="Z111" s="14" t="s">
        <v>18124</v>
      </c>
    </row>
    <row r="112" spans="1:26" x14ac:dyDescent="0.2">
      <c r="A112" t="s">
        <v>16393</v>
      </c>
      <c r="B112" t="s">
        <v>327</v>
      </c>
      <c r="C112" t="s">
        <v>327</v>
      </c>
      <c r="D112" s="8">
        <f>IF(ISERROR(INDEX(warriner!B:B,MATCH(C112,warriner!A:A,0),1)),"#",INDEX(warriner!B:B,MATCH(C112,warriner!A:A,0),1))</f>
        <v>5.26</v>
      </c>
      <c r="E112" s="14">
        <f t="shared" si="2"/>
        <v>5.9999999999999609E-2</v>
      </c>
      <c r="F112" s="14">
        <v>9.8550000000000004</v>
      </c>
      <c r="G112" s="14">
        <v>2.843</v>
      </c>
      <c r="H112" s="14">
        <v>2</v>
      </c>
      <c r="I112">
        <f t="shared" si="3"/>
        <v>7</v>
      </c>
      <c r="J112" t="s">
        <v>18156</v>
      </c>
      <c r="K112" s="14">
        <v>3.73</v>
      </c>
      <c r="L112" s="14">
        <v>4.3099999999999996</v>
      </c>
      <c r="M112" s="14">
        <v>8.32</v>
      </c>
      <c r="N112" s="14">
        <v>2.2999999999999998</v>
      </c>
      <c r="O112" s="14">
        <v>2.75</v>
      </c>
      <c r="P112" s="14">
        <v>6</v>
      </c>
      <c r="Q112" s="14">
        <v>1</v>
      </c>
      <c r="R112" s="14">
        <v>3.36</v>
      </c>
      <c r="S112" s="14">
        <v>3.44</v>
      </c>
      <c r="T112" s="14">
        <v>4310.1670000000004</v>
      </c>
      <c r="U112" s="14">
        <v>-0.56100000000000005</v>
      </c>
      <c r="V112" s="14">
        <v>1</v>
      </c>
      <c r="W112" s="14">
        <v>25</v>
      </c>
      <c r="X112" s="14">
        <v>-0.14399999999999999</v>
      </c>
      <c r="Y112" s="14">
        <v>1</v>
      </c>
      <c r="Z112" s="14" t="s">
        <v>18124</v>
      </c>
    </row>
    <row r="113" spans="1:26" x14ac:dyDescent="0.2">
      <c r="A113" t="s">
        <v>16394</v>
      </c>
      <c r="B113" t="s">
        <v>15</v>
      </c>
      <c r="C113" t="s">
        <v>15</v>
      </c>
      <c r="D113" s="8" t="str">
        <f>IF(ISERROR(INDEX(warriner!B:B,MATCH(C113,warriner!A:A,0),1)),"#",INDEX(warriner!B:B,MATCH(C113,warriner!A:A,0),1))</f>
        <v>#</v>
      </c>
      <c r="E113" s="14" t="str">
        <f t="shared" si="2"/>
        <v>#</v>
      </c>
      <c r="F113" s="14">
        <v>16.213999999999999</v>
      </c>
      <c r="G113" s="14">
        <v>5.7709999999999999</v>
      </c>
      <c r="H113" s="14">
        <v>1</v>
      </c>
      <c r="I113">
        <f t="shared" si="3"/>
        <v>2</v>
      </c>
      <c r="J113" t="s">
        <v>270</v>
      </c>
      <c r="K113" s="14" t="s">
        <v>18124</v>
      </c>
      <c r="L113" s="14" t="s">
        <v>18124</v>
      </c>
      <c r="M113" s="14">
        <v>4.5490000000000004</v>
      </c>
      <c r="N113" s="14">
        <v>1.45</v>
      </c>
      <c r="O113" s="14">
        <v>1.65</v>
      </c>
      <c r="P113" s="14">
        <v>2</v>
      </c>
      <c r="Q113" s="14">
        <v>1</v>
      </c>
      <c r="R113" s="14">
        <v>1.67</v>
      </c>
      <c r="S113" s="14">
        <v>1.391</v>
      </c>
      <c r="T113" s="14">
        <v>415</v>
      </c>
      <c r="U113" s="14">
        <v>-0.60699999999999998</v>
      </c>
      <c r="V113" s="14">
        <v>0.91</v>
      </c>
      <c r="W113" s="14">
        <v>27</v>
      </c>
      <c r="X113" s="14">
        <v>-0.56999999999999995</v>
      </c>
      <c r="Y113" s="14">
        <v>1</v>
      </c>
      <c r="Z113" s="14" t="s">
        <v>18124</v>
      </c>
    </row>
    <row r="114" spans="1:26" x14ac:dyDescent="0.2">
      <c r="A114" t="s">
        <v>16395</v>
      </c>
      <c r="B114" t="s">
        <v>13522</v>
      </c>
      <c r="C114" t="s">
        <v>13522</v>
      </c>
      <c r="D114" s="8">
        <f>IF(ISERROR(INDEX(warriner!B:B,MATCH(C114,warriner!A:A,0),1)),"#",INDEX(warriner!B:B,MATCH(C114,warriner!A:A,0),1))</f>
        <v>4.05</v>
      </c>
      <c r="E114" s="14">
        <f t="shared" si="2"/>
        <v>1.1500000000000004</v>
      </c>
      <c r="F114" s="14">
        <v>9.4969999999999999</v>
      </c>
      <c r="G114" s="14">
        <v>2.952</v>
      </c>
      <c r="H114" s="14">
        <v>2</v>
      </c>
      <c r="I114">
        <f t="shared" si="3"/>
        <v>7</v>
      </c>
      <c r="J114" t="s">
        <v>18129</v>
      </c>
      <c r="K114" s="14">
        <v>5.17</v>
      </c>
      <c r="L114" s="14">
        <v>3.6</v>
      </c>
      <c r="M114" s="14">
        <v>7.16</v>
      </c>
      <c r="N114" s="14">
        <v>2.65</v>
      </c>
      <c r="O114" s="14">
        <v>2.7</v>
      </c>
      <c r="P114" s="14">
        <v>6</v>
      </c>
      <c r="Q114" s="14">
        <v>1</v>
      </c>
      <c r="R114" s="14">
        <v>4.18</v>
      </c>
      <c r="S114" s="14">
        <v>2.5859999999999999</v>
      </c>
      <c r="T114" s="14">
        <v>2702.8330000000001</v>
      </c>
      <c r="U114" s="14">
        <v>-0.52800000000000002</v>
      </c>
      <c r="V114" s="14">
        <v>0.94</v>
      </c>
      <c r="W114" s="14">
        <v>26</v>
      </c>
      <c r="X114" s="14">
        <v>-0.39700000000000002</v>
      </c>
      <c r="Y114" s="14">
        <v>1</v>
      </c>
      <c r="Z114" s="14" t="s">
        <v>18124</v>
      </c>
    </row>
    <row r="115" spans="1:26" x14ac:dyDescent="0.2">
      <c r="A115" t="s">
        <v>16396</v>
      </c>
      <c r="B115" t="s">
        <v>1417</v>
      </c>
      <c r="C115" t="s">
        <v>1417</v>
      </c>
      <c r="D115" s="8">
        <f>IF(ISERROR(INDEX(warriner!B:B,MATCH(C115,warriner!A:A,0),1)),"#",INDEX(warriner!B:B,MATCH(C115,warriner!A:A,0),1))</f>
        <v>4.8099999999999996</v>
      </c>
      <c r="E115" s="14">
        <f t="shared" si="2"/>
        <v>0.39000000000000057</v>
      </c>
      <c r="F115" s="14">
        <v>8.7750000000000004</v>
      </c>
      <c r="G115" s="14">
        <v>3.0219999999999998</v>
      </c>
      <c r="H115" s="14">
        <v>1</v>
      </c>
      <c r="I115">
        <f t="shared" si="3"/>
        <v>3</v>
      </c>
      <c r="J115" t="s">
        <v>18126</v>
      </c>
      <c r="K115" s="14">
        <v>4.57</v>
      </c>
      <c r="L115" s="14">
        <v>4.29</v>
      </c>
      <c r="M115" s="14">
        <v>4.8499999999999996</v>
      </c>
      <c r="N115" s="14">
        <v>1</v>
      </c>
      <c r="O115" s="14">
        <v>1</v>
      </c>
      <c r="P115" s="14">
        <v>3</v>
      </c>
      <c r="Q115" s="14">
        <v>1</v>
      </c>
      <c r="R115" s="14">
        <v>5</v>
      </c>
      <c r="S115" s="14">
        <v>5.0419999999999998</v>
      </c>
      <c r="T115" s="14">
        <v>4989</v>
      </c>
      <c r="U115" s="14">
        <v>-0.63200000000000001</v>
      </c>
      <c r="V115" s="14">
        <v>1</v>
      </c>
      <c r="W115" s="14">
        <v>26</v>
      </c>
      <c r="X115" s="14">
        <v>-0.77200000000000002</v>
      </c>
      <c r="Y115" s="14">
        <v>1</v>
      </c>
      <c r="Z115" s="14" t="s">
        <v>18124</v>
      </c>
    </row>
    <row r="116" spans="1:26" x14ac:dyDescent="0.2">
      <c r="A116" t="s">
        <v>16397</v>
      </c>
      <c r="B116" t="s">
        <v>39</v>
      </c>
      <c r="C116" t="s">
        <v>39</v>
      </c>
      <c r="D116" s="8" t="str">
        <f>IF(ISERROR(INDEX(warriner!B:B,MATCH(C116,warriner!A:A,0),1)),"#",INDEX(warriner!B:B,MATCH(C116,warriner!A:A,0),1))</f>
        <v>#</v>
      </c>
      <c r="E116" s="14" t="str">
        <f t="shared" si="2"/>
        <v>#</v>
      </c>
      <c r="F116" s="14">
        <v>14.346</v>
      </c>
      <c r="G116" s="14">
        <v>5.42</v>
      </c>
      <c r="H116" s="14">
        <v>1</v>
      </c>
      <c r="I116">
        <f t="shared" si="3"/>
        <v>3</v>
      </c>
      <c r="J116" t="s">
        <v>18127</v>
      </c>
      <c r="K116" s="14" t="s">
        <v>18124</v>
      </c>
      <c r="L116" s="14" t="s">
        <v>18124</v>
      </c>
      <c r="M116" s="14">
        <v>4.24</v>
      </c>
      <c r="N116" s="14">
        <v>1.2</v>
      </c>
      <c r="O116" s="14">
        <v>1</v>
      </c>
      <c r="P116" s="14">
        <v>2</v>
      </c>
      <c r="Q116" s="14">
        <v>1</v>
      </c>
      <c r="R116" s="14">
        <v>2.27</v>
      </c>
      <c r="S116" s="14">
        <v>2.13</v>
      </c>
      <c r="T116" s="14">
        <v>4885.5</v>
      </c>
      <c r="U116" s="14">
        <v>-0.55500000000000005</v>
      </c>
      <c r="V116" s="14">
        <v>0.97</v>
      </c>
      <c r="W116" s="14">
        <v>27</v>
      </c>
      <c r="X116" s="14">
        <v>-0.71699999999999997</v>
      </c>
      <c r="Y116" s="14">
        <v>1</v>
      </c>
      <c r="Z116" s="14" t="s">
        <v>18124</v>
      </c>
    </row>
    <row r="117" spans="1:26" x14ac:dyDescent="0.2">
      <c r="A117" t="s">
        <v>16398</v>
      </c>
      <c r="B117" t="s">
        <v>15</v>
      </c>
      <c r="C117" t="s">
        <v>15</v>
      </c>
      <c r="D117" s="8" t="str">
        <f>IF(ISERROR(INDEX(warriner!B:B,MATCH(C117,warriner!A:A,0),1)),"#",INDEX(warriner!B:B,MATCH(C117,warriner!A:A,0),1))</f>
        <v>#</v>
      </c>
      <c r="E117" s="14" t="str">
        <f t="shared" si="2"/>
        <v>#</v>
      </c>
      <c r="F117" s="14">
        <v>16.213999999999999</v>
      </c>
      <c r="G117" s="14">
        <v>5.7709999999999999</v>
      </c>
      <c r="H117" s="14">
        <v>1</v>
      </c>
      <c r="I117">
        <f t="shared" si="3"/>
        <v>2</v>
      </c>
      <c r="J117" t="s">
        <v>270</v>
      </c>
      <c r="K117" s="14" t="s">
        <v>18124</v>
      </c>
      <c r="L117" s="14" t="s">
        <v>18124</v>
      </c>
      <c r="M117" s="14">
        <v>4.5490000000000004</v>
      </c>
      <c r="N117" s="14">
        <v>1.45</v>
      </c>
      <c r="O117" s="14">
        <v>1.65</v>
      </c>
      <c r="P117" s="14">
        <v>2</v>
      </c>
      <c r="Q117" s="14">
        <v>1</v>
      </c>
      <c r="R117" s="14">
        <v>1.67</v>
      </c>
      <c r="S117" s="14">
        <v>1.391</v>
      </c>
      <c r="T117" s="14">
        <v>415</v>
      </c>
      <c r="U117" s="14">
        <v>-0.60699999999999998</v>
      </c>
      <c r="V117" s="14">
        <v>0.91</v>
      </c>
      <c r="W117" s="14">
        <v>27</v>
      </c>
      <c r="X117" s="14">
        <v>-0.56999999999999995</v>
      </c>
      <c r="Y117" s="14">
        <v>1</v>
      </c>
      <c r="Z117" s="14" t="s">
        <v>18124</v>
      </c>
    </row>
    <row r="118" spans="1:26" x14ac:dyDescent="0.2">
      <c r="A118" t="s">
        <v>16399</v>
      </c>
      <c r="B118" t="s">
        <v>42</v>
      </c>
      <c r="C118" t="s">
        <v>42</v>
      </c>
      <c r="D118" s="8" t="str">
        <f>IF(ISERROR(INDEX(warriner!B:B,MATCH(C118,warriner!A:A,0),1)),"#",INDEX(warriner!B:B,MATCH(C118,warriner!A:A,0),1))</f>
        <v>#</v>
      </c>
      <c r="E118" s="14" t="str">
        <f t="shared" si="2"/>
        <v>#</v>
      </c>
      <c r="F118" s="14">
        <v>13.795999999999999</v>
      </c>
      <c r="G118" s="14">
        <v>4.3860000000000001</v>
      </c>
      <c r="H118" s="14">
        <v>1</v>
      </c>
      <c r="I118">
        <f t="shared" si="3"/>
        <v>5</v>
      </c>
      <c r="J118" t="s">
        <v>270</v>
      </c>
      <c r="K118" s="14" t="s">
        <v>18124</v>
      </c>
      <c r="L118" s="14" t="s">
        <v>18124</v>
      </c>
      <c r="M118" s="14">
        <v>6.5839999999999996</v>
      </c>
      <c r="N118" s="14">
        <v>2</v>
      </c>
      <c r="O118" s="14">
        <v>1.8</v>
      </c>
      <c r="P118" s="14">
        <v>4</v>
      </c>
      <c r="Q118" s="14">
        <v>1</v>
      </c>
      <c r="R118" s="14">
        <v>1.54</v>
      </c>
      <c r="S118" s="14">
        <v>1.167</v>
      </c>
      <c r="T118" s="14">
        <v>2645.25</v>
      </c>
      <c r="U118" s="14">
        <v>-0.60799999999999998</v>
      </c>
      <c r="V118" s="14">
        <v>0.94</v>
      </c>
      <c r="W118" s="14">
        <v>28</v>
      </c>
      <c r="X118" s="14">
        <v>-0.59099999999999997</v>
      </c>
      <c r="Y118" s="14">
        <v>1</v>
      </c>
      <c r="Z118" s="14" t="s">
        <v>18124</v>
      </c>
    </row>
    <row r="119" spans="1:26" x14ac:dyDescent="0.2">
      <c r="A119" t="s">
        <v>16400</v>
      </c>
      <c r="B119" t="s">
        <v>1</v>
      </c>
      <c r="C119" t="s">
        <v>1</v>
      </c>
      <c r="D119" s="8" t="str">
        <f>IF(ISERROR(INDEX(warriner!B:B,MATCH(C119,warriner!A:A,0),1)),"#",INDEX(warriner!B:B,MATCH(C119,warriner!A:A,0),1))</f>
        <v>#</v>
      </c>
      <c r="E119" s="14" t="str">
        <f t="shared" si="2"/>
        <v>#</v>
      </c>
      <c r="F119" s="14">
        <v>14.909000000000001</v>
      </c>
      <c r="G119" s="14">
        <v>5.4240000000000004</v>
      </c>
      <c r="H119" s="14">
        <v>1</v>
      </c>
      <c r="I119">
        <f t="shared" si="3"/>
        <v>3</v>
      </c>
      <c r="J119" t="s">
        <v>18125</v>
      </c>
      <c r="K119" s="14" t="s">
        <v>18124</v>
      </c>
      <c r="L119" s="14" t="s">
        <v>18124</v>
      </c>
      <c r="M119" s="14">
        <v>5.1100000000000003</v>
      </c>
      <c r="N119" s="14">
        <v>1</v>
      </c>
      <c r="O119" s="14">
        <v>1</v>
      </c>
      <c r="P119" s="14">
        <v>2</v>
      </c>
      <c r="Q119" s="14">
        <v>1</v>
      </c>
      <c r="R119" s="14">
        <v>1.96</v>
      </c>
      <c r="S119" s="14">
        <v>1.28</v>
      </c>
      <c r="T119" s="14">
        <v>7146</v>
      </c>
      <c r="U119" s="14">
        <v>-0.46200000000000002</v>
      </c>
      <c r="V119" s="14">
        <v>0.97</v>
      </c>
      <c r="W119" s="14">
        <v>25</v>
      </c>
      <c r="X119" s="14">
        <v>-0.55800000000000005</v>
      </c>
      <c r="Y119" s="14">
        <v>0.92600000000000005</v>
      </c>
      <c r="Z119" s="14" t="s">
        <v>18124</v>
      </c>
    </row>
    <row r="120" spans="1:26" x14ac:dyDescent="0.2">
      <c r="A120" t="s">
        <v>16401</v>
      </c>
      <c r="B120" t="s">
        <v>1702</v>
      </c>
      <c r="C120" t="s">
        <v>1702</v>
      </c>
      <c r="D120" s="8">
        <f>IF(ISERROR(INDEX(warriner!B:B,MATCH(C120,warriner!A:A,0),1)),"#",INDEX(warriner!B:B,MATCH(C120,warriner!A:A,0),1))</f>
        <v>3.48</v>
      </c>
      <c r="E120" s="14">
        <f t="shared" si="2"/>
        <v>1.7200000000000002</v>
      </c>
      <c r="F120" s="14">
        <v>10.855</v>
      </c>
      <c r="G120" s="14">
        <v>3.9769999999999999</v>
      </c>
      <c r="H120" s="14">
        <v>1</v>
      </c>
      <c r="I120">
        <f t="shared" si="3"/>
        <v>5</v>
      </c>
      <c r="J120" t="s">
        <v>18129</v>
      </c>
      <c r="K120" s="14">
        <v>5.76</v>
      </c>
      <c r="L120" s="14">
        <v>3.94</v>
      </c>
      <c r="M120" s="14">
        <v>4.8899999999999997</v>
      </c>
      <c r="N120" s="14">
        <v>1.7</v>
      </c>
      <c r="O120" s="14">
        <v>1.6</v>
      </c>
      <c r="P120" s="14">
        <v>4</v>
      </c>
      <c r="Q120" s="14">
        <v>1</v>
      </c>
      <c r="R120" s="14">
        <v>4.8600000000000003</v>
      </c>
      <c r="S120" s="14">
        <v>5.32</v>
      </c>
      <c r="T120" s="14">
        <v>2025</v>
      </c>
      <c r="U120" s="14">
        <v>-0.72799999999999998</v>
      </c>
      <c r="V120" s="14">
        <v>1</v>
      </c>
      <c r="W120" s="14">
        <v>28</v>
      </c>
      <c r="X120" s="14">
        <v>-0.63300000000000001</v>
      </c>
      <c r="Y120" s="14">
        <v>1</v>
      </c>
      <c r="Z120" s="14" t="s">
        <v>18124</v>
      </c>
    </row>
    <row r="121" spans="1:26" x14ac:dyDescent="0.2">
      <c r="A121" t="s">
        <v>16402</v>
      </c>
      <c r="B121" t="s">
        <v>16279</v>
      </c>
      <c r="C121" t="s">
        <v>12264</v>
      </c>
      <c r="D121" s="8">
        <f>IF(ISERROR(INDEX(warriner!B:B,MATCH(C121,warriner!A:A,0),1)),"#",INDEX(warriner!B:B,MATCH(C121,warriner!A:A,0),1))</f>
        <v>4</v>
      </c>
      <c r="E121" s="14">
        <f t="shared" si="2"/>
        <v>1.2000000000000002</v>
      </c>
      <c r="F121" s="14">
        <v>7.8330000000000002</v>
      </c>
      <c r="G121" s="14">
        <v>2.9220000000000002</v>
      </c>
      <c r="H121" s="14">
        <v>2</v>
      </c>
      <c r="I121">
        <f t="shared" si="3"/>
        <v>7</v>
      </c>
      <c r="J121" t="s">
        <v>18129</v>
      </c>
      <c r="K121" s="14">
        <v>4.74</v>
      </c>
      <c r="L121" s="14">
        <v>4.17</v>
      </c>
      <c r="M121" s="14">
        <v>6.11</v>
      </c>
      <c r="N121" s="14">
        <v>1.65</v>
      </c>
      <c r="O121" s="14">
        <v>1.5</v>
      </c>
      <c r="P121" s="14">
        <v>4</v>
      </c>
      <c r="Q121" s="14">
        <v>2</v>
      </c>
      <c r="R121" s="14">
        <v>3.79</v>
      </c>
      <c r="S121" s="14" t="s">
        <v>18124</v>
      </c>
      <c r="T121" s="14">
        <v>3886.8</v>
      </c>
      <c r="U121" s="14">
        <v>-0.52900000000000003</v>
      </c>
      <c r="V121" s="14">
        <v>0.97</v>
      </c>
      <c r="W121" s="14">
        <v>28</v>
      </c>
      <c r="X121" s="14">
        <v>-0.38500000000000001</v>
      </c>
      <c r="Y121" s="14">
        <v>1</v>
      </c>
      <c r="Z121" s="14" t="s">
        <v>18124</v>
      </c>
    </row>
    <row r="122" spans="1:26" x14ac:dyDescent="0.2">
      <c r="A122" t="s">
        <v>16403</v>
      </c>
      <c r="B122" t="s">
        <v>16280</v>
      </c>
      <c r="C122" t="s">
        <v>16280</v>
      </c>
      <c r="D122" s="8" t="str">
        <f>IF(ISERROR(INDEX(warriner!B:B,MATCH(C122,warriner!A:A,0),1)),"#",INDEX(warriner!B:B,MATCH(C122,warriner!A:A,0),1))</f>
        <v>#</v>
      </c>
      <c r="E122" s="14" t="str">
        <f t="shared" si="2"/>
        <v>#</v>
      </c>
      <c r="F122" s="14">
        <v>12.430999999999999</v>
      </c>
      <c r="G122" s="14">
        <v>4.1260000000000003</v>
      </c>
      <c r="H122" s="14">
        <v>2</v>
      </c>
      <c r="I122">
        <f t="shared" si="3"/>
        <v>5</v>
      </c>
      <c r="J122" t="s">
        <v>18146</v>
      </c>
      <c r="K122" s="14" t="s">
        <v>18124</v>
      </c>
      <c r="L122" s="14" t="s">
        <v>18124</v>
      </c>
      <c r="M122" s="14">
        <v>5.891</v>
      </c>
      <c r="N122" s="14">
        <v>1.9</v>
      </c>
      <c r="O122" s="14">
        <v>1.6</v>
      </c>
      <c r="P122" s="14">
        <v>4</v>
      </c>
      <c r="Q122" s="14">
        <v>1</v>
      </c>
      <c r="R122" s="14">
        <v>3.45</v>
      </c>
      <c r="S122" s="14">
        <v>1.444</v>
      </c>
      <c r="T122" s="14">
        <v>6106</v>
      </c>
      <c r="U122" s="14">
        <v>-0.77200000000000002</v>
      </c>
      <c r="V122" s="14">
        <v>1</v>
      </c>
      <c r="W122" s="14">
        <v>28</v>
      </c>
      <c r="X122" s="14">
        <v>-0.71399999999999997</v>
      </c>
      <c r="Y122" s="14">
        <v>1</v>
      </c>
      <c r="Z122" s="14" t="s">
        <v>18124</v>
      </c>
    </row>
    <row r="123" spans="1:26" x14ac:dyDescent="0.2">
      <c r="A123" t="s">
        <v>16404</v>
      </c>
      <c r="B123" t="s">
        <v>3</v>
      </c>
      <c r="C123" t="s">
        <v>3</v>
      </c>
      <c r="D123" s="8" t="str">
        <f>IF(ISERROR(INDEX(warriner!B:B,MATCH(C123,warriner!A:A,0),1)),"#",INDEX(warriner!B:B,MATCH(C123,warriner!A:A,0),1))</f>
        <v>#</v>
      </c>
      <c r="E123" s="14" t="str">
        <f t="shared" si="2"/>
        <v>#</v>
      </c>
      <c r="F123" s="14">
        <v>16.954999999999998</v>
      </c>
      <c r="G123" s="14">
        <v>6.1769999999999996</v>
      </c>
      <c r="H123" s="14">
        <v>1</v>
      </c>
      <c r="I123">
        <f t="shared" si="3"/>
        <v>3</v>
      </c>
      <c r="J123" t="s">
        <v>270</v>
      </c>
      <c r="K123" s="14" t="s">
        <v>18124</v>
      </c>
      <c r="L123" s="14" t="s">
        <v>18124</v>
      </c>
      <c r="M123" s="14">
        <v>3.984</v>
      </c>
      <c r="N123" s="14">
        <v>1.5</v>
      </c>
      <c r="O123" s="14">
        <v>1.8</v>
      </c>
      <c r="P123" s="14">
        <v>2</v>
      </c>
      <c r="Q123" s="14">
        <v>1</v>
      </c>
      <c r="R123" s="14">
        <v>1.43</v>
      </c>
      <c r="S123" s="14">
        <v>1.125</v>
      </c>
      <c r="T123" s="14">
        <v>3033</v>
      </c>
      <c r="U123" s="14">
        <v>-0.68100000000000005</v>
      </c>
      <c r="V123" s="14">
        <v>0.94</v>
      </c>
      <c r="W123" s="14">
        <v>29</v>
      </c>
      <c r="X123" s="14">
        <v>-0.45700000000000002</v>
      </c>
      <c r="Y123" s="14">
        <v>1</v>
      </c>
      <c r="Z123" s="14" t="s">
        <v>18124</v>
      </c>
    </row>
    <row r="124" spans="1:26" x14ac:dyDescent="0.2">
      <c r="A124" t="s">
        <v>16405</v>
      </c>
      <c r="B124" t="s">
        <v>3250</v>
      </c>
      <c r="C124" t="s">
        <v>3250</v>
      </c>
      <c r="D124" s="8">
        <f>IF(ISERROR(INDEX(warriner!B:B,MATCH(C124,warriner!A:A,0),1)),"#",INDEX(warriner!B:B,MATCH(C124,warriner!A:A,0),1))</f>
        <v>5.59</v>
      </c>
      <c r="E124" s="14">
        <f t="shared" si="2"/>
        <v>0.38999999999999968</v>
      </c>
      <c r="F124" s="14">
        <v>11.069000000000001</v>
      </c>
      <c r="G124" s="14">
        <v>3.6819999999999999</v>
      </c>
      <c r="H124" s="14">
        <v>2</v>
      </c>
      <c r="I124">
        <f t="shared" si="3"/>
        <v>5</v>
      </c>
      <c r="J124" t="s">
        <v>18135</v>
      </c>
      <c r="K124" s="14">
        <v>3.76</v>
      </c>
      <c r="L124" s="14">
        <v>5.78</v>
      </c>
      <c r="M124" s="14">
        <v>5.42</v>
      </c>
      <c r="N124" s="14">
        <v>1.25</v>
      </c>
      <c r="O124" s="14">
        <v>1.65</v>
      </c>
      <c r="P124" s="14">
        <v>4</v>
      </c>
      <c r="Q124" s="14">
        <v>1</v>
      </c>
      <c r="R124" s="14">
        <v>4.2300000000000004</v>
      </c>
      <c r="S124" s="14">
        <v>4.25</v>
      </c>
      <c r="T124" s="14">
        <v>5579</v>
      </c>
      <c r="U124" s="14">
        <v>-0.71099999999999997</v>
      </c>
      <c r="V124" s="14">
        <v>0.94</v>
      </c>
      <c r="W124" s="14">
        <v>26</v>
      </c>
      <c r="X124" s="14">
        <v>-0.61699999999999999</v>
      </c>
      <c r="Y124" s="14">
        <v>1</v>
      </c>
      <c r="Z124" s="14" t="s">
        <v>18124</v>
      </c>
    </row>
    <row r="125" spans="1:26" x14ac:dyDescent="0.2">
      <c r="A125" t="s">
        <v>16406</v>
      </c>
      <c r="B125" t="s">
        <v>15</v>
      </c>
      <c r="C125" t="s">
        <v>15</v>
      </c>
      <c r="D125" s="8" t="str">
        <f>IF(ISERROR(INDEX(warriner!B:B,MATCH(C125,warriner!A:A,0),1)),"#",INDEX(warriner!B:B,MATCH(C125,warriner!A:A,0),1))</f>
        <v>#</v>
      </c>
      <c r="E125" s="14" t="str">
        <f t="shared" si="2"/>
        <v>#</v>
      </c>
      <c r="F125" s="14">
        <v>16.213999999999999</v>
      </c>
      <c r="G125" s="14">
        <v>5.7709999999999999</v>
      </c>
      <c r="H125" s="14">
        <v>1</v>
      </c>
      <c r="I125">
        <f t="shared" si="3"/>
        <v>2</v>
      </c>
      <c r="J125" t="s">
        <v>270</v>
      </c>
      <c r="K125" s="14" t="s">
        <v>18124</v>
      </c>
      <c r="L125" s="14" t="s">
        <v>18124</v>
      </c>
      <c r="M125" s="14">
        <v>4.5490000000000004</v>
      </c>
      <c r="N125" s="14">
        <v>1.45</v>
      </c>
      <c r="O125" s="14">
        <v>1.65</v>
      </c>
      <c r="P125" s="14">
        <v>2</v>
      </c>
      <c r="Q125" s="14">
        <v>1</v>
      </c>
      <c r="R125" s="14">
        <v>1.67</v>
      </c>
      <c r="S125" s="14">
        <v>1.391</v>
      </c>
      <c r="T125" s="14">
        <v>415</v>
      </c>
      <c r="U125" s="14">
        <v>-0.60699999999999998</v>
      </c>
      <c r="V125" s="14">
        <v>0.91</v>
      </c>
      <c r="W125" s="14">
        <v>27</v>
      </c>
      <c r="X125" s="14">
        <v>-0.56999999999999995</v>
      </c>
      <c r="Y125" s="14">
        <v>1</v>
      </c>
      <c r="Z125" s="14" t="s">
        <v>18124</v>
      </c>
    </row>
    <row r="126" spans="1:26" x14ac:dyDescent="0.2">
      <c r="A126" t="s">
        <v>16407</v>
      </c>
      <c r="B126" t="s">
        <v>3505</v>
      </c>
      <c r="C126" t="s">
        <v>3505</v>
      </c>
      <c r="D126" s="8">
        <f>IF(ISERROR(INDEX(warriner!B:B,MATCH(C126,warriner!A:A,0),1)),"#",INDEX(warriner!B:B,MATCH(C126,warriner!A:A,0),1))</f>
        <v>4.71</v>
      </c>
      <c r="E126" s="14">
        <f t="shared" si="2"/>
        <v>0.49000000000000021</v>
      </c>
      <c r="F126" s="14">
        <v>9.4429999999999996</v>
      </c>
      <c r="G126" s="14">
        <v>2.9510000000000001</v>
      </c>
      <c r="H126" s="14">
        <v>2</v>
      </c>
      <c r="I126">
        <f t="shared" si="3"/>
        <v>8</v>
      </c>
      <c r="J126" t="s">
        <v>18129</v>
      </c>
      <c r="K126" s="14">
        <v>4.08</v>
      </c>
      <c r="L126" s="14">
        <v>4.82</v>
      </c>
      <c r="M126" s="14">
        <v>4.83</v>
      </c>
      <c r="N126" s="14">
        <v>2.7</v>
      </c>
      <c r="O126" s="14">
        <v>2.6</v>
      </c>
      <c r="P126" s="14">
        <v>7</v>
      </c>
      <c r="Q126" s="14">
        <v>2</v>
      </c>
      <c r="R126" s="14">
        <v>3.85</v>
      </c>
      <c r="S126" s="14">
        <v>2.37</v>
      </c>
      <c r="T126" s="14">
        <v>4232.2860000000001</v>
      </c>
      <c r="U126" s="14">
        <v>-0.47499999999999998</v>
      </c>
      <c r="V126" s="14">
        <v>0.94</v>
      </c>
      <c r="W126" s="14">
        <v>28</v>
      </c>
      <c r="X126" s="14">
        <v>-0.59299999999999997</v>
      </c>
      <c r="Y126" s="14">
        <v>1</v>
      </c>
      <c r="Z126" s="14" t="s">
        <v>18124</v>
      </c>
    </row>
    <row r="127" spans="1:26" x14ac:dyDescent="0.2">
      <c r="A127" t="s">
        <v>16408</v>
      </c>
      <c r="B127" t="s">
        <v>28</v>
      </c>
      <c r="C127" t="s">
        <v>28</v>
      </c>
      <c r="D127" s="8" t="str">
        <f>IF(ISERROR(INDEX(warriner!B:B,MATCH(C127,warriner!A:A,0),1)),"#",INDEX(warriner!B:B,MATCH(C127,warriner!A:A,0),1))</f>
        <v>#</v>
      </c>
      <c r="E127" s="14" t="str">
        <f t="shared" si="2"/>
        <v>#</v>
      </c>
      <c r="F127" s="14">
        <v>14.297000000000001</v>
      </c>
      <c r="G127" s="14">
        <v>5.3209999999999997</v>
      </c>
      <c r="H127" s="14">
        <v>1</v>
      </c>
      <c r="I127">
        <f t="shared" si="3"/>
        <v>4</v>
      </c>
      <c r="J127" t="s">
        <v>270</v>
      </c>
      <c r="K127" s="14" t="s">
        <v>18124</v>
      </c>
      <c r="L127" s="14" t="s">
        <v>18124</v>
      </c>
      <c r="M127" s="14">
        <v>4.8789999999999996</v>
      </c>
      <c r="N127" s="14">
        <v>1.65</v>
      </c>
      <c r="O127" s="14">
        <v>1</v>
      </c>
      <c r="P127" s="14">
        <v>2</v>
      </c>
      <c r="Q127" s="14">
        <v>1</v>
      </c>
      <c r="R127" s="14">
        <v>2.93</v>
      </c>
      <c r="S127" s="14">
        <v>2.2730000000000001</v>
      </c>
      <c r="T127" s="14">
        <v>2218</v>
      </c>
      <c r="U127" s="14">
        <v>-0.55000000000000004</v>
      </c>
      <c r="V127" s="14">
        <v>1</v>
      </c>
      <c r="W127" s="14">
        <v>28</v>
      </c>
      <c r="X127" s="14">
        <v>-0.51600000000000001</v>
      </c>
      <c r="Y127" s="14">
        <v>1</v>
      </c>
      <c r="Z127" s="14" t="s">
        <v>18124</v>
      </c>
    </row>
    <row r="128" spans="1:26" x14ac:dyDescent="0.2">
      <c r="A128" t="s">
        <v>16409</v>
      </c>
      <c r="B128" t="s">
        <v>71</v>
      </c>
      <c r="C128" t="s">
        <v>71</v>
      </c>
      <c r="D128" s="8">
        <f>IF(ISERROR(INDEX(warriner!B:B,MATCH(C128,warriner!A:A,0),1)),"#",INDEX(warriner!B:B,MATCH(C128,warriner!A:A,0),1))</f>
        <v>5.18</v>
      </c>
      <c r="E128" s="14">
        <f t="shared" si="2"/>
        <v>2.0000000000000462E-2</v>
      </c>
      <c r="F128" s="14">
        <v>13.426</v>
      </c>
      <c r="G128" s="14">
        <v>4.2439999999999998</v>
      </c>
      <c r="H128" s="14">
        <v>1</v>
      </c>
      <c r="I128">
        <f t="shared" si="3"/>
        <v>3</v>
      </c>
      <c r="J128" t="s">
        <v>18125</v>
      </c>
      <c r="K128" s="14">
        <v>4.1900000000000004</v>
      </c>
      <c r="L128" s="14">
        <v>5</v>
      </c>
      <c r="M128" s="14">
        <v>4.5</v>
      </c>
      <c r="N128" s="14">
        <v>1.65</v>
      </c>
      <c r="O128" s="14">
        <v>1</v>
      </c>
      <c r="P128" s="14">
        <v>3</v>
      </c>
      <c r="Q128" s="14">
        <v>1</v>
      </c>
      <c r="R128" s="14">
        <v>2.78</v>
      </c>
      <c r="S128" s="14">
        <v>1.8180000000000001</v>
      </c>
      <c r="T128" s="14">
        <v>3527</v>
      </c>
      <c r="U128" s="14">
        <v>-0.74299999999999999</v>
      </c>
      <c r="V128" s="14">
        <v>0.94</v>
      </c>
      <c r="W128" s="14">
        <v>26</v>
      </c>
      <c r="X128" s="14">
        <v>-0.54300000000000004</v>
      </c>
      <c r="Y128" s="14">
        <v>1</v>
      </c>
      <c r="Z128" s="14" t="s">
        <v>18124</v>
      </c>
    </row>
    <row r="129" spans="1:26" x14ac:dyDescent="0.2">
      <c r="A129" t="s">
        <v>16410</v>
      </c>
      <c r="B129" t="s">
        <v>6713</v>
      </c>
      <c r="C129" t="s">
        <v>6713</v>
      </c>
      <c r="D129" s="8">
        <f>IF(ISERROR(INDEX(warriner!B:B,MATCH(C129,warriner!A:A,0),1)),"#",INDEX(warriner!B:B,MATCH(C129,warriner!A:A,0),1))</f>
        <v>4.3899999999999997</v>
      </c>
      <c r="E129" s="14">
        <f t="shared" si="2"/>
        <v>0.8100000000000005</v>
      </c>
      <c r="F129" s="14">
        <v>7.532</v>
      </c>
      <c r="G129" s="14">
        <v>2.1930000000000001</v>
      </c>
      <c r="H129" s="14">
        <v>3</v>
      </c>
      <c r="I129">
        <f t="shared" si="3"/>
        <v>8</v>
      </c>
      <c r="J129" t="s">
        <v>18132</v>
      </c>
      <c r="K129" s="14">
        <v>4.41</v>
      </c>
      <c r="L129" s="14">
        <v>5.25</v>
      </c>
      <c r="M129" s="14">
        <v>13.11</v>
      </c>
      <c r="N129" s="14">
        <v>2.85</v>
      </c>
      <c r="O129" s="14">
        <v>4.8</v>
      </c>
      <c r="P129" s="14">
        <v>8</v>
      </c>
      <c r="Q129" s="14">
        <v>2</v>
      </c>
      <c r="R129" s="14">
        <v>3.34</v>
      </c>
      <c r="S129" s="14" t="s">
        <v>18124</v>
      </c>
      <c r="T129" s="14">
        <v>6340</v>
      </c>
      <c r="U129" s="14">
        <v>0.52400000000000002</v>
      </c>
      <c r="V129" s="14">
        <v>0.68</v>
      </c>
      <c r="W129" s="14">
        <v>25</v>
      </c>
      <c r="X129" s="14">
        <v>0.53</v>
      </c>
      <c r="Y129" s="14">
        <v>0.92600000000000005</v>
      </c>
      <c r="Z129" s="14" t="s">
        <v>18124</v>
      </c>
    </row>
    <row r="130" spans="1:26" x14ac:dyDescent="0.2">
      <c r="A130" t="s">
        <v>16411</v>
      </c>
      <c r="B130" t="s">
        <v>10075</v>
      </c>
      <c r="C130" t="s">
        <v>10075</v>
      </c>
      <c r="D130" s="8">
        <f>IF(ISERROR(INDEX(warriner!B:B,MATCH(C130,warriner!A:A,0),1)),"#",INDEX(warriner!B:B,MATCH(C130,warriner!A:A,0),1))</f>
        <v>3.32</v>
      </c>
      <c r="E130" s="14">
        <f t="shared" si="2"/>
        <v>1.8800000000000003</v>
      </c>
      <c r="F130" s="14">
        <v>8.952</v>
      </c>
      <c r="G130" s="14">
        <v>2.6230000000000002</v>
      </c>
      <c r="H130" s="14">
        <v>4</v>
      </c>
      <c r="I130">
        <f t="shared" si="3"/>
        <v>9</v>
      </c>
      <c r="J130" t="s">
        <v>18129</v>
      </c>
      <c r="K130" s="14">
        <v>4.5599999999999996</v>
      </c>
      <c r="L130" s="14">
        <v>4.0599999999999996</v>
      </c>
      <c r="M130" s="14">
        <v>11.44</v>
      </c>
      <c r="N130" s="14">
        <v>2.4</v>
      </c>
      <c r="O130" s="14">
        <v>3.3</v>
      </c>
      <c r="P130" s="14">
        <v>7</v>
      </c>
      <c r="Q130" s="14">
        <v>3</v>
      </c>
      <c r="R130" s="14">
        <v>3.43</v>
      </c>
      <c r="S130" s="14" t="s">
        <v>18124</v>
      </c>
      <c r="T130" s="14">
        <v>5514</v>
      </c>
      <c r="U130" s="14">
        <v>-0.14699999999999999</v>
      </c>
      <c r="V130" s="14">
        <v>1</v>
      </c>
      <c r="W130" s="14">
        <v>28</v>
      </c>
      <c r="X130" s="14">
        <v>-0.25</v>
      </c>
      <c r="Y130" s="14">
        <v>1</v>
      </c>
      <c r="Z130" s="14" t="s">
        <v>18124</v>
      </c>
    </row>
    <row r="131" spans="1:26" x14ac:dyDescent="0.2">
      <c r="A131" t="s">
        <v>16412</v>
      </c>
      <c r="B131" t="s">
        <v>2</v>
      </c>
      <c r="C131" t="s">
        <v>2</v>
      </c>
      <c r="D131" s="8" t="str">
        <f>IF(ISERROR(INDEX(warriner!B:B,MATCH(C131,warriner!A:A,0),1)),"#",INDEX(warriner!B:B,MATCH(C131,warriner!A:A,0),1))</f>
        <v>#</v>
      </c>
      <c r="E131" s="14" t="str">
        <f t="shared" si="2"/>
        <v>#</v>
      </c>
      <c r="F131" s="14">
        <v>16.353999999999999</v>
      </c>
      <c r="G131" s="14">
        <v>6.0629999999999997</v>
      </c>
      <c r="H131" s="14">
        <v>1</v>
      </c>
      <c r="I131">
        <f t="shared" si="3"/>
        <v>2</v>
      </c>
      <c r="J131" t="s">
        <v>270</v>
      </c>
      <c r="K131" s="14" t="s">
        <v>18124</v>
      </c>
      <c r="L131" s="14" t="s">
        <v>18124</v>
      </c>
      <c r="M131" s="14">
        <v>3.952</v>
      </c>
      <c r="N131" s="14">
        <v>1.1499999999999999</v>
      </c>
      <c r="O131" s="14">
        <v>1</v>
      </c>
      <c r="P131" s="14">
        <v>2</v>
      </c>
      <c r="Q131" s="14">
        <v>1</v>
      </c>
      <c r="R131" s="14">
        <v>1.55</v>
      </c>
      <c r="S131" s="14">
        <v>1.375</v>
      </c>
      <c r="T131" s="14">
        <v>2861</v>
      </c>
      <c r="U131" s="14">
        <v>-0.78600000000000003</v>
      </c>
      <c r="V131" s="14">
        <v>1</v>
      </c>
      <c r="W131" s="14">
        <v>26</v>
      </c>
      <c r="X131" s="14">
        <v>-0.72499999999999998</v>
      </c>
      <c r="Y131" s="14">
        <v>1</v>
      </c>
      <c r="Z131" s="14" t="s">
        <v>18124</v>
      </c>
    </row>
    <row r="132" spans="1:26" x14ac:dyDescent="0.2">
      <c r="A132" t="s">
        <v>16413</v>
      </c>
      <c r="B132" t="s">
        <v>7515</v>
      </c>
      <c r="C132" t="s">
        <v>7515</v>
      </c>
      <c r="D132" s="8">
        <f>IF(ISERROR(INDEX(warriner!B:B,MATCH(C132,warriner!A:A,0),1)),"#",INDEX(warriner!B:B,MATCH(C132,warriner!A:A,0),1))</f>
        <v>5.58</v>
      </c>
      <c r="E132" s="14">
        <f t="shared" ref="E132:E185" si="4">IF(ISERROR(ABS(D132-5.2)), "#", ABS(D132-5.2))</f>
        <v>0.37999999999999989</v>
      </c>
      <c r="F132" s="14">
        <v>9.3369999999999997</v>
      </c>
      <c r="G132" s="14">
        <v>2.72</v>
      </c>
      <c r="H132" s="14">
        <v>2</v>
      </c>
      <c r="I132">
        <f t="shared" ref="I132:I185" si="5">LEN(B132)</f>
        <v>6</v>
      </c>
      <c r="J132" t="s">
        <v>18125</v>
      </c>
      <c r="K132" s="14">
        <v>3.67</v>
      </c>
      <c r="L132" s="14">
        <v>6.3</v>
      </c>
      <c r="M132" s="14">
        <v>7.95</v>
      </c>
      <c r="N132" s="14">
        <v>2.1</v>
      </c>
      <c r="O132" s="14">
        <v>2</v>
      </c>
      <c r="P132" s="14">
        <v>5</v>
      </c>
      <c r="Q132" s="14">
        <v>1</v>
      </c>
      <c r="R132" s="14">
        <v>2.97</v>
      </c>
      <c r="S132" s="14">
        <v>1.696</v>
      </c>
      <c r="T132" s="14">
        <v>4989.2</v>
      </c>
      <c r="U132" s="14">
        <v>-0.53500000000000003</v>
      </c>
      <c r="V132" s="14">
        <v>0.91</v>
      </c>
      <c r="W132" s="14">
        <v>27</v>
      </c>
      <c r="X132" s="14">
        <v>-0.69099999999999995</v>
      </c>
      <c r="Y132" s="14">
        <v>1</v>
      </c>
      <c r="Z132" s="14" t="s">
        <v>18124</v>
      </c>
    </row>
    <row r="133" spans="1:26" x14ac:dyDescent="0.2">
      <c r="A133" t="s">
        <v>16414</v>
      </c>
      <c r="B133" t="s">
        <v>1702</v>
      </c>
      <c r="C133" t="s">
        <v>1702</v>
      </c>
      <c r="D133" s="8">
        <f>IF(ISERROR(INDEX(warriner!B:B,MATCH(C133,warriner!A:A,0),1)),"#",INDEX(warriner!B:B,MATCH(C133,warriner!A:A,0),1))</f>
        <v>3.48</v>
      </c>
      <c r="E133" s="14">
        <f t="shared" si="4"/>
        <v>1.7200000000000002</v>
      </c>
      <c r="F133" s="14">
        <v>10.855</v>
      </c>
      <c r="G133" s="14">
        <v>3.9769999999999999</v>
      </c>
      <c r="H133" s="14">
        <v>1</v>
      </c>
      <c r="I133">
        <f t="shared" si="5"/>
        <v>5</v>
      </c>
      <c r="J133" t="s">
        <v>18129</v>
      </c>
      <c r="K133" s="14">
        <v>5.76</v>
      </c>
      <c r="L133" s="14">
        <v>3.94</v>
      </c>
      <c r="M133" s="14">
        <v>4.8899999999999997</v>
      </c>
      <c r="N133" s="14">
        <v>1.7</v>
      </c>
      <c r="O133" s="14">
        <v>1.6</v>
      </c>
      <c r="P133" s="14">
        <v>4</v>
      </c>
      <c r="Q133" s="14">
        <v>1</v>
      </c>
      <c r="R133" s="14">
        <v>4.8600000000000003</v>
      </c>
      <c r="S133" s="14">
        <v>5.32</v>
      </c>
      <c r="T133" s="14">
        <v>2025</v>
      </c>
      <c r="U133" s="14">
        <v>-0.72799999999999998</v>
      </c>
      <c r="V133" s="14">
        <v>1</v>
      </c>
      <c r="W133" s="14">
        <v>28</v>
      </c>
      <c r="X133" s="14">
        <v>-0.63300000000000001</v>
      </c>
      <c r="Y133" s="14">
        <v>1</v>
      </c>
      <c r="Z133" s="14" t="s">
        <v>18124</v>
      </c>
    </row>
    <row r="134" spans="1:26" x14ac:dyDescent="0.2">
      <c r="A134" t="s">
        <v>16415</v>
      </c>
      <c r="B134" t="s">
        <v>16270</v>
      </c>
      <c r="C134" t="s">
        <v>16282</v>
      </c>
      <c r="D134" s="8" t="str">
        <f>IF(ISERROR(INDEX(warriner!B:B,MATCH(C134,warriner!A:A,0),1)),"#",INDEX(warriner!B:B,MATCH(C134,warriner!A:A,0),1))</f>
        <v>#</v>
      </c>
      <c r="E134" s="14" t="str">
        <f t="shared" si="4"/>
        <v>#</v>
      </c>
      <c r="F134" s="14" t="s">
        <v>18124</v>
      </c>
      <c r="G134" s="14" t="s">
        <v>18124</v>
      </c>
      <c r="H134" s="14" t="s">
        <v>18124</v>
      </c>
      <c r="I134">
        <f t="shared" si="5"/>
        <v>8</v>
      </c>
      <c r="J134" t="s">
        <v>18124</v>
      </c>
      <c r="K134" s="14" t="s">
        <v>18124</v>
      </c>
      <c r="L134" s="14" t="s">
        <v>18124</v>
      </c>
      <c r="M134" s="14" t="s">
        <v>18124</v>
      </c>
      <c r="N134" s="14" t="s">
        <v>18124</v>
      </c>
      <c r="O134" s="14" t="s">
        <v>18124</v>
      </c>
      <c r="P134" s="14" t="s">
        <v>18124</v>
      </c>
      <c r="Q134" s="14" t="s">
        <v>18124</v>
      </c>
      <c r="R134" s="14" t="s">
        <v>18124</v>
      </c>
      <c r="S134" s="14" t="s">
        <v>18124</v>
      </c>
      <c r="T134" s="14" t="s">
        <v>18124</v>
      </c>
      <c r="U134" s="14" t="s">
        <v>18124</v>
      </c>
      <c r="V134" s="14" t="s">
        <v>18124</v>
      </c>
      <c r="W134" s="14" t="s">
        <v>18124</v>
      </c>
      <c r="X134" s="14" t="s">
        <v>18124</v>
      </c>
      <c r="Y134" s="14" t="s">
        <v>18124</v>
      </c>
      <c r="Z134" s="14" t="s">
        <v>18124</v>
      </c>
    </row>
    <row r="135" spans="1:26" x14ac:dyDescent="0.2">
      <c r="A135" t="s">
        <v>16416</v>
      </c>
      <c r="B135" t="s">
        <v>181</v>
      </c>
      <c r="C135" t="s">
        <v>181</v>
      </c>
      <c r="D135" s="8" t="str">
        <f>IF(ISERROR(INDEX(warriner!B:B,MATCH(C135,warriner!A:A,0),1)),"#",INDEX(warriner!B:B,MATCH(C135,warriner!A:A,0),1))</f>
        <v>#</v>
      </c>
      <c r="E135" s="14" t="str">
        <f t="shared" si="4"/>
        <v>#</v>
      </c>
      <c r="F135" s="14">
        <v>15.079000000000001</v>
      </c>
      <c r="G135" s="14">
        <v>5.55</v>
      </c>
      <c r="H135" s="14">
        <v>1</v>
      </c>
      <c r="I135">
        <f t="shared" si="5"/>
        <v>2</v>
      </c>
      <c r="J135" t="s">
        <v>18138</v>
      </c>
      <c r="K135" s="14" t="s">
        <v>18124</v>
      </c>
      <c r="L135" s="14" t="s">
        <v>18124</v>
      </c>
      <c r="M135" s="14">
        <v>4.0049999999999999</v>
      </c>
      <c r="N135" s="14">
        <v>1.05</v>
      </c>
      <c r="O135" s="14">
        <v>1.3</v>
      </c>
      <c r="P135" s="14">
        <v>2</v>
      </c>
      <c r="Q135" s="14">
        <v>1</v>
      </c>
      <c r="R135" s="14">
        <v>3.25</v>
      </c>
      <c r="S135" s="14">
        <v>1.333</v>
      </c>
      <c r="T135" s="14">
        <v>8272</v>
      </c>
      <c r="U135" s="14">
        <v>-0.73599999999999999</v>
      </c>
      <c r="V135" s="14">
        <v>1</v>
      </c>
      <c r="W135" s="14">
        <v>29</v>
      </c>
      <c r="X135" s="14">
        <v>-0.873</v>
      </c>
      <c r="Y135" s="14">
        <v>1</v>
      </c>
      <c r="Z135" s="14" t="s">
        <v>18124</v>
      </c>
    </row>
    <row r="136" spans="1:26" x14ac:dyDescent="0.2">
      <c r="A136" t="s">
        <v>16417</v>
      </c>
      <c r="B136" t="s">
        <v>66</v>
      </c>
      <c r="C136" t="s">
        <v>66</v>
      </c>
      <c r="D136" s="8" t="str">
        <f>IF(ISERROR(INDEX(warriner!B:B,MATCH(C136,warriner!A:A,0),1)),"#",INDEX(warriner!B:B,MATCH(C136,warriner!A:A,0),1))</f>
        <v>#</v>
      </c>
      <c r="E136" s="14" t="str">
        <f t="shared" si="4"/>
        <v>#</v>
      </c>
      <c r="F136" s="14">
        <v>13.647</v>
      </c>
      <c r="G136" s="14">
        <v>4.524</v>
      </c>
      <c r="H136" s="14">
        <v>1</v>
      </c>
      <c r="I136">
        <f t="shared" si="5"/>
        <v>5</v>
      </c>
      <c r="J136" t="s">
        <v>270</v>
      </c>
      <c r="K136" s="14" t="s">
        <v>18124</v>
      </c>
      <c r="L136" s="14" t="s">
        <v>18124</v>
      </c>
      <c r="M136" s="14">
        <v>5.2629999999999999</v>
      </c>
      <c r="N136" s="14">
        <v>1.9</v>
      </c>
      <c r="O136" s="14">
        <v>1</v>
      </c>
      <c r="P136" s="14">
        <v>3</v>
      </c>
      <c r="Q136" s="14">
        <v>1</v>
      </c>
      <c r="R136" s="14">
        <v>3.34</v>
      </c>
      <c r="S136" s="14">
        <v>1.667</v>
      </c>
      <c r="T136" s="14">
        <v>2098.25</v>
      </c>
      <c r="U136" s="14">
        <v>-0.155</v>
      </c>
      <c r="V136" s="14">
        <v>0.97</v>
      </c>
      <c r="W136" s="14">
        <v>27</v>
      </c>
      <c r="X136" s="14">
        <v>-0.30199999999999999</v>
      </c>
      <c r="Y136" s="14">
        <v>1</v>
      </c>
      <c r="Z136" s="14" t="s">
        <v>18124</v>
      </c>
    </row>
    <row r="137" spans="1:26" x14ac:dyDescent="0.2">
      <c r="A137" t="s">
        <v>16418</v>
      </c>
      <c r="B137" t="s">
        <v>16269</v>
      </c>
      <c r="C137" t="s">
        <v>11541</v>
      </c>
      <c r="D137" s="8">
        <f>IF(ISERROR(INDEX(warriner!B:B,MATCH(C137,warriner!A:A,0),1)),"#",INDEX(warriner!B:B,MATCH(C137,warriner!A:A,0),1))</f>
        <v>7.22</v>
      </c>
      <c r="E137" s="14">
        <f t="shared" si="4"/>
        <v>2.0199999999999996</v>
      </c>
      <c r="F137" s="14">
        <v>10.151</v>
      </c>
      <c r="G137" s="14">
        <v>4.0650000000000004</v>
      </c>
      <c r="H137" s="14">
        <v>1</v>
      </c>
      <c r="I137">
        <f t="shared" si="5"/>
        <v>8</v>
      </c>
      <c r="J137" t="s">
        <v>18135</v>
      </c>
      <c r="K137" s="14">
        <v>3.6</v>
      </c>
      <c r="L137" s="14">
        <v>5.3</v>
      </c>
      <c r="M137" s="14">
        <v>2.79</v>
      </c>
      <c r="N137" s="14">
        <v>1.5</v>
      </c>
      <c r="O137" s="14">
        <v>1.2</v>
      </c>
      <c r="P137" s="14">
        <v>4</v>
      </c>
      <c r="Q137" s="14">
        <v>1</v>
      </c>
      <c r="R137" s="14">
        <v>4.4400000000000004</v>
      </c>
      <c r="S137" s="14">
        <v>2.8330000000000002</v>
      </c>
      <c r="T137" s="14">
        <v>2689.5</v>
      </c>
      <c r="U137" s="14">
        <v>-0.746</v>
      </c>
      <c r="V137" s="14">
        <v>1</v>
      </c>
      <c r="W137" s="14">
        <v>27</v>
      </c>
      <c r="X137" s="14">
        <v>-0.35299999999999998</v>
      </c>
      <c r="Y137" s="14">
        <v>1</v>
      </c>
      <c r="Z137" s="14" t="s">
        <v>18124</v>
      </c>
    </row>
    <row r="138" spans="1:26" x14ac:dyDescent="0.2">
      <c r="A138" t="s">
        <v>16419</v>
      </c>
      <c r="B138" t="s">
        <v>233</v>
      </c>
      <c r="C138" t="s">
        <v>233</v>
      </c>
      <c r="D138" s="8">
        <f>IF(ISERROR(INDEX(warriner!B:B,MATCH(C138,warriner!A:A,0),1)),"#",INDEX(warriner!B:B,MATCH(C138,warriner!A:A,0),1))</f>
        <v>3.74</v>
      </c>
      <c r="E138" s="14">
        <f t="shared" si="4"/>
        <v>1.46</v>
      </c>
      <c r="F138" s="14">
        <v>8.2119999999999997</v>
      </c>
      <c r="G138" s="14">
        <v>2.4500000000000002</v>
      </c>
      <c r="H138" s="14">
        <v>1</v>
      </c>
      <c r="I138">
        <f t="shared" si="5"/>
        <v>4</v>
      </c>
      <c r="J138" t="s">
        <v>18126</v>
      </c>
      <c r="K138" s="14">
        <v>4.5599999999999996</v>
      </c>
      <c r="L138" s="14">
        <v>3.24</v>
      </c>
      <c r="M138" s="14">
        <v>9.42</v>
      </c>
      <c r="N138" s="14">
        <v>1.8</v>
      </c>
      <c r="O138" s="14">
        <v>1.35</v>
      </c>
      <c r="P138" s="14">
        <v>3</v>
      </c>
      <c r="Q138" s="14">
        <v>1</v>
      </c>
      <c r="R138" s="14">
        <v>3.61</v>
      </c>
      <c r="S138" s="14">
        <v>3.2269999999999999</v>
      </c>
      <c r="T138" s="14">
        <v>3767.6669999999999</v>
      </c>
      <c r="U138" s="14">
        <v>-0.63100000000000001</v>
      </c>
      <c r="V138" s="14">
        <v>0.94</v>
      </c>
      <c r="W138" s="14">
        <v>28</v>
      </c>
      <c r="X138" s="14">
        <v>-0.51100000000000001</v>
      </c>
      <c r="Y138" s="14">
        <v>1</v>
      </c>
      <c r="Z138" s="14" t="s">
        <v>18124</v>
      </c>
    </row>
    <row r="139" spans="1:26" x14ac:dyDescent="0.2">
      <c r="A139" t="s">
        <v>16420</v>
      </c>
      <c r="B139" t="s">
        <v>19</v>
      </c>
      <c r="C139" t="s">
        <v>19</v>
      </c>
      <c r="D139" s="8" t="str">
        <f>IF(ISERROR(INDEX(warriner!B:B,MATCH(C139,warriner!A:A,0),1)),"#",INDEX(warriner!B:B,MATCH(C139,warriner!A:A,0),1))</f>
        <v>#</v>
      </c>
      <c r="E139" s="14" t="str">
        <f t="shared" si="4"/>
        <v>#</v>
      </c>
      <c r="F139" s="14">
        <v>16.187000000000001</v>
      </c>
      <c r="G139" s="14">
        <v>5.8339999999999996</v>
      </c>
      <c r="H139" s="14">
        <v>1</v>
      </c>
      <c r="I139">
        <f t="shared" si="5"/>
        <v>3</v>
      </c>
      <c r="J139" t="s">
        <v>270</v>
      </c>
      <c r="K139" s="14" t="s">
        <v>18124</v>
      </c>
      <c r="L139" s="14" t="s">
        <v>18124</v>
      </c>
      <c r="M139" s="14">
        <v>4.57</v>
      </c>
      <c r="N139" s="14">
        <v>1.25</v>
      </c>
      <c r="O139" s="14">
        <v>1</v>
      </c>
      <c r="P139" s="14">
        <v>3</v>
      </c>
      <c r="Q139" s="14">
        <v>1</v>
      </c>
      <c r="R139" s="14">
        <v>1.52</v>
      </c>
      <c r="S139" s="14">
        <v>1.25</v>
      </c>
      <c r="T139" s="14">
        <v>5253.5</v>
      </c>
      <c r="U139" s="14">
        <v>-0.60399999999999998</v>
      </c>
      <c r="V139" s="14">
        <v>1</v>
      </c>
      <c r="W139" s="14">
        <v>22</v>
      </c>
      <c r="X139" s="14">
        <v>-0.623</v>
      </c>
      <c r="Y139" s="14">
        <v>1</v>
      </c>
      <c r="Z139" s="14" t="s">
        <v>18124</v>
      </c>
    </row>
    <row r="140" spans="1:26" s="15" customFormat="1" x14ac:dyDescent="0.2">
      <c r="A140" s="15" t="s">
        <v>16421</v>
      </c>
      <c r="B140" s="15" t="s">
        <v>1173</v>
      </c>
      <c r="C140" s="15" t="s">
        <v>1173</v>
      </c>
      <c r="D140" s="16">
        <f>IF(ISERROR(INDEX(warriner!B:B,MATCH(C140,warriner!A:A,0),1)),"#",INDEX(warriner!B:B,MATCH(C140,warriner!A:A,0),1))</f>
        <v>2</v>
      </c>
      <c r="E140" s="17">
        <f t="shared" si="4"/>
        <v>3.2</v>
      </c>
      <c r="F140" s="17">
        <v>10.737</v>
      </c>
      <c r="G140" s="17">
        <v>3.5859999999999999</v>
      </c>
      <c r="H140" s="17">
        <v>2</v>
      </c>
      <c r="I140" s="15">
        <f t="shared" si="5"/>
        <v>6</v>
      </c>
      <c r="J140" s="15" t="s">
        <v>18126</v>
      </c>
      <c r="K140" s="17">
        <v>7.05</v>
      </c>
      <c r="L140" s="17">
        <v>3.39</v>
      </c>
      <c r="M140" s="17">
        <v>6.58</v>
      </c>
      <c r="N140" s="17">
        <v>2.2999999999999998</v>
      </c>
      <c r="O140" s="17">
        <v>1.75</v>
      </c>
      <c r="P140" s="17">
        <v>4</v>
      </c>
      <c r="Q140" s="17">
        <v>1</v>
      </c>
      <c r="R140" s="17">
        <v>3.71</v>
      </c>
      <c r="S140" s="17">
        <v>1.958</v>
      </c>
      <c r="T140" s="17">
        <v>3654.2</v>
      </c>
      <c r="U140" s="17">
        <v>-0.751</v>
      </c>
      <c r="V140" s="17">
        <v>1</v>
      </c>
      <c r="W140" s="17">
        <v>28</v>
      </c>
      <c r="X140" s="17">
        <v>-0.65400000000000003</v>
      </c>
      <c r="Y140" s="17">
        <v>1</v>
      </c>
      <c r="Z140" s="17" t="s">
        <v>18124</v>
      </c>
    </row>
    <row r="141" spans="1:26" x14ac:dyDescent="0.2">
      <c r="A141" t="s">
        <v>16422</v>
      </c>
      <c r="B141" t="s">
        <v>334</v>
      </c>
      <c r="C141" t="s">
        <v>334</v>
      </c>
      <c r="D141" s="8" t="str">
        <f>IF(ISERROR(INDEX(warriner!B:B,MATCH(C141,warriner!A:A,0),1)),"#",INDEX(warriner!B:B,MATCH(C141,warriner!A:A,0),1))</f>
        <v>#</v>
      </c>
      <c r="E141" s="14" t="str">
        <f t="shared" si="4"/>
        <v>#</v>
      </c>
      <c r="F141" s="14">
        <v>14.455</v>
      </c>
      <c r="G141" s="14">
        <v>5.0170000000000003</v>
      </c>
      <c r="H141" s="14">
        <v>1</v>
      </c>
      <c r="I141">
        <f t="shared" si="5"/>
        <v>4</v>
      </c>
      <c r="J141" t="s">
        <v>270</v>
      </c>
      <c r="K141" s="14" t="s">
        <v>18124</v>
      </c>
      <c r="L141" s="14" t="s">
        <v>18124</v>
      </c>
      <c r="M141" s="14">
        <v>4.4420000000000002</v>
      </c>
      <c r="N141" s="14">
        <v>1.9</v>
      </c>
      <c r="O141" s="14">
        <v>1.7</v>
      </c>
      <c r="P141" s="14">
        <v>4</v>
      </c>
      <c r="Q141" s="14">
        <v>1</v>
      </c>
      <c r="R141" s="14">
        <v>1.84</v>
      </c>
      <c r="S141" s="14" t="s">
        <v>18124</v>
      </c>
      <c r="T141" s="14">
        <v>2462.3330000000001</v>
      </c>
      <c r="U141" s="14">
        <v>-0.5</v>
      </c>
      <c r="V141" s="14">
        <v>1</v>
      </c>
      <c r="W141" s="14">
        <v>27</v>
      </c>
      <c r="X141" s="14">
        <v>-0.54600000000000004</v>
      </c>
      <c r="Y141" s="14">
        <v>0.96399999999999997</v>
      </c>
      <c r="Z141" s="14" t="s">
        <v>18124</v>
      </c>
    </row>
    <row r="142" spans="1:26" x14ac:dyDescent="0.2">
      <c r="A142" t="s">
        <v>16423</v>
      </c>
      <c r="B142" t="s">
        <v>3</v>
      </c>
      <c r="C142" t="s">
        <v>3</v>
      </c>
      <c r="D142" s="8" t="str">
        <f>IF(ISERROR(INDEX(warriner!B:B,MATCH(C142,warriner!A:A,0),1)),"#",INDEX(warriner!B:B,MATCH(C142,warriner!A:A,0),1))</f>
        <v>#</v>
      </c>
      <c r="E142" s="14" t="str">
        <f t="shared" si="4"/>
        <v>#</v>
      </c>
      <c r="F142" s="14">
        <v>16.954999999999998</v>
      </c>
      <c r="G142" s="14">
        <v>6.1769999999999996</v>
      </c>
      <c r="H142" s="14">
        <v>1</v>
      </c>
      <c r="I142">
        <f t="shared" si="5"/>
        <v>3</v>
      </c>
      <c r="J142" t="s">
        <v>270</v>
      </c>
      <c r="K142" s="14" t="s">
        <v>18124</v>
      </c>
      <c r="L142" s="14" t="s">
        <v>18124</v>
      </c>
      <c r="M142" s="14">
        <v>3.984</v>
      </c>
      <c r="N142" s="14">
        <v>1.5</v>
      </c>
      <c r="O142" s="14">
        <v>1.8</v>
      </c>
      <c r="P142" s="14">
        <v>2</v>
      </c>
      <c r="Q142" s="14">
        <v>1</v>
      </c>
      <c r="R142" s="14">
        <v>1.43</v>
      </c>
      <c r="S142" s="14">
        <v>1.125</v>
      </c>
      <c r="T142" s="14">
        <v>3033</v>
      </c>
      <c r="U142" s="14">
        <v>-0.68100000000000005</v>
      </c>
      <c r="V142" s="14">
        <v>0.94</v>
      </c>
      <c r="W142" s="14">
        <v>29</v>
      </c>
      <c r="X142" s="14">
        <v>-0.45700000000000002</v>
      </c>
      <c r="Y142" s="14">
        <v>1</v>
      </c>
      <c r="Z142" s="14" t="s">
        <v>18124</v>
      </c>
    </row>
    <row r="143" spans="1:26" x14ac:dyDescent="0.2">
      <c r="A143" t="s">
        <v>16424</v>
      </c>
      <c r="B143" t="s">
        <v>5793</v>
      </c>
      <c r="C143" t="s">
        <v>5793</v>
      </c>
      <c r="D143" s="8">
        <f>IF(ISERROR(INDEX(warriner!B:B,MATCH(C143,warriner!A:A,0),1)),"#",INDEX(warriner!B:B,MATCH(C143,warriner!A:A,0),1))</f>
        <v>5.28</v>
      </c>
      <c r="E143" s="14">
        <f t="shared" si="4"/>
        <v>8.0000000000000071E-2</v>
      </c>
      <c r="F143" s="14">
        <v>10.795</v>
      </c>
      <c r="G143" s="14">
        <v>3.5680000000000001</v>
      </c>
      <c r="H143" s="14">
        <v>1</v>
      </c>
      <c r="I143">
        <f t="shared" si="5"/>
        <v>6</v>
      </c>
      <c r="J143" t="s">
        <v>18126</v>
      </c>
      <c r="K143" s="14">
        <v>2.35</v>
      </c>
      <c r="L143" s="14">
        <v>5.5</v>
      </c>
      <c r="M143" s="14">
        <v>4.8899999999999997</v>
      </c>
      <c r="N143" s="14">
        <v>1.8</v>
      </c>
      <c r="O143" s="14">
        <v>1.5</v>
      </c>
      <c r="P143" s="14">
        <v>5</v>
      </c>
      <c r="Q143" s="14">
        <v>1</v>
      </c>
      <c r="R143" s="14">
        <v>4.7699999999999996</v>
      </c>
      <c r="S143" s="14">
        <v>5.875</v>
      </c>
      <c r="T143" s="14">
        <v>3168.8</v>
      </c>
      <c r="U143" s="14">
        <v>-0.78100000000000003</v>
      </c>
      <c r="V143" s="14">
        <v>0.97</v>
      </c>
      <c r="W143" s="14">
        <v>28</v>
      </c>
      <c r="X143" s="14">
        <v>-0.56299999999999994</v>
      </c>
      <c r="Y143" s="14">
        <v>1</v>
      </c>
      <c r="Z143" s="14" t="s">
        <v>18124</v>
      </c>
    </row>
    <row r="144" spans="1:26" x14ac:dyDescent="0.2">
      <c r="A144" t="s">
        <v>16425</v>
      </c>
      <c r="B144" t="s">
        <v>16271</v>
      </c>
      <c r="C144" t="s">
        <v>1003</v>
      </c>
      <c r="D144" s="8">
        <f>IF(ISERROR(INDEX(warriner!B:B,MATCH(C144,warriner!A:A,0),1)),"#",INDEX(warriner!B:B,MATCH(C144,warriner!A:A,0),1))</f>
        <v>5.45</v>
      </c>
      <c r="E144" s="14">
        <f t="shared" si="4"/>
        <v>0.25</v>
      </c>
      <c r="F144" s="14">
        <v>10.44</v>
      </c>
      <c r="G144" s="14">
        <v>3.03</v>
      </c>
      <c r="H144" s="14">
        <v>2</v>
      </c>
      <c r="I144">
        <f t="shared" si="5"/>
        <v>11</v>
      </c>
      <c r="J144" t="s">
        <v>18126</v>
      </c>
      <c r="K144" s="14">
        <v>4.4800000000000004</v>
      </c>
      <c r="L144" s="14">
        <v>6.03</v>
      </c>
      <c r="M144" s="14">
        <v>8.5</v>
      </c>
      <c r="N144" s="14">
        <v>3.15</v>
      </c>
      <c r="O144" s="14">
        <v>2.5</v>
      </c>
      <c r="P144" s="14">
        <v>5</v>
      </c>
      <c r="Q144" s="14">
        <v>1</v>
      </c>
      <c r="R144" s="14">
        <v>2.74</v>
      </c>
      <c r="S144" s="14">
        <v>2.6</v>
      </c>
      <c r="T144" s="14">
        <v>2339.5709999999999</v>
      </c>
      <c r="U144" s="14">
        <v>-0.498</v>
      </c>
      <c r="V144" s="14">
        <v>0.97</v>
      </c>
      <c r="W144" s="14">
        <v>26</v>
      </c>
      <c r="X144" s="14">
        <v>-0.23200000000000001</v>
      </c>
      <c r="Y144" s="14">
        <v>0.96299999999999997</v>
      </c>
      <c r="Z144" s="14" t="s">
        <v>18124</v>
      </c>
    </row>
    <row r="145" spans="1:26" x14ac:dyDescent="0.2">
      <c r="A145" t="s">
        <v>16426</v>
      </c>
      <c r="B145" t="s">
        <v>181</v>
      </c>
      <c r="C145" t="s">
        <v>181</v>
      </c>
      <c r="D145" s="8" t="str">
        <f>IF(ISERROR(INDEX(warriner!B:B,MATCH(C145,warriner!A:A,0),1)),"#",INDEX(warriner!B:B,MATCH(C145,warriner!A:A,0),1))</f>
        <v>#</v>
      </c>
      <c r="E145" s="14" t="str">
        <f t="shared" si="4"/>
        <v>#</v>
      </c>
      <c r="F145" s="14">
        <v>15.079000000000001</v>
      </c>
      <c r="G145" s="14">
        <v>5.55</v>
      </c>
      <c r="H145" s="14">
        <v>1</v>
      </c>
      <c r="I145">
        <f t="shared" si="5"/>
        <v>2</v>
      </c>
      <c r="J145" t="s">
        <v>18138</v>
      </c>
      <c r="K145" s="14" t="s">
        <v>18124</v>
      </c>
      <c r="L145" s="14" t="s">
        <v>18124</v>
      </c>
      <c r="M145" s="14">
        <v>4.0049999999999999</v>
      </c>
      <c r="N145" s="14">
        <v>1.05</v>
      </c>
      <c r="O145" s="14">
        <v>1.3</v>
      </c>
      <c r="P145" s="14">
        <v>2</v>
      </c>
      <c r="Q145" s="14">
        <v>1</v>
      </c>
      <c r="R145" s="14">
        <v>3.25</v>
      </c>
      <c r="S145" s="14">
        <v>1.333</v>
      </c>
      <c r="T145" s="14">
        <v>8272</v>
      </c>
      <c r="U145" s="14">
        <v>-0.73599999999999999</v>
      </c>
      <c r="V145" s="14">
        <v>1</v>
      </c>
      <c r="W145" s="14">
        <v>29</v>
      </c>
      <c r="X145" s="14">
        <v>-0.873</v>
      </c>
      <c r="Y145" s="14">
        <v>1</v>
      </c>
      <c r="Z145" s="14" t="s">
        <v>18124</v>
      </c>
    </row>
    <row r="146" spans="1:26" x14ac:dyDescent="0.2">
      <c r="A146" t="s">
        <v>16427</v>
      </c>
      <c r="B146" t="s">
        <v>39</v>
      </c>
      <c r="C146" t="s">
        <v>39</v>
      </c>
      <c r="D146" s="8" t="str">
        <f>IF(ISERROR(INDEX(warriner!B:B,MATCH(C146,warriner!A:A,0),1)),"#",INDEX(warriner!B:B,MATCH(C146,warriner!A:A,0),1))</f>
        <v>#</v>
      </c>
      <c r="E146" s="14" t="str">
        <f t="shared" si="4"/>
        <v>#</v>
      </c>
      <c r="F146" s="14">
        <v>14.346</v>
      </c>
      <c r="G146" s="14">
        <v>5.42</v>
      </c>
      <c r="H146" s="14">
        <v>1</v>
      </c>
      <c r="I146">
        <f t="shared" si="5"/>
        <v>3</v>
      </c>
      <c r="J146" t="s">
        <v>18127</v>
      </c>
      <c r="K146" s="14" t="s">
        <v>18124</v>
      </c>
      <c r="L146" s="14" t="s">
        <v>18124</v>
      </c>
      <c r="M146" s="14">
        <v>4.24</v>
      </c>
      <c r="N146" s="14">
        <v>1.2</v>
      </c>
      <c r="O146" s="14">
        <v>1</v>
      </c>
      <c r="P146" s="14">
        <v>2</v>
      </c>
      <c r="Q146" s="14">
        <v>1</v>
      </c>
      <c r="R146" s="14">
        <v>2.27</v>
      </c>
      <c r="S146" s="14">
        <v>2.13</v>
      </c>
      <c r="T146" s="14">
        <v>4885.5</v>
      </c>
      <c r="U146" s="14">
        <v>-0.55500000000000005</v>
      </c>
      <c r="V146" s="14">
        <v>0.97</v>
      </c>
      <c r="W146" s="14">
        <v>27</v>
      </c>
      <c r="X146" s="14">
        <v>-0.71699999999999997</v>
      </c>
      <c r="Y146" s="14">
        <v>1</v>
      </c>
      <c r="Z146" s="14" t="s">
        <v>18124</v>
      </c>
    </row>
    <row r="147" spans="1:26" x14ac:dyDescent="0.2">
      <c r="A147" t="s">
        <v>16428</v>
      </c>
      <c r="B147" t="s">
        <v>16281</v>
      </c>
      <c r="C147" t="s">
        <v>16281</v>
      </c>
      <c r="D147" s="8" t="str">
        <f>IF(ISERROR(INDEX(warriner!B:B,MATCH(C147,warriner!A:A,0),1)),"#",INDEX(warriner!B:B,MATCH(C147,warriner!A:A,0),1))</f>
        <v>#</v>
      </c>
      <c r="E147" s="14" t="str">
        <f t="shared" si="4"/>
        <v>#</v>
      </c>
      <c r="F147" s="14">
        <v>6.3769999999999998</v>
      </c>
      <c r="G147" s="14">
        <v>2.0249999999999999</v>
      </c>
      <c r="H147" s="14">
        <v>1</v>
      </c>
      <c r="I147">
        <f t="shared" si="5"/>
        <v>5</v>
      </c>
      <c r="J147" t="s">
        <v>18129</v>
      </c>
      <c r="K147" s="14" t="s">
        <v>18124</v>
      </c>
      <c r="L147" s="14" t="s">
        <v>18124</v>
      </c>
      <c r="M147" s="14">
        <v>4.9320000000000004</v>
      </c>
      <c r="N147" s="14">
        <v>1.6</v>
      </c>
      <c r="O147" s="14">
        <v>1</v>
      </c>
      <c r="P147" s="14">
        <v>4</v>
      </c>
      <c r="Q147" s="14">
        <v>2</v>
      </c>
      <c r="R147" s="14" t="s">
        <v>18124</v>
      </c>
      <c r="S147" s="14" t="s">
        <v>18124</v>
      </c>
      <c r="T147" s="14">
        <v>2862.5</v>
      </c>
      <c r="U147" s="14">
        <v>-0.44600000000000001</v>
      </c>
      <c r="V147" s="14">
        <v>0.79</v>
      </c>
      <c r="W147" s="14">
        <v>26</v>
      </c>
      <c r="X147" s="14">
        <v>-0.47199999999999998</v>
      </c>
      <c r="Y147" s="14">
        <v>0.92900000000000005</v>
      </c>
      <c r="Z147" s="14" t="s">
        <v>18124</v>
      </c>
    </row>
    <row r="148" spans="1:26" x14ac:dyDescent="0.2">
      <c r="A148" t="s">
        <v>16429</v>
      </c>
      <c r="B148" t="s">
        <v>26</v>
      </c>
      <c r="C148" t="s">
        <v>26</v>
      </c>
      <c r="D148" s="8" t="str">
        <f>IF(ISERROR(INDEX(warriner!B:B,MATCH(C148,warriner!A:A,0),1)),"#",INDEX(warriner!B:B,MATCH(C148,warriner!A:A,0),1))</f>
        <v>#</v>
      </c>
      <c r="E148" s="14" t="str">
        <f t="shared" si="4"/>
        <v>#</v>
      </c>
      <c r="F148" s="14">
        <v>14.974</v>
      </c>
      <c r="G148" s="14">
        <v>5.4109999999999996</v>
      </c>
      <c r="H148" s="14">
        <v>1</v>
      </c>
      <c r="I148">
        <f t="shared" si="5"/>
        <v>4</v>
      </c>
      <c r="J148" t="s">
        <v>18138</v>
      </c>
      <c r="K148" s="14" t="s">
        <v>18124</v>
      </c>
      <c r="L148" s="14" t="s">
        <v>18124</v>
      </c>
      <c r="M148" s="14">
        <v>4.4420000000000002</v>
      </c>
      <c r="N148" s="14">
        <v>1.7</v>
      </c>
      <c r="O148" s="14">
        <v>1.45</v>
      </c>
      <c r="P148" s="14">
        <v>3</v>
      </c>
      <c r="Q148" s="14">
        <v>1</v>
      </c>
      <c r="R148" s="14">
        <v>2</v>
      </c>
      <c r="S148" s="14">
        <v>1.6</v>
      </c>
      <c r="T148" s="14">
        <v>2514</v>
      </c>
      <c r="U148" s="14">
        <v>-0.55100000000000005</v>
      </c>
      <c r="V148" s="14">
        <v>1</v>
      </c>
      <c r="W148" s="14">
        <v>28</v>
      </c>
      <c r="X148" s="14">
        <v>-0.60699999999999998</v>
      </c>
      <c r="Y148" s="14">
        <v>1</v>
      </c>
      <c r="Z148" s="14" t="s">
        <v>18124</v>
      </c>
    </row>
    <row r="149" spans="1:26" x14ac:dyDescent="0.2">
      <c r="A149" t="s">
        <v>16430</v>
      </c>
      <c r="B149" t="s">
        <v>10163</v>
      </c>
      <c r="C149" t="s">
        <v>10163</v>
      </c>
      <c r="D149" s="8">
        <f>IF(ISERROR(INDEX(warriner!B:B,MATCH(C149,warriner!A:A,0),1)),"#",INDEX(warriner!B:B,MATCH(C149,warriner!A:A,0),1))</f>
        <v>4.9000000000000004</v>
      </c>
      <c r="E149" s="14">
        <f t="shared" si="4"/>
        <v>0.29999999999999982</v>
      </c>
      <c r="F149" s="14">
        <v>8.0909999999999993</v>
      </c>
      <c r="G149" s="14">
        <v>2.5459999999999998</v>
      </c>
      <c r="H149" s="14">
        <v>2</v>
      </c>
      <c r="I149">
        <f t="shared" si="5"/>
        <v>5</v>
      </c>
      <c r="J149" t="s">
        <v>18129</v>
      </c>
      <c r="K149" s="14">
        <v>4.2300000000000004</v>
      </c>
      <c r="L149" s="14">
        <v>5.93</v>
      </c>
      <c r="M149" s="14">
        <v>7.11</v>
      </c>
      <c r="N149" s="14">
        <v>2</v>
      </c>
      <c r="O149" s="14">
        <v>1.75</v>
      </c>
      <c r="P149" s="14">
        <v>4</v>
      </c>
      <c r="Q149" s="14">
        <v>2</v>
      </c>
      <c r="R149" s="14">
        <v>4.9000000000000004</v>
      </c>
      <c r="S149" s="14">
        <v>6.12</v>
      </c>
      <c r="T149" s="14">
        <v>2887</v>
      </c>
      <c r="U149" s="14">
        <v>-0.35</v>
      </c>
      <c r="V149" s="14">
        <v>0.97</v>
      </c>
      <c r="W149" s="14">
        <v>27</v>
      </c>
      <c r="X149" s="14">
        <v>-0.748</v>
      </c>
      <c r="Y149" s="14">
        <v>1</v>
      </c>
      <c r="Z149" s="14" t="s">
        <v>18124</v>
      </c>
    </row>
    <row r="150" spans="1:26" x14ac:dyDescent="0.2">
      <c r="A150" t="s">
        <v>16431</v>
      </c>
      <c r="B150" t="s">
        <v>11267</v>
      </c>
      <c r="C150" t="s">
        <v>11267</v>
      </c>
      <c r="D150" s="8">
        <f>IF(ISERROR(INDEX(warriner!B:B,MATCH(C150,warriner!A:A,0),1)),"#",INDEX(warriner!B:B,MATCH(C150,warriner!A:A,0),1))</f>
        <v>5.24</v>
      </c>
      <c r="E150" s="14">
        <f t="shared" si="4"/>
        <v>4.0000000000000036E-2</v>
      </c>
      <c r="F150" s="14">
        <v>9.4610000000000003</v>
      </c>
      <c r="G150" s="14">
        <v>3.0840000000000001</v>
      </c>
      <c r="H150" s="14">
        <v>1</v>
      </c>
      <c r="I150">
        <f t="shared" si="5"/>
        <v>5</v>
      </c>
      <c r="J150" t="s">
        <v>18131</v>
      </c>
      <c r="K150" s="14">
        <v>6</v>
      </c>
      <c r="L150" s="14">
        <v>4.92</v>
      </c>
      <c r="M150" s="14">
        <v>6.11</v>
      </c>
      <c r="N150" s="14">
        <v>1.8</v>
      </c>
      <c r="O150" s="14">
        <v>1.75</v>
      </c>
      <c r="P150" s="14">
        <v>4</v>
      </c>
      <c r="Q150" s="14">
        <v>1</v>
      </c>
      <c r="R150" s="14">
        <v>3.86</v>
      </c>
      <c r="S150" s="14">
        <v>2</v>
      </c>
      <c r="T150" s="14">
        <v>2927.25</v>
      </c>
      <c r="U150" s="14">
        <v>-0.52900000000000003</v>
      </c>
      <c r="V150" s="14">
        <v>1</v>
      </c>
      <c r="W150" s="14">
        <v>27</v>
      </c>
      <c r="X150" s="14">
        <v>-0.49399999999999999</v>
      </c>
      <c r="Y150" s="14">
        <v>1</v>
      </c>
      <c r="Z150" s="14" t="s">
        <v>18124</v>
      </c>
    </row>
    <row r="151" spans="1:26" x14ac:dyDescent="0.2">
      <c r="A151" t="s">
        <v>16432</v>
      </c>
      <c r="B151" t="s">
        <v>12605</v>
      </c>
      <c r="C151" t="s">
        <v>12605</v>
      </c>
      <c r="D151" s="8">
        <f>IF(ISERROR(INDEX(warriner!B:B,MATCH(C151,warriner!A:A,0),1)),"#",INDEX(warriner!B:B,MATCH(C151,warriner!A:A,0),1))</f>
        <v>5</v>
      </c>
      <c r="E151" s="14">
        <f t="shared" si="4"/>
        <v>0.20000000000000018</v>
      </c>
      <c r="F151" s="14">
        <v>9.3000000000000007</v>
      </c>
      <c r="G151" s="14">
        <v>3.3879999999999999</v>
      </c>
      <c r="H151" s="14">
        <v>1</v>
      </c>
      <c r="I151">
        <f t="shared" si="5"/>
        <v>5</v>
      </c>
      <c r="J151" t="s">
        <v>18129</v>
      </c>
      <c r="K151" s="14">
        <v>3.8</v>
      </c>
      <c r="L151" s="14">
        <v>5.65</v>
      </c>
      <c r="M151" s="14">
        <v>3.61</v>
      </c>
      <c r="N151" s="14">
        <v>1.9</v>
      </c>
      <c r="O151" s="14">
        <v>1.3</v>
      </c>
      <c r="P151" s="14">
        <v>3</v>
      </c>
      <c r="Q151" s="14">
        <v>1</v>
      </c>
      <c r="R151" s="14">
        <v>4.96</v>
      </c>
      <c r="S151" s="14">
        <v>6.2759999999999998</v>
      </c>
      <c r="T151" s="14">
        <v>3957.5</v>
      </c>
      <c r="U151" s="14">
        <v>-0.81</v>
      </c>
      <c r="V151" s="14">
        <v>0.97</v>
      </c>
      <c r="W151" s="14">
        <v>25</v>
      </c>
      <c r="X151" s="14">
        <v>-0.46</v>
      </c>
      <c r="Y151" s="14">
        <v>1</v>
      </c>
      <c r="Z151" s="14" t="s">
        <v>18124</v>
      </c>
    </row>
    <row r="152" spans="1:26" x14ac:dyDescent="0.2">
      <c r="A152" t="s">
        <v>16433</v>
      </c>
      <c r="B152" t="s">
        <v>28</v>
      </c>
      <c r="C152" t="s">
        <v>28</v>
      </c>
      <c r="D152" s="8" t="str">
        <f>IF(ISERROR(INDEX(warriner!B:B,MATCH(C152,warriner!A:A,0),1)),"#",INDEX(warriner!B:B,MATCH(C152,warriner!A:A,0),1))</f>
        <v>#</v>
      </c>
      <c r="E152" s="14" t="str">
        <f t="shared" si="4"/>
        <v>#</v>
      </c>
      <c r="F152" s="14">
        <v>14.297000000000001</v>
      </c>
      <c r="G152" s="14">
        <v>5.3209999999999997</v>
      </c>
      <c r="H152" s="14">
        <v>1</v>
      </c>
      <c r="I152">
        <f t="shared" si="5"/>
        <v>4</v>
      </c>
      <c r="J152" t="s">
        <v>270</v>
      </c>
      <c r="K152" s="14" t="s">
        <v>18124</v>
      </c>
      <c r="L152" s="14" t="s">
        <v>18124</v>
      </c>
      <c r="M152" s="14">
        <v>4.8789999999999996</v>
      </c>
      <c r="N152" s="14">
        <v>1.65</v>
      </c>
      <c r="O152" s="14">
        <v>1</v>
      </c>
      <c r="P152" s="14">
        <v>2</v>
      </c>
      <c r="Q152" s="14">
        <v>1</v>
      </c>
      <c r="R152" s="14">
        <v>2.93</v>
      </c>
      <c r="S152" s="14">
        <v>2.2730000000000001</v>
      </c>
      <c r="T152" s="14">
        <v>2218</v>
      </c>
      <c r="U152" s="14">
        <v>-0.55000000000000004</v>
      </c>
      <c r="V152" s="14">
        <v>1</v>
      </c>
      <c r="W152" s="14">
        <v>28</v>
      </c>
      <c r="X152" s="14">
        <v>-0.51600000000000001</v>
      </c>
      <c r="Y152" s="14">
        <v>1</v>
      </c>
      <c r="Z152" s="14" t="s">
        <v>18124</v>
      </c>
    </row>
    <row r="153" spans="1:26" x14ac:dyDescent="0.2">
      <c r="A153" t="s">
        <v>16434</v>
      </c>
      <c r="B153" t="s">
        <v>7694</v>
      </c>
      <c r="C153" t="s">
        <v>7694</v>
      </c>
      <c r="D153" s="8">
        <f>IF(ISERROR(INDEX(warriner!B:B,MATCH(C153,warriner!A:A,0),1)),"#",INDEX(warriner!B:B,MATCH(C153,warriner!A:A,0),1))</f>
        <v>6.09</v>
      </c>
      <c r="E153" s="14">
        <f t="shared" si="4"/>
        <v>0.88999999999999968</v>
      </c>
      <c r="F153" s="14">
        <v>13.163</v>
      </c>
      <c r="G153" s="14">
        <v>4.8499999999999996</v>
      </c>
      <c r="H153" s="14">
        <v>1</v>
      </c>
      <c r="I153">
        <f t="shared" si="5"/>
        <v>4</v>
      </c>
      <c r="J153" t="s">
        <v>18135</v>
      </c>
      <c r="K153" s="14">
        <v>3.67</v>
      </c>
      <c r="L153" s="14">
        <v>6.22</v>
      </c>
      <c r="M153" s="14">
        <v>4.68</v>
      </c>
      <c r="N153" s="14">
        <v>1.05</v>
      </c>
      <c r="O153" s="14">
        <v>1</v>
      </c>
      <c r="P153" s="14">
        <v>3</v>
      </c>
      <c r="Q153" s="14">
        <v>1</v>
      </c>
      <c r="R153" s="14">
        <v>2.67</v>
      </c>
      <c r="S153" s="14">
        <v>2.72</v>
      </c>
      <c r="T153" s="14">
        <v>1984.6669999999999</v>
      </c>
      <c r="U153" s="14">
        <v>-0.60899999999999999</v>
      </c>
      <c r="V153" s="14">
        <v>0.91</v>
      </c>
      <c r="W153" s="14">
        <v>27</v>
      </c>
      <c r="X153" s="14">
        <v>-0.39700000000000002</v>
      </c>
      <c r="Y153" s="14">
        <v>1</v>
      </c>
      <c r="Z153" s="14" t="s">
        <v>18124</v>
      </c>
    </row>
    <row r="154" spans="1:26" x14ac:dyDescent="0.2">
      <c r="A154" t="s">
        <v>16435</v>
      </c>
      <c r="B154" t="s">
        <v>52</v>
      </c>
      <c r="C154" t="s">
        <v>52</v>
      </c>
      <c r="D154" s="8" t="str">
        <f>IF(ISERROR(INDEX(warriner!B:B,MATCH(C154,warriner!A:A,0),1)),"#",INDEX(warriner!B:B,MATCH(C154,warriner!A:A,0),1))</f>
        <v>#</v>
      </c>
      <c r="E154" s="14" t="str">
        <f t="shared" si="4"/>
        <v>#</v>
      </c>
      <c r="F154" s="14">
        <v>16.177</v>
      </c>
      <c r="G154" s="14">
        <v>6.0179999999999998</v>
      </c>
      <c r="H154" s="14">
        <v>1</v>
      </c>
      <c r="I154">
        <f t="shared" si="5"/>
        <v>1</v>
      </c>
      <c r="J154" t="s">
        <v>18136</v>
      </c>
      <c r="K154" s="14" t="s">
        <v>18124</v>
      </c>
      <c r="L154" s="14" t="s">
        <v>18124</v>
      </c>
      <c r="M154" s="14">
        <v>2.8929999999999998</v>
      </c>
      <c r="N154" s="14">
        <v>1.45</v>
      </c>
      <c r="O154" s="14">
        <v>1</v>
      </c>
      <c r="P154" s="14">
        <v>1</v>
      </c>
      <c r="Q154" s="14">
        <v>1</v>
      </c>
      <c r="R154" s="14">
        <v>1.46</v>
      </c>
      <c r="S154" s="14" t="s">
        <v>18124</v>
      </c>
      <c r="T154" s="14" t="s">
        <v>18124</v>
      </c>
      <c r="U154" s="14">
        <v>-1.2999999999999999E-2</v>
      </c>
      <c r="V154" s="14">
        <v>0.73</v>
      </c>
      <c r="W154" s="14">
        <v>23</v>
      </c>
      <c r="X154" s="14">
        <v>-0.32300000000000001</v>
      </c>
      <c r="Y154" s="14">
        <v>0.95799999999999996</v>
      </c>
      <c r="Z154" s="14" t="s">
        <v>18124</v>
      </c>
    </row>
    <row r="155" spans="1:26" x14ac:dyDescent="0.2">
      <c r="A155" t="s">
        <v>16436</v>
      </c>
      <c r="B155" t="s">
        <v>11593</v>
      </c>
      <c r="C155" t="s">
        <v>11593</v>
      </c>
      <c r="D155" s="8">
        <f>IF(ISERROR(INDEX(warriner!B:B,MATCH(C155,warriner!A:A,0),1)),"#",INDEX(warriner!B:B,MATCH(C155,warriner!A:A,0),1))</f>
        <v>5.76</v>
      </c>
      <c r="E155" s="14">
        <f t="shared" si="4"/>
        <v>0.55999999999999961</v>
      </c>
      <c r="F155" s="14">
        <v>11.975</v>
      </c>
      <c r="G155" s="14">
        <v>3.8039999999999998</v>
      </c>
      <c r="H155" s="14">
        <v>1</v>
      </c>
      <c r="I155">
        <f t="shared" si="5"/>
        <v>5</v>
      </c>
      <c r="J155" t="s">
        <v>18131</v>
      </c>
      <c r="K155" s="14">
        <v>3.43</v>
      </c>
      <c r="L155" s="14">
        <v>4.53</v>
      </c>
      <c r="M155" s="14">
        <v>3.22</v>
      </c>
      <c r="N155" s="14">
        <v>1.8</v>
      </c>
      <c r="O155" s="14">
        <v>1.75</v>
      </c>
      <c r="P155" s="14">
        <v>4</v>
      </c>
      <c r="Q155" s="14">
        <v>1</v>
      </c>
      <c r="R155" s="14">
        <v>3.22</v>
      </c>
      <c r="S155" s="14">
        <v>2.48</v>
      </c>
      <c r="T155" s="14">
        <v>3551.5</v>
      </c>
      <c r="U155" s="14">
        <v>-0.78300000000000003</v>
      </c>
      <c r="V155" s="14">
        <v>0.97</v>
      </c>
      <c r="W155" s="14">
        <v>26</v>
      </c>
      <c r="X155" s="14">
        <v>-0.23</v>
      </c>
      <c r="Y155" s="14">
        <v>1</v>
      </c>
      <c r="Z155" s="14" t="s">
        <v>18124</v>
      </c>
    </row>
    <row r="156" spans="1:26" x14ac:dyDescent="0.2">
      <c r="A156" t="s">
        <v>16437</v>
      </c>
      <c r="B156" t="s">
        <v>1623</v>
      </c>
      <c r="C156" t="s">
        <v>1623</v>
      </c>
      <c r="D156" s="8">
        <f>IF(ISERROR(INDEX(warriner!B:B,MATCH(C156,warriner!A:A,0),1)),"#",INDEX(warriner!B:B,MATCH(C156,warriner!A:A,0),1))</f>
        <v>3.52</v>
      </c>
      <c r="E156" s="14">
        <f t="shared" si="4"/>
        <v>1.6800000000000002</v>
      </c>
      <c r="F156" s="14">
        <v>9.0069999999999997</v>
      </c>
      <c r="G156" s="14">
        <v>3.3180000000000001</v>
      </c>
      <c r="H156" s="14">
        <v>1</v>
      </c>
      <c r="I156">
        <f t="shared" si="5"/>
        <v>4</v>
      </c>
      <c r="J156" t="s">
        <v>18126</v>
      </c>
      <c r="K156" s="14">
        <v>5.0999999999999996</v>
      </c>
      <c r="L156" s="14">
        <v>6.58</v>
      </c>
      <c r="M156" s="14">
        <v>3.58</v>
      </c>
      <c r="N156" s="14">
        <v>1.35</v>
      </c>
      <c r="O156" s="14">
        <v>1</v>
      </c>
      <c r="P156" s="14">
        <v>3</v>
      </c>
      <c r="Q156" s="14">
        <v>1</v>
      </c>
      <c r="R156" s="14">
        <v>4.4400000000000004</v>
      </c>
      <c r="S156" s="14">
        <v>3.72</v>
      </c>
      <c r="T156" s="14">
        <v>4658.3329999999996</v>
      </c>
      <c r="U156" s="14">
        <v>-0.69199999999999995</v>
      </c>
      <c r="V156" s="14">
        <v>0.94</v>
      </c>
      <c r="W156" s="14">
        <v>26</v>
      </c>
      <c r="X156" s="14">
        <v>-0.67800000000000005</v>
      </c>
      <c r="Y156" s="14">
        <v>1</v>
      </c>
      <c r="Z156" s="14" t="s">
        <v>18124</v>
      </c>
    </row>
    <row r="157" spans="1:26" x14ac:dyDescent="0.2">
      <c r="A157" t="s">
        <v>16438</v>
      </c>
      <c r="B157" t="s">
        <v>19</v>
      </c>
      <c r="C157" t="s">
        <v>19</v>
      </c>
      <c r="D157" s="8" t="str">
        <f>IF(ISERROR(INDEX(warriner!B:B,MATCH(C157,warriner!A:A,0),1)),"#",INDEX(warriner!B:B,MATCH(C157,warriner!A:A,0),1))</f>
        <v>#</v>
      </c>
      <c r="E157" s="14" t="str">
        <f t="shared" si="4"/>
        <v>#</v>
      </c>
      <c r="F157" s="14">
        <v>16.187000000000001</v>
      </c>
      <c r="G157" s="14">
        <v>5.8339999999999996</v>
      </c>
      <c r="H157" s="14">
        <v>1</v>
      </c>
      <c r="I157">
        <f t="shared" si="5"/>
        <v>3</v>
      </c>
      <c r="J157" t="s">
        <v>270</v>
      </c>
      <c r="K157" s="14" t="s">
        <v>18124</v>
      </c>
      <c r="L157" s="14" t="s">
        <v>18124</v>
      </c>
      <c r="M157" s="14">
        <v>4.57</v>
      </c>
      <c r="N157" s="14">
        <v>1.25</v>
      </c>
      <c r="O157" s="14">
        <v>1</v>
      </c>
      <c r="P157" s="14">
        <v>3</v>
      </c>
      <c r="Q157" s="14">
        <v>1</v>
      </c>
      <c r="R157" s="14">
        <v>1.52</v>
      </c>
      <c r="S157" s="14">
        <v>1.25</v>
      </c>
      <c r="T157" s="14">
        <v>5253.5</v>
      </c>
      <c r="U157" s="14">
        <v>-0.60399999999999998</v>
      </c>
      <c r="V157" s="14">
        <v>1</v>
      </c>
      <c r="W157" s="14">
        <v>22</v>
      </c>
      <c r="X157" s="14">
        <v>-0.623</v>
      </c>
      <c r="Y157" s="14">
        <v>1</v>
      </c>
      <c r="Z157" s="14" t="s">
        <v>18124</v>
      </c>
    </row>
    <row r="158" spans="1:26" x14ac:dyDescent="0.2">
      <c r="A158" t="s">
        <v>16439</v>
      </c>
      <c r="B158" t="s">
        <v>11825</v>
      </c>
      <c r="C158" t="s">
        <v>11825</v>
      </c>
      <c r="D158" s="8">
        <f>IF(ISERROR(INDEX(warriner!B:B,MATCH(C158,warriner!A:A,0),1)),"#",INDEX(warriner!B:B,MATCH(C158,warriner!A:A,0),1))</f>
        <v>5.91</v>
      </c>
      <c r="E158" s="14">
        <f t="shared" si="4"/>
        <v>0.71</v>
      </c>
      <c r="F158" s="14">
        <v>10.616</v>
      </c>
      <c r="G158" s="14">
        <v>3.677</v>
      </c>
      <c r="H158" s="14">
        <v>1</v>
      </c>
      <c r="I158">
        <f t="shared" si="5"/>
        <v>5</v>
      </c>
      <c r="J158" t="s">
        <v>18125</v>
      </c>
      <c r="K158" s="14">
        <v>4.4800000000000004</v>
      </c>
      <c r="L158" s="14">
        <v>5.88</v>
      </c>
      <c r="M158" s="14">
        <v>6.44</v>
      </c>
      <c r="N158" s="14">
        <v>1.7</v>
      </c>
      <c r="O158" s="14">
        <v>1.5</v>
      </c>
      <c r="P158" s="14">
        <v>5</v>
      </c>
      <c r="Q158" s="14">
        <v>1</v>
      </c>
      <c r="R158" s="14">
        <v>2.93</v>
      </c>
      <c r="S158" s="14">
        <v>2.3199999999999998</v>
      </c>
      <c r="T158" s="14">
        <v>3789.5</v>
      </c>
      <c r="U158" s="14">
        <v>-0.55000000000000004</v>
      </c>
      <c r="V158" s="14">
        <v>1</v>
      </c>
      <c r="W158" s="14">
        <v>26</v>
      </c>
      <c r="X158" s="14">
        <v>-0.185</v>
      </c>
      <c r="Y158" s="14">
        <v>1</v>
      </c>
      <c r="Z158" s="14" t="s">
        <v>18124</v>
      </c>
    </row>
    <row r="159" spans="1:26" x14ac:dyDescent="0.2">
      <c r="A159" t="s">
        <v>16440</v>
      </c>
      <c r="B159" t="s">
        <v>14240</v>
      </c>
      <c r="C159" t="s">
        <v>14240</v>
      </c>
      <c r="D159" s="8" t="str">
        <f>IF(ISERROR(INDEX(warriner!B:B,MATCH(C159,warriner!A:A,0),1)),"#",INDEX(warriner!B:B,MATCH(C159,warriner!A:A,0),1))</f>
        <v>#</v>
      </c>
      <c r="E159" s="14" t="str">
        <f t="shared" si="4"/>
        <v>#</v>
      </c>
      <c r="F159" s="14">
        <v>14.083</v>
      </c>
      <c r="G159" s="14">
        <v>5.2679999999999998</v>
      </c>
      <c r="H159" s="14">
        <v>2</v>
      </c>
      <c r="I159">
        <f t="shared" si="5"/>
        <v>5</v>
      </c>
      <c r="J159" t="s">
        <v>18146</v>
      </c>
      <c r="K159" s="14" t="s">
        <v>18124</v>
      </c>
      <c r="L159" s="14" t="s">
        <v>18124</v>
      </c>
      <c r="M159" s="14">
        <v>5.0709999999999997</v>
      </c>
      <c r="N159" s="14">
        <v>1.85</v>
      </c>
      <c r="O159" s="14">
        <v>1.95</v>
      </c>
      <c r="P159" s="14">
        <v>4</v>
      </c>
      <c r="Q159" s="14">
        <v>1</v>
      </c>
      <c r="R159" s="14">
        <v>1.77</v>
      </c>
      <c r="S159" s="14">
        <v>1.417</v>
      </c>
      <c r="T159" s="14">
        <v>2280.75</v>
      </c>
      <c r="U159" s="14">
        <v>-0.56100000000000005</v>
      </c>
      <c r="V159" s="14">
        <v>0.94</v>
      </c>
      <c r="W159" s="14">
        <v>28</v>
      </c>
      <c r="X159" s="14">
        <v>-0.77</v>
      </c>
      <c r="Y159" s="14">
        <v>0.96599999999999997</v>
      </c>
      <c r="Z159" s="14" t="s">
        <v>18124</v>
      </c>
    </row>
    <row r="160" spans="1:26" x14ac:dyDescent="0.2">
      <c r="A160" t="s">
        <v>16441</v>
      </c>
      <c r="B160" t="s">
        <v>12727</v>
      </c>
      <c r="C160" t="s">
        <v>12727</v>
      </c>
      <c r="D160" s="8">
        <f>IF(ISERROR(INDEX(warriner!B:B,MATCH(C160,warriner!A:A,0),1)),"#",INDEX(warriner!B:B,MATCH(C160,warriner!A:A,0),1))</f>
        <v>4.74</v>
      </c>
      <c r="E160" s="14">
        <f t="shared" si="4"/>
        <v>0.45999999999999996</v>
      </c>
      <c r="F160" s="14">
        <v>8.7680000000000007</v>
      </c>
      <c r="G160" s="14">
        <v>2.9430000000000001</v>
      </c>
      <c r="H160" s="14">
        <v>2</v>
      </c>
      <c r="I160">
        <f t="shared" si="5"/>
        <v>6</v>
      </c>
      <c r="J160" t="s">
        <v>18136</v>
      </c>
      <c r="K160" s="14">
        <v>3.57</v>
      </c>
      <c r="L160" s="14">
        <v>5.7</v>
      </c>
      <c r="M160" s="14">
        <v>5.9450000000000003</v>
      </c>
      <c r="N160" s="14">
        <v>2.25</v>
      </c>
      <c r="O160" s="14">
        <v>1.8</v>
      </c>
      <c r="P160" s="14">
        <v>4</v>
      </c>
      <c r="Q160" s="14">
        <v>2</v>
      </c>
      <c r="R160" s="14">
        <v>3.75</v>
      </c>
      <c r="S160" s="14" t="s">
        <v>18124</v>
      </c>
      <c r="T160" s="14">
        <v>1900.8</v>
      </c>
      <c r="U160" s="14">
        <v>-0.129</v>
      </c>
      <c r="V160" s="14">
        <v>0.91</v>
      </c>
      <c r="W160" s="14">
        <v>23</v>
      </c>
      <c r="X160" s="14">
        <v>-0.42399999999999999</v>
      </c>
      <c r="Y160" s="14">
        <v>0.88500000000000001</v>
      </c>
      <c r="Z160" s="14" t="s">
        <v>18124</v>
      </c>
    </row>
    <row r="161" spans="1:26" x14ac:dyDescent="0.2">
      <c r="A161" t="s">
        <v>16442</v>
      </c>
      <c r="B161" t="s">
        <v>16272</v>
      </c>
      <c r="C161" t="s">
        <v>8065</v>
      </c>
      <c r="D161" s="8">
        <f>IF(ISERROR(INDEX(warriner!B:B,MATCH(C161,warriner!A:A,0),1)),"#",INDEX(warriner!B:B,MATCH(C161,warriner!A:A,0),1))</f>
        <v>5.5</v>
      </c>
      <c r="E161" s="14">
        <f t="shared" si="4"/>
        <v>0.29999999999999982</v>
      </c>
      <c r="F161" s="14">
        <v>10.298999999999999</v>
      </c>
      <c r="G161" s="14">
        <v>4.2850000000000001</v>
      </c>
      <c r="H161" s="14">
        <v>2</v>
      </c>
      <c r="I161">
        <f t="shared" si="5"/>
        <v>7</v>
      </c>
      <c r="J161" t="s">
        <v>18129</v>
      </c>
      <c r="K161" s="14">
        <v>3.76</v>
      </c>
      <c r="L161" s="14">
        <v>4.17</v>
      </c>
      <c r="M161" s="14">
        <v>7.26</v>
      </c>
      <c r="N161" s="14">
        <v>2</v>
      </c>
      <c r="O161" s="14">
        <v>1.85</v>
      </c>
      <c r="P161" s="14">
        <v>5</v>
      </c>
      <c r="Q161" s="14">
        <v>1</v>
      </c>
      <c r="R161" s="14">
        <v>3.04</v>
      </c>
      <c r="S161" s="14">
        <v>2.375</v>
      </c>
      <c r="T161" s="14">
        <v>5671.4</v>
      </c>
      <c r="U161" s="14">
        <v>-0.66800000000000004</v>
      </c>
      <c r="V161" s="14">
        <v>1</v>
      </c>
      <c r="W161" s="14">
        <v>26</v>
      </c>
      <c r="X161" s="14">
        <v>-0.29799999999999999</v>
      </c>
      <c r="Y161" s="14">
        <v>1</v>
      </c>
      <c r="Z161" s="14" t="s">
        <v>18124</v>
      </c>
    </row>
    <row r="162" spans="1:26" x14ac:dyDescent="0.2">
      <c r="A162" t="s">
        <v>16443</v>
      </c>
      <c r="B162" t="s">
        <v>16273</v>
      </c>
      <c r="C162" t="s">
        <v>4174</v>
      </c>
      <c r="D162" s="8">
        <f>IF(ISERROR(INDEX(warriner!B:B,MATCH(C162,warriner!A:A,0),1)),"#",INDEX(warriner!B:B,MATCH(C162,warriner!A:A,0),1))</f>
        <v>3.8</v>
      </c>
      <c r="E162" s="14">
        <f t="shared" si="4"/>
        <v>1.4000000000000004</v>
      </c>
      <c r="F162" s="14">
        <v>9.6059999999999999</v>
      </c>
      <c r="G162" s="14">
        <v>2.6440000000000001</v>
      </c>
      <c r="H162" s="14">
        <v>1</v>
      </c>
      <c r="I162">
        <f t="shared" si="5"/>
        <v>8</v>
      </c>
      <c r="J162" t="s">
        <v>18126</v>
      </c>
      <c r="K162" s="14">
        <v>2.94</v>
      </c>
      <c r="L162" s="14">
        <v>5.17</v>
      </c>
      <c r="M162" s="14">
        <v>6.26</v>
      </c>
      <c r="N162" s="14">
        <v>1.7</v>
      </c>
      <c r="O162" s="14">
        <v>1.25</v>
      </c>
      <c r="P162" s="14">
        <v>4</v>
      </c>
      <c r="Q162" s="14">
        <v>1</v>
      </c>
      <c r="R162" s="14">
        <v>4.6100000000000003</v>
      </c>
      <c r="S162" s="14">
        <v>4.2919999999999998</v>
      </c>
      <c r="T162" s="14">
        <v>5793.25</v>
      </c>
      <c r="U162" s="14">
        <v>-0.63300000000000001</v>
      </c>
      <c r="V162" s="14">
        <v>1</v>
      </c>
      <c r="W162" s="14">
        <v>26</v>
      </c>
      <c r="X162" s="14">
        <v>-0.61099999999999999</v>
      </c>
      <c r="Y162" s="14">
        <v>1</v>
      </c>
      <c r="Z162" s="14" t="s">
        <v>18124</v>
      </c>
    </row>
    <row r="163" spans="1:26" x14ac:dyDescent="0.2">
      <c r="A163" t="s">
        <v>16444</v>
      </c>
      <c r="B163" t="s">
        <v>3</v>
      </c>
      <c r="C163" t="s">
        <v>3</v>
      </c>
      <c r="D163" s="8" t="str">
        <f>IF(ISERROR(INDEX(warriner!B:B,MATCH(C163,warriner!A:A,0),1)),"#",INDEX(warriner!B:B,MATCH(C163,warriner!A:A,0),1))</f>
        <v>#</v>
      </c>
      <c r="E163" s="14" t="str">
        <f t="shared" si="4"/>
        <v>#</v>
      </c>
      <c r="F163" s="14">
        <v>16.954999999999998</v>
      </c>
      <c r="G163" s="14">
        <v>6.1769999999999996</v>
      </c>
      <c r="H163" s="14">
        <v>1</v>
      </c>
      <c r="I163">
        <f t="shared" si="5"/>
        <v>3</v>
      </c>
      <c r="J163" t="s">
        <v>270</v>
      </c>
      <c r="K163" s="14" t="s">
        <v>18124</v>
      </c>
      <c r="L163" s="14" t="s">
        <v>18124</v>
      </c>
      <c r="M163" s="14">
        <v>3.984</v>
      </c>
      <c r="N163" s="14">
        <v>1.5</v>
      </c>
      <c r="O163" s="14">
        <v>1.8</v>
      </c>
      <c r="P163" s="14">
        <v>2</v>
      </c>
      <c r="Q163" s="14">
        <v>1</v>
      </c>
      <c r="R163" s="14">
        <v>1.43</v>
      </c>
      <c r="S163" s="14">
        <v>1.125</v>
      </c>
      <c r="T163" s="14">
        <v>3033</v>
      </c>
      <c r="U163" s="14">
        <v>-0.68100000000000005</v>
      </c>
      <c r="V163" s="14">
        <v>0.94</v>
      </c>
      <c r="W163" s="14">
        <v>29</v>
      </c>
      <c r="X163" s="14">
        <v>-0.45700000000000002</v>
      </c>
      <c r="Y163" s="14">
        <v>1</v>
      </c>
      <c r="Z163" s="14" t="s">
        <v>18124</v>
      </c>
    </row>
    <row r="164" spans="1:26" x14ac:dyDescent="0.2">
      <c r="A164" t="s">
        <v>16445</v>
      </c>
      <c r="B164" t="s">
        <v>14029</v>
      </c>
      <c r="C164" t="s">
        <v>14029</v>
      </c>
      <c r="D164" s="8">
        <f>IF(ISERROR(INDEX(warriner!B:B,MATCH(C164,warriner!A:A,0),1)),"#",INDEX(warriner!B:B,MATCH(C164,warriner!A:A,0),1))</f>
        <v>3.24</v>
      </c>
      <c r="E164" s="14">
        <f t="shared" si="4"/>
        <v>1.96</v>
      </c>
      <c r="F164" s="14">
        <v>8.7219999999999995</v>
      </c>
      <c r="G164" s="14">
        <v>3.1320000000000001</v>
      </c>
      <c r="H164" s="14">
        <v>1</v>
      </c>
      <c r="I164">
        <f t="shared" si="5"/>
        <v>5</v>
      </c>
      <c r="J164" t="s">
        <v>18125</v>
      </c>
      <c r="K164" s="14">
        <v>4.6500000000000004</v>
      </c>
      <c r="L164" s="14">
        <v>3.64</v>
      </c>
      <c r="M164" s="14">
        <v>7.52</v>
      </c>
      <c r="N164" s="14">
        <v>1.55</v>
      </c>
      <c r="O164" s="14">
        <v>1.55</v>
      </c>
      <c r="P164" s="14">
        <v>4</v>
      </c>
      <c r="Q164" s="14">
        <v>1</v>
      </c>
      <c r="R164" s="14">
        <v>4.24</v>
      </c>
      <c r="S164" s="14">
        <v>4.5830000000000002</v>
      </c>
      <c r="T164" s="14">
        <v>2684.75</v>
      </c>
      <c r="U164" s="14">
        <v>-0.71099999999999997</v>
      </c>
      <c r="V164" s="14">
        <v>1</v>
      </c>
      <c r="W164" s="14">
        <v>26</v>
      </c>
      <c r="X164" s="14">
        <v>-0.57599999999999996</v>
      </c>
      <c r="Y164" s="14">
        <v>0.92900000000000005</v>
      </c>
      <c r="Z164" s="14" t="s">
        <v>18124</v>
      </c>
    </row>
    <row r="165" spans="1:26" x14ac:dyDescent="0.2">
      <c r="A165" t="s">
        <v>16446</v>
      </c>
      <c r="B165" t="s">
        <v>66</v>
      </c>
      <c r="C165" t="s">
        <v>66</v>
      </c>
      <c r="D165" s="8" t="str">
        <f>IF(ISERROR(INDEX(warriner!B:B,MATCH(C165,warriner!A:A,0),1)),"#",INDEX(warriner!B:B,MATCH(C165,warriner!A:A,0),1))</f>
        <v>#</v>
      </c>
      <c r="E165" s="14" t="str">
        <f t="shared" si="4"/>
        <v>#</v>
      </c>
      <c r="F165" s="14">
        <v>13.647</v>
      </c>
      <c r="G165" s="14">
        <v>4.524</v>
      </c>
      <c r="H165" s="14">
        <v>1</v>
      </c>
      <c r="I165">
        <f t="shared" si="5"/>
        <v>5</v>
      </c>
      <c r="J165" t="s">
        <v>270</v>
      </c>
      <c r="K165" s="14" t="s">
        <v>18124</v>
      </c>
      <c r="L165" s="14" t="s">
        <v>18124</v>
      </c>
      <c r="M165" s="14">
        <v>5.2629999999999999</v>
      </c>
      <c r="N165" s="14">
        <v>1.9</v>
      </c>
      <c r="O165" s="14">
        <v>1</v>
      </c>
      <c r="P165" s="14">
        <v>3</v>
      </c>
      <c r="Q165" s="14">
        <v>1</v>
      </c>
      <c r="R165" s="14">
        <v>3.34</v>
      </c>
      <c r="S165" s="14">
        <v>1.667</v>
      </c>
      <c r="T165" s="14">
        <v>2098.25</v>
      </c>
      <c r="U165" s="14">
        <v>-0.155</v>
      </c>
      <c r="V165" s="14">
        <v>0.97</v>
      </c>
      <c r="W165" s="14">
        <v>27</v>
      </c>
      <c r="X165" s="14">
        <v>-0.30199999999999999</v>
      </c>
      <c r="Y165" s="14">
        <v>1</v>
      </c>
      <c r="Z165" s="14" t="s">
        <v>18124</v>
      </c>
    </row>
    <row r="166" spans="1:26" x14ac:dyDescent="0.2">
      <c r="A166" t="s">
        <v>16447</v>
      </c>
      <c r="B166" t="s">
        <v>10870</v>
      </c>
      <c r="C166" t="s">
        <v>10870</v>
      </c>
      <c r="D166" s="8">
        <f>IF(ISERROR(INDEX(warriner!B:B,MATCH(C166,warriner!A:A,0),1)),"#",INDEX(warriner!B:B,MATCH(C166,warriner!A:A,0),1))</f>
        <v>4.25</v>
      </c>
      <c r="E166" s="14">
        <f t="shared" si="4"/>
        <v>0.95000000000000018</v>
      </c>
      <c r="F166" s="14">
        <v>7.0359999999999996</v>
      </c>
      <c r="G166" s="14">
        <v>2.1339999999999999</v>
      </c>
      <c r="H166" s="14">
        <v>3</v>
      </c>
      <c r="I166">
        <f t="shared" si="5"/>
        <v>6</v>
      </c>
      <c r="J166" t="s">
        <v>18129</v>
      </c>
      <c r="K166" s="14">
        <v>4</v>
      </c>
      <c r="L166" s="14">
        <v>4.82</v>
      </c>
      <c r="M166" s="14">
        <v>8.42</v>
      </c>
      <c r="N166" s="14">
        <v>2.65</v>
      </c>
      <c r="O166" s="14">
        <v>2.95</v>
      </c>
      <c r="P166" s="14">
        <v>6</v>
      </c>
      <c r="Q166" s="14">
        <v>1</v>
      </c>
      <c r="R166" s="14">
        <v>4.8899999999999997</v>
      </c>
      <c r="S166" s="14" t="s">
        <v>18124</v>
      </c>
      <c r="T166" s="14">
        <v>3164.2</v>
      </c>
      <c r="U166" s="14">
        <v>-0.27</v>
      </c>
      <c r="V166" s="14">
        <v>0.94</v>
      </c>
      <c r="W166" s="14">
        <v>26</v>
      </c>
      <c r="X166" s="14">
        <v>3.2000000000000001E-2</v>
      </c>
      <c r="Y166" s="14">
        <v>0.96299999999999997</v>
      </c>
      <c r="Z166" s="14" t="s">
        <v>18124</v>
      </c>
    </row>
    <row r="167" spans="1:26" x14ac:dyDescent="0.2">
      <c r="A167" t="s">
        <v>16448</v>
      </c>
      <c r="B167" t="s">
        <v>16274</v>
      </c>
      <c r="C167" t="s">
        <v>9707</v>
      </c>
      <c r="D167" s="8">
        <f>IF(ISERROR(INDEX(warriner!B:B,MATCH(C167,warriner!A:A,0),1)),"#",INDEX(warriner!B:B,MATCH(C167,warriner!A:A,0),1))</f>
        <v>5.42</v>
      </c>
      <c r="E167" s="14">
        <f t="shared" si="4"/>
        <v>0.21999999999999975</v>
      </c>
      <c r="F167" s="14">
        <v>10.279</v>
      </c>
      <c r="G167" s="14">
        <v>2.8239999999999998</v>
      </c>
      <c r="H167" s="14">
        <v>2</v>
      </c>
      <c r="I167">
        <f t="shared" si="5"/>
        <v>8</v>
      </c>
      <c r="J167" t="s">
        <v>18125</v>
      </c>
      <c r="K167" s="14">
        <v>4.18</v>
      </c>
      <c r="L167" s="14">
        <v>6.21</v>
      </c>
      <c r="M167" s="14">
        <v>8.6</v>
      </c>
      <c r="N167" s="14">
        <v>1.9</v>
      </c>
      <c r="O167" s="14">
        <v>2.5499999999999998</v>
      </c>
      <c r="P167" s="14">
        <v>7</v>
      </c>
      <c r="Q167" s="14">
        <v>1</v>
      </c>
      <c r="R167" s="14">
        <v>2.34</v>
      </c>
      <c r="S167" s="14" t="s">
        <v>18124</v>
      </c>
      <c r="T167" s="14">
        <v>4600.1670000000004</v>
      </c>
      <c r="U167" s="14">
        <v>-0.255</v>
      </c>
      <c r="V167" s="14">
        <v>0.94</v>
      </c>
      <c r="W167" s="14">
        <v>23</v>
      </c>
      <c r="X167" s="14">
        <v>-0.26900000000000002</v>
      </c>
      <c r="Y167" s="14">
        <v>0.95799999999999996</v>
      </c>
      <c r="Z167" s="14" t="s">
        <v>18124</v>
      </c>
    </row>
    <row r="168" spans="1:26" x14ac:dyDescent="0.2">
      <c r="A168" t="s">
        <v>16449</v>
      </c>
      <c r="B168" t="s">
        <v>3</v>
      </c>
      <c r="C168" t="s">
        <v>3</v>
      </c>
      <c r="D168" s="8" t="str">
        <f>IF(ISERROR(INDEX(warriner!B:B,MATCH(C168,warriner!A:A,0),1)),"#",INDEX(warriner!B:B,MATCH(C168,warriner!A:A,0),1))</f>
        <v>#</v>
      </c>
      <c r="E168" s="14" t="str">
        <f t="shared" si="4"/>
        <v>#</v>
      </c>
      <c r="F168" s="14">
        <v>16.954999999999998</v>
      </c>
      <c r="G168" s="14">
        <v>6.1769999999999996</v>
      </c>
      <c r="H168" s="14">
        <v>1</v>
      </c>
      <c r="I168">
        <f t="shared" si="5"/>
        <v>3</v>
      </c>
      <c r="J168" t="s">
        <v>270</v>
      </c>
      <c r="K168" s="14" t="s">
        <v>18124</v>
      </c>
      <c r="L168" s="14" t="s">
        <v>18124</v>
      </c>
      <c r="M168" s="14">
        <v>3.984</v>
      </c>
      <c r="N168" s="14">
        <v>1.5</v>
      </c>
      <c r="O168" s="14">
        <v>1.8</v>
      </c>
      <c r="P168" s="14">
        <v>2</v>
      </c>
      <c r="Q168" s="14">
        <v>1</v>
      </c>
      <c r="R168" s="14">
        <v>1.43</v>
      </c>
      <c r="S168" s="14">
        <v>1.125</v>
      </c>
      <c r="T168" s="14">
        <v>3033</v>
      </c>
      <c r="U168" s="14">
        <v>-0.68100000000000005</v>
      </c>
      <c r="V168" s="14">
        <v>0.94</v>
      </c>
      <c r="W168" s="14">
        <v>29</v>
      </c>
      <c r="X168" s="14">
        <v>-0.45700000000000002</v>
      </c>
      <c r="Y168" s="14">
        <v>1</v>
      </c>
      <c r="Z168" s="14" t="s">
        <v>18124</v>
      </c>
    </row>
    <row r="169" spans="1:26" x14ac:dyDescent="0.2">
      <c r="A169" t="s">
        <v>16450</v>
      </c>
      <c r="B169" t="s">
        <v>1702</v>
      </c>
      <c r="C169" t="s">
        <v>1702</v>
      </c>
      <c r="D169" s="8">
        <f>IF(ISERROR(INDEX(warriner!B:B,MATCH(C169,warriner!A:A,0),1)),"#",INDEX(warriner!B:B,MATCH(C169,warriner!A:A,0),1))</f>
        <v>3.48</v>
      </c>
      <c r="E169" s="14">
        <f t="shared" si="4"/>
        <v>1.7200000000000002</v>
      </c>
      <c r="F169" s="14">
        <v>10.855</v>
      </c>
      <c r="G169" s="14">
        <v>3.9769999999999999</v>
      </c>
      <c r="H169" s="14">
        <v>1</v>
      </c>
      <c r="I169">
        <f t="shared" si="5"/>
        <v>5</v>
      </c>
      <c r="J169" t="s">
        <v>18129</v>
      </c>
      <c r="K169" s="14">
        <v>5.76</v>
      </c>
      <c r="L169" s="14">
        <v>3.94</v>
      </c>
      <c r="M169" s="14">
        <v>4.8899999999999997</v>
      </c>
      <c r="N169" s="14">
        <v>1.7</v>
      </c>
      <c r="O169" s="14">
        <v>1.6</v>
      </c>
      <c r="P169" s="14">
        <v>4</v>
      </c>
      <c r="Q169" s="14">
        <v>1</v>
      </c>
      <c r="R169" s="14">
        <v>4.8600000000000003</v>
      </c>
      <c r="S169" s="14">
        <v>5.32</v>
      </c>
      <c r="T169" s="14">
        <v>2025</v>
      </c>
      <c r="U169" s="14">
        <v>-0.72799999999999998</v>
      </c>
      <c r="V169" s="14">
        <v>1</v>
      </c>
      <c r="W169" s="14">
        <v>28</v>
      </c>
      <c r="X169" s="14">
        <v>-0.63300000000000001</v>
      </c>
      <c r="Y169" s="14">
        <v>1</v>
      </c>
      <c r="Z169" s="14" t="s">
        <v>18124</v>
      </c>
    </row>
    <row r="170" spans="1:26" x14ac:dyDescent="0.2">
      <c r="A170" t="s">
        <v>16451</v>
      </c>
      <c r="B170" t="s">
        <v>334</v>
      </c>
      <c r="C170" t="s">
        <v>334</v>
      </c>
      <c r="D170" s="8" t="str">
        <f>IF(ISERROR(INDEX(warriner!B:B,MATCH(C170,warriner!A:A,0),1)),"#",INDEX(warriner!B:B,MATCH(C170,warriner!A:A,0),1))</f>
        <v>#</v>
      </c>
      <c r="E170" s="14" t="str">
        <f t="shared" si="4"/>
        <v>#</v>
      </c>
      <c r="F170" s="14">
        <v>14.455</v>
      </c>
      <c r="G170" s="14">
        <v>5.0170000000000003</v>
      </c>
      <c r="H170" s="14">
        <v>1</v>
      </c>
      <c r="I170">
        <f t="shared" si="5"/>
        <v>4</v>
      </c>
      <c r="J170" t="s">
        <v>270</v>
      </c>
      <c r="K170" s="14" t="s">
        <v>18124</v>
      </c>
      <c r="L170" s="14" t="s">
        <v>18124</v>
      </c>
      <c r="M170" s="14">
        <v>4.4420000000000002</v>
      </c>
      <c r="N170" s="14">
        <v>1.9</v>
      </c>
      <c r="O170" s="14">
        <v>1.7</v>
      </c>
      <c r="P170" s="14">
        <v>4</v>
      </c>
      <c r="Q170" s="14">
        <v>1</v>
      </c>
      <c r="R170" s="14">
        <v>1.84</v>
      </c>
      <c r="S170" s="14" t="s">
        <v>18124</v>
      </c>
      <c r="T170" s="14">
        <v>2462.3330000000001</v>
      </c>
      <c r="U170" s="14">
        <v>-0.5</v>
      </c>
      <c r="V170" s="14">
        <v>1</v>
      </c>
      <c r="W170" s="14">
        <v>27</v>
      </c>
      <c r="X170" s="14">
        <v>-0.54600000000000004</v>
      </c>
      <c r="Y170" s="14">
        <v>0.96399999999999997</v>
      </c>
      <c r="Z170" s="14" t="s">
        <v>18124</v>
      </c>
    </row>
    <row r="171" spans="1:26" x14ac:dyDescent="0.2">
      <c r="A171" t="s">
        <v>16452</v>
      </c>
      <c r="B171" t="s">
        <v>16283</v>
      </c>
      <c r="C171" t="s">
        <v>2667</v>
      </c>
      <c r="D171" s="8">
        <f>IF(ISERROR(INDEX(warriner!B:B,MATCH(C171,warriner!A:A,0),1)),"#",INDEX(warriner!B:B,MATCH(C171,warriner!A:A,0),1))</f>
        <v>2.95</v>
      </c>
      <c r="E171" s="14">
        <f t="shared" si="4"/>
        <v>2.25</v>
      </c>
      <c r="F171" s="14">
        <v>5.6020000000000003</v>
      </c>
      <c r="G171" s="14">
        <v>1.968</v>
      </c>
      <c r="H171" s="14">
        <v>1</v>
      </c>
      <c r="I171">
        <f t="shared" si="5"/>
        <v>8</v>
      </c>
      <c r="J171" t="s">
        <v>18126</v>
      </c>
      <c r="K171" s="14">
        <v>4.17</v>
      </c>
      <c r="L171" s="14">
        <v>3.71</v>
      </c>
      <c r="M171" s="14">
        <v>11.05</v>
      </c>
      <c r="N171" s="14">
        <v>1.5</v>
      </c>
      <c r="O171" s="14">
        <v>1.4</v>
      </c>
      <c r="P171" s="14">
        <v>4</v>
      </c>
      <c r="Q171" s="14">
        <v>1</v>
      </c>
      <c r="R171" s="14">
        <v>4.2</v>
      </c>
      <c r="S171" s="14">
        <v>2.4780000000000002</v>
      </c>
      <c r="T171" s="14">
        <v>1959</v>
      </c>
      <c r="U171" s="14">
        <v>-0.27100000000000002</v>
      </c>
      <c r="V171" s="14">
        <v>0.94</v>
      </c>
      <c r="W171" s="14">
        <v>23</v>
      </c>
      <c r="X171" s="14">
        <v>-0.44</v>
      </c>
      <c r="Y171" s="14">
        <v>0.92</v>
      </c>
      <c r="Z171" s="14" t="s">
        <v>18124</v>
      </c>
    </row>
    <row r="172" spans="1:26" x14ac:dyDescent="0.2">
      <c r="A172" t="s">
        <v>16453</v>
      </c>
      <c r="B172" t="s">
        <v>14232</v>
      </c>
      <c r="C172" t="s">
        <v>14232</v>
      </c>
      <c r="D172" s="8" t="str">
        <f>IF(ISERROR(INDEX(warriner!B:B,MATCH(C172,warriner!A:A,0),1)),"#",INDEX(warriner!B:B,MATCH(C172,warriner!A:A,0),1))</f>
        <v>#</v>
      </c>
      <c r="E172" s="14" t="str">
        <f t="shared" si="4"/>
        <v>#</v>
      </c>
      <c r="F172" s="14">
        <v>11.608000000000001</v>
      </c>
      <c r="G172" s="14">
        <v>3.331</v>
      </c>
      <c r="H172" s="14">
        <v>2</v>
      </c>
      <c r="I172">
        <f t="shared" si="5"/>
        <v>8</v>
      </c>
      <c r="J172" t="s">
        <v>18136</v>
      </c>
      <c r="K172" s="14" t="s">
        <v>18124</v>
      </c>
      <c r="L172" s="14" t="s">
        <v>18124</v>
      </c>
      <c r="M172" s="14">
        <v>8.0760000000000005</v>
      </c>
      <c r="N172" s="14">
        <v>3.55</v>
      </c>
      <c r="O172" s="14">
        <v>2.0499999999999998</v>
      </c>
      <c r="P172" s="14">
        <v>4</v>
      </c>
      <c r="Q172" s="14">
        <v>2</v>
      </c>
      <c r="R172" s="14">
        <v>1.07</v>
      </c>
      <c r="S172" s="14" t="s">
        <v>18124</v>
      </c>
      <c r="T172" s="14">
        <v>2387.143</v>
      </c>
      <c r="U172" s="14">
        <v>-0.28000000000000003</v>
      </c>
      <c r="V172" s="14">
        <v>1</v>
      </c>
      <c r="W172" s="14">
        <v>28</v>
      </c>
      <c r="X172" s="14">
        <v>-0.65500000000000003</v>
      </c>
      <c r="Y172" s="14">
        <v>1</v>
      </c>
      <c r="Z172" s="14" t="s">
        <v>18124</v>
      </c>
    </row>
    <row r="173" spans="1:26" x14ac:dyDescent="0.2">
      <c r="A173" t="s">
        <v>16454</v>
      </c>
      <c r="B173" t="s">
        <v>16275</v>
      </c>
      <c r="C173" t="s">
        <v>16275</v>
      </c>
      <c r="D173" s="8" t="str">
        <f>IF(ISERROR(INDEX(warriner!B:B,MATCH(C173,warriner!A:A,0),1)),"#",INDEX(warriner!B:B,MATCH(C173,warriner!A:A,0),1))</f>
        <v>#</v>
      </c>
      <c r="E173" s="14" t="str">
        <f t="shared" si="4"/>
        <v>#</v>
      </c>
      <c r="F173" s="14" t="s">
        <v>18124</v>
      </c>
      <c r="G173" s="14" t="s">
        <v>18124</v>
      </c>
      <c r="H173" s="14" t="s">
        <v>18124</v>
      </c>
      <c r="I173">
        <f t="shared" si="5"/>
        <v>4</v>
      </c>
      <c r="J173" t="s">
        <v>18124</v>
      </c>
      <c r="K173" s="14" t="s">
        <v>18124</v>
      </c>
      <c r="L173" s="14" t="s">
        <v>18124</v>
      </c>
      <c r="M173" s="14" t="s">
        <v>18124</v>
      </c>
      <c r="N173" s="14" t="s">
        <v>18124</v>
      </c>
      <c r="O173" s="14" t="s">
        <v>18124</v>
      </c>
      <c r="P173" s="14" t="s">
        <v>18124</v>
      </c>
      <c r="Q173" s="14" t="s">
        <v>18124</v>
      </c>
      <c r="R173" s="14" t="s">
        <v>18124</v>
      </c>
      <c r="S173" s="14" t="s">
        <v>18124</v>
      </c>
      <c r="T173" s="14" t="s">
        <v>18124</v>
      </c>
      <c r="U173" s="14" t="s">
        <v>18124</v>
      </c>
      <c r="V173" s="14" t="s">
        <v>18124</v>
      </c>
      <c r="W173" s="14" t="s">
        <v>18124</v>
      </c>
      <c r="X173" s="14" t="s">
        <v>18124</v>
      </c>
      <c r="Y173" s="14" t="s">
        <v>18124</v>
      </c>
      <c r="Z173" s="14" t="s">
        <v>18124</v>
      </c>
    </row>
    <row r="174" spans="1:26" x14ac:dyDescent="0.2">
      <c r="A174" t="s">
        <v>16455</v>
      </c>
      <c r="B174" t="s">
        <v>3320</v>
      </c>
      <c r="C174" t="s">
        <v>3320</v>
      </c>
      <c r="D174" s="8">
        <f>IF(ISERROR(INDEX(warriner!B:B,MATCH(C174,warriner!A:A,0),1)),"#",INDEX(warriner!B:B,MATCH(C174,warriner!A:A,0),1))</f>
        <v>2.52</v>
      </c>
      <c r="E174" s="14">
        <f t="shared" si="4"/>
        <v>2.68</v>
      </c>
      <c r="F174" s="14">
        <v>6.8879999999999999</v>
      </c>
      <c r="G174" s="14">
        <v>2.7549999999999999</v>
      </c>
      <c r="H174" s="14">
        <v>2</v>
      </c>
      <c r="I174">
        <f t="shared" si="5"/>
        <v>6</v>
      </c>
      <c r="J174" t="s">
        <v>18132</v>
      </c>
      <c r="K174" s="14">
        <v>5.54</v>
      </c>
      <c r="L174" s="14">
        <v>4.33</v>
      </c>
      <c r="M174" s="14">
        <v>7.44</v>
      </c>
      <c r="N174" s="14">
        <v>1.9</v>
      </c>
      <c r="O174" s="14">
        <v>1.75</v>
      </c>
      <c r="P174" s="14">
        <v>5</v>
      </c>
      <c r="Q174" s="14">
        <v>2</v>
      </c>
      <c r="R174" s="14">
        <v>2.33</v>
      </c>
      <c r="S174" s="14" t="s">
        <v>18124</v>
      </c>
      <c r="T174" s="14">
        <v>2605.1999999999998</v>
      </c>
      <c r="U174" s="14">
        <v>-0.51700000000000002</v>
      </c>
      <c r="V174" s="14">
        <v>0.97</v>
      </c>
      <c r="W174" s="14">
        <v>26</v>
      </c>
      <c r="X174" s="14">
        <v>-0.503</v>
      </c>
      <c r="Y174" s="14">
        <v>1</v>
      </c>
      <c r="Z174" s="14" t="s">
        <v>18124</v>
      </c>
    </row>
    <row r="175" spans="1:26" x14ac:dyDescent="0.2">
      <c r="A175" t="s">
        <v>16456</v>
      </c>
      <c r="B175" t="s">
        <v>3</v>
      </c>
      <c r="C175" t="s">
        <v>3</v>
      </c>
      <c r="D175" s="8" t="str">
        <f>IF(ISERROR(INDEX(warriner!B:B,MATCH(C175,warriner!A:A,0),1)),"#",INDEX(warriner!B:B,MATCH(C175,warriner!A:A,0),1))</f>
        <v>#</v>
      </c>
      <c r="E175" s="14" t="str">
        <f t="shared" si="4"/>
        <v>#</v>
      </c>
      <c r="F175" s="14">
        <v>16.954999999999998</v>
      </c>
      <c r="G175" s="14">
        <v>6.1769999999999996</v>
      </c>
      <c r="H175" s="14">
        <v>1</v>
      </c>
      <c r="I175">
        <f t="shared" si="5"/>
        <v>3</v>
      </c>
      <c r="J175" t="s">
        <v>270</v>
      </c>
      <c r="K175" s="14" t="s">
        <v>18124</v>
      </c>
      <c r="L175" s="14" t="s">
        <v>18124</v>
      </c>
      <c r="M175" s="14">
        <v>3.984</v>
      </c>
      <c r="N175" s="14">
        <v>1.5</v>
      </c>
      <c r="O175" s="14">
        <v>1.8</v>
      </c>
      <c r="P175" s="14">
        <v>2</v>
      </c>
      <c r="Q175" s="14">
        <v>1</v>
      </c>
      <c r="R175" s="14">
        <v>1.43</v>
      </c>
      <c r="S175" s="14">
        <v>1.125</v>
      </c>
      <c r="T175" s="14">
        <v>3033</v>
      </c>
      <c r="U175" s="14">
        <v>-0.68100000000000005</v>
      </c>
      <c r="V175" s="14">
        <v>0.94</v>
      </c>
      <c r="W175" s="14">
        <v>29</v>
      </c>
      <c r="X175" s="14">
        <v>-0.45700000000000002</v>
      </c>
      <c r="Y175" s="14">
        <v>1</v>
      </c>
      <c r="Z175" s="14" t="s">
        <v>18124</v>
      </c>
    </row>
    <row r="176" spans="1:26" x14ac:dyDescent="0.2">
      <c r="A176" t="s">
        <v>16457</v>
      </c>
      <c r="B176" t="s">
        <v>300</v>
      </c>
      <c r="C176" t="s">
        <v>300</v>
      </c>
      <c r="D176" s="8">
        <f>IF(ISERROR(INDEX(warriner!B:B,MATCH(C176,warriner!A:A,0),1)),"#",INDEX(warriner!B:B,MATCH(C176,warriner!A:A,0),1))</f>
        <v>2.0499999999999998</v>
      </c>
      <c r="E176" s="14">
        <f t="shared" si="4"/>
        <v>3.1500000000000004</v>
      </c>
      <c r="F176" s="14">
        <v>9.3620000000000001</v>
      </c>
      <c r="G176" s="14">
        <v>3.3860000000000001</v>
      </c>
      <c r="H176" s="14">
        <v>2</v>
      </c>
      <c r="I176">
        <f t="shared" si="5"/>
        <v>6</v>
      </c>
      <c r="J176" t="s">
        <v>18129</v>
      </c>
      <c r="K176" s="14">
        <v>5.37</v>
      </c>
      <c r="L176" s="14">
        <v>2.77</v>
      </c>
      <c r="M176" s="14">
        <v>9.39</v>
      </c>
      <c r="N176" s="14">
        <v>2.8</v>
      </c>
      <c r="O176" s="14">
        <v>2.75</v>
      </c>
      <c r="P176" s="14">
        <v>6</v>
      </c>
      <c r="Q176" s="14">
        <v>1</v>
      </c>
      <c r="R176" s="14">
        <v>3.59</v>
      </c>
      <c r="S176" s="14">
        <v>3.375</v>
      </c>
      <c r="T176" s="14">
        <v>3760</v>
      </c>
      <c r="U176" s="14">
        <v>-0.54200000000000004</v>
      </c>
      <c r="V176" s="14">
        <v>0.97</v>
      </c>
      <c r="W176" s="14">
        <v>27</v>
      </c>
      <c r="X176" s="14">
        <v>-0.41799999999999998</v>
      </c>
      <c r="Y176" s="14">
        <v>1</v>
      </c>
      <c r="Z176" s="14" t="s">
        <v>18124</v>
      </c>
    </row>
    <row r="177" spans="1:26" x14ac:dyDescent="0.2">
      <c r="A177" t="s">
        <v>16458</v>
      </c>
      <c r="B177" t="s">
        <v>16276</v>
      </c>
      <c r="C177" t="s">
        <v>16276</v>
      </c>
      <c r="D177" s="8" t="str">
        <f>IF(ISERROR(INDEX(warriner!B:B,MATCH(C177,warriner!A:A,0),1)),"#",INDEX(warriner!B:B,MATCH(C177,warriner!A:A,0),1))</f>
        <v>#</v>
      </c>
      <c r="E177" s="14" t="str">
        <f t="shared" si="4"/>
        <v>#</v>
      </c>
      <c r="F177" s="14">
        <v>13.172000000000001</v>
      </c>
      <c r="G177" s="14">
        <v>4.532</v>
      </c>
      <c r="H177" s="14">
        <v>1</v>
      </c>
      <c r="I177">
        <f t="shared" si="5"/>
        <v>4</v>
      </c>
      <c r="J177" t="s">
        <v>18125</v>
      </c>
      <c r="K177" s="14" t="s">
        <v>18124</v>
      </c>
      <c r="L177" s="14" t="s">
        <v>18124</v>
      </c>
      <c r="M177" s="14">
        <v>3.6</v>
      </c>
      <c r="N177" s="14">
        <v>1.35</v>
      </c>
      <c r="O177" s="14">
        <v>1</v>
      </c>
      <c r="P177" s="14">
        <v>3</v>
      </c>
      <c r="Q177" s="14">
        <v>2</v>
      </c>
      <c r="R177" s="14">
        <v>2.2400000000000002</v>
      </c>
      <c r="S177" s="14">
        <v>1.7729999999999999</v>
      </c>
      <c r="T177" s="14">
        <v>4785.6670000000004</v>
      </c>
      <c r="U177" s="14">
        <v>-0.66700000000000004</v>
      </c>
      <c r="V177" s="14">
        <v>0.97</v>
      </c>
      <c r="W177" s="14">
        <v>27</v>
      </c>
      <c r="X177" s="14">
        <v>-0.45100000000000001</v>
      </c>
      <c r="Y177" s="14">
        <v>0.96399999999999997</v>
      </c>
      <c r="Z177" s="14" t="s">
        <v>18124</v>
      </c>
    </row>
    <row r="178" spans="1:26" x14ac:dyDescent="0.2">
      <c r="A178" t="s">
        <v>16459</v>
      </c>
      <c r="B178" t="s">
        <v>441</v>
      </c>
      <c r="C178" t="s">
        <v>441</v>
      </c>
      <c r="D178" s="8" t="str">
        <f>IF(ISERROR(INDEX(warriner!B:B,MATCH(C178,warriner!A:A,0),1)),"#",INDEX(warriner!B:B,MATCH(C178,warriner!A:A,0),1))</f>
        <v>#</v>
      </c>
      <c r="E178" s="14" t="str">
        <f t="shared" si="4"/>
        <v>#</v>
      </c>
      <c r="F178" s="14">
        <v>14.773</v>
      </c>
      <c r="G178" s="14">
        <v>5.4420000000000002</v>
      </c>
      <c r="H178" s="14">
        <v>1</v>
      </c>
      <c r="I178">
        <f t="shared" si="5"/>
        <v>3</v>
      </c>
      <c r="J178" t="s">
        <v>18149</v>
      </c>
      <c r="K178" s="14" t="s">
        <v>18124</v>
      </c>
      <c r="L178" s="14" t="s">
        <v>18124</v>
      </c>
      <c r="M178" s="14">
        <v>3.8879999999999999</v>
      </c>
      <c r="N178" s="14">
        <v>1.05</v>
      </c>
      <c r="O178" s="14">
        <v>1</v>
      </c>
      <c r="P178" s="14">
        <v>3</v>
      </c>
      <c r="Q178" s="14">
        <v>1</v>
      </c>
      <c r="R178" s="14">
        <v>2.08</v>
      </c>
      <c r="S178" s="14">
        <v>1.2609999999999999</v>
      </c>
      <c r="T178" s="14">
        <v>1772.5</v>
      </c>
      <c r="U178" s="14">
        <v>-0.56299999999999994</v>
      </c>
      <c r="V178" s="14">
        <v>0.97</v>
      </c>
      <c r="W178" s="14">
        <v>27</v>
      </c>
      <c r="X178" s="14">
        <v>-0.78700000000000003</v>
      </c>
      <c r="Y178" s="14">
        <v>1</v>
      </c>
      <c r="Z178" s="14" t="s">
        <v>18124</v>
      </c>
    </row>
    <row r="179" spans="1:26" x14ac:dyDescent="0.2">
      <c r="A179" t="s">
        <v>16460</v>
      </c>
      <c r="B179" t="s">
        <v>7563</v>
      </c>
      <c r="C179" t="s">
        <v>7563</v>
      </c>
      <c r="D179" s="8">
        <f>IF(ISERROR(INDEX(warriner!B:B,MATCH(C179,warriner!A:A,0),1)),"#",INDEX(warriner!B:B,MATCH(C179,warriner!A:A,0),1))</f>
        <v>3.59</v>
      </c>
      <c r="E179" s="14">
        <f t="shared" si="4"/>
        <v>1.6100000000000003</v>
      </c>
      <c r="F179" s="14">
        <v>10.554</v>
      </c>
      <c r="G179" s="14">
        <v>3.923</v>
      </c>
      <c r="H179" s="14">
        <v>1</v>
      </c>
      <c r="I179">
        <f t="shared" si="5"/>
        <v>4</v>
      </c>
      <c r="J179" t="s">
        <v>18125</v>
      </c>
      <c r="K179" s="14">
        <v>5.43</v>
      </c>
      <c r="L179" s="14">
        <v>4.3899999999999997</v>
      </c>
      <c r="M179" s="14">
        <v>5.78</v>
      </c>
      <c r="N179" s="14">
        <v>1.05</v>
      </c>
      <c r="O179" s="14">
        <v>1</v>
      </c>
      <c r="P179" s="14">
        <v>3</v>
      </c>
      <c r="Q179" s="14">
        <v>1</v>
      </c>
      <c r="R179" s="14">
        <v>2.25</v>
      </c>
      <c r="S179" s="14">
        <v>1.296</v>
      </c>
      <c r="T179" s="14">
        <v>2981.6669999999999</v>
      </c>
      <c r="U179" s="14">
        <v>-0.53500000000000003</v>
      </c>
      <c r="V179" s="14">
        <v>0.97</v>
      </c>
      <c r="W179" s="14">
        <v>22</v>
      </c>
      <c r="X179" s="14">
        <v>-0.52</v>
      </c>
      <c r="Y179" s="14">
        <v>0.88</v>
      </c>
      <c r="Z179" s="14" t="s">
        <v>18124</v>
      </c>
    </row>
    <row r="180" spans="1:26" x14ac:dyDescent="0.2">
      <c r="A180" t="s">
        <v>16461</v>
      </c>
      <c r="B180" t="s">
        <v>16277</v>
      </c>
      <c r="C180" t="s">
        <v>16277</v>
      </c>
      <c r="D180" s="8" t="str">
        <f>IF(ISERROR(INDEX(warriner!B:B,MATCH(C180,warriner!A:A,0),1)),"#",INDEX(warriner!B:B,MATCH(C180,warriner!A:A,0),1))</f>
        <v>#</v>
      </c>
      <c r="E180" s="14" t="str">
        <f t="shared" si="4"/>
        <v>#</v>
      </c>
      <c r="F180" s="14">
        <v>12.16</v>
      </c>
      <c r="G180" s="14">
        <v>4.4080000000000004</v>
      </c>
      <c r="H180" s="14">
        <v>2</v>
      </c>
      <c r="I180">
        <f t="shared" si="5"/>
        <v>6</v>
      </c>
      <c r="J180" t="s">
        <v>18153</v>
      </c>
      <c r="K180" s="14" t="s">
        <v>18124</v>
      </c>
      <c r="L180" s="14" t="s">
        <v>18124</v>
      </c>
      <c r="M180" s="14">
        <v>6.9569999999999999</v>
      </c>
      <c r="N180" s="14">
        <v>2.5</v>
      </c>
      <c r="O180" s="14">
        <v>1.95</v>
      </c>
      <c r="P180" s="14">
        <v>4</v>
      </c>
      <c r="Q180" s="14">
        <v>1</v>
      </c>
      <c r="R180" s="14">
        <v>1.33</v>
      </c>
      <c r="S180" s="14" t="s">
        <v>18124</v>
      </c>
      <c r="T180" s="14">
        <v>2819.6</v>
      </c>
      <c r="U180" s="14">
        <v>-0.38500000000000001</v>
      </c>
      <c r="V180" s="14">
        <v>1</v>
      </c>
      <c r="W180" s="14">
        <v>28</v>
      </c>
      <c r="X180" s="14">
        <v>-0.501</v>
      </c>
      <c r="Y180" s="14">
        <v>1</v>
      </c>
      <c r="Z180" s="14" t="s">
        <v>18124</v>
      </c>
    </row>
    <row r="181" spans="1:26" x14ac:dyDescent="0.2">
      <c r="A181" t="s">
        <v>16462</v>
      </c>
      <c r="B181" t="s">
        <v>1702</v>
      </c>
      <c r="C181" t="s">
        <v>1702</v>
      </c>
      <c r="D181" s="8">
        <f>IF(ISERROR(INDEX(warriner!B:B,MATCH(C181,warriner!A:A,0),1)),"#",INDEX(warriner!B:B,MATCH(C181,warriner!A:A,0),1))</f>
        <v>3.48</v>
      </c>
      <c r="E181" s="14">
        <f t="shared" si="4"/>
        <v>1.7200000000000002</v>
      </c>
      <c r="F181" s="14">
        <v>10.855</v>
      </c>
      <c r="G181" s="14">
        <v>3.9769999999999999</v>
      </c>
      <c r="H181" s="14">
        <v>1</v>
      </c>
      <c r="I181">
        <f t="shared" si="5"/>
        <v>5</v>
      </c>
      <c r="J181" t="s">
        <v>18129</v>
      </c>
      <c r="K181" s="14">
        <v>5.76</v>
      </c>
      <c r="L181" s="14">
        <v>3.94</v>
      </c>
      <c r="M181" s="14">
        <v>4.8899999999999997</v>
      </c>
      <c r="N181" s="14">
        <v>1.7</v>
      </c>
      <c r="O181" s="14">
        <v>1.6</v>
      </c>
      <c r="P181" s="14">
        <v>4</v>
      </c>
      <c r="Q181" s="14">
        <v>1</v>
      </c>
      <c r="R181" s="14">
        <v>4.8600000000000003</v>
      </c>
      <c r="S181" s="14">
        <v>5.32</v>
      </c>
      <c r="T181" s="14">
        <v>2025</v>
      </c>
      <c r="U181" s="14">
        <v>-0.72799999999999998</v>
      </c>
      <c r="V181" s="14">
        <v>1</v>
      </c>
      <c r="W181" s="14">
        <v>28</v>
      </c>
      <c r="X181" s="14">
        <v>-0.63300000000000001</v>
      </c>
      <c r="Y181" s="14">
        <v>1</v>
      </c>
      <c r="Z181" s="14" t="s">
        <v>18124</v>
      </c>
    </row>
    <row r="182" spans="1:26" x14ac:dyDescent="0.2">
      <c r="A182" t="s">
        <v>16463</v>
      </c>
      <c r="B182" t="s">
        <v>2</v>
      </c>
      <c r="C182" t="s">
        <v>2</v>
      </c>
      <c r="D182" s="8" t="str">
        <f>IF(ISERROR(INDEX(warriner!B:B,MATCH(C182,warriner!A:A,0),1)),"#",INDEX(warriner!B:B,MATCH(C182,warriner!A:A,0),1))</f>
        <v>#</v>
      </c>
      <c r="E182" s="14" t="str">
        <f t="shared" si="4"/>
        <v>#</v>
      </c>
      <c r="F182" s="14">
        <v>16.353999999999999</v>
      </c>
      <c r="G182" s="14">
        <v>6.0629999999999997</v>
      </c>
      <c r="H182" s="14">
        <v>1</v>
      </c>
      <c r="I182">
        <f t="shared" si="5"/>
        <v>2</v>
      </c>
      <c r="J182" t="s">
        <v>270</v>
      </c>
      <c r="K182" s="14" t="s">
        <v>18124</v>
      </c>
      <c r="L182" s="14" t="s">
        <v>18124</v>
      </c>
      <c r="M182" s="14">
        <v>3.952</v>
      </c>
      <c r="N182" s="14">
        <v>1.1499999999999999</v>
      </c>
      <c r="O182" s="14">
        <v>1</v>
      </c>
      <c r="P182" s="14">
        <v>2</v>
      </c>
      <c r="Q182" s="14">
        <v>1</v>
      </c>
      <c r="R182" s="14">
        <v>1.55</v>
      </c>
      <c r="S182" s="14">
        <v>1.375</v>
      </c>
      <c r="T182" s="14">
        <v>2861</v>
      </c>
      <c r="U182" s="14">
        <v>-0.78600000000000003</v>
      </c>
      <c r="V182" s="14">
        <v>1</v>
      </c>
      <c r="W182" s="14">
        <v>26</v>
      </c>
      <c r="X182" s="14">
        <v>-0.72499999999999998</v>
      </c>
      <c r="Y182" s="14">
        <v>1</v>
      </c>
      <c r="Z182" s="14" t="s">
        <v>18124</v>
      </c>
    </row>
    <row r="183" spans="1:26" x14ac:dyDescent="0.2">
      <c r="A183" t="s">
        <v>16464</v>
      </c>
      <c r="B183" t="s">
        <v>411</v>
      </c>
      <c r="C183" t="s">
        <v>411</v>
      </c>
      <c r="D183" s="8">
        <f>IF(ISERROR(INDEX(warriner!B:B,MATCH(C183,warriner!A:A,0),1)),"#",INDEX(warriner!B:B,MATCH(C183,warriner!A:A,0),1))</f>
        <v>5.41</v>
      </c>
      <c r="E183" s="14">
        <f t="shared" si="4"/>
        <v>0.20999999999999996</v>
      </c>
      <c r="F183" s="14">
        <v>14.122999999999999</v>
      </c>
      <c r="G183" s="14">
        <v>5.4950000000000001</v>
      </c>
      <c r="H183" s="14">
        <v>1</v>
      </c>
      <c r="I183">
        <f t="shared" si="5"/>
        <v>2</v>
      </c>
      <c r="J183" t="s">
        <v>18135</v>
      </c>
      <c r="K183" s="14">
        <v>3.67</v>
      </c>
      <c r="L183" s="14">
        <v>6.35</v>
      </c>
      <c r="M183" s="14">
        <v>3.6</v>
      </c>
      <c r="N183" s="14">
        <v>1.25</v>
      </c>
      <c r="O183" s="14">
        <v>1</v>
      </c>
      <c r="P183" s="14">
        <v>2</v>
      </c>
      <c r="Q183" s="14">
        <v>1</v>
      </c>
      <c r="R183" s="14">
        <v>2.46</v>
      </c>
      <c r="S183" s="14">
        <v>1.4350000000000001</v>
      </c>
      <c r="T183" s="14">
        <v>1246</v>
      </c>
      <c r="U183" s="14">
        <v>-0.75700000000000001</v>
      </c>
      <c r="V183" s="14">
        <v>0.91</v>
      </c>
      <c r="W183" s="14">
        <v>27</v>
      </c>
      <c r="X183" s="14">
        <v>-0.70199999999999996</v>
      </c>
      <c r="Y183" s="14">
        <v>1</v>
      </c>
      <c r="Z183" s="14" t="s">
        <v>18124</v>
      </c>
    </row>
    <row r="184" spans="1:26" x14ac:dyDescent="0.2">
      <c r="A184" t="s">
        <v>16465</v>
      </c>
      <c r="B184" t="s">
        <v>149</v>
      </c>
      <c r="C184" t="s">
        <v>149</v>
      </c>
      <c r="D184" s="8" t="str">
        <f>IF(ISERROR(INDEX(warriner!B:B,MATCH(C184,warriner!A:A,0),1)),"#",INDEX(warriner!B:B,MATCH(C184,warriner!A:A,0),1))</f>
        <v>#</v>
      </c>
      <c r="E184" s="14" t="str">
        <f t="shared" si="4"/>
        <v>#</v>
      </c>
      <c r="F184" s="14">
        <v>13.593999999999999</v>
      </c>
      <c r="G184" s="14">
        <v>4.9580000000000002</v>
      </c>
      <c r="H184" s="14">
        <v>1</v>
      </c>
      <c r="I184">
        <f t="shared" si="5"/>
        <v>4</v>
      </c>
      <c r="J184" t="s">
        <v>270</v>
      </c>
      <c r="K184" s="14" t="s">
        <v>18124</v>
      </c>
      <c r="L184" s="14" t="s">
        <v>18124</v>
      </c>
      <c r="M184" s="14">
        <v>4.9000000000000004</v>
      </c>
      <c r="N184" s="14">
        <v>1.6</v>
      </c>
      <c r="O184" s="14">
        <v>1.8</v>
      </c>
      <c r="P184" s="14">
        <v>3</v>
      </c>
      <c r="Q184" s="14">
        <v>1</v>
      </c>
      <c r="R184" s="14">
        <v>3.04</v>
      </c>
      <c r="S184" s="14">
        <v>2.7389999999999999</v>
      </c>
      <c r="T184" s="14">
        <v>2664</v>
      </c>
      <c r="U184" s="14">
        <v>-0.67400000000000004</v>
      </c>
      <c r="V184" s="14">
        <v>0.88</v>
      </c>
      <c r="W184" s="14">
        <v>27</v>
      </c>
      <c r="X184" s="14">
        <v>-0.501</v>
      </c>
      <c r="Y184" s="14">
        <v>1</v>
      </c>
      <c r="Z184" s="14" t="s">
        <v>18124</v>
      </c>
    </row>
    <row r="185" spans="1:26" x14ac:dyDescent="0.2">
      <c r="A185" t="s">
        <v>16466</v>
      </c>
      <c r="B185" t="s">
        <v>5978</v>
      </c>
      <c r="C185" t="s">
        <v>5978</v>
      </c>
      <c r="D185" s="8">
        <f>IF(ISERROR(INDEX(warriner!B:B,MATCH(C185,warriner!A:A,0),1)),"#",INDEX(warriner!B:B,MATCH(C185,warriner!A:A,0),1))</f>
        <v>1.91</v>
      </c>
      <c r="E185" s="14">
        <f t="shared" si="4"/>
        <v>3.29</v>
      </c>
      <c r="F185" s="14">
        <v>9.4239999999999995</v>
      </c>
      <c r="G185" s="14">
        <v>3.21</v>
      </c>
      <c r="H185" s="14">
        <v>1</v>
      </c>
      <c r="I185">
        <f t="shared" si="5"/>
        <v>4</v>
      </c>
      <c r="J185" t="s">
        <v>18126</v>
      </c>
      <c r="K185" s="14">
        <v>5.9</v>
      </c>
      <c r="L185" s="14">
        <v>3.95</v>
      </c>
      <c r="M185" s="14">
        <v>5</v>
      </c>
      <c r="N185" s="14">
        <v>1.5</v>
      </c>
      <c r="O185" s="14">
        <v>1.55</v>
      </c>
      <c r="P185" s="14">
        <v>4</v>
      </c>
      <c r="Q185" s="14">
        <v>1</v>
      </c>
      <c r="R185" s="14">
        <v>2.62</v>
      </c>
      <c r="S185" s="14">
        <v>2.0430000000000001</v>
      </c>
      <c r="T185" s="14">
        <v>3211.3330000000001</v>
      </c>
      <c r="U185" s="14">
        <v>-0.72299999999999998</v>
      </c>
      <c r="V185" s="14">
        <v>0.94</v>
      </c>
      <c r="W185" s="14">
        <v>27</v>
      </c>
      <c r="X185" s="14">
        <v>-0.76900000000000002</v>
      </c>
      <c r="Y185" s="14">
        <v>1</v>
      </c>
      <c r="Z185" s="14" t="s">
        <v>18124</v>
      </c>
    </row>
    <row r="186" spans="1:26" x14ac:dyDescent="0.2">
      <c r="D186" s="8"/>
    </row>
    <row r="187" spans="1:26" x14ac:dyDescent="0.2">
      <c r="D187" s="8"/>
    </row>
    <row r="188" spans="1:26" x14ac:dyDescent="0.2">
      <c r="D188" s="8"/>
    </row>
    <row r="189" spans="1:26" x14ac:dyDescent="0.2">
      <c r="D189" s="8"/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A4379-22F7-7742-8647-66C801A4F959}">
  <dimension ref="A1:Z195"/>
  <sheetViews>
    <sheetView topLeftCell="A68" zoomScale="90" zoomScaleNormal="90" workbookViewId="0">
      <selection activeCell="A50" sqref="A50:A97"/>
    </sheetView>
  </sheetViews>
  <sheetFormatPr baseColWidth="10" defaultRowHeight="16" x14ac:dyDescent="0.2"/>
  <cols>
    <col min="1" max="1" width="16.6640625" customWidth="1"/>
    <col min="4" max="4" width="10.83203125" style="9"/>
  </cols>
  <sheetData>
    <row r="1" spans="1:26" s="5" customFormat="1" ht="11" x14ac:dyDescent="0.15">
      <c r="A1" s="5" t="s">
        <v>18220</v>
      </c>
      <c r="D1" s="6" t="s">
        <v>14542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14475</v>
      </c>
      <c r="B2" s="2" t="s">
        <v>18173</v>
      </c>
      <c r="C2" s="2" t="s">
        <v>18172</v>
      </c>
      <c r="D2" s="3" t="s">
        <v>18170</v>
      </c>
      <c r="E2" s="3" t="s">
        <v>18171</v>
      </c>
      <c r="F2" s="3" t="s">
        <v>18174</v>
      </c>
      <c r="G2" s="3" t="s">
        <v>18175</v>
      </c>
      <c r="H2" s="3" t="s">
        <v>18176</v>
      </c>
      <c r="I2" s="3" t="s">
        <v>18177</v>
      </c>
      <c r="J2" s="3" t="s">
        <v>130</v>
      </c>
      <c r="K2" s="3" t="s">
        <v>18178</v>
      </c>
      <c r="L2" s="3" t="s">
        <v>18179</v>
      </c>
      <c r="M2" s="3" t="s">
        <v>18180</v>
      </c>
      <c r="N2" s="3" t="s">
        <v>99</v>
      </c>
      <c r="O2" s="3" t="s">
        <v>116</v>
      </c>
      <c r="P2" s="3" t="s">
        <v>18181</v>
      </c>
      <c r="Q2" s="3" t="s">
        <v>18182</v>
      </c>
      <c r="R2" s="3" t="s">
        <v>97</v>
      </c>
      <c r="S2" s="3" t="s">
        <v>18183</v>
      </c>
      <c r="T2" s="3" t="s">
        <v>18184</v>
      </c>
      <c r="U2" s="3" t="s">
        <v>18186</v>
      </c>
      <c r="V2" s="3" t="s">
        <v>18185</v>
      </c>
      <c r="W2" s="3" t="s">
        <v>18187</v>
      </c>
      <c r="X2" s="3" t="s">
        <v>18188</v>
      </c>
      <c r="Y2" s="3" t="s">
        <v>18189</v>
      </c>
      <c r="Z2" s="3" t="s">
        <v>18190</v>
      </c>
    </row>
    <row r="3" spans="1:26" x14ac:dyDescent="0.2">
      <c r="A3" t="s">
        <v>16061</v>
      </c>
      <c r="B3" s="4" t="s">
        <v>16030</v>
      </c>
      <c r="C3" s="4" t="s">
        <v>16030</v>
      </c>
      <c r="D3" s="8" t="str">
        <f>IF(ISERROR(INDEX(warriner!B:B,MATCH(C3,warriner!A:A,0),1)),"#",INDEX(warriner!B:B,MATCH(C3,warriner!A:A,0),1))</f>
        <v>#</v>
      </c>
      <c r="E3" s="14" t="str">
        <f>IF(ISERROR(ABS(D3-5.2)), "#", ABS(D3-5.2))</f>
        <v>#</v>
      </c>
      <c r="F3" s="14">
        <v>10.551</v>
      </c>
      <c r="G3" s="14">
        <v>2.97</v>
      </c>
      <c r="H3" s="14">
        <v>1</v>
      </c>
      <c r="I3">
        <f>LEN(B3)</f>
        <v>3</v>
      </c>
      <c r="J3" t="s">
        <v>18129</v>
      </c>
      <c r="K3" s="14" t="s">
        <v>18124</v>
      </c>
      <c r="L3" s="14" t="s">
        <v>18124</v>
      </c>
      <c r="M3" s="14" t="s">
        <v>18124</v>
      </c>
      <c r="N3" s="14" t="s">
        <v>18124</v>
      </c>
      <c r="O3" s="14" t="s">
        <v>18124</v>
      </c>
      <c r="P3" s="14">
        <v>3</v>
      </c>
      <c r="Q3" s="14">
        <v>1</v>
      </c>
      <c r="R3" s="14" t="s">
        <v>18124</v>
      </c>
      <c r="S3" s="14" t="s">
        <v>18124</v>
      </c>
      <c r="T3" s="14">
        <v>3661.5</v>
      </c>
      <c r="U3" s="14" t="s">
        <v>18124</v>
      </c>
      <c r="V3" s="14" t="s">
        <v>18124</v>
      </c>
      <c r="W3" s="14" t="s">
        <v>18124</v>
      </c>
      <c r="X3" s="14" t="s">
        <v>18124</v>
      </c>
      <c r="Y3" s="14" t="s">
        <v>18124</v>
      </c>
      <c r="Z3" s="14" t="s">
        <v>18124</v>
      </c>
    </row>
    <row r="4" spans="1:26" x14ac:dyDescent="0.2">
      <c r="A4" t="s">
        <v>16062</v>
      </c>
      <c r="B4" t="s">
        <v>16031</v>
      </c>
      <c r="C4" t="s">
        <v>16031</v>
      </c>
      <c r="D4" s="8" t="str">
        <f>IF(ISERROR(INDEX(warriner!B:B,MATCH(C4,warriner!A:A,0),1)),"#",INDEX(warriner!B:B,MATCH(C4,warriner!A:A,0),1))</f>
        <v>#</v>
      </c>
      <c r="E4" s="14" t="str">
        <f t="shared" ref="E4:E67" si="0">IF(ISERROR(ABS(D4-5.2)), "#", ABS(D4-5.2))</f>
        <v>#</v>
      </c>
      <c r="F4" s="14">
        <v>8.9749999999999996</v>
      </c>
      <c r="G4" s="14">
        <v>3.3130000000000002</v>
      </c>
      <c r="H4" s="14">
        <v>2</v>
      </c>
      <c r="I4">
        <f t="shared" ref="I4:I67" si="1">LEN(B4)</f>
        <v>5</v>
      </c>
      <c r="J4" t="s">
        <v>18129</v>
      </c>
      <c r="K4" s="14" t="s">
        <v>18124</v>
      </c>
      <c r="L4" s="14" t="s">
        <v>18124</v>
      </c>
      <c r="M4" s="14" t="s">
        <v>18124</v>
      </c>
      <c r="N4" s="14">
        <v>1.9</v>
      </c>
      <c r="O4" s="14">
        <v>2.0499999999999998</v>
      </c>
      <c r="P4" s="14">
        <v>5</v>
      </c>
      <c r="Q4" s="14">
        <v>1</v>
      </c>
      <c r="R4" s="14" t="s">
        <v>18124</v>
      </c>
      <c r="S4" s="14" t="s">
        <v>18124</v>
      </c>
      <c r="T4" s="14">
        <v>2185.75</v>
      </c>
      <c r="U4" s="14">
        <v>-0.53400000000000003</v>
      </c>
      <c r="V4" s="14">
        <v>0.97</v>
      </c>
      <c r="W4" s="14">
        <v>28</v>
      </c>
      <c r="X4" s="14">
        <v>-0.43099999999999999</v>
      </c>
      <c r="Y4" s="14">
        <v>1</v>
      </c>
      <c r="Z4" s="14" t="s">
        <v>18124</v>
      </c>
    </row>
    <row r="5" spans="1:26" x14ac:dyDescent="0.2">
      <c r="A5" t="s">
        <v>16063</v>
      </c>
      <c r="B5" t="s">
        <v>171</v>
      </c>
      <c r="C5" t="s">
        <v>101</v>
      </c>
      <c r="D5" s="8">
        <f>IF(ISERROR(INDEX(warriner!B:B,MATCH(C5,warriner!A:A,0),1)),"#",INDEX(warriner!B:B,MATCH(C5,warriner!A:A,0),1))</f>
        <v>6.18</v>
      </c>
      <c r="E5" s="14">
        <f t="shared" si="0"/>
        <v>0.97999999999999954</v>
      </c>
      <c r="F5" s="14">
        <v>14.945</v>
      </c>
      <c r="G5" s="14">
        <v>5.4669999999999996</v>
      </c>
      <c r="H5" s="14">
        <v>1</v>
      </c>
      <c r="I5">
        <f t="shared" si="1"/>
        <v>3</v>
      </c>
      <c r="J5" t="s">
        <v>18125</v>
      </c>
      <c r="K5" s="14">
        <v>3.43</v>
      </c>
      <c r="L5" s="14">
        <v>5.5</v>
      </c>
      <c r="M5" s="14">
        <v>5.1100000000000003</v>
      </c>
      <c r="N5" s="14">
        <v>1.4</v>
      </c>
      <c r="O5" s="14">
        <v>1</v>
      </c>
      <c r="P5" s="14">
        <v>2</v>
      </c>
      <c r="Q5" s="14">
        <v>1</v>
      </c>
      <c r="R5" s="14">
        <v>1.85</v>
      </c>
      <c r="S5" s="14">
        <v>1.6519999999999999</v>
      </c>
      <c r="T5" s="14">
        <v>1926</v>
      </c>
      <c r="U5" s="14">
        <v>-0.64800000000000002</v>
      </c>
      <c r="V5" s="14">
        <v>0.97</v>
      </c>
      <c r="W5" s="14">
        <v>25</v>
      </c>
      <c r="X5" s="14">
        <v>-0.57399999999999995</v>
      </c>
      <c r="Y5" s="14">
        <v>1</v>
      </c>
      <c r="Z5" s="14" t="s">
        <v>18124</v>
      </c>
    </row>
    <row r="6" spans="1:26" x14ac:dyDescent="0.2">
      <c r="A6" t="s">
        <v>16064</v>
      </c>
      <c r="B6" t="s">
        <v>16032</v>
      </c>
      <c r="C6" t="s">
        <v>15817</v>
      </c>
      <c r="D6" s="8" t="str">
        <f>IF(ISERROR(INDEX(warriner!B:B,MATCH(C6,warriner!A:A,0),1)),"#",INDEX(warriner!B:B,MATCH(C6,warriner!A:A,0),1))</f>
        <v>#</v>
      </c>
      <c r="E6" s="14" t="str">
        <f t="shared" si="0"/>
        <v>#</v>
      </c>
      <c r="F6" s="14">
        <v>12.206</v>
      </c>
      <c r="G6" s="14">
        <v>4.3049999999999997</v>
      </c>
      <c r="H6" s="14">
        <v>1</v>
      </c>
      <c r="I6">
        <f t="shared" si="1"/>
        <v>7</v>
      </c>
      <c r="J6" t="s">
        <v>18135</v>
      </c>
      <c r="K6" s="14" t="s">
        <v>18124</v>
      </c>
      <c r="L6" s="14" t="s">
        <v>18124</v>
      </c>
      <c r="M6" s="14">
        <v>5.1449999999999996</v>
      </c>
      <c r="N6" s="14">
        <v>1.55</v>
      </c>
      <c r="O6" s="14">
        <v>1.3</v>
      </c>
      <c r="P6" s="14">
        <v>4</v>
      </c>
      <c r="Q6" s="14">
        <v>1</v>
      </c>
      <c r="R6" s="14">
        <v>2.5299999999999998</v>
      </c>
      <c r="S6" s="14">
        <v>1.6519999999999999</v>
      </c>
      <c r="T6" s="14">
        <v>2791.75</v>
      </c>
      <c r="U6" s="14">
        <v>-0.66800000000000004</v>
      </c>
      <c r="V6" s="14">
        <v>1</v>
      </c>
      <c r="W6" s="14">
        <v>28</v>
      </c>
      <c r="X6" s="14">
        <v>-0.52300000000000002</v>
      </c>
      <c r="Y6" s="14">
        <v>1</v>
      </c>
      <c r="Z6" s="14" t="s">
        <v>18124</v>
      </c>
    </row>
    <row r="7" spans="1:26" x14ac:dyDescent="0.2">
      <c r="A7" t="s">
        <v>16065</v>
      </c>
      <c r="B7" t="s">
        <v>6</v>
      </c>
      <c r="C7" t="s">
        <v>6</v>
      </c>
      <c r="D7" s="8" t="str">
        <f>IF(ISERROR(INDEX(warriner!B:B,MATCH(C7,warriner!A:A,0),1)),"#",INDEX(warriner!B:B,MATCH(C7,warriner!A:A,0),1))</f>
        <v>#</v>
      </c>
      <c r="E7" s="14" t="str">
        <f t="shared" si="0"/>
        <v>#</v>
      </c>
      <c r="F7" s="14">
        <v>15.897</v>
      </c>
      <c r="G7" s="14">
        <v>5.6980000000000004</v>
      </c>
      <c r="H7" s="14">
        <v>1</v>
      </c>
      <c r="I7">
        <f t="shared" si="1"/>
        <v>2</v>
      </c>
      <c r="J7" t="s">
        <v>18146</v>
      </c>
      <c r="K7" s="14" t="s">
        <v>18124</v>
      </c>
      <c r="L7" s="14" t="s">
        <v>18124</v>
      </c>
      <c r="M7" s="14">
        <v>3.6850000000000001</v>
      </c>
      <c r="N7" s="14">
        <v>1</v>
      </c>
      <c r="O7" s="14">
        <v>1</v>
      </c>
      <c r="P7" s="14">
        <v>2</v>
      </c>
      <c r="Q7" s="14">
        <v>1</v>
      </c>
      <c r="R7" s="14">
        <v>3</v>
      </c>
      <c r="S7" s="14">
        <v>2.25</v>
      </c>
      <c r="T7" s="14">
        <v>14646</v>
      </c>
      <c r="U7" s="14">
        <v>-0.63</v>
      </c>
      <c r="V7" s="14">
        <v>0.97</v>
      </c>
      <c r="W7" s="14">
        <v>26</v>
      </c>
      <c r="X7" s="14">
        <v>-0.77100000000000002</v>
      </c>
      <c r="Y7" s="14">
        <v>1</v>
      </c>
      <c r="Z7" s="14" t="s">
        <v>18124</v>
      </c>
    </row>
    <row r="8" spans="1:26" x14ac:dyDescent="0.2">
      <c r="A8" t="s">
        <v>16066</v>
      </c>
      <c r="B8" t="s">
        <v>3</v>
      </c>
      <c r="C8" t="s">
        <v>3</v>
      </c>
      <c r="D8" s="8" t="str">
        <f>IF(ISERROR(INDEX(warriner!B:B,MATCH(C8,warriner!A:A,0),1)),"#",INDEX(warriner!B:B,MATCH(C8,warriner!A:A,0),1))</f>
        <v>#</v>
      </c>
      <c r="E8" s="14" t="str">
        <f t="shared" si="0"/>
        <v>#</v>
      </c>
      <c r="F8" s="14">
        <v>16.954999999999998</v>
      </c>
      <c r="G8" s="14">
        <v>6.1769999999999996</v>
      </c>
      <c r="H8" s="14">
        <v>1</v>
      </c>
      <c r="I8">
        <f t="shared" si="1"/>
        <v>3</v>
      </c>
      <c r="J8" t="s">
        <v>270</v>
      </c>
      <c r="K8" s="14" t="s">
        <v>18124</v>
      </c>
      <c r="L8" s="14" t="s">
        <v>18124</v>
      </c>
      <c r="M8" s="14">
        <v>3.984</v>
      </c>
      <c r="N8" s="14">
        <v>1.5</v>
      </c>
      <c r="O8" s="14">
        <v>1.8</v>
      </c>
      <c r="P8" s="14">
        <v>2</v>
      </c>
      <c r="Q8" s="14">
        <v>1</v>
      </c>
      <c r="R8" s="14">
        <v>1.43</v>
      </c>
      <c r="S8" s="14">
        <v>1.125</v>
      </c>
      <c r="T8" s="14">
        <v>3033</v>
      </c>
      <c r="U8" s="14">
        <v>-0.68100000000000005</v>
      </c>
      <c r="V8" s="14">
        <v>0.94</v>
      </c>
      <c r="W8" s="14">
        <v>29</v>
      </c>
      <c r="X8" s="14">
        <v>-0.45700000000000002</v>
      </c>
      <c r="Y8" s="14">
        <v>1</v>
      </c>
      <c r="Z8" s="14" t="s">
        <v>18124</v>
      </c>
    </row>
    <row r="9" spans="1:26" x14ac:dyDescent="0.2">
      <c r="A9" t="s">
        <v>16067</v>
      </c>
      <c r="B9" t="s">
        <v>14502</v>
      </c>
      <c r="C9" t="s">
        <v>14502</v>
      </c>
      <c r="D9" s="8" t="str">
        <f>IF(ISERROR(INDEX(warriner!B:B,MATCH(C9,warriner!A:A,0),1)),"#",INDEX(warriner!B:B,MATCH(C9,warriner!A:A,0),1))</f>
        <v>#</v>
      </c>
      <c r="E9" s="14" t="str">
        <f t="shared" si="0"/>
        <v>#</v>
      </c>
      <c r="F9" s="14">
        <v>11.234999999999999</v>
      </c>
      <c r="G9" s="14">
        <v>3.7410000000000001</v>
      </c>
      <c r="H9" s="14">
        <v>2</v>
      </c>
      <c r="I9">
        <f t="shared" si="1"/>
        <v>5</v>
      </c>
      <c r="J9" t="s">
        <v>18152</v>
      </c>
      <c r="K9" s="14" t="s">
        <v>18124</v>
      </c>
      <c r="L9" s="14" t="s">
        <v>18124</v>
      </c>
      <c r="M9" s="14">
        <v>5.3049999999999997</v>
      </c>
      <c r="N9" s="14">
        <v>1.75</v>
      </c>
      <c r="O9" s="14">
        <v>1.55</v>
      </c>
      <c r="P9" s="14">
        <v>3</v>
      </c>
      <c r="Q9" s="14">
        <v>1</v>
      </c>
      <c r="R9" s="14">
        <v>2.25</v>
      </c>
      <c r="S9" s="14" t="s">
        <v>18124</v>
      </c>
      <c r="T9" s="14">
        <v>3408.25</v>
      </c>
      <c r="U9" s="14">
        <v>-0.80300000000000005</v>
      </c>
      <c r="V9" s="14">
        <v>1</v>
      </c>
      <c r="W9" s="14">
        <v>27</v>
      </c>
      <c r="X9" s="14">
        <v>-0.66100000000000003</v>
      </c>
      <c r="Y9" s="14">
        <v>1</v>
      </c>
      <c r="Z9" s="14" t="s">
        <v>18124</v>
      </c>
    </row>
    <row r="10" spans="1:26" x14ac:dyDescent="0.2">
      <c r="A10" t="s">
        <v>16068</v>
      </c>
      <c r="B10" t="s">
        <v>16043</v>
      </c>
      <c r="C10" t="s">
        <v>16043</v>
      </c>
      <c r="D10" s="8" t="str">
        <f>IF(ISERROR(INDEX(warriner!B:B,MATCH(C10,warriner!A:A,0),1)),"#",INDEX(warriner!B:B,MATCH(C10,warriner!A:A,0),1))</f>
        <v>#</v>
      </c>
      <c r="E10" s="14" t="str">
        <f t="shared" si="0"/>
        <v>#</v>
      </c>
      <c r="F10" s="14">
        <v>7.37</v>
      </c>
      <c r="G10" s="14">
        <v>1.4910000000000001</v>
      </c>
      <c r="H10" s="14">
        <v>3</v>
      </c>
      <c r="I10">
        <f t="shared" si="1"/>
        <v>9</v>
      </c>
      <c r="J10" t="s">
        <v>18131</v>
      </c>
      <c r="K10" s="14" t="s">
        <v>18124</v>
      </c>
      <c r="L10" s="14" t="s">
        <v>18124</v>
      </c>
      <c r="M10" s="14" t="s">
        <v>18124</v>
      </c>
      <c r="N10" s="14">
        <v>3.8</v>
      </c>
      <c r="O10" s="14">
        <v>3.7</v>
      </c>
      <c r="P10" s="14">
        <v>8</v>
      </c>
      <c r="Q10" s="14">
        <v>3</v>
      </c>
      <c r="R10" s="14">
        <v>3.58</v>
      </c>
      <c r="S10" s="14" t="s">
        <v>18124</v>
      </c>
      <c r="T10" s="14">
        <v>4090</v>
      </c>
      <c r="U10" s="14">
        <v>0.193</v>
      </c>
      <c r="V10" s="14">
        <v>0.94</v>
      </c>
      <c r="W10" s="14">
        <v>28</v>
      </c>
      <c r="X10" s="14">
        <v>-2.3E-2</v>
      </c>
      <c r="Y10" s="14">
        <v>1</v>
      </c>
      <c r="Z10" s="14" t="s">
        <v>18124</v>
      </c>
    </row>
    <row r="11" spans="1:26" x14ac:dyDescent="0.2">
      <c r="A11" t="s">
        <v>16069</v>
      </c>
      <c r="B11" t="s">
        <v>2345</v>
      </c>
      <c r="C11" t="s">
        <v>2345</v>
      </c>
      <c r="D11" s="8">
        <f>IF(ISERROR(INDEX(warriner!B:B,MATCH(C11,warriner!A:A,0),1)),"#",INDEX(warriner!B:B,MATCH(C11,warriner!A:A,0),1))</f>
        <v>5.36</v>
      </c>
      <c r="E11" s="14">
        <f t="shared" si="0"/>
        <v>0.16000000000000014</v>
      </c>
      <c r="F11" s="14">
        <v>10.372999999999999</v>
      </c>
      <c r="G11" s="14">
        <v>3.0270000000000001</v>
      </c>
      <c r="H11" s="14">
        <v>3</v>
      </c>
      <c r="I11">
        <f t="shared" si="1"/>
        <v>7</v>
      </c>
      <c r="J11" t="s">
        <v>18129</v>
      </c>
      <c r="K11" s="14">
        <v>3.19</v>
      </c>
      <c r="L11" s="14">
        <v>4.68</v>
      </c>
      <c r="M11" s="14">
        <v>7</v>
      </c>
      <c r="N11" s="14">
        <v>2.5499999999999998</v>
      </c>
      <c r="O11" s="14">
        <v>3.05</v>
      </c>
      <c r="P11" s="14">
        <v>7</v>
      </c>
      <c r="Q11" s="14">
        <v>1</v>
      </c>
      <c r="R11" s="14">
        <v>2.83</v>
      </c>
      <c r="S11" s="14">
        <v>1.304</v>
      </c>
      <c r="T11" s="14">
        <v>3429.3330000000001</v>
      </c>
      <c r="U11" s="14">
        <v>-0.47599999999999998</v>
      </c>
      <c r="V11" s="14">
        <v>0.94</v>
      </c>
      <c r="W11" s="14">
        <v>26</v>
      </c>
      <c r="X11" s="14">
        <v>-0.218</v>
      </c>
      <c r="Y11" s="14">
        <v>1</v>
      </c>
      <c r="Z11" s="14" t="s">
        <v>18124</v>
      </c>
    </row>
    <row r="12" spans="1:26" x14ac:dyDescent="0.2">
      <c r="A12" t="s">
        <v>16070</v>
      </c>
      <c r="B12" t="s">
        <v>410</v>
      </c>
      <c r="C12" t="s">
        <v>410</v>
      </c>
      <c r="D12" s="8" t="str">
        <f>IF(ISERROR(INDEX(warriner!B:B,MATCH(C12,warriner!A:A,0),1)),"#",INDEX(warriner!B:B,MATCH(C12,warriner!A:A,0),1))</f>
        <v>#</v>
      </c>
      <c r="E12" s="14" t="str">
        <f t="shared" si="0"/>
        <v>#</v>
      </c>
      <c r="F12" s="14">
        <v>14.571</v>
      </c>
      <c r="G12" s="14">
        <v>5.3529999999999998</v>
      </c>
      <c r="H12" s="14">
        <v>1</v>
      </c>
      <c r="I12">
        <f t="shared" si="1"/>
        <v>3</v>
      </c>
      <c r="J12" t="s">
        <v>270</v>
      </c>
      <c r="K12" s="14" t="s">
        <v>18124</v>
      </c>
      <c r="L12" s="14" t="s">
        <v>18124</v>
      </c>
      <c r="M12" s="14">
        <v>4.6020000000000003</v>
      </c>
      <c r="N12" s="14">
        <v>1</v>
      </c>
      <c r="O12" s="14">
        <v>1</v>
      </c>
      <c r="P12" s="14">
        <v>3</v>
      </c>
      <c r="Q12" s="14">
        <v>1</v>
      </c>
      <c r="R12" s="14">
        <v>2.04</v>
      </c>
      <c r="S12" s="14">
        <v>1.583</v>
      </c>
      <c r="T12" s="14">
        <v>1487</v>
      </c>
      <c r="U12" s="14">
        <v>-0.42599999999999999</v>
      </c>
      <c r="V12" s="14">
        <v>0.97</v>
      </c>
      <c r="W12" s="14">
        <v>24</v>
      </c>
      <c r="X12" s="14">
        <v>-0.51600000000000001</v>
      </c>
      <c r="Y12" s="14">
        <v>0.96</v>
      </c>
      <c r="Z12" s="14" t="s">
        <v>18124</v>
      </c>
    </row>
    <row r="13" spans="1:26" x14ac:dyDescent="0.2">
      <c r="A13" t="s">
        <v>16071</v>
      </c>
      <c r="B13" t="s">
        <v>226</v>
      </c>
      <c r="C13" t="s">
        <v>226</v>
      </c>
      <c r="D13" s="8">
        <f>IF(ISERROR(INDEX(warriner!B:B,MATCH(C13,warriner!A:A,0),1)),"#",INDEX(warriner!B:B,MATCH(C13,warriner!A:A,0),1))</f>
        <v>5.63</v>
      </c>
      <c r="E13" s="14">
        <f t="shared" si="0"/>
        <v>0.42999999999999972</v>
      </c>
      <c r="F13" s="14">
        <v>6.8360000000000003</v>
      </c>
      <c r="G13" s="14">
        <v>2.23</v>
      </c>
      <c r="H13" s="14">
        <v>2</v>
      </c>
      <c r="I13">
        <f t="shared" si="1"/>
        <v>8</v>
      </c>
      <c r="J13" t="s">
        <v>18136</v>
      </c>
      <c r="K13" s="14">
        <v>3.86</v>
      </c>
      <c r="L13" s="14">
        <v>5.09</v>
      </c>
      <c r="M13" s="14" t="s">
        <v>18124</v>
      </c>
      <c r="N13" s="14">
        <v>3.15</v>
      </c>
      <c r="O13" s="14">
        <v>2.75</v>
      </c>
      <c r="P13" s="14">
        <v>6</v>
      </c>
      <c r="Q13" s="14">
        <v>2</v>
      </c>
      <c r="R13" s="14">
        <v>3.26</v>
      </c>
      <c r="S13" s="14" t="s">
        <v>18124</v>
      </c>
      <c r="T13" s="14">
        <v>6215.857</v>
      </c>
      <c r="U13" s="14">
        <v>-0.32100000000000001</v>
      </c>
      <c r="V13" s="14">
        <v>0.94</v>
      </c>
      <c r="W13" s="14">
        <v>27</v>
      </c>
      <c r="X13" s="14">
        <v>-0.39400000000000002</v>
      </c>
      <c r="Y13" s="14">
        <v>1</v>
      </c>
      <c r="Z13" s="14" t="s">
        <v>18124</v>
      </c>
    </row>
    <row r="14" spans="1:26" x14ac:dyDescent="0.2">
      <c r="A14" t="s">
        <v>16072</v>
      </c>
      <c r="B14" t="s">
        <v>12727</v>
      </c>
      <c r="C14" t="s">
        <v>12727</v>
      </c>
      <c r="D14" s="8">
        <f>IF(ISERROR(INDEX(warriner!B:B,MATCH(C14,warriner!A:A,0),1)),"#",INDEX(warriner!B:B,MATCH(C14,warriner!A:A,0),1))</f>
        <v>4.74</v>
      </c>
      <c r="E14" s="14">
        <f t="shared" si="0"/>
        <v>0.45999999999999996</v>
      </c>
      <c r="F14" s="14">
        <v>8.7680000000000007</v>
      </c>
      <c r="G14" s="14">
        <v>2.9430000000000001</v>
      </c>
      <c r="H14" s="14">
        <v>2</v>
      </c>
      <c r="I14">
        <f t="shared" si="1"/>
        <v>6</v>
      </c>
      <c r="J14" t="s">
        <v>18136</v>
      </c>
      <c r="K14" s="14">
        <v>3.57</v>
      </c>
      <c r="L14" s="14">
        <v>5.7</v>
      </c>
      <c r="M14" s="14">
        <v>5.9450000000000003</v>
      </c>
      <c r="N14" s="14">
        <v>2.25</v>
      </c>
      <c r="O14" s="14">
        <v>1.8</v>
      </c>
      <c r="P14" s="14">
        <v>4</v>
      </c>
      <c r="Q14" s="14">
        <v>2</v>
      </c>
      <c r="R14" s="14">
        <v>3.75</v>
      </c>
      <c r="S14" s="14" t="s">
        <v>18124</v>
      </c>
      <c r="T14" s="14">
        <v>1900.8</v>
      </c>
      <c r="U14" s="14">
        <v>-0.129</v>
      </c>
      <c r="V14" s="14">
        <v>0.91</v>
      </c>
      <c r="W14" s="14">
        <v>23</v>
      </c>
      <c r="X14" s="14">
        <v>-0.42399999999999999</v>
      </c>
      <c r="Y14" s="14">
        <v>0.88500000000000001</v>
      </c>
      <c r="Z14" s="14" t="s">
        <v>18124</v>
      </c>
    </row>
    <row r="15" spans="1:26" x14ac:dyDescent="0.2">
      <c r="A15" t="s">
        <v>16073</v>
      </c>
      <c r="B15" t="s">
        <v>10</v>
      </c>
      <c r="C15" t="s">
        <v>10</v>
      </c>
      <c r="D15" s="8">
        <f>IF(ISERROR(INDEX(warriner!B:B,MATCH(C15,warriner!A:A,0),1)),"#",INDEX(warriner!B:B,MATCH(C15,warriner!A:A,0),1))</f>
        <v>6.09</v>
      </c>
      <c r="E15" s="14">
        <f t="shared" si="0"/>
        <v>0.88999999999999968</v>
      </c>
      <c r="F15" s="14">
        <v>14.172000000000001</v>
      </c>
      <c r="G15" s="14">
        <v>5.1950000000000003</v>
      </c>
      <c r="H15" s="14">
        <v>1</v>
      </c>
      <c r="I15">
        <f t="shared" si="1"/>
        <v>3</v>
      </c>
      <c r="J15" t="s">
        <v>18136</v>
      </c>
      <c r="K15" s="14">
        <v>2.67</v>
      </c>
      <c r="L15" s="14">
        <v>5.56</v>
      </c>
      <c r="M15" s="14">
        <v>3.2269999999999999</v>
      </c>
      <c r="N15" s="14">
        <v>1.25</v>
      </c>
      <c r="O15" s="14">
        <v>1</v>
      </c>
      <c r="P15" s="14">
        <v>3</v>
      </c>
      <c r="Q15" s="14">
        <v>1</v>
      </c>
      <c r="R15" s="14">
        <v>3.97</v>
      </c>
      <c r="S15" s="14">
        <v>1.792</v>
      </c>
      <c r="T15" s="14">
        <v>6718.5</v>
      </c>
      <c r="U15" s="14">
        <v>-0.78700000000000003</v>
      </c>
      <c r="V15" s="14">
        <v>0.97</v>
      </c>
      <c r="W15" s="14">
        <v>27</v>
      </c>
      <c r="X15" s="14">
        <v>-0.80200000000000005</v>
      </c>
      <c r="Y15" s="14">
        <v>1</v>
      </c>
      <c r="Z15" s="14" t="s">
        <v>18124</v>
      </c>
    </row>
    <row r="16" spans="1:26" x14ac:dyDescent="0.2">
      <c r="A16" t="s">
        <v>16074</v>
      </c>
      <c r="B16" t="s">
        <v>171</v>
      </c>
      <c r="C16" t="s">
        <v>101</v>
      </c>
      <c r="D16" s="8">
        <f>IF(ISERROR(INDEX(warriner!B:B,MATCH(C16,warriner!A:A,0),1)),"#",INDEX(warriner!B:B,MATCH(C16,warriner!A:A,0),1))</f>
        <v>6.18</v>
      </c>
      <c r="E16" s="14">
        <f t="shared" si="0"/>
        <v>0.97999999999999954</v>
      </c>
      <c r="F16" s="14">
        <v>14.945</v>
      </c>
      <c r="G16" s="14">
        <v>5.4669999999999996</v>
      </c>
      <c r="H16" s="14">
        <v>1</v>
      </c>
      <c r="I16">
        <f t="shared" si="1"/>
        <v>3</v>
      </c>
      <c r="J16" t="s">
        <v>18125</v>
      </c>
      <c r="K16" s="14">
        <v>3.43</v>
      </c>
      <c r="L16" s="14">
        <v>5.5</v>
      </c>
      <c r="M16" s="14">
        <v>5.1100000000000003</v>
      </c>
      <c r="N16" s="14">
        <v>1.4</v>
      </c>
      <c r="O16" s="14">
        <v>1</v>
      </c>
      <c r="P16" s="14">
        <v>2</v>
      </c>
      <c r="Q16" s="14">
        <v>1</v>
      </c>
      <c r="R16" s="14">
        <v>1.85</v>
      </c>
      <c r="S16" s="14">
        <v>1.6519999999999999</v>
      </c>
      <c r="T16" s="14">
        <v>1926</v>
      </c>
      <c r="U16" s="14">
        <v>-0.64800000000000002</v>
      </c>
      <c r="V16" s="14">
        <v>0.97</v>
      </c>
      <c r="W16" s="14">
        <v>25</v>
      </c>
      <c r="X16" s="14">
        <v>-0.57399999999999995</v>
      </c>
      <c r="Y16" s="14">
        <v>1</v>
      </c>
      <c r="Z16" s="14" t="s">
        <v>18124</v>
      </c>
    </row>
    <row r="17" spans="1:26" x14ac:dyDescent="0.2">
      <c r="A17" t="s">
        <v>16075</v>
      </c>
      <c r="B17" t="s">
        <v>3</v>
      </c>
      <c r="C17" t="s">
        <v>3</v>
      </c>
      <c r="D17" s="8" t="str">
        <f>IF(ISERROR(INDEX(warriner!B:B,MATCH(C17,warriner!A:A,0),1)),"#",INDEX(warriner!B:B,MATCH(C17,warriner!A:A,0),1))</f>
        <v>#</v>
      </c>
      <c r="E17" s="14" t="str">
        <f t="shared" si="0"/>
        <v>#</v>
      </c>
      <c r="F17" s="14">
        <v>16.954999999999998</v>
      </c>
      <c r="G17" s="14">
        <v>6.1769999999999996</v>
      </c>
      <c r="H17" s="14">
        <v>1</v>
      </c>
      <c r="I17">
        <f t="shared" si="1"/>
        <v>3</v>
      </c>
      <c r="J17" t="s">
        <v>270</v>
      </c>
      <c r="K17" s="14" t="s">
        <v>18124</v>
      </c>
      <c r="L17" s="14" t="s">
        <v>18124</v>
      </c>
      <c r="M17" s="14">
        <v>3.984</v>
      </c>
      <c r="N17" s="14">
        <v>1.5</v>
      </c>
      <c r="O17" s="14">
        <v>1.8</v>
      </c>
      <c r="P17" s="14">
        <v>2</v>
      </c>
      <c r="Q17" s="14">
        <v>1</v>
      </c>
      <c r="R17" s="14">
        <v>1.43</v>
      </c>
      <c r="S17" s="14">
        <v>1.125</v>
      </c>
      <c r="T17" s="14">
        <v>3033</v>
      </c>
      <c r="U17" s="14">
        <v>-0.68100000000000005</v>
      </c>
      <c r="V17" s="14">
        <v>0.94</v>
      </c>
      <c r="W17" s="14">
        <v>29</v>
      </c>
      <c r="X17" s="14">
        <v>-0.45700000000000002</v>
      </c>
      <c r="Y17" s="14">
        <v>1</v>
      </c>
      <c r="Z17" s="14" t="s">
        <v>18124</v>
      </c>
    </row>
    <row r="18" spans="1:26" x14ac:dyDescent="0.2">
      <c r="A18" t="s">
        <v>16076</v>
      </c>
      <c r="B18" t="s">
        <v>3343</v>
      </c>
      <c r="C18" t="s">
        <v>3343</v>
      </c>
      <c r="D18" s="8">
        <f>IF(ISERROR(INDEX(warriner!B:B,MATCH(C18,warriner!A:A,0),1)),"#",INDEX(warriner!B:B,MATCH(C18,warriner!A:A,0),1))</f>
        <v>3.95</v>
      </c>
      <c r="E18" s="14">
        <f t="shared" si="0"/>
        <v>1.25</v>
      </c>
      <c r="F18" s="14">
        <v>9.9250000000000007</v>
      </c>
      <c r="G18" s="14">
        <v>2.7970000000000002</v>
      </c>
      <c r="H18" s="14">
        <v>3</v>
      </c>
      <c r="I18">
        <f t="shared" si="1"/>
        <v>8</v>
      </c>
      <c r="J18" t="s">
        <v>18132</v>
      </c>
      <c r="K18" s="14">
        <v>4.95</v>
      </c>
      <c r="L18" s="14">
        <v>4.22</v>
      </c>
      <c r="M18" s="14">
        <v>8.39</v>
      </c>
      <c r="N18" s="14">
        <v>2.65</v>
      </c>
      <c r="O18" s="14">
        <v>2.4</v>
      </c>
      <c r="P18" s="14">
        <v>7</v>
      </c>
      <c r="Q18" s="14">
        <v>2</v>
      </c>
      <c r="R18" s="14">
        <v>2.14</v>
      </c>
      <c r="S18" s="14" t="s">
        <v>18124</v>
      </c>
      <c r="T18" s="14">
        <v>5033.5709999999999</v>
      </c>
      <c r="U18" s="14">
        <v>-0.52800000000000002</v>
      </c>
      <c r="V18" s="14">
        <v>1</v>
      </c>
      <c r="W18" s="14">
        <v>28</v>
      </c>
      <c r="X18" s="14">
        <v>-0.39</v>
      </c>
      <c r="Y18" s="14">
        <v>1</v>
      </c>
      <c r="Z18" s="14" t="s">
        <v>18124</v>
      </c>
    </row>
    <row r="19" spans="1:26" x14ac:dyDescent="0.2">
      <c r="A19" t="s">
        <v>16077</v>
      </c>
      <c r="B19" t="s">
        <v>70</v>
      </c>
      <c r="C19" t="s">
        <v>70</v>
      </c>
      <c r="D19" s="8">
        <f>IF(ISERROR(INDEX(warriner!B:B,MATCH(C19,warriner!A:A,0),1)),"#",INDEX(warriner!B:B,MATCH(C19,warriner!A:A,0),1))</f>
        <v>5.75</v>
      </c>
      <c r="E19" s="14">
        <f t="shared" si="0"/>
        <v>0.54999999999999982</v>
      </c>
      <c r="F19" s="14">
        <v>12.414999999999999</v>
      </c>
      <c r="G19" s="14">
        <v>4.1520000000000001</v>
      </c>
      <c r="H19" s="14">
        <v>1</v>
      </c>
      <c r="I19">
        <f t="shared" si="1"/>
        <v>4</v>
      </c>
      <c r="J19" t="s">
        <v>18129</v>
      </c>
      <c r="K19" s="14">
        <v>3.33</v>
      </c>
      <c r="L19" s="14">
        <v>5.81</v>
      </c>
      <c r="M19" s="14">
        <v>5.24</v>
      </c>
      <c r="N19" s="14">
        <v>1.2</v>
      </c>
      <c r="O19" s="14">
        <v>1</v>
      </c>
      <c r="P19" s="14">
        <v>3</v>
      </c>
      <c r="Q19" s="14">
        <v>1</v>
      </c>
      <c r="R19" s="14">
        <v>3.25</v>
      </c>
      <c r="S19" s="14">
        <v>1.333</v>
      </c>
      <c r="T19" s="14">
        <v>3175.3330000000001</v>
      </c>
      <c r="U19" s="14">
        <v>-0.76400000000000001</v>
      </c>
      <c r="V19" s="14">
        <v>0.91</v>
      </c>
      <c r="W19" s="14">
        <v>28</v>
      </c>
      <c r="X19" s="14">
        <v>-0.54100000000000004</v>
      </c>
      <c r="Y19" s="14">
        <v>1</v>
      </c>
      <c r="Z19" s="14" t="s">
        <v>18124</v>
      </c>
    </row>
    <row r="20" spans="1:26" x14ac:dyDescent="0.2">
      <c r="A20" t="s">
        <v>16078</v>
      </c>
      <c r="B20" t="s">
        <v>6</v>
      </c>
      <c r="C20" t="s">
        <v>6</v>
      </c>
      <c r="D20" s="8" t="str">
        <f>IF(ISERROR(INDEX(warriner!B:B,MATCH(C20,warriner!A:A,0),1)),"#",INDEX(warriner!B:B,MATCH(C20,warriner!A:A,0),1))</f>
        <v>#</v>
      </c>
      <c r="E20" s="14" t="str">
        <f t="shared" si="0"/>
        <v>#</v>
      </c>
      <c r="F20" s="14">
        <v>15.897</v>
      </c>
      <c r="G20" s="14">
        <v>5.6980000000000004</v>
      </c>
      <c r="H20" s="14">
        <v>1</v>
      </c>
      <c r="I20">
        <f t="shared" si="1"/>
        <v>2</v>
      </c>
      <c r="J20" t="s">
        <v>18146</v>
      </c>
      <c r="K20" s="14" t="s">
        <v>18124</v>
      </c>
      <c r="L20" s="14" t="s">
        <v>18124</v>
      </c>
      <c r="M20" s="14">
        <v>3.6850000000000001</v>
      </c>
      <c r="N20" s="14">
        <v>1</v>
      </c>
      <c r="O20" s="14">
        <v>1</v>
      </c>
      <c r="P20" s="14">
        <v>2</v>
      </c>
      <c r="Q20" s="14">
        <v>1</v>
      </c>
      <c r="R20" s="14">
        <v>3</v>
      </c>
      <c r="S20" s="14">
        <v>2.25</v>
      </c>
      <c r="T20" s="14">
        <v>14646</v>
      </c>
      <c r="U20" s="14">
        <v>-0.63</v>
      </c>
      <c r="V20" s="14">
        <v>0.97</v>
      </c>
      <c r="W20" s="14">
        <v>26</v>
      </c>
      <c r="X20" s="14">
        <v>-0.77100000000000002</v>
      </c>
      <c r="Y20" s="14">
        <v>1</v>
      </c>
      <c r="Z20" s="14" t="s">
        <v>18124</v>
      </c>
    </row>
    <row r="21" spans="1:26" x14ac:dyDescent="0.2">
      <c r="A21" t="s">
        <v>16079</v>
      </c>
      <c r="B21" t="s">
        <v>278</v>
      </c>
      <c r="C21" t="s">
        <v>278</v>
      </c>
      <c r="D21" s="8" t="str">
        <f>IF(ISERROR(INDEX(warriner!B:B,MATCH(C21,warriner!A:A,0),1)),"#",INDEX(warriner!B:B,MATCH(C21,warriner!A:A,0),1))</f>
        <v>#</v>
      </c>
      <c r="E21" s="14" t="str">
        <f t="shared" si="0"/>
        <v>#</v>
      </c>
      <c r="F21" s="14">
        <v>12.871</v>
      </c>
      <c r="G21" s="14">
        <v>3.9420000000000002</v>
      </c>
      <c r="H21" s="14">
        <v>1</v>
      </c>
      <c r="I21">
        <f t="shared" si="1"/>
        <v>3</v>
      </c>
      <c r="J21" t="s">
        <v>270</v>
      </c>
      <c r="K21" s="14" t="s">
        <v>18124</v>
      </c>
      <c r="L21" s="14" t="s">
        <v>18124</v>
      </c>
      <c r="M21" s="14" t="s">
        <v>18124</v>
      </c>
      <c r="N21" s="14">
        <v>1.5</v>
      </c>
      <c r="O21" s="14">
        <v>1.3</v>
      </c>
      <c r="P21" s="14">
        <v>3</v>
      </c>
      <c r="Q21" s="14">
        <v>1</v>
      </c>
      <c r="R21" s="14">
        <v>1.9</v>
      </c>
      <c r="S21" s="14" t="s">
        <v>18124</v>
      </c>
      <c r="T21" s="14">
        <v>3411</v>
      </c>
      <c r="U21" s="14">
        <v>-0.55900000000000005</v>
      </c>
      <c r="V21" s="14">
        <v>0.97</v>
      </c>
      <c r="W21" s="14">
        <v>28</v>
      </c>
      <c r="X21" s="14">
        <v>-0.77600000000000002</v>
      </c>
      <c r="Y21" s="14">
        <v>1</v>
      </c>
      <c r="Z21" s="14" t="s">
        <v>18124</v>
      </c>
    </row>
    <row r="22" spans="1:26" x14ac:dyDescent="0.2">
      <c r="A22" t="s">
        <v>16080</v>
      </c>
      <c r="B22" t="s">
        <v>13466</v>
      </c>
      <c r="C22" t="s">
        <v>13466</v>
      </c>
      <c r="D22" s="8">
        <f>IF(ISERROR(INDEX(warriner!B:B,MATCH(C22,warriner!A:A,0),1)),"#",INDEX(warriner!B:B,MATCH(C22,warriner!A:A,0),1))</f>
        <v>4.95</v>
      </c>
      <c r="E22" s="14">
        <f t="shared" si="0"/>
        <v>0.25</v>
      </c>
      <c r="F22" s="14">
        <v>9.0670000000000002</v>
      </c>
      <c r="G22" s="14">
        <v>2.3769999999999998</v>
      </c>
      <c r="H22" s="14">
        <v>2</v>
      </c>
      <c r="I22">
        <f t="shared" si="1"/>
        <v>5</v>
      </c>
      <c r="J22" t="s">
        <v>18132</v>
      </c>
      <c r="K22" s="14">
        <v>4.41</v>
      </c>
      <c r="L22" s="14">
        <v>4.5</v>
      </c>
      <c r="M22" s="14">
        <v>9.84</v>
      </c>
      <c r="N22" s="14">
        <v>2.1</v>
      </c>
      <c r="O22" s="14">
        <v>1.9</v>
      </c>
      <c r="P22" s="14">
        <v>4</v>
      </c>
      <c r="Q22" s="14">
        <v>2</v>
      </c>
      <c r="R22" s="14">
        <v>3.43</v>
      </c>
      <c r="S22" s="14">
        <v>1.583</v>
      </c>
      <c r="T22" s="14">
        <v>3107.5</v>
      </c>
      <c r="U22" s="14">
        <v>-0.60799999999999998</v>
      </c>
      <c r="V22" s="14">
        <v>0.94</v>
      </c>
      <c r="W22" s="14">
        <v>26</v>
      </c>
      <c r="X22" s="14">
        <v>-0.45800000000000002</v>
      </c>
      <c r="Y22" s="14">
        <v>1</v>
      </c>
      <c r="Z22" s="14" t="s">
        <v>18124</v>
      </c>
    </row>
    <row r="23" spans="1:26" x14ac:dyDescent="0.2">
      <c r="A23" t="s">
        <v>16081</v>
      </c>
      <c r="B23" t="s">
        <v>3799</v>
      </c>
      <c r="C23" t="s">
        <v>3799</v>
      </c>
      <c r="D23" s="8">
        <f>IF(ISERROR(INDEX(warriner!B:B,MATCH(C23,warriner!A:A,0),1)),"#",INDEX(warriner!B:B,MATCH(C23,warriner!A:A,0),1))</f>
        <v>5.25</v>
      </c>
      <c r="E23" s="14">
        <f t="shared" si="0"/>
        <v>4.9999999999999822E-2</v>
      </c>
      <c r="F23" s="14">
        <v>11.778</v>
      </c>
      <c r="G23" s="14">
        <v>2.7970000000000002</v>
      </c>
      <c r="H23" s="14">
        <v>4</v>
      </c>
      <c r="I23">
        <f t="shared" si="1"/>
        <v>11</v>
      </c>
      <c r="J23" t="s">
        <v>18129</v>
      </c>
      <c r="K23" s="14">
        <v>4.2300000000000004</v>
      </c>
      <c r="L23" s="14">
        <v>6.68</v>
      </c>
      <c r="M23" s="14">
        <v>8.6300000000000008</v>
      </c>
      <c r="N23" s="14">
        <v>3.5</v>
      </c>
      <c r="O23" s="14">
        <v>3.75</v>
      </c>
      <c r="P23" s="14">
        <v>11</v>
      </c>
      <c r="Q23" s="14">
        <v>2</v>
      </c>
      <c r="R23" s="14">
        <v>2.41</v>
      </c>
      <c r="S23" s="14">
        <v>1.444</v>
      </c>
      <c r="T23" s="14">
        <v>3336.5</v>
      </c>
      <c r="U23" s="14">
        <v>-0.40400000000000003</v>
      </c>
      <c r="V23" s="14">
        <v>1</v>
      </c>
      <c r="W23" s="14">
        <v>28</v>
      </c>
      <c r="X23" s="14">
        <v>-0.42099999999999999</v>
      </c>
      <c r="Y23" s="14">
        <v>1</v>
      </c>
      <c r="Z23" s="14" t="s">
        <v>18124</v>
      </c>
    </row>
    <row r="24" spans="1:26" x14ac:dyDescent="0.2">
      <c r="A24" t="s">
        <v>16082</v>
      </c>
      <c r="B24" t="s">
        <v>3</v>
      </c>
      <c r="C24" t="s">
        <v>3</v>
      </c>
      <c r="D24" s="8" t="str">
        <f>IF(ISERROR(INDEX(warriner!B:B,MATCH(C24,warriner!A:A,0),1)),"#",INDEX(warriner!B:B,MATCH(C24,warriner!A:A,0),1))</f>
        <v>#</v>
      </c>
      <c r="E24" s="14" t="str">
        <f t="shared" si="0"/>
        <v>#</v>
      </c>
      <c r="F24" s="14">
        <v>16.954999999999998</v>
      </c>
      <c r="G24" s="14">
        <v>6.1769999999999996</v>
      </c>
      <c r="H24" s="14">
        <v>1</v>
      </c>
      <c r="I24">
        <f t="shared" si="1"/>
        <v>3</v>
      </c>
      <c r="J24" t="s">
        <v>270</v>
      </c>
      <c r="K24" s="14" t="s">
        <v>18124</v>
      </c>
      <c r="L24" s="14" t="s">
        <v>18124</v>
      </c>
      <c r="M24" s="14">
        <v>3.984</v>
      </c>
      <c r="N24" s="14">
        <v>1.5</v>
      </c>
      <c r="O24" s="14">
        <v>1.8</v>
      </c>
      <c r="P24" s="14">
        <v>2</v>
      </c>
      <c r="Q24" s="14">
        <v>1</v>
      </c>
      <c r="R24" s="14">
        <v>1.43</v>
      </c>
      <c r="S24" s="14">
        <v>1.125</v>
      </c>
      <c r="T24" s="14">
        <v>3033</v>
      </c>
      <c r="U24" s="14">
        <v>-0.68100000000000005</v>
      </c>
      <c r="V24" s="14">
        <v>0.94</v>
      </c>
      <c r="W24" s="14">
        <v>29</v>
      </c>
      <c r="X24" s="14">
        <v>-0.45700000000000002</v>
      </c>
      <c r="Y24" s="14">
        <v>1</v>
      </c>
      <c r="Z24" s="14" t="s">
        <v>18124</v>
      </c>
    </row>
    <row r="25" spans="1:26" x14ac:dyDescent="0.2">
      <c r="A25" t="s">
        <v>16083</v>
      </c>
      <c r="B25" t="s">
        <v>16026</v>
      </c>
      <c r="C25" t="s">
        <v>16026</v>
      </c>
      <c r="D25" s="8" t="str">
        <f>IF(ISERROR(INDEX(warriner!B:B,MATCH(C25,warriner!A:A,0),1)),"#",INDEX(warriner!B:B,MATCH(C25,warriner!A:A,0),1))</f>
        <v>#</v>
      </c>
      <c r="E25" s="14" t="str">
        <f t="shared" si="0"/>
        <v>#</v>
      </c>
      <c r="F25" s="14">
        <v>6.0609999999999999</v>
      </c>
      <c r="G25" s="14">
        <v>1.1459999999999999</v>
      </c>
      <c r="H25" s="14">
        <v>2</v>
      </c>
      <c r="I25">
        <f t="shared" si="1"/>
        <v>9</v>
      </c>
      <c r="J25" t="s">
        <v>18129</v>
      </c>
      <c r="K25" s="14" t="s">
        <v>18124</v>
      </c>
      <c r="L25" s="14" t="s">
        <v>18124</v>
      </c>
      <c r="M25" s="14">
        <v>14.11</v>
      </c>
      <c r="N25" s="14">
        <v>3.15</v>
      </c>
      <c r="O25" s="14">
        <v>3.4</v>
      </c>
      <c r="P25" s="14">
        <v>7</v>
      </c>
      <c r="Q25" s="14">
        <v>2</v>
      </c>
      <c r="R25" s="14">
        <v>2.76</v>
      </c>
      <c r="S25" s="14" t="s">
        <v>18124</v>
      </c>
      <c r="T25" s="14">
        <v>5764.5</v>
      </c>
      <c r="U25" s="14">
        <v>6.4000000000000001E-2</v>
      </c>
      <c r="V25" s="14">
        <v>0.56000000000000005</v>
      </c>
      <c r="W25" s="14">
        <v>22</v>
      </c>
      <c r="X25" s="14">
        <v>0.13800000000000001</v>
      </c>
      <c r="Y25" s="14">
        <v>0.81499999999999995</v>
      </c>
      <c r="Z25" s="14" t="s">
        <v>18124</v>
      </c>
    </row>
    <row r="26" spans="1:26" x14ac:dyDescent="0.2">
      <c r="A26" t="s">
        <v>16084</v>
      </c>
      <c r="B26" t="s">
        <v>7988</v>
      </c>
      <c r="C26" t="s">
        <v>7988</v>
      </c>
      <c r="D26" s="8">
        <f>IF(ISERROR(INDEX(warriner!B:B,MATCH(C26,warriner!A:A,0),1)),"#",INDEX(warriner!B:B,MATCH(C26,warriner!A:A,0),1))</f>
        <v>4.95</v>
      </c>
      <c r="E26" s="14">
        <f t="shared" si="0"/>
        <v>0.25</v>
      </c>
      <c r="F26" s="14">
        <v>6.8979999999999997</v>
      </c>
      <c r="G26" s="14">
        <v>1.724</v>
      </c>
      <c r="H26" s="14">
        <v>4</v>
      </c>
      <c r="I26">
        <f t="shared" si="1"/>
        <v>10</v>
      </c>
      <c r="J26" t="s">
        <v>18129</v>
      </c>
      <c r="K26" s="14">
        <v>4.95</v>
      </c>
      <c r="L26" s="14">
        <v>5.6</v>
      </c>
      <c r="M26" s="14">
        <v>12.06</v>
      </c>
      <c r="N26" s="14">
        <v>4.45</v>
      </c>
      <c r="O26" s="14">
        <v>4.45</v>
      </c>
      <c r="P26" s="14">
        <v>10</v>
      </c>
      <c r="Q26" s="14">
        <v>2</v>
      </c>
      <c r="R26" s="14">
        <v>3.89</v>
      </c>
      <c r="S26" s="14">
        <v>2.72</v>
      </c>
      <c r="T26" s="14">
        <v>3534.444</v>
      </c>
      <c r="U26" s="14">
        <v>-0.02</v>
      </c>
      <c r="V26" s="14">
        <v>0.88</v>
      </c>
      <c r="W26" s="14">
        <v>25</v>
      </c>
      <c r="X26" s="14">
        <v>0.252</v>
      </c>
      <c r="Y26" s="14">
        <v>0.89300000000000002</v>
      </c>
      <c r="Z26" s="14" t="s">
        <v>18124</v>
      </c>
    </row>
    <row r="27" spans="1:26" x14ac:dyDescent="0.2">
      <c r="A27" t="s">
        <v>16085</v>
      </c>
      <c r="B27" t="s">
        <v>16033</v>
      </c>
      <c r="C27" t="s">
        <v>16027</v>
      </c>
      <c r="D27" s="8" t="str">
        <f>IF(ISERROR(INDEX(warriner!B:B,MATCH(C27,warriner!A:A,0),1)),"#",INDEX(warriner!B:B,MATCH(C27,warriner!A:A,0),1))</f>
        <v>#</v>
      </c>
      <c r="E27" s="14" t="str">
        <f t="shared" si="0"/>
        <v>#</v>
      </c>
      <c r="F27" s="14">
        <v>6.9470000000000001</v>
      </c>
      <c r="G27" s="14">
        <v>1.079</v>
      </c>
      <c r="H27" s="14">
        <v>3</v>
      </c>
      <c r="I27">
        <f t="shared" si="1"/>
        <v>9</v>
      </c>
      <c r="J27" t="s">
        <v>18125</v>
      </c>
      <c r="K27" s="14" t="s">
        <v>18124</v>
      </c>
      <c r="L27" s="14" t="s">
        <v>18124</v>
      </c>
      <c r="M27" s="14">
        <v>11.67</v>
      </c>
      <c r="N27" s="14">
        <v>2.65</v>
      </c>
      <c r="O27" s="14">
        <v>3</v>
      </c>
      <c r="P27" s="14">
        <v>7</v>
      </c>
      <c r="Q27" s="14">
        <v>2</v>
      </c>
      <c r="R27" s="14">
        <v>1.7</v>
      </c>
      <c r="S27" s="14" t="s">
        <v>18124</v>
      </c>
      <c r="T27" s="14">
        <v>3304.857</v>
      </c>
      <c r="U27" s="14">
        <v>-0.153</v>
      </c>
      <c r="V27" s="14">
        <v>0.94</v>
      </c>
      <c r="W27" s="14">
        <v>27</v>
      </c>
      <c r="X27" s="14">
        <v>-0.29899999999999999</v>
      </c>
      <c r="Y27" s="14">
        <v>1</v>
      </c>
      <c r="Z27" s="14" t="s">
        <v>18124</v>
      </c>
    </row>
    <row r="28" spans="1:26" x14ac:dyDescent="0.2">
      <c r="A28" t="s">
        <v>16086</v>
      </c>
      <c r="B28" t="s">
        <v>2266</v>
      </c>
      <c r="C28" t="s">
        <v>2266</v>
      </c>
      <c r="D28" s="8">
        <f>IF(ISERROR(INDEX(warriner!B:B,MATCH(C28,warriner!A:A,0),1)),"#",INDEX(warriner!B:B,MATCH(C28,warriner!A:A,0),1))</f>
        <v>4.68</v>
      </c>
      <c r="E28" s="14">
        <f t="shared" si="0"/>
        <v>0.52000000000000046</v>
      </c>
      <c r="F28" s="14">
        <v>8.4440000000000008</v>
      </c>
      <c r="G28" s="14">
        <v>3.0169999999999999</v>
      </c>
      <c r="H28" s="14">
        <v>3</v>
      </c>
      <c r="I28">
        <f t="shared" si="1"/>
        <v>6</v>
      </c>
      <c r="J28" t="s">
        <v>18129</v>
      </c>
      <c r="K28" s="14">
        <v>6.05</v>
      </c>
      <c r="L28" s="14">
        <v>4.84</v>
      </c>
      <c r="M28" s="14">
        <v>9.58</v>
      </c>
      <c r="N28" s="14">
        <v>2</v>
      </c>
      <c r="O28" s="14">
        <v>2.9</v>
      </c>
      <c r="P28" s="14">
        <v>6</v>
      </c>
      <c r="Q28" s="14">
        <v>1</v>
      </c>
      <c r="R28" s="14">
        <v>4.7699999999999996</v>
      </c>
      <c r="S28" s="14" t="s">
        <v>18124</v>
      </c>
      <c r="T28" s="14">
        <v>5281.8</v>
      </c>
      <c r="U28" s="14">
        <v>-0.48099999999999998</v>
      </c>
      <c r="V28" s="14">
        <v>0.97</v>
      </c>
      <c r="W28" s="14">
        <v>25</v>
      </c>
      <c r="X28" s="14">
        <v>-0.28499999999999998</v>
      </c>
      <c r="Y28" s="14">
        <v>1</v>
      </c>
      <c r="Z28" s="14" t="s">
        <v>18124</v>
      </c>
    </row>
    <row r="29" spans="1:26" x14ac:dyDescent="0.2">
      <c r="A29" t="s">
        <v>16087</v>
      </c>
      <c r="B29" t="s">
        <v>5436</v>
      </c>
      <c r="C29" t="s">
        <v>5436</v>
      </c>
      <c r="D29" s="8">
        <f>IF(ISERROR(INDEX(warriner!B:B,MATCH(C29,warriner!A:A,0),1)),"#",INDEX(warriner!B:B,MATCH(C29,warriner!A:A,0),1))</f>
        <v>2.89</v>
      </c>
      <c r="E29" s="14">
        <f t="shared" si="0"/>
        <v>2.31</v>
      </c>
      <c r="F29" s="14">
        <v>8.0210000000000008</v>
      </c>
      <c r="G29" s="14">
        <v>2.9279999999999999</v>
      </c>
      <c r="H29" s="14">
        <v>3</v>
      </c>
      <c r="I29">
        <f t="shared" si="1"/>
        <v>8</v>
      </c>
      <c r="J29" t="s">
        <v>18126</v>
      </c>
      <c r="K29" s="14">
        <v>5.91</v>
      </c>
      <c r="L29" s="14">
        <v>4.1100000000000003</v>
      </c>
      <c r="M29" s="14">
        <v>9.2200000000000006</v>
      </c>
      <c r="N29" s="14">
        <v>2.15</v>
      </c>
      <c r="O29" s="14">
        <v>2.1</v>
      </c>
      <c r="P29" s="14">
        <v>7</v>
      </c>
      <c r="Q29" s="14">
        <v>2</v>
      </c>
      <c r="R29" s="14">
        <v>3.54</v>
      </c>
      <c r="S29" s="14" t="s">
        <v>18124</v>
      </c>
      <c r="T29" s="14">
        <v>5068.5709999999999</v>
      </c>
      <c r="U29" s="14">
        <v>-0.315</v>
      </c>
      <c r="V29" s="14">
        <v>0.97</v>
      </c>
      <c r="W29" s="14">
        <v>27</v>
      </c>
      <c r="X29" s="14">
        <v>-0.251</v>
      </c>
      <c r="Y29" s="14">
        <v>1</v>
      </c>
      <c r="Z29" s="14" t="s">
        <v>18124</v>
      </c>
    </row>
    <row r="30" spans="1:26" x14ac:dyDescent="0.2">
      <c r="A30" t="s">
        <v>16088</v>
      </c>
      <c r="B30" t="s">
        <v>19</v>
      </c>
      <c r="C30" t="s">
        <v>19</v>
      </c>
      <c r="D30" s="8" t="str">
        <f>IF(ISERROR(INDEX(warriner!B:B,MATCH(C30,warriner!A:A,0),1)),"#",INDEX(warriner!B:B,MATCH(C30,warriner!A:A,0),1))</f>
        <v>#</v>
      </c>
      <c r="E30" s="14" t="str">
        <f t="shared" si="0"/>
        <v>#</v>
      </c>
      <c r="F30" s="14">
        <v>16.187000000000001</v>
      </c>
      <c r="G30" s="14">
        <v>5.8339999999999996</v>
      </c>
      <c r="H30" s="14">
        <v>1</v>
      </c>
      <c r="I30">
        <f t="shared" si="1"/>
        <v>3</v>
      </c>
      <c r="J30" t="s">
        <v>270</v>
      </c>
      <c r="K30" s="14" t="s">
        <v>18124</v>
      </c>
      <c r="L30" s="14" t="s">
        <v>18124</v>
      </c>
      <c r="M30" s="14">
        <v>4.57</v>
      </c>
      <c r="N30" s="14">
        <v>1.25</v>
      </c>
      <c r="O30" s="14">
        <v>1</v>
      </c>
      <c r="P30" s="14">
        <v>3</v>
      </c>
      <c r="Q30" s="14">
        <v>1</v>
      </c>
      <c r="R30" s="14">
        <v>1.52</v>
      </c>
      <c r="S30" s="14">
        <v>1.25</v>
      </c>
      <c r="T30" s="14">
        <v>5253.5</v>
      </c>
      <c r="U30" s="14">
        <v>-0.60399999999999998</v>
      </c>
      <c r="V30" s="14">
        <v>1</v>
      </c>
      <c r="W30" s="14">
        <v>22</v>
      </c>
      <c r="X30" s="14">
        <v>-0.623</v>
      </c>
      <c r="Y30" s="14">
        <v>1</v>
      </c>
      <c r="Z30" s="14" t="s">
        <v>18124</v>
      </c>
    </row>
    <row r="31" spans="1:26" x14ac:dyDescent="0.2">
      <c r="A31" t="s">
        <v>16089</v>
      </c>
      <c r="B31" t="s">
        <v>16034</v>
      </c>
      <c r="C31" t="s">
        <v>4219</v>
      </c>
      <c r="D31" s="8">
        <f>IF(ISERROR(INDEX(warriner!B:B,MATCH(C31,warriner!A:A,0),1)),"#",INDEX(warriner!B:B,MATCH(C31,warriner!A:A,0),1))</f>
        <v>4.2300000000000004</v>
      </c>
      <c r="E31" s="14">
        <f t="shared" si="0"/>
        <v>0.96999999999999975</v>
      </c>
      <c r="F31" s="14">
        <v>10.765000000000001</v>
      </c>
      <c r="G31" s="14">
        <v>3.8239999999999998</v>
      </c>
      <c r="H31" s="14">
        <v>1</v>
      </c>
      <c r="I31">
        <f t="shared" si="1"/>
        <v>7</v>
      </c>
      <c r="J31" t="s">
        <v>18126</v>
      </c>
      <c r="K31" s="14">
        <v>4.67</v>
      </c>
      <c r="L31" s="14">
        <v>4.82</v>
      </c>
      <c r="M31" s="14">
        <v>3.26</v>
      </c>
      <c r="N31" s="14">
        <v>1.75</v>
      </c>
      <c r="O31" s="14">
        <v>1.65</v>
      </c>
      <c r="P31" s="14">
        <v>4</v>
      </c>
      <c r="Q31" s="14">
        <v>1</v>
      </c>
      <c r="R31" s="14">
        <v>4.21</v>
      </c>
      <c r="S31" s="14">
        <v>3.08</v>
      </c>
      <c r="T31" s="14">
        <v>2233.3330000000001</v>
      </c>
      <c r="U31" s="14">
        <v>-0.63</v>
      </c>
      <c r="V31" s="14">
        <v>0.97</v>
      </c>
      <c r="W31" s="14">
        <v>26</v>
      </c>
      <c r="X31" s="14">
        <v>-0.58499999999999996</v>
      </c>
      <c r="Y31" s="14">
        <v>1</v>
      </c>
      <c r="Z31" s="14" t="s">
        <v>18124</v>
      </c>
    </row>
    <row r="32" spans="1:26" x14ac:dyDescent="0.2">
      <c r="A32" t="s">
        <v>16090</v>
      </c>
      <c r="B32" t="s">
        <v>3</v>
      </c>
      <c r="C32" t="s">
        <v>3</v>
      </c>
      <c r="D32" s="8" t="str">
        <f>IF(ISERROR(INDEX(warriner!B:B,MATCH(C32,warriner!A:A,0),1)),"#",INDEX(warriner!B:B,MATCH(C32,warriner!A:A,0),1))</f>
        <v>#</v>
      </c>
      <c r="E32" s="14" t="str">
        <f t="shared" si="0"/>
        <v>#</v>
      </c>
      <c r="F32" s="14">
        <v>16.954999999999998</v>
      </c>
      <c r="G32" s="14">
        <v>6.1769999999999996</v>
      </c>
      <c r="H32" s="14">
        <v>1</v>
      </c>
      <c r="I32">
        <f t="shared" si="1"/>
        <v>3</v>
      </c>
      <c r="J32" t="s">
        <v>270</v>
      </c>
      <c r="K32" s="14" t="s">
        <v>18124</v>
      </c>
      <c r="L32" s="14" t="s">
        <v>18124</v>
      </c>
      <c r="M32" s="14">
        <v>3.984</v>
      </c>
      <c r="N32" s="14">
        <v>1.5</v>
      </c>
      <c r="O32" s="14">
        <v>1.8</v>
      </c>
      <c r="P32" s="14">
        <v>2</v>
      </c>
      <c r="Q32" s="14">
        <v>1</v>
      </c>
      <c r="R32" s="14">
        <v>1.43</v>
      </c>
      <c r="S32" s="14">
        <v>1.125</v>
      </c>
      <c r="T32" s="14">
        <v>3033</v>
      </c>
      <c r="U32" s="14">
        <v>-0.68100000000000005</v>
      </c>
      <c r="V32" s="14">
        <v>0.94</v>
      </c>
      <c r="W32" s="14">
        <v>29</v>
      </c>
      <c r="X32" s="14">
        <v>-0.45700000000000002</v>
      </c>
      <c r="Y32" s="14">
        <v>1</v>
      </c>
      <c r="Z32" s="14" t="s">
        <v>18124</v>
      </c>
    </row>
    <row r="33" spans="1:26" x14ac:dyDescent="0.2">
      <c r="A33" t="s">
        <v>16091</v>
      </c>
      <c r="B33" t="s">
        <v>8055</v>
      </c>
      <c r="C33" t="s">
        <v>8055</v>
      </c>
      <c r="D33" s="8">
        <f>IF(ISERROR(INDEX(warriner!B:B,MATCH(C33,warriner!A:A,0),1)),"#",INDEX(warriner!B:B,MATCH(C33,warriner!A:A,0),1))</f>
        <v>4.8</v>
      </c>
      <c r="E33" s="14">
        <f t="shared" si="0"/>
        <v>0.40000000000000036</v>
      </c>
      <c r="F33" s="14">
        <v>11.379</v>
      </c>
      <c r="G33" s="14">
        <v>2.6190000000000002</v>
      </c>
      <c r="H33" s="14">
        <v>3</v>
      </c>
      <c r="I33">
        <f t="shared" si="1"/>
        <v>7</v>
      </c>
      <c r="J33" t="s">
        <v>18144</v>
      </c>
      <c r="K33" s="14">
        <v>3.27</v>
      </c>
      <c r="L33" s="14">
        <v>5.22</v>
      </c>
      <c r="M33" s="14">
        <v>8.11</v>
      </c>
      <c r="N33" s="14">
        <v>3.15</v>
      </c>
      <c r="O33" s="14">
        <v>2.75</v>
      </c>
      <c r="P33" s="14">
        <v>7</v>
      </c>
      <c r="Q33" s="14">
        <v>2</v>
      </c>
      <c r="R33" s="14">
        <v>2.25</v>
      </c>
      <c r="S33" s="14" t="s">
        <v>18124</v>
      </c>
      <c r="T33" s="14">
        <v>4086.8330000000001</v>
      </c>
      <c r="U33" s="14">
        <v>-0.06</v>
      </c>
      <c r="V33" s="14">
        <v>0.94</v>
      </c>
      <c r="W33" s="14">
        <v>25</v>
      </c>
      <c r="X33" s="14">
        <v>-0.40400000000000003</v>
      </c>
      <c r="Y33" s="14">
        <v>0.96199999999999997</v>
      </c>
      <c r="Z33" s="14" t="s">
        <v>18124</v>
      </c>
    </row>
    <row r="34" spans="1:26" x14ac:dyDescent="0.2">
      <c r="A34" t="s">
        <v>16092</v>
      </c>
      <c r="B34" t="s">
        <v>10513</v>
      </c>
      <c r="C34" t="s">
        <v>10513</v>
      </c>
      <c r="D34" s="8">
        <f>IF(ISERROR(INDEX(warriner!B:B,MATCH(C34,warriner!A:A,0),1)),"#",INDEX(warriner!B:B,MATCH(C34,warriner!A:A,0),1))</f>
        <v>5.37</v>
      </c>
      <c r="E34" s="14">
        <f t="shared" si="0"/>
        <v>0.16999999999999993</v>
      </c>
      <c r="F34" s="14">
        <v>8.1679999999999993</v>
      </c>
      <c r="G34" s="14">
        <v>2</v>
      </c>
      <c r="H34" s="14">
        <v>4</v>
      </c>
      <c r="I34">
        <f t="shared" si="1"/>
        <v>9</v>
      </c>
      <c r="J34" t="s">
        <v>18129</v>
      </c>
      <c r="K34" s="14">
        <v>3.43</v>
      </c>
      <c r="L34" s="14">
        <v>5.96</v>
      </c>
      <c r="M34" s="14">
        <v>11.32</v>
      </c>
      <c r="N34" s="14">
        <v>2.75</v>
      </c>
      <c r="O34" s="14">
        <v>3.1</v>
      </c>
      <c r="P34" s="14">
        <v>8</v>
      </c>
      <c r="Q34" s="14">
        <v>3</v>
      </c>
      <c r="R34" s="14">
        <v>3.04</v>
      </c>
      <c r="S34" s="14" t="s">
        <v>18124</v>
      </c>
      <c r="T34" s="14">
        <v>5079.75</v>
      </c>
      <c r="U34" s="14">
        <v>-0.151</v>
      </c>
      <c r="V34" s="14">
        <v>0.97</v>
      </c>
      <c r="W34" s="14">
        <v>27</v>
      </c>
      <c r="X34" s="14">
        <v>-0.32300000000000001</v>
      </c>
      <c r="Y34" s="14">
        <v>0.96399999999999997</v>
      </c>
      <c r="Z34" s="14" t="s">
        <v>18124</v>
      </c>
    </row>
    <row r="35" spans="1:26" x14ac:dyDescent="0.2">
      <c r="A35" t="s">
        <v>16093</v>
      </c>
      <c r="B35" t="s">
        <v>59</v>
      </c>
      <c r="C35" t="s">
        <v>59</v>
      </c>
      <c r="D35" s="8" t="str">
        <f>IF(ISERROR(INDEX(warriner!B:B,MATCH(C35,warriner!A:A,0),1)),"#",INDEX(warriner!B:B,MATCH(C35,warriner!A:A,0),1))</f>
        <v>#</v>
      </c>
      <c r="E35" s="14" t="str">
        <f t="shared" si="0"/>
        <v>#</v>
      </c>
      <c r="F35" s="14">
        <v>15.417</v>
      </c>
      <c r="G35" s="14">
        <v>5.5460000000000003</v>
      </c>
      <c r="H35" s="14">
        <v>1</v>
      </c>
      <c r="I35">
        <f t="shared" si="1"/>
        <v>3</v>
      </c>
      <c r="J35" t="s">
        <v>270</v>
      </c>
      <c r="K35" s="14" t="s">
        <v>18124</v>
      </c>
      <c r="L35" s="14" t="s">
        <v>18124</v>
      </c>
      <c r="M35" s="14">
        <v>4.3890000000000002</v>
      </c>
      <c r="N35" s="14">
        <v>1.3</v>
      </c>
      <c r="O35" s="14">
        <v>1</v>
      </c>
      <c r="P35" s="14">
        <v>3</v>
      </c>
      <c r="Q35" s="14">
        <v>1</v>
      </c>
      <c r="R35" s="14">
        <v>1.63</v>
      </c>
      <c r="S35" s="14">
        <v>1.593</v>
      </c>
      <c r="T35" s="14">
        <v>3145</v>
      </c>
      <c r="U35" s="14">
        <v>-0.72099999999999997</v>
      </c>
      <c r="V35" s="14">
        <v>0.97</v>
      </c>
      <c r="W35" s="14">
        <v>29</v>
      </c>
      <c r="X35" s="14">
        <v>-0.57899999999999996</v>
      </c>
      <c r="Y35" s="14">
        <v>1</v>
      </c>
      <c r="Z35" s="14" t="s">
        <v>18124</v>
      </c>
    </row>
    <row r="36" spans="1:26" x14ac:dyDescent="0.2">
      <c r="A36" t="s">
        <v>16094</v>
      </c>
      <c r="B36" t="s">
        <v>4076</v>
      </c>
      <c r="C36" t="s">
        <v>4076</v>
      </c>
      <c r="D36" s="8">
        <f>IF(ISERROR(INDEX(warriner!B:B,MATCH(C36,warriner!A:A,0),1)),"#",INDEX(warriner!B:B,MATCH(C36,warriner!A:A,0),1))</f>
        <v>2.4900000000000002</v>
      </c>
      <c r="E36" s="14">
        <f t="shared" si="0"/>
        <v>2.71</v>
      </c>
      <c r="F36" s="14">
        <v>8.6669999999999998</v>
      </c>
      <c r="G36" s="14">
        <v>3.2229999999999999</v>
      </c>
      <c r="H36" s="14">
        <v>2</v>
      </c>
      <c r="I36">
        <f t="shared" si="1"/>
        <v>7</v>
      </c>
      <c r="J36" t="s">
        <v>18126</v>
      </c>
      <c r="K36" s="14">
        <v>5.39</v>
      </c>
      <c r="L36" s="14">
        <v>4.0199999999999996</v>
      </c>
      <c r="M36" s="14">
        <v>8.9</v>
      </c>
      <c r="N36" s="14">
        <v>2.7</v>
      </c>
      <c r="O36" s="14">
        <v>2.5499999999999998</v>
      </c>
      <c r="P36" s="14">
        <v>6</v>
      </c>
      <c r="Q36" s="14">
        <v>1</v>
      </c>
      <c r="R36" s="14">
        <v>3.25</v>
      </c>
      <c r="S36" s="14">
        <v>1.75</v>
      </c>
      <c r="T36" s="14">
        <v>2433.5</v>
      </c>
      <c r="U36" s="14">
        <v>-0.58099999999999996</v>
      </c>
      <c r="V36" s="14">
        <v>1</v>
      </c>
      <c r="W36" s="14">
        <v>29</v>
      </c>
      <c r="X36" s="14">
        <v>-0.42899999999999999</v>
      </c>
      <c r="Y36" s="14">
        <v>1</v>
      </c>
      <c r="Z36" s="14" t="s">
        <v>18124</v>
      </c>
    </row>
    <row r="37" spans="1:26" x14ac:dyDescent="0.2">
      <c r="A37" t="s">
        <v>16095</v>
      </c>
      <c r="B37" t="s">
        <v>2</v>
      </c>
      <c r="C37" t="s">
        <v>2</v>
      </c>
      <c r="D37" s="8" t="str">
        <f>IF(ISERROR(INDEX(warriner!B:B,MATCH(C37,warriner!A:A,0),1)),"#",INDEX(warriner!B:B,MATCH(C37,warriner!A:A,0),1))</f>
        <v>#</v>
      </c>
      <c r="E37" s="14" t="str">
        <f t="shared" si="0"/>
        <v>#</v>
      </c>
      <c r="F37" s="14">
        <v>16.353999999999999</v>
      </c>
      <c r="G37" s="14">
        <v>6.0629999999999997</v>
      </c>
      <c r="H37" s="14">
        <v>1</v>
      </c>
      <c r="I37">
        <f t="shared" si="1"/>
        <v>2</v>
      </c>
      <c r="J37" t="s">
        <v>270</v>
      </c>
      <c r="K37" s="14" t="s">
        <v>18124</v>
      </c>
      <c r="L37" s="14" t="s">
        <v>18124</v>
      </c>
      <c r="M37" s="14">
        <v>3.952</v>
      </c>
      <c r="N37" s="14">
        <v>1.1499999999999999</v>
      </c>
      <c r="O37" s="14">
        <v>1</v>
      </c>
      <c r="P37" s="14">
        <v>2</v>
      </c>
      <c r="Q37" s="14">
        <v>1</v>
      </c>
      <c r="R37" s="14">
        <v>1.55</v>
      </c>
      <c r="S37" s="14">
        <v>1.375</v>
      </c>
      <c r="T37" s="14">
        <v>2861</v>
      </c>
      <c r="U37" s="14">
        <v>-0.78600000000000003</v>
      </c>
      <c r="V37" s="14">
        <v>1</v>
      </c>
      <c r="W37" s="14">
        <v>26</v>
      </c>
      <c r="X37" s="14">
        <v>-0.72499999999999998</v>
      </c>
      <c r="Y37" s="14">
        <v>1</v>
      </c>
      <c r="Z37" s="14" t="s">
        <v>18124</v>
      </c>
    </row>
    <row r="38" spans="1:26" x14ac:dyDescent="0.2">
      <c r="A38" t="s">
        <v>16096</v>
      </c>
      <c r="B38" t="s">
        <v>11474</v>
      </c>
      <c r="C38" t="s">
        <v>11474</v>
      </c>
      <c r="D38" s="8">
        <f>IF(ISERROR(INDEX(warriner!B:B,MATCH(C38,warriner!A:A,0),1)),"#",INDEX(warriner!B:B,MATCH(C38,warriner!A:A,0),1))</f>
        <v>4.8499999999999996</v>
      </c>
      <c r="E38" s="14">
        <f t="shared" si="0"/>
        <v>0.35000000000000053</v>
      </c>
      <c r="F38" s="14">
        <v>10.685</v>
      </c>
      <c r="G38" s="14">
        <v>4.008</v>
      </c>
      <c r="H38" s="14">
        <v>1</v>
      </c>
      <c r="I38">
        <f t="shared" si="1"/>
        <v>3</v>
      </c>
      <c r="J38" t="s">
        <v>18136</v>
      </c>
      <c r="K38" s="14">
        <v>3.18</v>
      </c>
      <c r="L38" s="14">
        <v>5.58</v>
      </c>
      <c r="M38" s="14">
        <v>5.2519999999999998</v>
      </c>
      <c r="N38" s="14">
        <v>1.45</v>
      </c>
      <c r="O38" s="14">
        <v>1</v>
      </c>
      <c r="P38" s="14">
        <v>4</v>
      </c>
      <c r="Q38" s="14">
        <v>1</v>
      </c>
      <c r="R38" s="14">
        <v>3.43</v>
      </c>
      <c r="S38" s="14">
        <v>2.3330000000000002</v>
      </c>
      <c r="T38" s="14">
        <v>1633.5</v>
      </c>
      <c r="U38" s="14">
        <v>-0.85499999999999998</v>
      </c>
      <c r="V38" s="14">
        <v>0.97</v>
      </c>
      <c r="W38" s="14">
        <v>27</v>
      </c>
      <c r="X38" s="14">
        <v>-0.45300000000000001</v>
      </c>
      <c r="Y38" s="14">
        <v>1</v>
      </c>
      <c r="Z38" s="14" t="s">
        <v>18124</v>
      </c>
    </row>
    <row r="39" spans="1:26" x14ac:dyDescent="0.2">
      <c r="A39" t="s">
        <v>16097</v>
      </c>
      <c r="B39" t="s">
        <v>14486</v>
      </c>
      <c r="C39" t="s">
        <v>13827</v>
      </c>
      <c r="D39" s="8">
        <f>IF(ISERROR(INDEX(warriner!B:B,MATCH(C39,warriner!A:A,0),1)),"#",INDEX(warriner!B:B,MATCH(C39,warriner!A:A,0),1))</f>
        <v>5.27</v>
      </c>
      <c r="E39" s="14">
        <f t="shared" si="0"/>
        <v>6.9999999999999396E-2</v>
      </c>
      <c r="F39" s="14">
        <v>11.603</v>
      </c>
      <c r="G39" s="14">
        <v>4.085</v>
      </c>
      <c r="H39" s="14">
        <v>1</v>
      </c>
      <c r="I39">
        <f t="shared" si="1"/>
        <v>5</v>
      </c>
      <c r="J39" t="s">
        <v>18129</v>
      </c>
      <c r="K39" s="14">
        <v>3.33</v>
      </c>
      <c r="L39" s="14">
        <v>5.28</v>
      </c>
      <c r="M39" s="14">
        <v>5.1100000000000003</v>
      </c>
      <c r="N39" s="14">
        <v>1.5</v>
      </c>
      <c r="O39" s="14">
        <v>1</v>
      </c>
      <c r="P39" s="14">
        <v>3</v>
      </c>
      <c r="Q39" s="14">
        <v>1</v>
      </c>
      <c r="R39" s="14">
        <v>3.48</v>
      </c>
      <c r="S39" s="14">
        <v>2.0910000000000002</v>
      </c>
      <c r="T39" s="14">
        <v>978.66700000000003</v>
      </c>
      <c r="U39" s="14">
        <v>-0.623</v>
      </c>
      <c r="V39" s="14">
        <v>0.97</v>
      </c>
      <c r="W39" s="14">
        <v>28</v>
      </c>
      <c r="X39" s="14">
        <v>-0.58099999999999996</v>
      </c>
      <c r="Y39" s="14">
        <v>1</v>
      </c>
      <c r="Z39" s="14" t="s">
        <v>18124</v>
      </c>
    </row>
    <row r="40" spans="1:26" x14ac:dyDescent="0.2">
      <c r="A40" t="s">
        <v>16098</v>
      </c>
      <c r="B40" t="s">
        <v>210</v>
      </c>
      <c r="C40" t="s">
        <v>210</v>
      </c>
      <c r="D40" s="8" t="str">
        <f>IF(ISERROR(INDEX(warriner!B:B,MATCH(C40,warriner!A:A,0),1)),"#",INDEX(warriner!B:B,MATCH(C40,warriner!A:A,0),1))</f>
        <v>#</v>
      </c>
      <c r="E40" s="14" t="str">
        <f t="shared" si="0"/>
        <v>#</v>
      </c>
      <c r="F40" s="14">
        <v>15.476000000000001</v>
      </c>
      <c r="G40" s="14">
        <v>5.8570000000000002</v>
      </c>
      <c r="H40" s="14">
        <v>1</v>
      </c>
      <c r="I40">
        <f t="shared" si="1"/>
        <v>4</v>
      </c>
      <c r="J40" t="s">
        <v>18136</v>
      </c>
      <c r="K40" s="14" t="s">
        <v>18124</v>
      </c>
      <c r="L40" s="14" t="s">
        <v>18124</v>
      </c>
      <c r="M40" s="14">
        <v>5.5289999999999999</v>
      </c>
      <c r="N40" s="14">
        <v>1.65</v>
      </c>
      <c r="O40" s="14">
        <v>1.25</v>
      </c>
      <c r="P40" s="14">
        <v>3</v>
      </c>
      <c r="Q40" s="14">
        <v>1</v>
      </c>
      <c r="R40" s="14">
        <v>1.54</v>
      </c>
      <c r="S40" s="14">
        <v>1.3480000000000001</v>
      </c>
      <c r="T40" s="14">
        <v>4421.6670000000004</v>
      </c>
      <c r="U40" s="14">
        <v>-0.751</v>
      </c>
      <c r="V40" s="14">
        <v>0.94</v>
      </c>
      <c r="W40" s="14">
        <v>27</v>
      </c>
      <c r="X40" s="14">
        <v>-0.56100000000000005</v>
      </c>
      <c r="Y40" s="14">
        <v>1</v>
      </c>
      <c r="Z40" s="14" t="s">
        <v>18124</v>
      </c>
    </row>
    <row r="41" spans="1:26" x14ac:dyDescent="0.2">
      <c r="A41" t="s">
        <v>16099</v>
      </c>
      <c r="B41" t="s">
        <v>70</v>
      </c>
      <c r="C41" t="s">
        <v>70</v>
      </c>
      <c r="D41" s="8">
        <f>IF(ISERROR(INDEX(warriner!B:B,MATCH(C41,warriner!A:A,0),1)),"#",INDEX(warriner!B:B,MATCH(C41,warriner!A:A,0),1))</f>
        <v>5.75</v>
      </c>
      <c r="E41" s="14">
        <f t="shared" si="0"/>
        <v>0.54999999999999982</v>
      </c>
      <c r="F41" s="14">
        <v>12.414999999999999</v>
      </c>
      <c r="G41" s="14">
        <v>4.1520000000000001</v>
      </c>
      <c r="H41" s="14">
        <v>1</v>
      </c>
      <c r="I41">
        <f t="shared" si="1"/>
        <v>4</v>
      </c>
      <c r="J41" t="s">
        <v>18129</v>
      </c>
      <c r="K41" s="14">
        <v>3.33</v>
      </c>
      <c r="L41" s="14">
        <v>5.81</v>
      </c>
      <c r="M41" s="14">
        <v>5.24</v>
      </c>
      <c r="N41" s="14">
        <v>1.2</v>
      </c>
      <c r="O41" s="14">
        <v>1</v>
      </c>
      <c r="P41" s="14">
        <v>3</v>
      </c>
      <c r="Q41" s="14">
        <v>1</v>
      </c>
      <c r="R41" s="14">
        <v>3.25</v>
      </c>
      <c r="S41" s="14">
        <v>1.333</v>
      </c>
      <c r="T41" s="14">
        <v>3175.3330000000001</v>
      </c>
      <c r="U41" s="14">
        <v>-0.76400000000000001</v>
      </c>
      <c r="V41" s="14">
        <v>0.91</v>
      </c>
      <c r="W41" s="14">
        <v>28</v>
      </c>
      <c r="X41" s="14">
        <v>-0.54100000000000004</v>
      </c>
      <c r="Y41" s="14">
        <v>1</v>
      </c>
      <c r="Z41" s="14" t="s">
        <v>18124</v>
      </c>
    </row>
    <row r="42" spans="1:26" x14ac:dyDescent="0.2">
      <c r="A42" t="s">
        <v>16100</v>
      </c>
      <c r="B42" t="s">
        <v>323</v>
      </c>
      <c r="C42" t="s">
        <v>323</v>
      </c>
      <c r="D42" s="8" t="str">
        <f>IF(ISERROR(INDEX(warriner!B:B,MATCH(C42,warriner!A:A,0),1)),"#",INDEX(warriner!B:B,MATCH(C42,warriner!A:A,0),1))</f>
        <v>#</v>
      </c>
      <c r="E42" s="14" t="str">
        <f t="shared" si="0"/>
        <v>#</v>
      </c>
      <c r="F42" s="14">
        <v>13.571</v>
      </c>
      <c r="G42" s="14">
        <v>4.0220000000000002</v>
      </c>
      <c r="H42" s="14">
        <v>2</v>
      </c>
      <c r="I42">
        <f t="shared" si="1"/>
        <v>4</v>
      </c>
      <c r="J42" t="s">
        <v>18149</v>
      </c>
      <c r="K42" s="14" t="s">
        <v>18124</v>
      </c>
      <c r="L42" s="14" t="s">
        <v>18124</v>
      </c>
      <c r="M42" s="14">
        <v>6.6369999999999996</v>
      </c>
      <c r="N42" s="14">
        <v>1.95</v>
      </c>
      <c r="O42" s="14">
        <v>1.95</v>
      </c>
      <c r="P42" s="14">
        <v>4</v>
      </c>
      <c r="Q42" s="14">
        <v>1</v>
      </c>
      <c r="R42" s="14">
        <v>1.83</v>
      </c>
      <c r="S42" s="14" t="s">
        <v>18124</v>
      </c>
      <c r="T42" s="14">
        <v>2881</v>
      </c>
      <c r="U42" s="14">
        <v>-0.69</v>
      </c>
      <c r="V42" s="14">
        <v>1</v>
      </c>
      <c r="W42" s="14">
        <v>26</v>
      </c>
      <c r="X42" s="14">
        <v>-0.71899999999999997</v>
      </c>
      <c r="Y42" s="14">
        <v>1</v>
      </c>
      <c r="Z42" s="14" t="s">
        <v>18124</v>
      </c>
    </row>
    <row r="43" spans="1:26" x14ac:dyDescent="0.2">
      <c r="A43" t="s">
        <v>16101</v>
      </c>
      <c r="B43" t="s">
        <v>16035</v>
      </c>
      <c r="C43" t="s">
        <v>16029</v>
      </c>
      <c r="D43" s="8" t="str">
        <f>IF(ISERROR(INDEX(warriner!B:B,MATCH(C43,warriner!A:A,0),1)),"#",INDEX(warriner!B:B,MATCH(C43,warriner!A:A,0),1))</f>
        <v>#</v>
      </c>
      <c r="E43" s="14" t="str">
        <f t="shared" si="0"/>
        <v>#</v>
      </c>
      <c r="F43" s="14">
        <v>11.548</v>
      </c>
      <c r="G43" s="14">
        <v>3.6219999999999999</v>
      </c>
      <c r="H43" s="14">
        <v>1</v>
      </c>
      <c r="I43">
        <f t="shared" si="1"/>
        <v>6</v>
      </c>
      <c r="J43" t="s">
        <v>18126</v>
      </c>
      <c r="K43" s="14" t="s">
        <v>18124</v>
      </c>
      <c r="L43" s="14" t="s">
        <v>18124</v>
      </c>
      <c r="M43" s="14">
        <v>6.4770000000000003</v>
      </c>
      <c r="N43" s="14">
        <v>1.2</v>
      </c>
      <c r="O43" s="14">
        <v>1.05</v>
      </c>
      <c r="P43" s="14">
        <v>4</v>
      </c>
      <c r="Q43" s="14">
        <v>1</v>
      </c>
      <c r="R43" s="14">
        <v>4.21</v>
      </c>
      <c r="S43" s="14">
        <v>2.48</v>
      </c>
      <c r="T43" s="14">
        <v>3344.6669999999999</v>
      </c>
      <c r="U43" s="14">
        <v>-0.47499999999999998</v>
      </c>
      <c r="V43" s="14">
        <v>0.97</v>
      </c>
      <c r="W43" s="14">
        <v>28</v>
      </c>
      <c r="X43" s="14">
        <v>-0.72799999999999998</v>
      </c>
      <c r="Y43" s="14">
        <v>1</v>
      </c>
      <c r="Z43" s="14" t="s">
        <v>18124</v>
      </c>
    </row>
    <row r="44" spans="1:26" x14ac:dyDescent="0.2">
      <c r="A44" t="s">
        <v>16102</v>
      </c>
      <c r="B44" t="s">
        <v>3</v>
      </c>
      <c r="C44" t="s">
        <v>3</v>
      </c>
      <c r="D44" s="8" t="str">
        <f>IF(ISERROR(INDEX(warriner!B:B,MATCH(C44,warriner!A:A,0),1)),"#",INDEX(warriner!B:B,MATCH(C44,warriner!A:A,0),1))</f>
        <v>#</v>
      </c>
      <c r="E44" s="14" t="str">
        <f t="shared" si="0"/>
        <v>#</v>
      </c>
      <c r="F44" s="14">
        <v>16.954999999999998</v>
      </c>
      <c r="G44" s="14">
        <v>6.1769999999999996</v>
      </c>
      <c r="H44" s="14">
        <v>1</v>
      </c>
      <c r="I44">
        <f t="shared" si="1"/>
        <v>3</v>
      </c>
      <c r="J44" t="s">
        <v>270</v>
      </c>
      <c r="K44" s="14" t="s">
        <v>18124</v>
      </c>
      <c r="L44" s="14" t="s">
        <v>18124</v>
      </c>
      <c r="M44" s="14">
        <v>3.984</v>
      </c>
      <c r="N44" s="14">
        <v>1.5</v>
      </c>
      <c r="O44" s="14">
        <v>1.8</v>
      </c>
      <c r="P44" s="14">
        <v>2</v>
      </c>
      <c r="Q44" s="14">
        <v>1</v>
      </c>
      <c r="R44" s="14">
        <v>1.43</v>
      </c>
      <c r="S44" s="14">
        <v>1.125</v>
      </c>
      <c r="T44" s="14">
        <v>3033</v>
      </c>
      <c r="U44" s="14">
        <v>-0.68100000000000005</v>
      </c>
      <c r="V44" s="14">
        <v>0.94</v>
      </c>
      <c r="W44" s="14">
        <v>29</v>
      </c>
      <c r="X44" s="14">
        <v>-0.45700000000000002</v>
      </c>
      <c r="Y44" s="14">
        <v>1</v>
      </c>
      <c r="Z44" s="14" t="s">
        <v>18124</v>
      </c>
    </row>
    <row r="45" spans="1:26" x14ac:dyDescent="0.2">
      <c r="A45" t="s">
        <v>16103</v>
      </c>
      <c r="B45" t="s">
        <v>11993</v>
      </c>
      <c r="C45" t="s">
        <v>11993</v>
      </c>
      <c r="D45" s="8">
        <f>IF(ISERROR(INDEX(warriner!B:B,MATCH(C45,warriner!A:A,0),1)),"#",INDEX(warriner!B:B,MATCH(C45,warriner!A:A,0),1))</f>
        <v>6.41</v>
      </c>
      <c r="E45" s="14">
        <f t="shared" si="0"/>
        <v>1.21</v>
      </c>
      <c r="F45" s="14">
        <v>12.058</v>
      </c>
      <c r="G45" s="14">
        <v>4.2389999999999999</v>
      </c>
      <c r="H45" s="14">
        <v>1</v>
      </c>
      <c r="I45">
        <f t="shared" si="1"/>
        <v>5</v>
      </c>
      <c r="J45" t="s">
        <v>18135</v>
      </c>
      <c r="K45" s="14">
        <v>4.8099999999999996</v>
      </c>
      <c r="L45" s="14">
        <v>5.5</v>
      </c>
      <c r="M45" s="14">
        <v>4.37</v>
      </c>
      <c r="N45" s="14">
        <v>1.55</v>
      </c>
      <c r="O45" s="14">
        <v>1.45</v>
      </c>
      <c r="P45" s="14">
        <v>5</v>
      </c>
      <c r="Q45" s="14">
        <v>1</v>
      </c>
      <c r="R45" s="14">
        <v>2.71</v>
      </c>
      <c r="S45" s="14">
        <v>2.2799999999999998</v>
      </c>
      <c r="T45" s="14">
        <v>4771</v>
      </c>
      <c r="U45" s="14">
        <v>-0.82499999999999996</v>
      </c>
      <c r="V45" s="14">
        <v>0.97</v>
      </c>
      <c r="W45" s="14">
        <v>27</v>
      </c>
      <c r="X45" s="14">
        <v>-0.46400000000000002</v>
      </c>
      <c r="Y45" s="14">
        <v>1</v>
      </c>
      <c r="Z45" s="14" t="s">
        <v>18124</v>
      </c>
    </row>
    <row r="46" spans="1:26" x14ac:dyDescent="0.2">
      <c r="A46" t="s">
        <v>16104</v>
      </c>
      <c r="B46" t="s">
        <v>15</v>
      </c>
      <c r="C46" t="s">
        <v>15</v>
      </c>
      <c r="D46" s="8" t="str">
        <f>IF(ISERROR(INDEX(warriner!B:B,MATCH(C46,warriner!A:A,0),1)),"#",INDEX(warriner!B:B,MATCH(C46,warriner!A:A,0),1))</f>
        <v>#</v>
      </c>
      <c r="E46" s="14" t="str">
        <f t="shared" si="0"/>
        <v>#</v>
      </c>
      <c r="F46" s="14">
        <v>16.213999999999999</v>
      </c>
      <c r="G46" s="14">
        <v>5.7709999999999999</v>
      </c>
      <c r="H46" s="14">
        <v>1</v>
      </c>
      <c r="I46">
        <f t="shared" si="1"/>
        <v>2</v>
      </c>
      <c r="J46" t="s">
        <v>270</v>
      </c>
      <c r="K46" s="14" t="s">
        <v>18124</v>
      </c>
      <c r="L46" s="14" t="s">
        <v>18124</v>
      </c>
      <c r="M46" s="14">
        <v>4.5490000000000004</v>
      </c>
      <c r="N46" s="14">
        <v>1.45</v>
      </c>
      <c r="O46" s="14">
        <v>1.65</v>
      </c>
      <c r="P46" s="14">
        <v>2</v>
      </c>
      <c r="Q46" s="14">
        <v>1</v>
      </c>
      <c r="R46" s="14">
        <v>1.67</v>
      </c>
      <c r="S46" s="14">
        <v>1.391</v>
      </c>
      <c r="T46" s="14">
        <v>415</v>
      </c>
      <c r="U46" s="14">
        <v>-0.60699999999999998</v>
      </c>
      <c r="V46" s="14">
        <v>0.91</v>
      </c>
      <c r="W46" s="14">
        <v>27</v>
      </c>
      <c r="X46" s="14">
        <v>-0.56999999999999995</v>
      </c>
      <c r="Y46" s="14">
        <v>1</v>
      </c>
      <c r="Z46" s="14" t="s">
        <v>18124</v>
      </c>
    </row>
    <row r="47" spans="1:26" x14ac:dyDescent="0.2">
      <c r="A47" t="s">
        <v>16105</v>
      </c>
      <c r="B47" t="s">
        <v>94</v>
      </c>
      <c r="C47" t="s">
        <v>94</v>
      </c>
      <c r="D47" s="8">
        <f>IF(ISERROR(INDEX(warriner!B:B,MATCH(C47,warriner!A:A,0),1)),"#",INDEX(warriner!B:B,MATCH(C47,warriner!A:A,0),1))</f>
        <v>5.53</v>
      </c>
      <c r="E47" s="14">
        <f t="shared" si="0"/>
        <v>0.33000000000000007</v>
      </c>
      <c r="F47" s="14">
        <v>9.9580000000000002</v>
      </c>
      <c r="G47" s="14">
        <v>2.8490000000000002</v>
      </c>
      <c r="H47" s="14">
        <v>3</v>
      </c>
      <c r="I47">
        <f t="shared" si="1"/>
        <v>12</v>
      </c>
      <c r="J47" t="s">
        <v>18129</v>
      </c>
      <c r="K47" s="14">
        <v>3.73</v>
      </c>
      <c r="L47" s="14">
        <v>5.74</v>
      </c>
      <c r="M47" s="14">
        <v>7.67</v>
      </c>
      <c r="N47" s="14">
        <v>2.35</v>
      </c>
      <c r="O47" s="14">
        <v>2.5499999999999998</v>
      </c>
      <c r="P47" s="14">
        <v>10</v>
      </c>
      <c r="Q47" s="14">
        <v>3</v>
      </c>
      <c r="R47" s="14">
        <v>3.72</v>
      </c>
      <c r="S47" s="14">
        <v>2.9089999999999998</v>
      </c>
      <c r="T47" s="14">
        <v>4891.4549999999999</v>
      </c>
      <c r="U47" s="14">
        <v>-0.44800000000000001</v>
      </c>
      <c r="V47" s="14">
        <v>0.97</v>
      </c>
      <c r="W47" s="14">
        <v>27</v>
      </c>
      <c r="X47" s="14">
        <v>-2E-3</v>
      </c>
      <c r="Y47" s="14">
        <v>1</v>
      </c>
      <c r="Z47" s="14" t="s">
        <v>18124</v>
      </c>
    </row>
    <row r="48" spans="1:26" x14ac:dyDescent="0.2">
      <c r="A48" t="s">
        <v>16106</v>
      </c>
      <c r="B48" t="s">
        <v>181</v>
      </c>
      <c r="C48" t="s">
        <v>181</v>
      </c>
      <c r="D48" s="8" t="str">
        <f>IF(ISERROR(INDEX(warriner!B:B,MATCH(C48,warriner!A:A,0),1)),"#",INDEX(warriner!B:B,MATCH(C48,warriner!A:A,0),1))</f>
        <v>#</v>
      </c>
      <c r="E48" s="14" t="str">
        <f t="shared" si="0"/>
        <v>#</v>
      </c>
      <c r="F48" s="14">
        <v>15.079000000000001</v>
      </c>
      <c r="G48" s="14">
        <v>5.55</v>
      </c>
      <c r="H48" s="14">
        <v>1</v>
      </c>
      <c r="I48">
        <f t="shared" si="1"/>
        <v>2</v>
      </c>
      <c r="J48" t="s">
        <v>18138</v>
      </c>
      <c r="K48" s="14" t="s">
        <v>18124</v>
      </c>
      <c r="L48" s="14" t="s">
        <v>18124</v>
      </c>
      <c r="M48" s="14">
        <v>4.0049999999999999</v>
      </c>
      <c r="N48" s="14">
        <v>1.05</v>
      </c>
      <c r="O48" s="14">
        <v>1.3</v>
      </c>
      <c r="P48" s="14">
        <v>2</v>
      </c>
      <c r="Q48" s="14">
        <v>1</v>
      </c>
      <c r="R48" s="14">
        <v>3.25</v>
      </c>
      <c r="S48" s="14">
        <v>1.333</v>
      </c>
      <c r="T48" s="14">
        <v>8272</v>
      </c>
      <c r="U48" s="14">
        <v>-0.73599999999999999</v>
      </c>
      <c r="V48" s="14">
        <v>1</v>
      </c>
      <c r="W48" s="14">
        <v>29</v>
      </c>
      <c r="X48" s="14">
        <v>-0.873</v>
      </c>
      <c r="Y48" s="14">
        <v>1</v>
      </c>
      <c r="Z48" s="14" t="s">
        <v>18124</v>
      </c>
    </row>
    <row r="49" spans="1:26" x14ac:dyDescent="0.2">
      <c r="A49" t="s">
        <v>16107</v>
      </c>
      <c r="B49" t="s">
        <v>3</v>
      </c>
      <c r="C49" t="s">
        <v>3</v>
      </c>
      <c r="D49" s="8" t="str">
        <f>IF(ISERROR(INDEX(warriner!B:B,MATCH(C49,warriner!A:A,0),1)),"#",INDEX(warriner!B:B,MATCH(C49,warriner!A:A,0),1))</f>
        <v>#</v>
      </c>
      <c r="E49" s="14" t="str">
        <f t="shared" si="0"/>
        <v>#</v>
      </c>
      <c r="F49" s="14">
        <v>16.954999999999998</v>
      </c>
      <c r="G49" s="14">
        <v>6.1769999999999996</v>
      </c>
      <c r="H49" s="14">
        <v>1</v>
      </c>
      <c r="I49">
        <f t="shared" si="1"/>
        <v>3</v>
      </c>
      <c r="J49" t="s">
        <v>270</v>
      </c>
      <c r="K49" s="14" t="s">
        <v>18124</v>
      </c>
      <c r="L49" s="14" t="s">
        <v>18124</v>
      </c>
      <c r="M49" s="14">
        <v>3.984</v>
      </c>
      <c r="N49" s="14">
        <v>1.5</v>
      </c>
      <c r="O49" s="14">
        <v>1.8</v>
      </c>
      <c r="P49" s="14">
        <v>2</v>
      </c>
      <c r="Q49" s="14">
        <v>1</v>
      </c>
      <c r="R49" s="14">
        <v>1.43</v>
      </c>
      <c r="S49" s="14">
        <v>1.125</v>
      </c>
      <c r="T49" s="14">
        <v>3033</v>
      </c>
      <c r="U49" s="14">
        <v>-0.68100000000000005</v>
      </c>
      <c r="V49" s="14">
        <v>0.94</v>
      </c>
      <c r="W49" s="14">
        <v>29</v>
      </c>
      <c r="X49" s="14">
        <v>-0.45700000000000002</v>
      </c>
      <c r="Y49" s="14">
        <v>1</v>
      </c>
      <c r="Z49" s="14" t="s">
        <v>18124</v>
      </c>
    </row>
    <row r="50" spans="1:26" s="15" customFormat="1" x14ac:dyDescent="0.2">
      <c r="A50" s="15" t="s">
        <v>16108</v>
      </c>
      <c r="B50" s="15" t="s">
        <v>433</v>
      </c>
      <c r="C50" s="15" t="s">
        <v>433</v>
      </c>
      <c r="D50" s="16" t="str">
        <f>IF(ISERROR(INDEX(warriner!B:B,MATCH(C50,warriner!A:A,0),1)),"#",INDEX(warriner!B:B,MATCH(C50,warriner!A:A,0),1))</f>
        <v>#</v>
      </c>
      <c r="E50" s="17" t="str">
        <f t="shared" si="0"/>
        <v>#</v>
      </c>
      <c r="F50" s="17">
        <v>9.2439999999999998</v>
      </c>
      <c r="G50" s="17">
        <v>2.629</v>
      </c>
      <c r="H50" s="17">
        <v>2</v>
      </c>
      <c r="I50" s="15">
        <f t="shared" si="1"/>
        <v>6</v>
      </c>
      <c r="J50" s="15" t="s">
        <v>18140</v>
      </c>
      <c r="K50" s="17" t="s">
        <v>18124</v>
      </c>
      <c r="L50" s="17" t="s">
        <v>18124</v>
      </c>
      <c r="M50" s="17">
        <v>6.85</v>
      </c>
      <c r="N50" s="17">
        <v>2.25</v>
      </c>
      <c r="O50" s="17">
        <v>3.65</v>
      </c>
      <c r="P50" s="17">
        <v>5</v>
      </c>
      <c r="Q50" s="17">
        <v>2</v>
      </c>
      <c r="R50" s="17">
        <v>2.86</v>
      </c>
      <c r="S50" s="17" t="s">
        <v>18124</v>
      </c>
      <c r="T50" s="17">
        <v>3005.4</v>
      </c>
      <c r="U50" s="17">
        <v>-0.63900000000000001</v>
      </c>
      <c r="V50" s="17">
        <v>0.97</v>
      </c>
      <c r="W50" s="17">
        <v>26</v>
      </c>
      <c r="X50" s="17">
        <v>-0.23499999999999999</v>
      </c>
      <c r="Y50" s="17">
        <v>1</v>
      </c>
      <c r="Z50" s="17" t="s">
        <v>18124</v>
      </c>
    </row>
    <row r="51" spans="1:26" x14ac:dyDescent="0.2">
      <c r="A51" t="s">
        <v>16109</v>
      </c>
      <c r="B51" t="s">
        <v>14145</v>
      </c>
      <c r="C51" t="s">
        <v>14145</v>
      </c>
      <c r="D51" s="8" t="str">
        <f>IF(ISERROR(INDEX(warriner!B:B,MATCH(C51,warriner!A:A,0),1)),"#",INDEX(warriner!B:B,MATCH(C51,warriner!A:A,0),1))</f>
        <v>#</v>
      </c>
      <c r="E51" s="14" t="str">
        <f t="shared" si="0"/>
        <v>#</v>
      </c>
      <c r="F51" s="14">
        <v>7.7770000000000001</v>
      </c>
      <c r="G51" s="14">
        <v>2.2120000000000002</v>
      </c>
      <c r="H51" s="14">
        <v>2</v>
      </c>
      <c r="I51">
        <f t="shared" si="1"/>
        <v>6</v>
      </c>
      <c r="J51" t="s">
        <v>18126</v>
      </c>
      <c r="K51" s="14" t="s">
        <v>18124</v>
      </c>
      <c r="L51" s="14" t="s">
        <v>18124</v>
      </c>
      <c r="M51" s="14">
        <v>9.1630000000000003</v>
      </c>
      <c r="N51" s="14">
        <v>1.8</v>
      </c>
      <c r="O51" s="14">
        <v>1.8</v>
      </c>
      <c r="P51" s="14">
        <v>4</v>
      </c>
      <c r="Q51" s="14">
        <v>1</v>
      </c>
      <c r="R51" s="14">
        <v>3.76</v>
      </c>
      <c r="S51" s="14" t="s">
        <v>18124</v>
      </c>
      <c r="T51" s="14">
        <v>4378</v>
      </c>
      <c r="U51" s="14">
        <v>-0.47399999999999998</v>
      </c>
      <c r="V51" s="14">
        <v>0.94</v>
      </c>
      <c r="W51" s="14">
        <v>25</v>
      </c>
      <c r="X51" s="14">
        <v>-0.48599999999999999</v>
      </c>
      <c r="Y51" s="14">
        <v>0.89300000000000002</v>
      </c>
      <c r="Z51" s="14" t="s">
        <v>18124</v>
      </c>
    </row>
    <row r="52" spans="1:26" x14ac:dyDescent="0.2">
      <c r="A52" t="s">
        <v>16110</v>
      </c>
      <c r="B52" t="s">
        <v>477</v>
      </c>
      <c r="C52" t="s">
        <v>477</v>
      </c>
      <c r="D52" s="8">
        <f>IF(ISERROR(INDEX(warriner!B:B,MATCH(C52,warriner!A:A,0),1)),"#",INDEX(warriner!B:B,MATCH(C52,warriner!A:A,0),1))</f>
        <v>4.58</v>
      </c>
      <c r="E52" s="14">
        <f t="shared" si="0"/>
        <v>0.62000000000000011</v>
      </c>
      <c r="F52" s="14">
        <v>8.1229999999999993</v>
      </c>
      <c r="G52" s="14">
        <v>2.468</v>
      </c>
      <c r="H52" s="14">
        <v>1</v>
      </c>
      <c r="I52">
        <f t="shared" si="1"/>
        <v>3</v>
      </c>
      <c r="J52" t="s">
        <v>18126</v>
      </c>
      <c r="K52" s="14">
        <v>3.67</v>
      </c>
      <c r="L52" s="14">
        <v>5.26</v>
      </c>
      <c r="M52" s="14">
        <v>6.58</v>
      </c>
      <c r="N52" s="14">
        <v>1</v>
      </c>
      <c r="O52" s="14">
        <v>1</v>
      </c>
      <c r="P52" s="14">
        <v>3</v>
      </c>
      <c r="Q52" s="14">
        <v>1</v>
      </c>
      <c r="R52" s="14">
        <v>4.88</v>
      </c>
      <c r="S52" s="14">
        <v>3.6</v>
      </c>
      <c r="T52" s="14">
        <v>1556</v>
      </c>
      <c r="U52" s="14">
        <v>-0.19500000000000001</v>
      </c>
      <c r="V52" s="14">
        <v>0.91</v>
      </c>
      <c r="W52" s="14">
        <v>26</v>
      </c>
      <c r="X52" s="14">
        <v>-0.58499999999999996</v>
      </c>
      <c r="Y52" s="14">
        <v>0.96299999999999997</v>
      </c>
      <c r="Z52" s="14" t="s">
        <v>18124</v>
      </c>
    </row>
    <row r="53" spans="1:26" x14ac:dyDescent="0.2">
      <c r="A53" t="s">
        <v>16111</v>
      </c>
      <c r="B53" t="s">
        <v>19</v>
      </c>
      <c r="C53" t="s">
        <v>19</v>
      </c>
      <c r="D53" s="8" t="str">
        <f>IF(ISERROR(INDEX(warriner!B:B,MATCH(C53,warriner!A:A,0),1)),"#",INDEX(warriner!B:B,MATCH(C53,warriner!A:A,0),1))</f>
        <v>#</v>
      </c>
      <c r="E53" s="14" t="str">
        <f t="shared" si="0"/>
        <v>#</v>
      </c>
      <c r="F53" s="14">
        <v>16.187000000000001</v>
      </c>
      <c r="G53" s="14">
        <v>5.8339999999999996</v>
      </c>
      <c r="H53" s="14">
        <v>1</v>
      </c>
      <c r="I53">
        <f t="shared" si="1"/>
        <v>3</v>
      </c>
      <c r="J53" t="s">
        <v>270</v>
      </c>
      <c r="K53" s="14" t="s">
        <v>18124</v>
      </c>
      <c r="L53" s="14" t="s">
        <v>18124</v>
      </c>
      <c r="M53" s="14">
        <v>4.57</v>
      </c>
      <c r="N53" s="14">
        <v>1.25</v>
      </c>
      <c r="O53" s="14">
        <v>1</v>
      </c>
      <c r="P53" s="14">
        <v>3</v>
      </c>
      <c r="Q53" s="14">
        <v>1</v>
      </c>
      <c r="R53" s="14">
        <v>1.52</v>
      </c>
      <c r="S53" s="14">
        <v>1.25</v>
      </c>
      <c r="T53" s="14">
        <v>5253.5</v>
      </c>
      <c r="U53" s="14">
        <v>-0.60399999999999998</v>
      </c>
      <c r="V53" s="14">
        <v>1</v>
      </c>
      <c r="W53" s="14">
        <v>22</v>
      </c>
      <c r="X53" s="14">
        <v>-0.623</v>
      </c>
      <c r="Y53" s="14">
        <v>1</v>
      </c>
      <c r="Z53" s="14" t="s">
        <v>18124</v>
      </c>
    </row>
    <row r="54" spans="1:26" x14ac:dyDescent="0.2">
      <c r="A54" t="s">
        <v>16112</v>
      </c>
      <c r="B54" t="s">
        <v>3</v>
      </c>
      <c r="C54" t="s">
        <v>3</v>
      </c>
      <c r="D54" s="8" t="str">
        <f>IF(ISERROR(INDEX(warriner!B:B,MATCH(C54,warriner!A:A,0),1)),"#",INDEX(warriner!B:B,MATCH(C54,warriner!A:A,0),1))</f>
        <v>#</v>
      </c>
      <c r="E54" s="14" t="str">
        <f t="shared" si="0"/>
        <v>#</v>
      </c>
      <c r="F54" s="14">
        <v>16.954999999999998</v>
      </c>
      <c r="G54" s="14">
        <v>6.1769999999999996</v>
      </c>
      <c r="H54" s="14">
        <v>1</v>
      </c>
      <c r="I54">
        <f t="shared" si="1"/>
        <v>3</v>
      </c>
      <c r="J54" t="s">
        <v>270</v>
      </c>
      <c r="K54" s="14" t="s">
        <v>18124</v>
      </c>
      <c r="L54" s="14" t="s">
        <v>18124</v>
      </c>
      <c r="M54" s="14">
        <v>3.984</v>
      </c>
      <c r="N54" s="14">
        <v>1.5</v>
      </c>
      <c r="O54" s="14">
        <v>1.8</v>
      </c>
      <c r="P54" s="14">
        <v>2</v>
      </c>
      <c r="Q54" s="14">
        <v>1</v>
      </c>
      <c r="R54" s="14">
        <v>1.43</v>
      </c>
      <c r="S54" s="14">
        <v>1.125</v>
      </c>
      <c r="T54" s="14">
        <v>3033</v>
      </c>
      <c r="U54" s="14">
        <v>-0.68100000000000005</v>
      </c>
      <c r="V54" s="14">
        <v>0.94</v>
      </c>
      <c r="W54" s="14">
        <v>29</v>
      </c>
      <c r="X54" s="14">
        <v>-0.45700000000000002</v>
      </c>
      <c r="Y54" s="14">
        <v>1</v>
      </c>
      <c r="Z54" s="14" t="s">
        <v>18124</v>
      </c>
    </row>
    <row r="55" spans="1:26" x14ac:dyDescent="0.2">
      <c r="A55" t="s">
        <v>16113</v>
      </c>
      <c r="B55" t="s">
        <v>16028</v>
      </c>
      <c r="C55" t="s">
        <v>16028</v>
      </c>
      <c r="D55" s="8" t="str">
        <f>IF(ISERROR(INDEX(warriner!B:B,MATCH(C55,warriner!A:A,0),1)),"#",INDEX(warriner!B:B,MATCH(C55,warriner!A:A,0),1))</f>
        <v>#</v>
      </c>
      <c r="E55" s="14" t="str">
        <f t="shared" si="0"/>
        <v>#</v>
      </c>
      <c r="F55" s="14">
        <v>6.7969999999999997</v>
      </c>
      <c r="G55" s="14">
        <v>1.1459999999999999</v>
      </c>
      <c r="H55" s="14">
        <v>2</v>
      </c>
      <c r="I55">
        <f t="shared" si="1"/>
        <v>6</v>
      </c>
      <c r="J55" t="s">
        <v>18129</v>
      </c>
      <c r="K55" s="14" t="s">
        <v>18124</v>
      </c>
      <c r="L55" s="14" t="s">
        <v>18124</v>
      </c>
      <c r="M55" s="14">
        <v>14.69</v>
      </c>
      <c r="N55" s="14">
        <v>2.85</v>
      </c>
      <c r="O55" s="14">
        <v>3.6</v>
      </c>
      <c r="P55" s="14">
        <v>7</v>
      </c>
      <c r="Q55" s="14">
        <v>2</v>
      </c>
      <c r="R55" s="14">
        <v>3</v>
      </c>
      <c r="S55" s="14" t="s">
        <v>18124</v>
      </c>
      <c r="T55" s="14">
        <v>3491.6</v>
      </c>
      <c r="U55" s="14">
        <v>-0.13900000000000001</v>
      </c>
      <c r="V55" s="14">
        <v>0.75</v>
      </c>
      <c r="W55" s="14">
        <v>26</v>
      </c>
      <c r="X55" s="14">
        <v>-0.42</v>
      </c>
      <c r="Y55" s="14">
        <v>1</v>
      </c>
      <c r="Z55" s="14" t="s">
        <v>18124</v>
      </c>
    </row>
    <row r="56" spans="1:26" x14ac:dyDescent="0.2">
      <c r="A56" t="s">
        <v>16114</v>
      </c>
      <c r="B56" t="s">
        <v>15</v>
      </c>
      <c r="C56" t="s">
        <v>15</v>
      </c>
      <c r="D56" s="8" t="str">
        <f>IF(ISERROR(INDEX(warriner!B:B,MATCH(C56,warriner!A:A,0),1)),"#",INDEX(warriner!B:B,MATCH(C56,warriner!A:A,0),1))</f>
        <v>#</v>
      </c>
      <c r="E56" s="14" t="str">
        <f t="shared" si="0"/>
        <v>#</v>
      </c>
      <c r="F56" s="14">
        <v>16.213999999999999</v>
      </c>
      <c r="G56" s="14">
        <v>5.7709999999999999</v>
      </c>
      <c r="H56" s="14">
        <v>1</v>
      </c>
      <c r="I56">
        <f t="shared" si="1"/>
        <v>2</v>
      </c>
      <c r="J56" t="s">
        <v>270</v>
      </c>
      <c r="K56" s="14" t="s">
        <v>18124</v>
      </c>
      <c r="L56" s="14" t="s">
        <v>18124</v>
      </c>
      <c r="M56" s="14">
        <v>4.5490000000000004</v>
      </c>
      <c r="N56" s="14">
        <v>1.45</v>
      </c>
      <c r="O56" s="14">
        <v>1.65</v>
      </c>
      <c r="P56" s="14">
        <v>2</v>
      </c>
      <c r="Q56" s="14">
        <v>1</v>
      </c>
      <c r="R56" s="14">
        <v>1.67</v>
      </c>
      <c r="S56" s="14">
        <v>1.391</v>
      </c>
      <c r="T56" s="14">
        <v>415</v>
      </c>
      <c r="U56" s="14">
        <v>-0.60699999999999998</v>
      </c>
      <c r="V56" s="14">
        <v>0.91</v>
      </c>
      <c r="W56" s="14">
        <v>27</v>
      </c>
      <c r="X56" s="14">
        <v>-0.56999999999999995</v>
      </c>
      <c r="Y56" s="14">
        <v>1</v>
      </c>
      <c r="Z56" s="14" t="s">
        <v>18124</v>
      </c>
    </row>
    <row r="57" spans="1:26" x14ac:dyDescent="0.2">
      <c r="A57" t="s">
        <v>16115</v>
      </c>
      <c r="B57" t="s">
        <v>16036</v>
      </c>
      <c r="C57" t="s">
        <v>7218</v>
      </c>
      <c r="D57" s="8">
        <f>IF(ISERROR(INDEX(warriner!B:B,MATCH(C57,warriner!A:A,0),1)),"#",INDEX(warriner!B:B,MATCH(C57,warriner!A:A,0),1))</f>
        <v>4.71</v>
      </c>
      <c r="E57" s="14">
        <f t="shared" si="0"/>
        <v>0.49000000000000021</v>
      </c>
      <c r="F57" s="14">
        <v>5.3230000000000004</v>
      </c>
      <c r="G57" s="14">
        <v>1.38</v>
      </c>
      <c r="H57" s="14">
        <v>3</v>
      </c>
      <c r="I57">
        <f t="shared" si="1"/>
        <v>8</v>
      </c>
      <c r="J57" t="s">
        <v>18129</v>
      </c>
      <c r="K57" s="14">
        <v>4.08</v>
      </c>
      <c r="L57" s="14">
        <v>5.21</v>
      </c>
      <c r="M57" s="14">
        <v>12.72</v>
      </c>
      <c r="N57" s="14">
        <v>2.5499999999999998</v>
      </c>
      <c r="O57" s="14">
        <v>2.65</v>
      </c>
      <c r="P57" s="14">
        <v>5</v>
      </c>
      <c r="Q57" s="14">
        <v>2</v>
      </c>
      <c r="R57" s="14">
        <v>4.28</v>
      </c>
      <c r="S57" s="14">
        <v>3.84</v>
      </c>
      <c r="T57" s="14">
        <v>5747.5</v>
      </c>
      <c r="U57" s="14">
        <v>-0.115</v>
      </c>
      <c r="V57" s="14">
        <v>0.97</v>
      </c>
      <c r="W57" s="14">
        <v>26</v>
      </c>
      <c r="X57" s="14">
        <v>-0.27300000000000002</v>
      </c>
      <c r="Y57" s="14">
        <v>1</v>
      </c>
      <c r="Z57" s="14" t="s">
        <v>18124</v>
      </c>
    </row>
    <row r="58" spans="1:26" x14ac:dyDescent="0.2">
      <c r="A58" t="s">
        <v>16116</v>
      </c>
      <c r="B58" t="s">
        <v>16042</v>
      </c>
      <c r="C58" t="s">
        <v>4465</v>
      </c>
      <c r="D58" s="8">
        <f>IF(ISERROR(INDEX(warriner!B:B,MATCH(C58,warriner!A:A,0),1)),"#",INDEX(warriner!B:B,MATCH(C58,warriner!A:A,0),1))</f>
        <v>5.13</v>
      </c>
      <c r="E58" s="14">
        <f t="shared" si="0"/>
        <v>7.0000000000000284E-2</v>
      </c>
      <c r="F58" s="14">
        <v>9.4380000000000006</v>
      </c>
      <c r="G58" s="14">
        <v>1.881</v>
      </c>
      <c r="H58" s="14">
        <v>3</v>
      </c>
      <c r="I58">
        <f t="shared" si="1"/>
        <v>7</v>
      </c>
      <c r="J58" t="s">
        <v>18125</v>
      </c>
      <c r="K58" s="14">
        <v>3.95</v>
      </c>
      <c r="L58" s="14">
        <v>5.45</v>
      </c>
      <c r="M58" s="14">
        <v>10.42</v>
      </c>
      <c r="N58" s="14">
        <v>1.8</v>
      </c>
      <c r="O58" s="14">
        <v>1.85</v>
      </c>
      <c r="P58" s="14">
        <v>5</v>
      </c>
      <c r="Q58" s="14">
        <v>2</v>
      </c>
      <c r="R58" s="14">
        <v>2.0299999999999998</v>
      </c>
      <c r="S58" s="14" t="s">
        <v>18124</v>
      </c>
      <c r="T58" s="14">
        <v>4144.3999999999996</v>
      </c>
      <c r="U58" s="14">
        <v>-0.4</v>
      </c>
      <c r="V58" s="14">
        <v>1</v>
      </c>
      <c r="W58" s="14">
        <v>27</v>
      </c>
      <c r="X58" s="14">
        <v>-0.47799999999999998</v>
      </c>
      <c r="Y58" s="14">
        <v>1</v>
      </c>
      <c r="Z58" s="14" t="s">
        <v>18124</v>
      </c>
    </row>
    <row r="59" spans="1:26" x14ac:dyDescent="0.2">
      <c r="A59" t="s">
        <v>16117</v>
      </c>
      <c r="B59" t="s">
        <v>16031</v>
      </c>
      <c r="C59" t="s">
        <v>16031</v>
      </c>
      <c r="D59" s="8" t="str">
        <f>IF(ISERROR(INDEX(warriner!B:B,MATCH(C59,warriner!A:A,0),1)),"#",INDEX(warriner!B:B,MATCH(C59,warriner!A:A,0),1))</f>
        <v>#</v>
      </c>
      <c r="E59" s="14" t="str">
        <f t="shared" si="0"/>
        <v>#</v>
      </c>
      <c r="F59" s="14">
        <v>8.9749999999999996</v>
      </c>
      <c r="G59" s="14">
        <v>3.3130000000000002</v>
      </c>
      <c r="H59" s="14">
        <v>2</v>
      </c>
      <c r="I59">
        <f t="shared" si="1"/>
        <v>5</v>
      </c>
      <c r="J59" t="s">
        <v>18129</v>
      </c>
      <c r="K59" s="14" t="s">
        <v>18124</v>
      </c>
      <c r="L59" s="14" t="s">
        <v>18124</v>
      </c>
      <c r="M59" s="14" t="s">
        <v>18124</v>
      </c>
      <c r="N59" s="14">
        <v>1.9</v>
      </c>
      <c r="O59" s="14">
        <v>2.0499999999999998</v>
      </c>
      <c r="P59" s="14">
        <v>5</v>
      </c>
      <c r="Q59" s="14">
        <v>1</v>
      </c>
      <c r="R59" s="14" t="s">
        <v>18124</v>
      </c>
      <c r="S59" s="14" t="s">
        <v>18124</v>
      </c>
      <c r="T59" s="14">
        <v>2185.75</v>
      </c>
      <c r="U59" s="14">
        <v>-0.53400000000000003</v>
      </c>
      <c r="V59" s="14">
        <v>0.97</v>
      </c>
      <c r="W59" s="14">
        <v>28</v>
      </c>
      <c r="X59" s="14">
        <v>-0.43099999999999999</v>
      </c>
      <c r="Y59" s="14">
        <v>1</v>
      </c>
      <c r="Z59" s="14" t="s">
        <v>18124</v>
      </c>
    </row>
    <row r="60" spans="1:26" x14ac:dyDescent="0.2">
      <c r="A60" t="s">
        <v>16118</v>
      </c>
      <c r="B60" t="s">
        <v>2</v>
      </c>
      <c r="C60" t="s">
        <v>2</v>
      </c>
      <c r="D60" s="8" t="str">
        <f>IF(ISERROR(INDEX(warriner!B:B,MATCH(C60,warriner!A:A,0),1)),"#",INDEX(warriner!B:B,MATCH(C60,warriner!A:A,0),1))</f>
        <v>#</v>
      </c>
      <c r="E60" s="14" t="str">
        <f t="shared" si="0"/>
        <v>#</v>
      </c>
      <c r="F60" s="14">
        <v>16.353999999999999</v>
      </c>
      <c r="G60" s="14">
        <v>6.0629999999999997</v>
      </c>
      <c r="H60" s="14">
        <v>1</v>
      </c>
      <c r="I60">
        <f t="shared" si="1"/>
        <v>2</v>
      </c>
      <c r="J60" t="s">
        <v>270</v>
      </c>
      <c r="K60" s="14" t="s">
        <v>18124</v>
      </c>
      <c r="L60" s="14" t="s">
        <v>18124</v>
      </c>
      <c r="M60" s="14">
        <v>3.952</v>
      </c>
      <c r="N60" s="14">
        <v>1.1499999999999999</v>
      </c>
      <c r="O60" s="14">
        <v>1</v>
      </c>
      <c r="P60" s="14">
        <v>2</v>
      </c>
      <c r="Q60" s="14">
        <v>1</v>
      </c>
      <c r="R60" s="14">
        <v>1.55</v>
      </c>
      <c r="S60" s="14">
        <v>1.375</v>
      </c>
      <c r="T60" s="14">
        <v>2861</v>
      </c>
      <c r="U60" s="14">
        <v>-0.78600000000000003</v>
      </c>
      <c r="V60" s="14">
        <v>1</v>
      </c>
      <c r="W60" s="14">
        <v>26</v>
      </c>
      <c r="X60" s="14">
        <v>-0.72499999999999998</v>
      </c>
      <c r="Y60" s="14">
        <v>1</v>
      </c>
      <c r="Z60" s="14" t="s">
        <v>18124</v>
      </c>
    </row>
    <row r="61" spans="1:26" x14ac:dyDescent="0.2">
      <c r="A61" t="s">
        <v>16119</v>
      </c>
      <c r="B61" t="s">
        <v>1245</v>
      </c>
      <c r="C61" t="s">
        <v>1245</v>
      </c>
      <c r="D61" s="8">
        <f>IF(ISERROR(INDEX(warriner!B:B,MATCH(C61,warriner!A:A,0),1)),"#",INDEX(warriner!B:B,MATCH(C61,warriner!A:A,0),1))</f>
        <v>4.0999999999999996</v>
      </c>
      <c r="E61" s="14">
        <f t="shared" si="0"/>
        <v>1.1000000000000005</v>
      </c>
      <c r="F61" s="14">
        <v>10.722</v>
      </c>
      <c r="G61" s="14">
        <v>3.093</v>
      </c>
      <c r="H61" s="14">
        <v>2</v>
      </c>
      <c r="I61">
        <f t="shared" si="1"/>
        <v>5</v>
      </c>
      <c r="J61" t="s">
        <v>18125</v>
      </c>
      <c r="K61" s="14">
        <v>3.92</v>
      </c>
      <c r="L61" s="14">
        <v>4.8099999999999996</v>
      </c>
      <c r="M61" s="14">
        <v>8.5</v>
      </c>
      <c r="N61" s="14">
        <v>2</v>
      </c>
      <c r="O61" s="14">
        <v>1.85</v>
      </c>
      <c r="P61" s="14">
        <v>4</v>
      </c>
      <c r="Q61" s="14">
        <v>1</v>
      </c>
      <c r="R61" s="14">
        <v>2.41</v>
      </c>
      <c r="S61" s="14">
        <v>1.792</v>
      </c>
      <c r="T61" s="14">
        <v>924.5</v>
      </c>
      <c r="U61" s="14">
        <v>-0.57099999999999995</v>
      </c>
      <c r="V61" s="14">
        <v>1</v>
      </c>
      <c r="W61" s="14">
        <v>28</v>
      </c>
      <c r="X61" s="14">
        <v>-0.65100000000000002</v>
      </c>
      <c r="Y61" s="14">
        <v>1</v>
      </c>
      <c r="Z61" s="14" t="s">
        <v>18124</v>
      </c>
    </row>
    <row r="62" spans="1:26" x14ac:dyDescent="0.2">
      <c r="A62" t="s">
        <v>16120</v>
      </c>
      <c r="B62" t="s">
        <v>2284</v>
      </c>
      <c r="C62" t="s">
        <v>2284</v>
      </c>
      <c r="D62" s="8">
        <f>IF(ISERROR(INDEX(warriner!B:B,MATCH(C62,warriner!A:A,0),1)),"#",INDEX(warriner!B:B,MATCH(C62,warriner!A:A,0),1))</f>
        <v>2.7</v>
      </c>
      <c r="E62" s="14">
        <f t="shared" si="0"/>
        <v>2.5</v>
      </c>
      <c r="F62" s="14">
        <v>6.9340000000000002</v>
      </c>
      <c r="G62" s="14">
        <v>2.1040000000000001</v>
      </c>
      <c r="H62" s="14">
        <v>4</v>
      </c>
      <c r="I62">
        <f t="shared" si="1"/>
        <v>11</v>
      </c>
      <c r="J62" t="s">
        <v>18129</v>
      </c>
      <c r="K62" s="14">
        <v>5.64</v>
      </c>
      <c r="L62" s="14">
        <v>2.5</v>
      </c>
      <c r="M62" s="14">
        <v>11.15</v>
      </c>
      <c r="N62" s="14">
        <v>4.9000000000000004</v>
      </c>
      <c r="O62" s="14">
        <v>4.4000000000000004</v>
      </c>
      <c r="P62" s="14">
        <v>10</v>
      </c>
      <c r="Q62" s="14">
        <v>2</v>
      </c>
      <c r="R62" s="14">
        <v>2.96</v>
      </c>
      <c r="S62" s="14" t="s">
        <v>18124</v>
      </c>
      <c r="T62" s="14">
        <v>4030.4</v>
      </c>
      <c r="U62" s="14">
        <v>-0.23699999999999999</v>
      </c>
      <c r="V62" s="14">
        <v>0.87</v>
      </c>
      <c r="W62" s="14">
        <v>20</v>
      </c>
      <c r="X62" s="14">
        <v>0.39500000000000002</v>
      </c>
      <c r="Y62" s="14">
        <v>0.8</v>
      </c>
      <c r="Z62" s="14" t="s">
        <v>18124</v>
      </c>
    </row>
    <row r="63" spans="1:26" x14ac:dyDescent="0.2">
      <c r="A63" t="s">
        <v>16121</v>
      </c>
      <c r="B63" t="s">
        <v>345</v>
      </c>
      <c r="C63" t="s">
        <v>345</v>
      </c>
      <c r="D63" s="8" t="str">
        <f>IF(ISERROR(INDEX(warriner!B:B,MATCH(C63,warriner!A:A,0),1)),"#",INDEX(warriner!B:B,MATCH(C63,warriner!A:A,0),1))</f>
        <v>#</v>
      </c>
      <c r="E63" s="14" t="str">
        <f t="shared" si="0"/>
        <v>#</v>
      </c>
      <c r="F63" s="14">
        <v>11.83</v>
      </c>
      <c r="G63" s="14">
        <v>3.5880000000000001</v>
      </c>
      <c r="H63" s="14">
        <v>2</v>
      </c>
      <c r="I63">
        <f t="shared" si="1"/>
        <v>6</v>
      </c>
      <c r="J63" t="s">
        <v>18151</v>
      </c>
      <c r="K63" s="14" t="s">
        <v>18124</v>
      </c>
      <c r="L63" s="14" t="s">
        <v>18124</v>
      </c>
      <c r="M63" s="14">
        <v>6.7969999999999997</v>
      </c>
      <c r="N63" s="14">
        <v>1.85</v>
      </c>
      <c r="O63" s="14">
        <v>1.8</v>
      </c>
      <c r="P63" s="14">
        <v>5</v>
      </c>
      <c r="Q63" s="14">
        <v>2</v>
      </c>
      <c r="R63" s="14">
        <v>1.48</v>
      </c>
      <c r="S63" s="14" t="s">
        <v>18124</v>
      </c>
      <c r="T63" s="14">
        <v>6602.4</v>
      </c>
      <c r="U63" s="14">
        <v>-0.495</v>
      </c>
      <c r="V63" s="14">
        <v>0.97</v>
      </c>
      <c r="W63" s="14">
        <v>27</v>
      </c>
      <c r="X63" s="14">
        <v>-0.30599999999999999</v>
      </c>
      <c r="Y63" s="14">
        <v>1</v>
      </c>
      <c r="Z63" s="14" t="s">
        <v>18124</v>
      </c>
    </row>
    <row r="64" spans="1:26" x14ac:dyDescent="0.2">
      <c r="A64" t="s">
        <v>16122</v>
      </c>
      <c r="B64" t="s">
        <v>3</v>
      </c>
      <c r="C64" t="s">
        <v>3</v>
      </c>
      <c r="D64" s="8" t="str">
        <f>IF(ISERROR(INDEX(warriner!B:B,MATCH(C64,warriner!A:A,0),1)),"#",INDEX(warriner!B:B,MATCH(C64,warriner!A:A,0),1))</f>
        <v>#</v>
      </c>
      <c r="E64" s="14" t="str">
        <f t="shared" si="0"/>
        <v>#</v>
      </c>
      <c r="F64" s="14">
        <v>16.954999999999998</v>
      </c>
      <c r="G64" s="14">
        <v>6.1769999999999996</v>
      </c>
      <c r="H64" s="14">
        <v>1</v>
      </c>
      <c r="I64">
        <f t="shared" si="1"/>
        <v>3</v>
      </c>
      <c r="J64" t="s">
        <v>270</v>
      </c>
      <c r="K64" s="14" t="s">
        <v>18124</v>
      </c>
      <c r="L64" s="14" t="s">
        <v>18124</v>
      </c>
      <c r="M64" s="14">
        <v>3.984</v>
      </c>
      <c r="N64" s="14">
        <v>1.5</v>
      </c>
      <c r="O64" s="14">
        <v>1.8</v>
      </c>
      <c r="P64" s="14">
        <v>2</v>
      </c>
      <c r="Q64" s="14">
        <v>1</v>
      </c>
      <c r="R64" s="14">
        <v>1.43</v>
      </c>
      <c r="S64" s="14">
        <v>1.125</v>
      </c>
      <c r="T64" s="14">
        <v>3033</v>
      </c>
      <c r="U64" s="14">
        <v>-0.68100000000000005</v>
      </c>
      <c r="V64" s="14">
        <v>0.94</v>
      </c>
      <c r="W64" s="14">
        <v>29</v>
      </c>
      <c r="X64" s="14">
        <v>-0.45700000000000002</v>
      </c>
      <c r="Y64" s="14">
        <v>1</v>
      </c>
      <c r="Z64" s="14" t="s">
        <v>18124</v>
      </c>
    </row>
    <row r="65" spans="1:26" x14ac:dyDescent="0.2">
      <c r="A65" t="s">
        <v>16123</v>
      </c>
      <c r="B65" t="s">
        <v>16037</v>
      </c>
      <c r="C65" t="s">
        <v>16037</v>
      </c>
      <c r="D65" s="8">
        <f>IF(ISERROR(INDEX(warriner!B:B,MATCH(C65,warriner!A:A,0),1)),"#",INDEX(warriner!B:B,MATCH(C65,warriner!A:A,0),1))</f>
        <v>2.44</v>
      </c>
      <c r="E65" s="14">
        <f t="shared" si="0"/>
        <v>2.7600000000000002</v>
      </c>
      <c r="F65" s="14">
        <v>8.9480000000000004</v>
      </c>
      <c r="G65" s="14">
        <v>2.61</v>
      </c>
      <c r="H65" s="14">
        <v>3</v>
      </c>
      <c r="I65">
        <f t="shared" si="1"/>
        <v>10</v>
      </c>
      <c r="J65" t="s">
        <v>18129</v>
      </c>
      <c r="K65" s="14">
        <v>5.2</v>
      </c>
      <c r="L65" s="14">
        <v>3.33</v>
      </c>
      <c r="M65" s="14">
        <v>10.71</v>
      </c>
      <c r="N65" s="14">
        <v>2.4</v>
      </c>
      <c r="O65" s="14">
        <v>2.35</v>
      </c>
      <c r="P65" s="14">
        <v>7</v>
      </c>
      <c r="Q65" s="14">
        <v>3</v>
      </c>
      <c r="R65" s="14">
        <v>2.39</v>
      </c>
      <c r="S65" s="14">
        <v>2.7269999999999999</v>
      </c>
      <c r="T65" s="14">
        <v>5443.6670000000004</v>
      </c>
      <c r="U65" s="14">
        <v>-0.433</v>
      </c>
      <c r="V65" s="14">
        <v>0.97</v>
      </c>
      <c r="W65" s="14">
        <v>27</v>
      </c>
      <c r="X65" s="14">
        <v>-0.46300000000000002</v>
      </c>
      <c r="Y65" s="14">
        <v>0.96399999999999997</v>
      </c>
      <c r="Z65" s="14" t="s">
        <v>18124</v>
      </c>
    </row>
    <row r="66" spans="1:26" x14ac:dyDescent="0.2">
      <c r="A66" t="s">
        <v>16124</v>
      </c>
      <c r="B66" t="s">
        <v>6</v>
      </c>
      <c r="C66" t="s">
        <v>6</v>
      </c>
      <c r="D66" s="8" t="str">
        <f>IF(ISERROR(INDEX(warriner!B:B,MATCH(C66,warriner!A:A,0),1)),"#",INDEX(warriner!B:B,MATCH(C66,warriner!A:A,0),1))</f>
        <v>#</v>
      </c>
      <c r="E66" s="14" t="str">
        <f t="shared" si="0"/>
        <v>#</v>
      </c>
      <c r="F66" s="14">
        <v>15.897</v>
      </c>
      <c r="G66" s="14">
        <v>5.6980000000000004</v>
      </c>
      <c r="H66" s="14">
        <v>1</v>
      </c>
      <c r="I66">
        <f t="shared" si="1"/>
        <v>2</v>
      </c>
      <c r="J66" t="s">
        <v>18146</v>
      </c>
      <c r="K66" s="14" t="s">
        <v>18124</v>
      </c>
      <c r="L66" s="14" t="s">
        <v>18124</v>
      </c>
      <c r="M66" s="14">
        <v>3.6850000000000001</v>
      </c>
      <c r="N66" s="14">
        <v>1</v>
      </c>
      <c r="O66" s="14">
        <v>1</v>
      </c>
      <c r="P66" s="14">
        <v>2</v>
      </c>
      <c r="Q66" s="14">
        <v>1</v>
      </c>
      <c r="R66" s="14">
        <v>3</v>
      </c>
      <c r="S66" s="14">
        <v>2.25</v>
      </c>
      <c r="T66" s="14">
        <v>14646</v>
      </c>
      <c r="U66" s="14">
        <v>-0.63</v>
      </c>
      <c r="V66" s="14">
        <v>0.97</v>
      </c>
      <c r="W66" s="14">
        <v>26</v>
      </c>
      <c r="X66" s="14">
        <v>-0.77100000000000002</v>
      </c>
      <c r="Y66" s="14">
        <v>1</v>
      </c>
      <c r="Z66" s="14" t="s">
        <v>18124</v>
      </c>
    </row>
    <row r="67" spans="1:26" x14ac:dyDescent="0.2">
      <c r="A67" t="s">
        <v>16125</v>
      </c>
      <c r="B67" t="s">
        <v>3</v>
      </c>
      <c r="C67" t="s">
        <v>3</v>
      </c>
      <c r="D67" s="8" t="str">
        <f>IF(ISERROR(INDEX(warriner!B:B,MATCH(C67,warriner!A:A,0),1)),"#",INDEX(warriner!B:B,MATCH(C67,warriner!A:A,0),1))</f>
        <v>#</v>
      </c>
      <c r="E67" s="14" t="str">
        <f t="shared" si="0"/>
        <v>#</v>
      </c>
      <c r="F67" s="14">
        <v>16.954999999999998</v>
      </c>
      <c r="G67" s="14">
        <v>6.1769999999999996</v>
      </c>
      <c r="H67" s="14">
        <v>1</v>
      </c>
      <c r="I67">
        <f t="shared" si="1"/>
        <v>3</v>
      </c>
      <c r="J67" t="s">
        <v>270</v>
      </c>
      <c r="K67" s="14" t="s">
        <v>18124</v>
      </c>
      <c r="L67" s="14" t="s">
        <v>18124</v>
      </c>
      <c r="M67" s="14">
        <v>3.984</v>
      </c>
      <c r="N67" s="14">
        <v>1.5</v>
      </c>
      <c r="O67" s="14">
        <v>1.8</v>
      </c>
      <c r="P67" s="14">
        <v>2</v>
      </c>
      <c r="Q67" s="14">
        <v>1</v>
      </c>
      <c r="R67" s="14">
        <v>1.43</v>
      </c>
      <c r="S67" s="14">
        <v>1.125</v>
      </c>
      <c r="T67" s="14">
        <v>3033</v>
      </c>
      <c r="U67" s="14">
        <v>-0.68100000000000005</v>
      </c>
      <c r="V67" s="14">
        <v>0.94</v>
      </c>
      <c r="W67" s="14">
        <v>29</v>
      </c>
      <c r="X67" s="14">
        <v>-0.45700000000000002</v>
      </c>
      <c r="Y67" s="14">
        <v>1</v>
      </c>
      <c r="Z67" s="14" t="s">
        <v>18124</v>
      </c>
    </row>
    <row r="68" spans="1:26" x14ac:dyDescent="0.2">
      <c r="A68" t="s">
        <v>16126</v>
      </c>
      <c r="B68" t="s">
        <v>16039</v>
      </c>
      <c r="C68" t="s">
        <v>16039</v>
      </c>
      <c r="D68" s="8" t="str">
        <f>IF(ISERROR(INDEX(warriner!B:B,MATCH(C68,warriner!A:A,0),1)),"#",INDEX(warriner!B:B,MATCH(C68,warriner!A:A,0),1))</f>
        <v>#</v>
      </c>
      <c r="E68" s="14" t="str">
        <f t="shared" ref="E68:E131" si="2">IF(ISERROR(ABS(D68-5.2)), "#", ABS(D68-5.2))</f>
        <v>#</v>
      </c>
      <c r="F68" s="14">
        <v>6.9240000000000004</v>
      </c>
      <c r="G68" s="14">
        <v>1.544</v>
      </c>
      <c r="H68" s="14">
        <v>2</v>
      </c>
      <c r="I68">
        <f t="shared" ref="I68:I131" si="3">LEN(B68)</f>
        <v>7</v>
      </c>
      <c r="J68" t="s">
        <v>18129</v>
      </c>
      <c r="K68" s="14" t="s">
        <v>18124</v>
      </c>
      <c r="L68" s="14" t="s">
        <v>18124</v>
      </c>
      <c r="M68" s="14">
        <v>5.55</v>
      </c>
      <c r="N68" s="14">
        <v>2.65</v>
      </c>
      <c r="O68" s="14">
        <v>2.5</v>
      </c>
      <c r="P68" s="14">
        <v>6</v>
      </c>
      <c r="Q68" s="14">
        <v>3</v>
      </c>
      <c r="R68" s="14" t="s">
        <v>18124</v>
      </c>
      <c r="S68" s="14" t="s">
        <v>18124</v>
      </c>
      <c r="T68" s="14">
        <v>4857</v>
      </c>
      <c r="U68" s="14">
        <v>0.125</v>
      </c>
      <c r="V68" s="14">
        <v>0.91</v>
      </c>
      <c r="W68" s="14">
        <v>28</v>
      </c>
      <c r="X68" s="14">
        <v>8.9999999999999993E-3</v>
      </c>
      <c r="Y68" s="14">
        <v>1</v>
      </c>
      <c r="Z68" s="14" t="s">
        <v>18124</v>
      </c>
    </row>
    <row r="69" spans="1:26" x14ac:dyDescent="0.2">
      <c r="A69" t="s">
        <v>16127</v>
      </c>
      <c r="B69" t="s">
        <v>14147</v>
      </c>
      <c r="C69" t="s">
        <v>14147</v>
      </c>
      <c r="D69" s="8" t="str">
        <f>IF(ISERROR(INDEX(warriner!B:B,MATCH(C69,warriner!A:A,0),1)),"#",INDEX(warriner!B:B,MATCH(C69,warriner!A:A,0),1))</f>
        <v>#</v>
      </c>
      <c r="E69" s="14" t="str">
        <f t="shared" si="2"/>
        <v>#</v>
      </c>
      <c r="F69" s="14">
        <v>12.750999999999999</v>
      </c>
      <c r="G69" s="14">
        <v>4.6070000000000002</v>
      </c>
      <c r="H69" s="14">
        <v>2</v>
      </c>
      <c r="I69">
        <f t="shared" si="3"/>
        <v>6</v>
      </c>
      <c r="J69" t="s">
        <v>18139</v>
      </c>
      <c r="K69" s="14" t="s">
        <v>18124</v>
      </c>
      <c r="L69" s="14" t="s">
        <v>18124</v>
      </c>
      <c r="M69" s="14">
        <v>5.4539999999999997</v>
      </c>
      <c r="N69" s="14">
        <v>2.5499999999999998</v>
      </c>
      <c r="O69" s="14">
        <v>2.2999999999999998</v>
      </c>
      <c r="P69" s="14">
        <v>5</v>
      </c>
      <c r="Q69" s="14">
        <v>2</v>
      </c>
      <c r="R69" s="14">
        <v>1.96</v>
      </c>
      <c r="S69" s="14">
        <v>1.5</v>
      </c>
      <c r="T69" s="14">
        <v>3481.2</v>
      </c>
      <c r="U69" s="14">
        <v>-0.61799999999999999</v>
      </c>
      <c r="V69" s="14">
        <v>0.97</v>
      </c>
      <c r="W69" s="14">
        <v>27</v>
      </c>
      <c r="X69" s="14">
        <v>-0.35499999999999998</v>
      </c>
      <c r="Y69" s="14">
        <v>1</v>
      </c>
      <c r="Z69" s="14" t="s">
        <v>18124</v>
      </c>
    </row>
    <row r="70" spans="1:26" x14ac:dyDescent="0.2">
      <c r="A70" t="s">
        <v>16128</v>
      </c>
      <c r="B70" t="s">
        <v>88</v>
      </c>
      <c r="C70" t="s">
        <v>12677</v>
      </c>
      <c r="D70" s="8">
        <f>IF(ISERROR(INDEX(warriner!B:B,MATCH(C70,warriner!A:A,0),1)),"#",INDEX(warriner!B:B,MATCH(C70,warriner!A:A,0),1))</f>
        <v>4.4400000000000004</v>
      </c>
      <c r="E70" s="14">
        <f t="shared" si="2"/>
        <v>0.75999999999999979</v>
      </c>
      <c r="F70" s="14">
        <v>11.73</v>
      </c>
      <c r="G70" s="14">
        <v>3.6320000000000001</v>
      </c>
      <c r="H70" s="14">
        <v>1</v>
      </c>
      <c r="I70">
        <f t="shared" si="3"/>
        <v>7</v>
      </c>
      <c r="J70" t="s">
        <v>18126</v>
      </c>
      <c r="K70" s="14">
        <v>4.3</v>
      </c>
      <c r="L70" s="14">
        <v>4.0599999999999996</v>
      </c>
      <c r="M70" s="14">
        <v>6.26</v>
      </c>
      <c r="N70" s="14">
        <v>1.25</v>
      </c>
      <c r="O70" s="14">
        <v>1</v>
      </c>
      <c r="P70" s="14">
        <v>4</v>
      </c>
      <c r="Q70" s="14">
        <v>1</v>
      </c>
      <c r="R70" s="14">
        <v>3.93</v>
      </c>
      <c r="S70" s="14">
        <v>3.2</v>
      </c>
      <c r="T70" s="14">
        <v>9594.6669999999995</v>
      </c>
      <c r="U70" s="14">
        <v>-0.91600000000000004</v>
      </c>
      <c r="V70" s="14">
        <v>0.94</v>
      </c>
      <c r="W70" s="14">
        <v>28</v>
      </c>
      <c r="X70" s="14">
        <v>-0.60699999999999998</v>
      </c>
      <c r="Y70" s="14">
        <v>1</v>
      </c>
      <c r="Z70" s="14" t="s">
        <v>18124</v>
      </c>
    </row>
    <row r="71" spans="1:26" x14ac:dyDescent="0.2">
      <c r="A71" t="s">
        <v>16129</v>
      </c>
      <c r="B71" t="s">
        <v>16058</v>
      </c>
      <c r="C71" t="s">
        <v>320</v>
      </c>
      <c r="D71" s="8">
        <f>IF(ISERROR(INDEX(warriner!B:B,MATCH(C71,warriner!A:A,0),1)),"#",INDEX(warriner!B:B,MATCH(C71,warriner!A:A,0),1))</f>
        <v>4.95</v>
      </c>
      <c r="E71" s="14">
        <f t="shared" si="2"/>
        <v>0.25</v>
      </c>
      <c r="F71" s="14">
        <v>11.291</v>
      </c>
      <c r="G71" s="14">
        <v>4.3289999999999997</v>
      </c>
      <c r="H71" s="14">
        <v>1</v>
      </c>
      <c r="I71">
        <f t="shared" si="3"/>
        <v>5</v>
      </c>
      <c r="J71" t="s">
        <v>18135</v>
      </c>
      <c r="K71" s="14">
        <v>4.24</v>
      </c>
      <c r="L71" s="14">
        <v>5.12</v>
      </c>
      <c r="M71" s="14">
        <v>4.62</v>
      </c>
      <c r="N71" s="14">
        <v>1.35</v>
      </c>
      <c r="O71" s="14">
        <v>1.4</v>
      </c>
      <c r="P71" s="14">
        <v>3</v>
      </c>
      <c r="Q71" s="14">
        <v>1</v>
      </c>
      <c r="R71" s="14">
        <v>3.25</v>
      </c>
      <c r="S71" s="14">
        <v>2</v>
      </c>
      <c r="T71" s="14">
        <v>2138</v>
      </c>
      <c r="U71" s="14">
        <v>-0.57699999999999996</v>
      </c>
      <c r="V71" s="14">
        <v>1</v>
      </c>
      <c r="W71" s="14">
        <v>28</v>
      </c>
      <c r="X71" s="14">
        <v>-0.65</v>
      </c>
      <c r="Y71" s="14">
        <v>1</v>
      </c>
      <c r="Z71" s="14" t="s">
        <v>18124</v>
      </c>
    </row>
    <row r="72" spans="1:26" x14ac:dyDescent="0.2">
      <c r="A72" t="s">
        <v>16130</v>
      </c>
      <c r="B72" t="s">
        <v>393</v>
      </c>
      <c r="C72" t="s">
        <v>393</v>
      </c>
      <c r="D72" s="8">
        <f>IF(ISERROR(INDEX(warriner!B:B,MATCH(C72,warriner!A:A,0),1)),"#",INDEX(warriner!B:B,MATCH(C72,warriner!A:A,0),1))</f>
        <v>4.7</v>
      </c>
      <c r="E72" s="14">
        <f t="shared" si="2"/>
        <v>0.5</v>
      </c>
      <c r="F72" s="14">
        <v>9.3889999999999993</v>
      </c>
      <c r="G72" s="14">
        <v>2.7879999999999998</v>
      </c>
      <c r="H72" s="14">
        <v>3</v>
      </c>
      <c r="I72">
        <f t="shared" si="3"/>
        <v>11</v>
      </c>
      <c r="J72" t="s">
        <v>18129</v>
      </c>
      <c r="K72" s="14">
        <v>4.24</v>
      </c>
      <c r="L72" s="14">
        <v>5.0999999999999996</v>
      </c>
      <c r="M72" s="14">
        <v>7.37</v>
      </c>
      <c r="N72" s="14">
        <v>3.8</v>
      </c>
      <c r="O72" s="14">
        <v>4.55</v>
      </c>
      <c r="P72" s="14">
        <v>9</v>
      </c>
      <c r="Q72" s="14">
        <v>2</v>
      </c>
      <c r="R72" s="14">
        <v>4.07</v>
      </c>
      <c r="S72" s="14">
        <v>2.4</v>
      </c>
      <c r="T72" s="14">
        <v>4091.6</v>
      </c>
      <c r="U72" s="14">
        <v>-0.30199999999999999</v>
      </c>
      <c r="V72" s="14">
        <v>1</v>
      </c>
      <c r="W72" s="14">
        <v>28</v>
      </c>
      <c r="X72" s="14">
        <v>-0.39600000000000002</v>
      </c>
      <c r="Y72" s="14">
        <v>1</v>
      </c>
      <c r="Z72" s="14" t="s">
        <v>18124</v>
      </c>
    </row>
    <row r="73" spans="1:26" x14ac:dyDescent="0.2">
      <c r="A73" t="s">
        <v>16131</v>
      </c>
      <c r="B73" t="s">
        <v>8584</v>
      </c>
      <c r="C73" t="s">
        <v>8584</v>
      </c>
      <c r="D73" s="8">
        <f>IF(ISERROR(INDEX(warriner!B:B,MATCH(C73,warriner!A:A,0),1)),"#",INDEX(warriner!B:B,MATCH(C73,warriner!A:A,0),1))</f>
        <v>4.3</v>
      </c>
      <c r="E73" s="14">
        <f t="shared" si="2"/>
        <v>0.90000000000000036</v>
      </c>
      <c r="F73" s="14">
        <v>9.8770000000000007</v>
      </c>
      <c r="G73" s="14">
        <v>2.9860000000000002</v>
      </c>
      <c r="H73" s="14">
        <v>2</v>
      </c>
      <c r="I73">
        <f t="shared" si="3"/>
        <v>7</v>
      </c>
      <c r="J73" t="s">
        <v>18131</v>
      </c>
      <c r="K73" s="14">
        <v>7.3</v>
      </c>
      <c r="L73" s="14">
        <v>4.12</v>
      </c>
      <c r="M73" s="14">
        <v>10.83</v>
      </c>
      <c r="N73" s="14">
        <v>2.8</v>
      </c>
      <c r="O73" s="14">
        <v>2.85</v>
      </c>
      <c r="P73" s="14">
        <v>6</v>
      </c>
      <c r="Q73" s="14">
        <v>2</v>
      </c>
      <c r="R73" s="14">
        <v>2.97</v>
      </c>
      <c r="S73" s="14" t="s">
        <v>18124</v>
      </c>
      <c r="T73" s="14">
        <v>3041.8330000000001</v>
      </c>
      <c r="U73" s="14">
        <v>-0.38100000000000001</v>
      </c>
      <c r="V73" s="14">
        <v>0.97</v>
      </c>
      <c r="W73" s="14">
        <v>27</v>
      </c>
      <c r="X73" s="14">
        <v>-0.313</v>
      </c>
      <c r="Y73" s="14">
        <v>1</v>
      </c>
      <c r="Z73" s="14" t="s">
        <v>18124</v>
      </c>
    </row>
    <row r="74" spans="1:26" x14ac:dyDescent="0.2">
      <c r="A74" t="s">
        <v>16132</v>
      </c>
      <c r="B74" t="s">
        <v>16038</v>
      </c>
      <c r="C74" t="s">
        <v>292</v>
      </c>
      <c r="D74" s="8">
        <f>IF(ISERROR(INDEX(warriner!B:B,MATCH(C74,warriner!A:A,0),1)),"#",INDEX(warriner!B:B,MATCH(C74,warriner!A:A,0),1))</f>
        <v>3.95</v>
      </c>
      <c r="E74" s="14">
        <f t="shared" si="2"/>
        <v>1.25</v>
      </c>
      <c r="F74" s="14">
        <v>9.89</v>
      </c>
      <c r="G74" s="14">
        <v>3.3769999999999998</v>
      </c>
      <c r="H74" s="14">
        <v>2</v>
      </c>
      <c r="I74">
        <f t="shared" si="3"/>
        <v>7</v>
      </c>
      <c r="J74" t="s">
        <v>18129</v>
      </c>
      <c r="K74" s="14">
        <v>6.27</v>
      </c>
      <c r="L74" s="14">
        <v>4.88</v>
      </c>
      <c r="M74" s="14">
        <v>6.95</v>
      </c>
      <c r="N74" s="14">
        <v>2.4500000000000002</v>
      </c>
      <c r="O74" s="14">
        <v>1.95</v>
      </c>
      <c r="P74" s="14">
        <v>5</v>
      </c>
      <c r="Q74" s="14">
        <v>1</v>
      </c>
      <c r="R74" s="14">
        <v>4.76</v>
      </c>
      <c r="S74" s="14">
        <v>5.5220000000000002</v>
      </c>
      <c r="T74" s="14">
        <v>3238.6</v>
      </c>
      <c r="U74" s="14">
        <v>-0.52100000000000002</v>
      </c>
      <c r="V74" s="14">
        <v>0.97</v>
      </c>
      <c r="W74" s="14">
        <v>28</v>
      </c>
      <c r="X74" s="14">
        <v>-0.66700000000000004</v>
      </c>
      <c r="Y74" s="14">
        <v>1</v>
      </c>
      <c r="Z74" s="14" t="s">
        <v>18124</v>
      </c>
    </row>
    <row r="75" spans="1:26" x14ac:dyDescent="0.2">
      <c r="A75" t="s">
        <v>16133</v>
      </c>
      <c r="B75" t="s">
        <v>164</v>
      </c>
      <c r="C75" t="s">
        <v>101</v>
      </c>
      <c r="D75" s="8">
        <f>IF(ISERROR(INDEX(warriner!B:B,MATCH(C75,warriner!A:A,0),1)),"#",INDEX(warriner!B:B,MATCH(C75,warriner!A:A,0),1))</f>
        <v>6.18</v>
      </c>
      <c r="E75" s="14">
        <f t="shared" si="2"/>
        <v>0.97999999999999954</v>
      </c>
      <c r="F75" s="14">
        <v>14.945</v>
      </c>
      <c r="G75" s="14">
        <v>5.4669999999999996</v>
      </c>
      <c r="H75" s="14">
        <v>1</v>
      </c>
      <c r="I75">
        <f t="shared" si="3"/>
        <v>4</v>
      </c>
      <c r="J75" t="s">
        <v>18125</v>
      </c>
      <c r="K75" s="14">
        <v>3.43</v>
      </c>
      <c r="L75" s="14">
        <v>5.5</v>
      </c>
      <c r="M75" s="14">
        <v>5.1100000000000003</v>
      </c>
      <c r="N75" s="14">
        <v>1.4</v>
      </c>
      <c r="O75" s="14">
        <v>1</v>
      </c>
      <c r="P75" s="14">
        <v>2</v>
      </c>
      <c r="Q75" s="14">
        <v>1</v>
      </c>
      <c r="R75" s="14">
        <v>1.85</v>
      </c>
      <c r="S75" s="14">
        <v>1.6519999999999999</v>
      </c>
      <c r="T75" s="14">
        <v>1926</v>
      </c>
      <c r="U75" s="14">
        <v>-0.64800000000000002</v>
      </c>
      <c r="V75" s="14">
        <v>0.97</v>
      </c>
      <c r="W75" s="14">
        <v>25</v>
      </c>
      <c r="X75" s="14">
        <v>-0.57399999999999995</v>
      </c>
      <c r="Y75" s="14">
        <v>1</v>
      </c>
      <c r="Z75" s="14" t="s">
        <v>18124</v>
      </c>
    </row>
    <row r="76" spans="1:26" x14ac:dyDescent="0.2">
      <c r="A76" t="s">
        <v>16134</v>
      </c>
      <c r="B76" t="s">
        <v>16059</v>
      </c>
      <c r="C76" t="s">
        <v>3790</v>
      </c>
      <c r="D76" s="8">
        <f>IF(ISERROR(INDEX(warriner!B:B,MATCH(C76,warriner!A:A,0),1)),"#",INDEX(warriner!B:B,MATCH(C76,warriner!A:A,0),1))</f>
        <v>3.26</v>
      </c>
      <c r="E76" s="14">
        <f t="shared" si="2"/>
        <v>1.9400000000000004</v>
      </c>
      <c r="F76" s="14">
        <v>7.7160000000000002</v>
      </c>
      <c r="G76" s="14">
        <v>2.0289999999999999</v>
      </c>
      <c r="H76" s="14">
        <v>3</v>
      </c>
      <c r="I76">
        <f t="shared" si="3"/>
        <v>9</v>
      </c>
      <c r="J76" t="s">
        <v>18125</v>
      </c>
      <c r="K76" s="14">
        <v>6.1</v>
      </c>
      <c r="L76" s="14">
        <v>3.33</v>
      </c>
      <c r="M76" s="14">
        <v>10.06</v>
      </c>
      <c r="N76" s="14">
        <v>2.5499999999999998</v>
      </c>
      <c r="O76" s="14">
        <v>2.35</v>
      </c>
      <c r="P76" s="14">
        <v>7</v>
      </c>
      <c r="Q76" s="14">
        <v>2</v>
      </c>
      <c r="R76" s="14">
        <v>3.19</v>
      </c>
      <c r="S76" s="14" t="s">
        <v>18124</v>
      </c>
      <c r="T76" s="14">
        <v>5511</v>
      </c>
      <c r="U76" s="14">
        <v>0.40500000000000003</v>
      </c>
      <c r="V76" s="14">
        <v>0.61</v>
      </c>
      <c r="W76" s="14">
        <v>22</v>
      </c>
      <c r="X76" s="14">
        <v>0.58799999999999997</v>
      </c>
      <c r="Y76" s="14">
        <v>0.91700000000000004</v>
      </c>
      <c r="Z76" s="14" t="s">
        <v>18124</v>
      </c>
    </row>
    <row r="77" spans="1:26" x14ac:dyDescent="0.2">
      <c r="A77" t="s">
        <v>16135</v>
      </c>
      <c r="B77" t="s">
        <v>207</v>
      </c>
      <c r="C77" t="s">
        <v>207</v>
      </c>
      <c r="D77" s="8" t="str">
        <f>IF(ISERROR(INDEX(warriner!B:B,MATCH(C77,warriner!A:A,0),1)),"#",INDEX(warriner!B:B,MATCH(C77,warriner!A:A,0),1))</f>
        <v>#</v>
      </c>
      <c r="E77" s="14" t="str">
        <f t="shared" si="2"/>
        <v>#</v>
      </c>
      <c r="F77" s="14">
        <v>13.627000000000001</v>
      </c>
      <c r="G77" s="14">
        <v>4.742</v>
      </c>
      <c r="H77" s="14">
        <v>2</v>
      </c>
      <c r="I77">
        <f t="shared" si="3"/>
        <v>4</v>
      </c>
      <c r="J77" t="s">
        <v>18153</v>
      </c>
      <c r="K77" s="14" t="s">
        <v>18124</v>
      </c>
      <c r="L77" s="14" t="s">
        <v>18124</v>
      </c>
      <c r="M77" s="14">
        <v>4.9539999999999997</v>
      </c>
      <c r="N77" s="14">
        <v>1.95</v>
      </c>
      <c r="O77" s="14">
        <v>1.95</v>
      </c>
      <c r="P77" s="14">
        <v>4</v>
      </c>
      <c r="Q77" s="14">
        <v>1</v>
      </c>
      <c r="R77" s="14">
        <v>2.41</v>
      </c>
      <c r="S77" s="14" t="s">
        <v>18124</v>
      </c>
      <c r="T77" s="14">
        <v>4129</v>
      </c>
      <c r="U77" s="14">
        <v>-0.71399999999999997</v>
      </c>
      <c r="V77" s="14">
        <v>1</v>
      </c>
      <c r="W77" s="14">
        <v>28</v>
      </c>
      <c r="X77" s="14">
        <v>-0.80100000000000005</v>
      </c>
      <c r="Y77" s="14">
        <v>1</v>
      </c>
      <c r="Z77" s="14" t="s">
        <v>18124</v>
      </c>
    </row>
    <row r="78" spans="1:26" x14ac:dyDescent="0.2">
      <c r="A78" t="s">
        <v>16136</v>
      </c>
      <c r="B78" t="s">
        <v>11476</v>
      </c>
      <c r="C78" t="s">
        <v>11476</v>
      </c>
      <c r="D78" s="8">
        <f>IF(ISERROR(INDEX(warriner!B:B,MATCH(C78,warriner!A:A,0),1)),"#",INDEX(warriner!B:B,MATCH(C78,warriner!A:A,0),1))</f>
        <v>4.7</v>
      </c>
      <c r="E78" s="14">
        <f t="shared" si="2"/>
        <v>0.5</v>
      </c>
      <c r="F78" s="14">
        <v>7.3630000000000004</v>
      </c>
      <c r="G78" s="14">
        <v>2.444</v>
      </c>
      <c r="H78" s="14">
        <v>2</v>
      </c>
      <c r="I78">
        <f t="shared" si="3"/>
        <v>5</v>
      </c>
      <c r="J78" t="s">
        <v>18136</v>
      </c>
      <c r="K78" s="14">
        <v>3.9</v>
      </c>
      <c r="L78" s="14">
        <v>4.7699999999999996</v>
      </c>
      <c r="M78" s="14">
        <v>5.742</v>
      </c>
      <c r="N78" s="14">
        <v>1.95</v>
      </c>
      <c r="O78" s="14">
        <v>2</v>
      </c>
      <c r="P78" s="14">
        <v>6</v>
      </c>
      <c r="Q78" s="14">
        <v>2</v>
      </c>
      <c r="R78" s="14">
        <v>3.56</v>
      </c>
      <c r="S78" s="14" t="s">
        <v>18124</v>
      </c>
      <c r="T78" s="14">
        <v>1143.75</v>
      </c>
      <c r="U78" s="14">
        <v>-0.58699999999999997</v>
      </c>
      <c r="V78" s="14">
        <v>0.94</v>
      </c>
      <c r="W78" s="14">
        <v>28</v>
      </c>
      <c r="X78" s="14">
        <v>-0.38300000000000001</v>
      </c>
      <c r="Y78" s="14">
        <v>1</v>
      </c>
      <c r="Z78" s="14" t="s">
        <v>18124</v>
      </c>
    </row>
    <row r="79" spans="1:26" x14ac:dyDescent="0.2">
      <c r="A79" t="s">
        <v>16137</v>
      </c>
      <c r="B79" t="s">
        <v>397</v>
      </c>
      <c r="C79" t="s">
        <v>397</v>
      </c>
      <c r="D79" s="8">
        <f>IF(ISERROR(INDEX(warriner!B:B,MATCH(C79,warriner!A:A,0),1)),"#",INDEX(warriner!B:B,MATCH(C79,warriner!A:A,0),1))</f>
        <v>5.4</v>
      </c>
      <c r="E79" s="14">
        <f t="shared" si="2"/>
        <v>0.20000000000000018</v>
      </c>
      <c r="F79" s="14">
        <v>11.045999999999999</v>
      </c>
      <c r="G79" s="14">
        <v>4.1630000000000003</v>
      </c>
      <c r="H79" s="14">
        <v>1</v>
      </c>
      <c r="I79">
        <f t="shared" si="3"/>
        <v>4</v>
      </c>
      <c r="J79" t="s">
        <v>18136</v>
      </c>
      <c r="K79" s="14">
        <v>3.55</v>
      </c>
      <c r="L79" s="14">
        <v>5.65</v>
      </c>
      <c r="M79" s="14">
        <v>4.5060000000000002</v>
      </c>
      <c r="N79" s="14">
        <v>1.5</v>
      </c>
      <c r="O79" s="14">
        <v>1.55</v>
      </c>
      <c r="P79" s="14">
        <v>3</v>
      </c>
      <c r="Q79" s="14">
        <v>1</v>
      </c>
      <c r="R79" s="14">
        <v>3.87</v>
      </c>
      <c r="S79" s="14">
        <v>1.69</v>
      </c>
      <c r="T79" s="14">
        <v>2206.6669999999999</v>
      </c>
      <c r="U79" s="14">
        <v>-0.46300000000000002</v>
      </c>
      <c r="V79" s="14">
        <v>0.97</v>
      </c>
      <c r="W79" s="14">
        <v>28</v>
      </c>
      <c r="X79" s="14">
        <v>-0.60499999999999998</v>
      </c>
      <c r="Y79" s="14">
        <v>1</v>
      </c>
      <c r="Z79" s="14" t="s">
        <v>18124</v>
      </c>
    </row>
    <row r="80" spans="1:26" x14ac:dyDescent="0.2">
      <c r="A80" t="s">
        <v>16138</v>
      </c>
      <c r="B80" t="s">
        <v>14505</v>
      </c>
      <c r="C80" t="s">
        <v>246</v>
      </c>
      <c r="D80" s="8">
        <f>IF(ISERROR(INDEX(warriner!B:B,MATCH(C80,warriner!A:A,0),1)),"#",INDEX(warriner!B:B,MATCH(C80,warriner!A:A,0),1))</f>
        <v>4.78</v>
      </c>
      <c r="E80" s="14">
        <f t="shared" si="2"/>
        <v>0.41999999999999993</v>
      </c>
      <c r="F80" s="14">
        <v>9.1750000000000007</v>
      </c>
      <c r="G80" s="14">
        <v>3.03</v>
      </c>
      <c r="H80" s="14">
        <v>1</v>
      </c>
      <c r="I80">
        <f t="shared" si="3"/>
        <v>5</v>
      </c>
      <c r="J80" t="s">
        <v>18129</v>
      </c>
      <c r="K80" s="14">
        <v>3.43</v>
      </c>
      <c r="L80" s="14">
        <v>5.33</v>
      </c>
      <c r="M80" s="14">
        <v>7.65</v>
      </c>
      <c r="N80" s="14">
        <v>1</v>
      </c>
      <c r="O80" s="14">
        <v>1</v>
      </c>
      <c r="P80" s="14">
        <v>3</v>
      </c>
      <c r="Q80" s="14">
        <v>1</v>
      </c>
      <c r="R80" s="14">
        <v>3.63</v>
      </c>
      <c r="S80" s="14">
        <v>2.125</v>
      </c>
      <c r="T80" s="14">
        <v>4153.6670000000004</v>
      </c>
      <c r="U80" s="14">
        <v>-0.59399999999999997</v>
      </c>
      <c r="V80" s="14">
        <v>0.97</v>
      </c>
      <c r="W80" s="14">
        <v>27</v>
      </c>
      <c r="X80" s="14">
        <v>-0.84699999999999998</v>
      </c>
      <c r="Y80" s="14">
        <v>1</v>
      </c>
      <c r="Z80" s="14" t="s">
        <v>18124</v>
      </c>
    </row>
    <row r="81" spans="1:26" x14ac:dyDescent="0.2">
      <c r="A81" t="s">
        <v>16139</v>
      </c>
      <c r="B81" t="s">
        <v>334</v>
      </c>
      <c r="C81" t="s">
        <v>334</v>
      </c>
      <c r="D81" s="8" t="str">
        <f>IF(ISERROR(INDEX(warriner!B:B,MATCH(C81,warriner!A:A,0),1)),"#",INDEX(warriner!B:B,MATCH(C81,warriner!A:A,0),1))</f>
        <v>#</v>
      </c>
      <c r="E81" s="14" t="str">
        <f t="shared" si="2"/>
        <v>#</v>
      </c>
      <c r="F81" s="14">
        <v>14.455</v>
      </c>
      <c r="G81" s="14">
        <v>5.0170000000000003</v>
      </c>
      <c r="H81" s="14">
        <v>1</v>
      </c>
      <c r="I81">
        <f t="shared" si="3"/>
        <v>4</v>
      </c>
      <c r="J81" t="s">
        <v>270</v>
      </c>
      <c r="K81" s="14" t="s">
        <v>18124</v>
      </c>
      <c r="L81" s="14" t="s">
        <v>18124</v>
      </c>
      <c r="M81" s="14">
        <v>4.4420000000000002</v>
      </c>
      <c r="N81" s="14">
        <v>1.9</v>
      </c>
      <c r="O81" s="14">
        <v>1.7</v>
      </c>
      <c r="P81" s="14">
        <v>4</v>
      </c>
      <c r="Q81" s="14">
        <v>1</v>
      </c>
      <c r="R81" s="14">
        <v>1.84</v>
      </c>
      <c r="S81" s="14" t="s">
        <v>18124</v>
      </c>
      <c r="T81" s="14">
        <v>2462.3330000000001</v>
      </c>
      <c r="U81" s="14">
        <v>-0.5</v>
      </c>
      <c r="V81" s="14">
        <v>1</v>
      </c>
      <c r="W81" s="14">
        <v>27</v>
      </c>
      <c r="X81" s="14">
        <v>-0.54600000000000004</v>
      </c>
      <c r="Y81" s="14">
        <v>0.96399999999999997</v>
      </c>
      <c r="Z81" s="14" t="s">
        <v>18124</v>
      </c>
    </row>
    <row r="82" spans="1:26" x14ac:dyDescent="0.2">
      <c r="A82" t="s">
        <v>16140</v>
      </c>
      <c r="B82" t="s">
        <v>16040</v>
      </c>
      <c r="C82" t="s">
        <v>16040</v>
      </c>
      <c r="D82" s="8" t="str">
        <f>IF(ISERROR(INDEX(warriner!B:B,MATCH(C82,warriner!A:A,0),1)),"#",INDEX(warriner!B:B,MATCH(C82,warriner!A:A,0),1))</f>
        <v>#</v>
      </c>
      <c r="E82" s="14" t="str">
        <f t="shared" si="2"/>
        <v>#</v>
      </c>
      <c r="F82" s="14">
        <v>8.8369999999999997</v>
      </c>
      <c r="G82" s="14">
        <v>3.0489999999999999</v>
      </c>
      <c r="H82" s="14">
        <v>2</v>
      </c>
      <c r="I82">
        <f t="shared" si="3"/>
        <v>8</v>
      </c>
      <c r="J82" t="s">
        <v>18167</v>
      </c>
      <c r="K82" s="14" t="s">
        <v>18124</v>
      </c>
      <c r="L82" s="14" t="s">
        <v>18124</v>
      </c>
      <c r="M82" s="14">
        <v>6.4240000000000004</v>
      </c>
      <c r="N82" s="14">
        <v>3.5</v>
      </c>
      <c r="O82" s="14">
        <v>4.4000000000000004</v>
      </c>
      <c r="P82" s="14">
        <v>6</v>
      </c>
      <c r="Q82" s="14">
        <v>2</v>
      </c>
      <c r="R82" s="14">
        <v>4.3899999999999997</v>
      </c>
      <c r="S82" s="14">
        <v>3.786</v>
      </c>
      <c r="T82" s="14">
        <v>1816</v>
      </c>
      <c r="U82" s="14">
        <v>-0.48399999999999999</v>
      </c>
      <c r="V82" s="14">
        <v>1</v>
      </c>
      <c r="W82" s="14">
        <v>26</v>
      </c>
      <c r="X82" s="14">
        <v>-0.624</v>
      </c>
      <c r="Y82" s="14">
        <v>1</v>
      </c>
      <c r="Z82" s="14" t="s">
        <v>18124</v>
      </c>
    </row>
    <row r="83" spans="1:26" x14ac:dyDescent="0.2">
      <c r="A83" t="s">
        <v>16141</v>
      </c>
      <c r="B83" t="s">
        <v>394</v>
      </c>
      <c r="C83" t="s">
        <v>394</v>
      </c>
      <c r="D83" s="8" t="str">
        <f>IF(ISERROR(INDEX(warriner!B:B,MATCH(C83,warriner!A:A,0),1)),"#",INDEX(warriner!B:B,MATCH(C83,warriner!A:A,0),1))</f>
        <v>#</v>
      </c>
      <c r="E83" s="14" t="str">
        <f t="shared" si="2"/>
        <v>#</v>
      </c>
      <c r="F83" s="14">
        <v>11.35</v>
      </c>
      <c r="G83" s="14">
        <v>3.7989999999999999</v>
      </c>
      <c r="H83" s="14">
        <v>1</v>
      </c>
      <c r="I83">
        <f t="shared" si="3"/>
        <v>5</v>
      </c>
      <c r="J83" t="s">
        <v>18135</v>
      </c>
      <c r="K83" s="14" t="s">
        <v>18124</v>
      </c>
      <c r="L83" s="14" t="s">
        <v>18124</v>
      </c>
      <c r="M83" s="14">
        <v>4.5</v>
      </c>
      <c r="N83" s="14">
        <v>1.9</v>
      </c>
      <c r="O83" s="14">
        <v>1</v>
      </c>
      <c r="P83" s="14">
        <v>3</v>
      </c>
      <c r="Q83" s="14">
        <v>2</v>
      </c>
      <c r="R83" s="14">
        <v>1.83</v>
      </c>
      <c r="S83" s="14" t="s">
        <v>18124</v>
      </c>
      <c r="T83" s="14">
        <v>881.5</v>
      </c>
      <c r="U83" s="14">
        <v>-0.622</v>
      </c>
      <c r="V83" s="14">
        <v>1</v>
      </c>
      <c r="W83" s="14">
        <v>27</v>
      </c>
      <c r="X83" s="14">
        <v>-0.48799999999999999</v>
      </c>
      <c r="Y83" s="14">
        <v>1</v>
      </c>
      <c r="Z83" s="14" t="s">
        <v>18124</v>
      </c>
    </row>
    <row r="84" spans="1:26" x14ac:dyDescent="0.2">
      <c r="A84" t="s">
        <v>16142</v>
      </c>
      <c r="B84" t="s">
        <v>166</v>
      </c>
      <c r="C84" t="s">
        <v>166</v>
      </c>
      <c r="D84" s="8" t="str">
        <f>IF(ISERROR(INDEX(warriner!B:B,MATCH(C84,warriner!A:A,0),1)),"#",INDEX(warriner!B:B,MATCH(C84,warriner!A:A,0),1))</f>
        <v>#</v>
      </c>
      <c r="E84" s="14" t="str">
        <f t="shared" si="2"/>
        <v>#</v>
      </c>
      <c r="F84" s="14">
        <v>14.787000000000001</v>
      </c>
      <c r="G84" s="14">
        <v>5.0529999999999999</v>
      </c>
      <c r="H84" s="14">
        <v>1</v>
      </c>
      <c r="I84">
        <f t="shared" si="3"/>
        <v>2</v>
      </c>
      <c r="J84" t="s">
        <v>18127</v>
      </c>
      <c r="K84" s="14" t="s">
        <v>18124</v>
      </c>
      <c r="L84" s="14" t="s">
        <v>18124</v>
      </c>
      <c r="M84" s="14">
        <v>6.1040000000000001</v>
      </c>
      <c r="N84" s="14">
        <v>1.1000000000000001</v>
      </c>
      <c r="O84" s="14">
        <v>1</v>
      </c>
      <c r="P84" s="14">
        <v>2</v>
      </c>
      <c r="Q84" s="14">
        <v>1</v>
      </c>
      <c r="R84" s="14">
        <v>1.33</v>
      </c>
      <c r="S84" s="14" t="s">
        <v>18124</v>
      </c>
      <c r="T84" s="14">
        <v>3062</v>
      </c>
      <c r="U84" s="14">
        <v>-0.46899999999999997</v>
      </c>
      <c r="V84" s="14">
        <v>0.94</v>
      </c>
      <c r="W84" s="14">
        <v>27</v>
      </c>
      <c r="X84" s="14">
        <v>-0.74199999999999999</v>
      </c>
      <c r="Y84" s="14">
        <v>0.96399999999999997</v>
      </c>
      <c r="Z84" s="14" t="s">
        <v>18124</v>
      </c>
    </row>
    <row r="85" spans="1:26" x14ac:dyDescent="0.2">
      <c r="A85" t="s">
        <v>16143</v>
      </c>
      <c r="B85" t="s">
        <v>11447</v>
      </c>
      <c r="C85" t="s">
        <v>11447</v>
      </c>
      <c r="D85" s="8">
        <f>IF(ISERROR(INDEX(warriner!B:B,MATCH(C85,warriner!A:A,0),1)),"#",INDEX(warriner!B:B,MATCH(C85,warriner!A:A,0),1))</f>
        <v>3.08</v>
      </c>
      <c r="E85" s="14">
        <f t="shared" si="2"/>
        <v>2.12</v>
      </c>
      <c r="F85" s="14">
        <v>9.7669999999999995</v>
      </c>
      <c r="G85" s="14">
        <v>2.911</v>
      </c>
      <c r="H85" s="14">
        <v>1</v>
      </c>
      <c r="I85">
        <f t="shared" si="3"/>
        <v>3</v>
      </c>
      <c r="J85" t="s">
        <v>18126</v>
      </c>
      <c r="K85" s="14">
        <v>5.82</v>
      </c>
      <c r="L85" s="14">
        <v>5.74</v>
      </c>
      <c r="M85" s="14">
        <v>6.74</v>
      </c>
      <c r="N85" s="14">
        <v>1</v>
      </c>
      <c r="O85" s="14">
        <v>1</v>
      </c>
      <c r="P85" s="14">
        <v>3</v>
      </c>
      <c r="Q85" s="14">
        <v>1</v>
      </c>
      <c r="R85" s="14">
        <v>1.85</v>
      </c>
      <c r="S85" s="14">
        <v>1.88</v>
      </c>
      <c r="T85" s="14">
        <v>8894.5</v>
      </c>
      <c r="U85" s="14">
        <v>-0.78700000000000003</v>
      </c>
      <c r="V85" s="14">
        <v>1</v>
      </c>
      <c r="W85" s="14">
        <v>26</v>
      </c>
      <c r="X85" s="14">
        <v>-0.36899999999999999</v>
      </c>
      <c r="Y85" s="14">
        <v>1</v>
      </c>
      <c r="Z85" s="14" t="s">
        <v>18124</v>
      </c>
    </row>
    <row r="86" spans="1:26" x14ac:dyDescent="0.2">
      <c r="A86" t="s">
        <v>16144</v>
      </c>
      <c r="B86" t="s">
        <v>2571</v>
      </c>
      <c r="C86" t="s">
        <v>2571</v>
      </c>
      <c r="D86" s="8">
        <f>IF(ISERROR(INDEX(warriner!B:B,MATCH(C86,warriner!A:A,0),1)),"#",INDEX(warriner!B:B,MATCH(C86,warriner!A:A,0),1))</f>
        <v>6.12</v>
      </c>
      <c r="E86" s="14">
        <f t="shared" si="2"/>
        <v>0.91999999999999993</v>
      </c>
      <c r="F86" s="14">
        <v>11.532999999999999</v>
      </c>
      <c r="G86" s="14">
        <v>3.9359999999999999</v>
      </c>
      <c r="H86" s="14">
        <v>2</v>
      </c>
      <c r="I86">
        <f t="shared" si="3"/>
        <v>4</v>
      </c>
      <c r="J86" t="s">
        <v>18129</v>
      </c>
      <c r="K86" s="14">
        <v>5.08</v>
      </c>
      <c r="L86" s="14">
        <v>5.04</v>
      </c>
      <c r="M86" s="14">
        <v>6.56</v>
      </c>
      <c r="N86" s="14">
        <v>1.9</v>
      </c>
      <c r="O86" s="14">
        <v>1.45</v>
      </c>
      <c r="P86" s="14">
        <v>4</v>
      </c>
      <c r="Q86" s="14">
        <v>1</v>
      </c>
      <c r="R86" s="14">
        <v>4.79</v>
      </c>
      <c r="S86" s="14">
        <v>2.9260000000000002</v>
      </c>
      <c r="T86" s="14">
        <v>2345.3330000000001</v>
      </c>
      <c r="U86" s="14">
        <v>-0.68100000000000005</v>
      </c>
      <c r="V86" s="14">
        <v>0.97</v>
      </c>
      <c r="W86" s="14">
        <v>25</v>
      </c>
      <c r="X86" s="14">
        <v>-0.50800000000000001</v>
      </c>
      <c r="Y86" s="14">
        <v>1</v>
      </c>
      <c r="Z86" s="14" t="s">
        <v>18124</v>
      </c>
    </row>
    <row r="87" spans="1:26" x14ac:dyDescent="0.2">
      <c r="A87" t="s">
        <v>16145</v>
      </c>
      <c r="B87" t="s">
        <v>16031</v>
      </c>
      <c r="C87" t="s">
        <v>16031</v>
      </c>
      <c r="D87" s="8" t="str">
        <f>IF(ISERROR(INDEX(warriner!B:B,MATCH(C87,warriner!A:A,0),1)),"#",INDEX(warriner!B:B,MATCH(C87,warriner!A:A,0),1))</f>
        <v>#</v>
      </c>
      <c r="E87" s="14" t="str">
        <f t="shared" si="2"/>
        <v>#</v>
      </c>
      <c r="F87" s="14">
        <v>8.9749999999999996</v>
      </c>
      <c r="G87" s="14">
        <v>3.3130000000000002</v>
      </c>
      <c r="H87" s="14">
        <v>2</v>
      </c>
      <c r="I87">
        <f t="shared" si="3"/>
        <v>5</v>
      </c>
      <c r="J87" t="s">
        <v>18129</v>
      </c>
      <c r="K87" s="14" t="s">
        <v>18124</v>
      </c>
      <c r="L87" s="14" t="s">
        <v>18124</v>
      </c>
      <c r="M87" s="14" t="s">
        <v>18124</v>
      </c>
      <c r="N87" s="14">
        <v>1.9</v>
      </c>
      <c r="O87" s="14">
        <v>2.0499999999999998</v>
      </c>
      <c r="P87" s="14">
        <v>5</v>
      </c>
      <c r="Q87" s="14">
        <v>1</v>
      </c>
      <c r="R87" s="14" t="s">
        <v>18124</v>
      </c>
      <c r="S87" s="14" t="s">
        <v>18124</v>
      </c>
      <c r="T87" s="14">
        <v>2185.75</v>
      </c>
      <c r="U87" s="14">
        <v>-0.53400000000000003</v>
      </c>
      <c r="V87" s="14">
        <v>0.97</v>
      </c>
      <c r="W87" s="14">
        <v>28</v>
      </c>
      <c r="X87" s="14">
        <v>-0.43099999999999999</v>
      </c>
      <c r="Y87" s="14">
        <v>1</v>
      </c>
      <c r="Z87" s="14" t="s">
        <v>18124</v>
      </c>
    </row>
    <row r="88" spans="1:26" x14ac:dyDescent="0.2">
      <c r="A88" t="s">
        <v>16146</v>
      </c>
      <c r="B88" t="s">
        <v>203</v>
      </c>
      <c r="C88" t="s">
        <v>48</v>
      </c>
      <c r="D88" s="8">
        <f>IF(ISERROR(INDEX(warriner!B:B,MATCH(C88,warriner!A:A,0),1)),"#",INDEX(warriner!B:B,MATCH(C88,warriner!A:A,0),1))</f>
        <v>5.86</v>
      </c>
      <c r="E88" s="14">
        <f t="shared" si="2"/>
        <v>0.66000000000000014</v>
      </c>
      <c r="F88" s="14">
        <v>14.914999999999999</v>
      </c>
      <c r="G88" s="14">
        <v>5.4969999999999999</v>
      </c>
      <c r="H88" s="14">
        <v>1</v>
      </c>
      <c r="I88">
        <f t="shared" si="3"/>
        <v>3</v>
      </c>
      <c r="J88" t="s">
        <v>18135</v>
      </c>
      <c r="K88" s="14">
        <v>3.52</v>
      </c>
      <c r="L88" s="14">
        <v>5.72</v>
      </c>
      <c r="M88" s="14">
        <v>3.72</v>
      </c>
      <c r="N88" s="14">
        <v>1.2</v>
      </c>
      <c r="O88" s="14">
        <v>1.1000000000000001</v>
      </c>
      <c r="P88" s="14">
        <v>3</v>
      </c>
      <c r="Q88" s="14">
        <v>1</v>
      </c>
      <c r="R88" s="14">
        <v>2.1800000000000002</v>
      </c>
      <c r="S88" s="14">
        <v>1.542</v>
      </c>
      <c r="T88" s="14">
        <v>2269.6669999999999</v>
      </c>
      <c r="U88" s="14">
        <v>-0.63800000000000001</v>
      </c>
      <c r="V88" s="14">
        <v>0.94</v>
      </c>
      <c r="W88" s="14">
        <v>28</v>
      </c>
      <c r="X88" s="14">
        <v>-0.64400000000000002</v>
      </c>
      <c r="Y88" s="14">
        <v>1</v>
      </c>
      <c r="Z88" s="14" t="s">
        <v>18124</v>
      </c>
    </row>
    <row r="89" spans="1:26" x14ac:dyDescent="0.2">
      <c r="A89" t="s">
        <v>16147</v>
      </c>
      <c r="B89" t="s">
        <v>220</v>
      </c>
      <c r="C89" t="s">
        <v>220</v>
      </c>
      <c r="D89" s="8" t="str">
        <f>IF(ISERROR(INDEX(warriner!B:B,MATCH(C89,warriner!A:A,0),1)),"#",INDEX(warriner!B:B,MATCH(C89,warriner!A:A,0),1))</f>
        <v>#</v>
      </c>
      <c r="E89" s="14" t="str">
        <f t="shared" si="2"/>
        <v>#</v>
      </c>
      <c r="F89" s="14">
        <v>12.521000000000001</v>
      </c>
      <c r="G89" s="14">
        <v>4.5369999999999999</v>
      </c>
      <c r="H89" s="14">
        <v>1</v>
      </c>
      <c r="I89">
        <f t="shared" si="3"/>
        <v>4</v>
      </c>
      <c r="J89" t="s">
        <v>18161</v>
      </c>
      <c r="K89" s="14" t="s">
        <v>18124</v>
      </c>
      <c r="L89" s="14" t="s">
        <v>18124</v>
      </c>
      <c r="M89" s="14">
        <v>4.24</v>
      </c>
      <c r="N89" s="14">
        <v>1.5</v>
      </c>
      <c r="O89" s="14">
        <v>1.2</v>
      </c>
      <c r="P89" s="14">
        <v>3</v>
      </c>
      <c r="Q89" s="14">
        <v>1</v>
      </c>
      <c r="R89" s="14">
        <v>3.18</v>
      </c>
      <c r="S89" s="14">
        <v>1.1850000000000001</v>
      </c>
      <c r="T89" s="14">
        <v>6644.3329999999996</v>
      </c>
      <c r="U89" s="14">
        <v>-0.48</v>
      </c>
      <c r="V89" s="14">
        <v>0.94</v>
      </c>
      <c r="W89" s="14">
        <v>27</v>
      </c>
      <c r="X89" s="14">
        <v>-0.67700000000000005</v>
      </c>
      <c r="Y89" s="14">
        <v>1</v>
      </c>
      <c r="Z89" s="14" t="s">
        <v>18124</v>
      </c>
    </row>
    <row r="90" spans="1:26" x14ac:dyDescent="0.2">
      <c r="A90" t="s">
        <v>16148</v>
      </c>
      <c r="B90" t="s">
        <v>218</v>
      </c>
      <c r="C90" t="s">
        <v>101</v>
      </c>
      <c r="D90" s="8">
        <f>IF(ISERROR(INDEX(warriner!B:B,MATCH(C90,warriner!A:A,0),1)),"#",INDEX(warriner!B:B,MATCH(C90,warriner!A:A,0),1))</f>
        <v>6.18</v>
      </c>
      <c r="E90" s="14">
        <f t="shared" si="2"/>
        <v>0.97999999999999954</v>
      </c>
      <c r="F90" s="14">
        <v>14.945</v>
      </c>
      <c r="G90" s="14">
        <v>5.4669999999999996</v>
      </c>
      <c r="H90" s="14">
        <v>1</v>
      </c>
      <c r="I90">
        <f t="shared" si="3"/>
        <v>4</v>
      </c>
      <c r="J90" t="s">
        <v>18125</v>
      </c>
      <c r="K90" s="14">
        <v>3.43</v>
      </c>
      <c r="L90" s="14">
        <v>5.5</v>
      </c>
      <c r="M90" s="14">
        <v>5.1100000000000003</v>
      </c>
      <c r="N90" s="14">
        <v>1.4</v>
      </c>
      <c r="O90" s="14">
        <v>1</v>
      </c>
      <c r="P90" s="14">
        <v>2</v>
      </c>
      <c r="Q90" s="14">
        <v>1</v>
      </c>
      <c r="R90" s="14">
        <v>1.85</v>
      </c>
      <c r="S90" s="14">
        <v>1.6519999999999999</v>
      </c>
      <c r="T90" s="14">
        <v>1926</v>
      </c>
      <c r="U90" s="14">
        <v>-0.64800000000000002</v>
      </c>
      <c r="V90" s="14">
        <v>0.97</v>
      </c>
      <c r="W90" s="14">
        <v>25</v>
      </c>
      <c r="X90" s="14">
        <v>-0.57399999999999995</v>
      </c>
      <c r="Y90" s="14">
        <v>1</v>
      </c>
      <c r="Z90" s="14" t="s">
        <v>18124</v>
      </c>
    </row>
    <row r="91" spans="1:26" x14ac:dyDescent="0.2">
      <c r="A91" t="s">
        <v>16149</v>
      </c>
      <c r="B91" t="s">
        <v>6669</v>
      </c>
      <c r="C91" t="s">
        <v>6669</v>
      </c>
      <c r="D91" s="8">
        <f>IF(ISERROR(INDEX(warriner!B:B,MATCH(C91,warriner!A:A,0),1)),"#",INDEX(warriner!B:B,MATCH(C91,warriner!A:A,0),1))</f>
        <v>4.8600000000000003</v>
      </c>
      <c r="E91" s="14">
        <f t="shared" si="2"/>
        <v>0.33999999999999986</v>
      </c>
      <c r="F91" s="14">
        <v>8.2850000000000001</v>
      </c>
      <c r="G91" s="14">
        <v>2.0609999999999999</v>
      </c>
      <c r="H91" s="14">
        <v>3</v>
      </c>
      <c r="I91">
        <f t="shared" si="3"/>
        <v>8</v>
      </c>
      <c r="J91" t="s">
        <v>18132</v>
      </c>
      <c r="K91" s="14">
        <v>4.32</v>
      </c>
      <c r="L91" s="14">
        <v>5.04</v>
      </c>
      <c r="M91" s="14">
        <v>11</v>
      </c>
      <c r="N91" s="14">
        <v>3.7</v>
      </c>
      <c r="O91" s="14">
        <v>2.65</v>
      </c>
      <c r="P91" s="14">
        <v>7</v>
      </c>
      <c r="Q91" s="14">
        <v>3</v>
      </c>
      <c r="R91" s="14">
        <v>1.76</v>
      </c>
      <c r="S91" s="14" t="s">
        <v>18124</v>
      </c>
      <c r="T91" s="14">
        <v>3808.143</v>
      </c>
      <c r="U91" s="14">
        <v>-0.23300000000000001</v>
      </c>
      <c r="V91" s="14">
        <v>0.94</v>
      </c>
      <c r="W91" s="14">
        <v>24</v>
      </c>
      <c r="X91" s="14">
        <v>-0.14899999999999999</v>
      </c>
      <c r="Y91" s="14">
        <v>0.92300000000000004</v>
      </c>
      <c r="Z91" s="14" t="s">
        <v>18124</v>
      </c>
    </row>
    <row r="92" spans="1:26" x14ac:dyDescent="0.2">
      <c r="A92" t="s">
        <v>16150</v>
      </c>
      <c r="B92" t="s">
        <v>59</v>
      </c>
      <c r="C92" t="s">
        <v>59</v>
      </c>
      <c r="D92" s="8" t="str">
        <f>IF(ISERROR(INDEX(warriner!B:B,MATCH(C92,warriner!A:A,0),1)),"#",INDEX(warriner!B:B,MATCH(C92,warriner!A:A,0),1))</f>
        <v>#</v>
      </c>
      <c r="E92" s="14" t="str">
        <f t="shared" si="2"/>
        <v>#</v>
      </c>
      <c r="F92" s="14">
        <v>15.417</v>
      </c>
      <c r="G92" s="14">
        <v>5.5460000000000003</v>
      </c>
      <c r="H92" s="14">
        <v>1</v>
      </c>
      <c r="I92">
        <f t="shared" si="3"/>
        <v>3</v>
      </c>
      <c r="J92" t="s">
        <v>270</v>
      </c>
      <c r="K92" s="14" t="s">
        <v>18124</v>
      </c>
      <c r="L92" s="14" t="s">
        <v>18124</v>
      </c>
      <c r="M92" s="14">
        <v>4.3890000000000002</v>
      </c>
      <c r="N92" s="14">
        <v>1.3</v>
      </c>
      <c r="O92" s="14">
        <v>1</v>
      </c>
      <c r="P92" s="14">
        <v>3</v>
      </c>
      <c r="Q92" s="14">
        <v>1</v>
      </c>
      <c r="R92" s="14">
        <v>1.63</v>
      </c>
      <c r="S92" s="14">
        <v>1.593</v>
      </c>
      <c r="T92" s="14">
        <v>3145</v>
      </c>
      <c r="U92" s="14">
        <v>-0.72099999999999997</v>
      </c>
      <c r="V92" s="14">
        <v>0.97</v>
      </c>
      <c r="W92" s="14">
        <v>29</v>
      </c>
      <c r="X92" s="14">
        <v>-0.57899999999999996</v>
      </c>
      <c r="Y92" s="14">
        <v>1</v>
      </c>
      <c r="Z92" s="14" t="s">
        <v>18124</v>
      </c>
    </row>
    <row r="93" spans="1:26" x14ac:dyDescent="0.2">
      <c r="A93" t="s">
        <v>16151</v>
      </c>
      <c r="B93" t="s">
        <v>13617</v>
      </c>
      <c r="C93" t="s">
        <v>13617</v>
      </c>
      <c r="D93" s="8">
        <f>IF(ISERROR(INDEX(warriner!B:B,MATCH(C93,warriner!A:A,0),1)),"#",INDEX(warriner!B:B,MATCH(C93,warriner!A:A,0),1))</f>
        <v>3.81</v>
      </c>
      <c r="E93" s="14">
        <f t="shared" si="2"/>
        <v>1.3900000000000001</v>
      </c>
      <c r="F93" s="14">
        <v>9.673</v>
      </c>
      <c r="G93" s="14">
        <v>2.9780000000000002</v>
      </c>
      <c r="H93" s="14">
        <v>1</v>
      </c>
      <c r="I93">
        <f t="shared" si="3"/>
        <v>4</v>
      </c>
      <c r="J93" t="s">
        <v>18129</v>
      </c>
      <c r="K93" s="14">
        <v>3.96</v>
      </c>
      <c r="L93" s="14">
        <v>4.78</v>
      </c>
      <c r="M93" s="14">
        <v>12.5</v>
      </c>
      <c r="N93" s="14">
        <v>1.35</v>
      </c>
      <c r="O93" s="14">
        <v>1.35</v>
      </c>
      <c r="P93" s="14">
        <v>3</v>
      </c>
      <c r="Q93" s="14">
        <v>1</v>
      </c>
      <c r="R93" s="14">
        <v>2.46</v>
      </c>
      <c r="S93" s="14">
        <v>2.3199999999999998</v>
      </c>
      <c r="T93" s="14">
        <v>2888.6669999999999</v>
      </c>
      <c r="U93" s="14">
        <v>-0.35599999999999998</v>
      </c>
      <c r="V93" s="14">
        <v>0.97</v>
      </c>
      <c r="W93" s="14">
        <v>26</v>
      </c>
      <c r="X93" s="14">
        <v>-0.46600000000000003</v>
      </c>
      <c r="Y93" s="14">
        <v>1</v>
      </c>
      <c r="Z93" s="14" t="s">
        <v>18124</v>
      </c>
    </row>
    <row r="94" spans="1:26" x14ac:dyDescent="0.2">
      <c r="A94" t="s">
        <v>16152</v>
      </c>
      <c r="B94" t="s">
        <v>19</v>
      </c>
      <c r="C94" t="s">
        <v>19</v>
      </c>
      <c r="D94" s="8" t="str">
        <f>IF(ISERROR(INDEX(warriner!B:B,MATCH(C94,warriner!A:A,0),1)),"#",INDEX(warriner!B:B,MATCH(C94,warriner!A:A,0),1))</f>
        <v>#</v>
      </c>
      <c r="E94" s="14" t="str">
        <f t="shared" si="2"/>
        <v>#</v>
      </c>
      <c r="F94" s="14">
        <v>16.187000000000001</v>
      </c>
      <c r="G94" s="14">
        <v>5.8339999999999996</v>
      </c>
      <c r="H94" s="14">
        <v>1</v>
      </c>
      <c r="I94">
        <f t="shared" si="3"/>
        <v>3</v>
      </c>
      <c r="J94" t="s">
        <v>270</v>
      </c>
      <c r="K94" s="14" t="s">
        <v>18124</v>
      </c>
      <c r="L94" s="14" t="s">
        <v>18124</v>
      </c>
      <c r="M94" s="14">
        <v>4.57</v>
      </c>
      <c r="N94" s="14">
        <v>1.25</v>
      </c>
      <c r="O94" s="14">
        <v>1</v>
      </c>
      <c r="P94" s="14">
        <v>3</v>
      </c>
      <c r="Q94" s="14">
        <v>1</v>
      </c>
      <c r="R94" s="14">
        <v>1.52</v>
      </c>
      <c r="S94" s="14">
        <v>1.25</v>
      </c>
      <c r="T94" s="14">
        <v>5253.5</v>
      </c>
      <c r="U94" s="14">
        <v>-0.60399999999999998</v>
      </c>
      <c r="V94" s="14">
        <v>1</v>
      </c>
      <c r="W94" s="14">
        <v>22</v>
      </c>
      <c r="X94" s="14">
        <v>-0.623</v>
      </c>
      <c r="Y94" s="14">
        <v>1</v>
      </c>
      <c r="Z94" s="14" t="s">
        <v>18124</v>
      </c>
    </row>
    <row r="95" spans="1:26" x14ac:dyDescent="0.2">
      <c r="A95" t="s">
        <v>16153</v>
      </c>
      <c r="B95" t="s">
        <v>16060</v>
      </c>
      <c r="C95" t="s">
        <v>16060</v>
      </c>
      <c r="D95" s="8" t="str">
        <f>IF(ISERROR(INDEX(warriner!B:B,MATCH(C95,warriner!A:A,0),1)),"#",INDEX(warriner!B:B,MATCH(C95,warriner!A:A,0),1))</f>
        <v>#</v>
      </c>
      <c r="E95" s="14" t="str">
        <f t="shared" si="2"/>
        <v>#</v>
      </c>
      <c r="F95" s="14">
        <v>8.2629999999999999</v>
      </c>
      <c r="G95" s="14">
        <v>1.623</v>
      </c>
      <c r="H95" s="14">
        <v>2</v>
      </c>
      <c r="I95">
        <f t="shared" si="3"/>
        <v>6</v>
      </c>
      <c r="J95" t="s">
        <v>18154</v>
      </c>
      <c r="K95" s="14" t="s">
        <v>18124</v>
      </c>
      <c r="L95" s="14" t="s">
        <v>18124</v>
      </c>
      <c r="M95" s="14" t="s">
        <v>18124</v>
      </c>
      <c r="N95" s="14">
        <v>1.95</v>
      </c>
      <c r="O95" s="14">
        <v>1.75</v>
      </c>
      <c r="P95" s="14">
        <v>5</v>
      </c>
      <c r="Q95" s="14">
        <v>2</v>
      </c>
      <c r="R95" s="14">
        <v>3</v>
      </c>
      <c r="S95" s="14" t="s">
        <v>18124</v>
      </c>
      <c r="T95" s="14">
        <v>5077.6000000000004</v>
      </c>
      <c r="U95" s="14">
        <v>-0.316</v>
      </c>
      <c r="V95" s="14">
        <v>1</v>
      </c>
      <c r="W95" s="14">
        <v>28</v>
      </c>
      <c r="X95" s="14">
        <v>-0.35</v>
      </c>
      <c r="Y95" s="14">
        <v>1</v>
      </c>
      <c r="Z95" s="14" t="s">
        <v>18124</v>
      </c>
    </row>
    <row r="96" spans="1:26" x14ac:dyDescent="0.2">
      <c r="A96" t="s">
        <v>16154</v>
      </c>
      <c r="B96" t="s">
        <v>6456</v>
      </c>
      <c r="C96" t="s">
        <v>6456</v>
      </c>
      <c r="D96" s="8">
        <f>IF(ISERROR(INDEX(warriner!B:B,MATCH(C96,warriner!A:A,0),1)),"#",INDEX(warriner!B:B,MATCH(C96,warriner!A:A,0),1))</f>
        <v>2.68</v>
      </c>
      <c r="E96" s="14">
        <f t="shared" si="2"/>
        <v>2.52</v>
      </c>
      <c r="F96" s="14">
        <v>7.1790000000000003</v>
      </c>
      <c r="G96" s="14">
        <v>1.5680000000000001</v>
      </c>
      <c r="H96" s="14">
        <v>3</v>
      </c>
      <c r="I96">
        <f t="shared" si="3"/>
        <v>7</v>
      </c>
      <c r="J96" t="s">
        <v>18132</v>
      </c>
      <c r="K96" s="14">
        <v>4.7699999999999996</v>
      </c>
      <c r="L96" s="14">
        <v>3.5</v>
      </c>
      <c r="M96" s="14">
        <v>12</v>
      </c>
      <c r="N96" s="14">
        <v>2.9</v>
      </c>
      <c r="O96" s="14">
        <v>2.6</v>
      </c>
      <c r="P96" s="14">
        <v>6</v>
      </c>
      <c r="Q96" s="14">
        <v>1</v>
      </c>
      <c r="R96" s="14">
        <v>1.89</v>
      </c>
      <c r="S96" s="14">
        <v>1.48</v>
      </c>
      <c r="T96" s="14">
        <v>3851.6669999999999</v>
      </c>
      <c r="U96" s="14">
        <v>-2.8000000000000001E-2</v>
      </c>
      <c r="V96" s="14">
        <v>0.79</v>
      </c>
      <c r="W96" s="14">
        <v>26</v>
      </c>
      <c r="X96" s="14">
        <v>-0.26200000000000001</v>
      </c>
      <c r="Y96" s="14">
        <v>0.96299999999999997</v>
      </c>
      <c r="Z96" s="14" t="s">
        <v>18124</v>
      </c>
    </row>
    <row r="97" spans="1:26" x14ac:dyDescent="0.2">
      <c r="A97" t="s">
        <v>16155</v>
      </c>
      <c r="B97" t="s">
        <v>16041</v>
      </c>
      <c r="C97" t="s">
        <v>9983</v>
      </c>
      <c r="D97" s="8">
        <f>IF(ISERROR(INDEX(warriner!B:B,MATCH(C97,warriner!A:A,0),1)),"#",INDEX(warriner!B:B,MATCH(C97,warriner!A:A,0),1))</f>
        <v>4.79</v>
      </c>
      <c r="E97" s="14">
        <f t="shared" si="2"/>
        <v>0.41000000000000014</v>
      </c>
      <c r="F97" s="14">
        <v>8.4220000000000006</v>
      </c>
      <c r="G97" s="14">
        <v>2.556</v>
      </c>
      <c r="H97" s="14">
        <v>2</v>
      </c>
      <c r="I97">
        <f t="shared" si="3"/>
        <v>8</v>
      </c>
      <c r="J97" t="s">
        <v>18129</v>
      </c>
      <c r="K97" s="14">
        <v>5.67</v>
      </c>
      <c r="L97" s="14">
        <v>5.46</v>
      </c>
      <c r="M97" s="14">
        <v>10.44</v>
      </c>
      <c r="N97" s="14">
        <v>2.6</v>
      </c>
      <c r="O97" s="14">
        <v>2</v>
      </c>
      <c r="P97" s="14">
        <v>5</v>
      </c>
      <c r="Q97" s="14">
        <v>3</v>
      </c>
      <c r="R97" s="14">
        <v>2.92</v>
      </c>
      <c r="S97" s="14">
        <v>2.3330000000000002</v>
      </c>
      <c r="T97" s="14">
        <v>2329.3330000000001</v>
      </c>
      <c r="U97" s="14">
        <v>-0.46800000000000003</v>
      </c>
      <c r="V97" s="14">
        <v>1</v>
      </c>
      <c r="W97" s="14">
        <v>25</v>
      </c>
      <c r="X97" s="14">
        <v>-0.183</v>
      </c>
      <c r="Y97" s="14">
        <v>0.96199999999999997</v>
      </c>
      <c r="Z97" s="14" t="s">
        <v>18124</v>
      </c>
    </row>
    <row r="98" spans="1:26" s="1" customFormat="1" x14ac:dyDescent="0.2">
      <c r="A98" s="1" t="s">
        <v>16156</v>
      </c>
      <c r="B98" s="1" t="s">
        <v>9442</v>
      </c>
      <c r="C98" s="1" t="s">
        <v>9442</v>
      </c>
      <c r="D98" s="10">
        <f>IF(ISERROR(INDEX(warriner!B:B,MATCH(C98,warriner!A:A,0),1)),"#",INDEX(warriner!B:B,MATCH(C98,warriner!A:A,0),1))</f>
        <v>7.8</v>
      </c>
      <c r="E98" s="12">
        <f t="shared" si="2"/>
        <v>2.5999999999999996</v>
      </c>
      <c r="F98" s="12">
        <v>9.7330000000000005</v>
      </c>
      <c r="G98" s="12">
        <v>3.6150000000000002</v>
      </c>
      <c r="H98" s="12">
        <v>2</v>
      </c>
      <c r="I98" s="1">
        <f t="shared" si="3"/>
        <v>8</v>
      </c>
      <c r="J98" s="1" t="s">
        <v>18126</v>
      </c>
      <c r="K98" s="12">
        <v>6.8</v>
      </c>
      <c r="L98" s="12">
        <v>7.18</v>
      </c>
      <c r="M98" s="12">
        <v>8.2100000000000009</v>
      </c>
      <c r="N98" s="12">
        <v>2.65</v>
      </c>
      <c r="O98" s="12">
        <v>1.95</v>
      </c>
      <c r="P98" s="12">
        <v>5</v>
      </c>
      <c r="Q98" s="12">
        <v>2</v>
      </c>
      <c r="R98" s="12">
        <v>2.04</v>
      </c>
      <c r="S98" s="12" t="s">
        <v>18124</v>
      </c>
      <c r="T98" s="12">
        <v>3833.4290000000001</v>
      </c>
      <c r="U98" s="12">
        <v>-0.59799999999999998</v>
      </c>
      <c r="V98" s="12">
        <v>1</v>
      </c>
      <c r="W98" s="12">
        <v>27</v>
      </c>
      <c r="X98" s="12">
        <v>-0.53700000000000003</v>
      </c>
      <c r="Y98" s="12">
        <v>1</v>
      </c>
      <c r="Z98" s="12" t="s">
        <v>18124</v>
      </c>
    </row>
    <row r="99" spans="1:26" x14ac:dyDescent="0.2">
      <c r="A99" t="s">
        <v>16157</v>
      </c>
      <c r="B99" t="s">
        <v>19</v>
      </c>
      <c r="C99" t="s">
        <v>19</v>
      </c>
      <c r="D99" s="8" t="str">
        <f>IF(ISERROR(INDEX(warriner!B:B,MATCH(C99,warriner!A:A,0),1)),"#",INDEX(warriner!B:B,MATCH(C99,warriner!A:A,0),1))</f>
        <v>#</v>
      </c>
      <c r="E99" s="14" t="str">
        <f t="shared" si="2"/>
        <v>#</v>
      </c>
      <c r="F99" s="14">
        <v>16.187000000000001</v>
      </c>
      <c r="G99" s="14">
        <v>5.8339999999999996</v>
      </c>
      <c r="H99" s="14">
        <v>1</v>
      </c>
      <c r="I99">
        <f t="shared" si="3"/>
        <v>3</v>
      </c>
      <c r="J99" t="s">
        <v>270</v>
      </c>
      <c r="K99" s="14" t="s">
        <v>18124</v>
      </c>
      <c r="L99" s="14" t="s">
        <v>18124</v>
      </c>
      <c r="M99" s="14">
        <v>4.57</v>
      </c>
      <c r="N99" s="14">
        <v>1.25</v>
      </c>
      <c r="O99" s="14">
        <v>1</v>
      </c>
      <c r="P99" s="14">
        <v>3</v>
      </c>
      <c r="Q99" s="14">
        <v>1</v>
      </c>
      <c r="R99" s="14">
        <v>1.52</v>
      </c>
      <c r="S99" s="14">
        <v>1.25</v>
      </c>
      <c r="T99" s="14">
        <v>5253.5</v>
      </c>
      <c r="U99" s="14">
        <v>-0.60399999999999998</v>
      </c>
      <c r="V99" s="14">
        <v>1</v>
      </c>
      <c r="W99" s="14">
        <v>22</v>
      </c>
      <c r="X99" s="14">
        <v>-0.623</v>
      </c>
      <c r="Y99" s="14">
        <v>1</v>
      </c>
      <c r="Z99" s="14" t="s">
        <v>18124</v>
      </c>
    </row>
    <row r="100" spans="1:26" x14ac:dyDescent="0.2">
      <c r="A100" t="s">
        <v>16158</v>
      </c>
      <c r="B100" t="s">
        <v>4537</v>
      </c>
      <c r="C100" t="s">
        <v>4537</v>
      </c>
      <c r="D100" s="8">
        <f>IF(ISERROR(INDEX(warriner!B:B,MATCH(C100,warriner!A:A,0),1)),"#",INDEX(warriner!B:B,MATCH(C100,warriner!A:A,0),1))</f>
        <v>7.59</v>
      </c>
      <c r="E100" s="14">
        <f t="shared" si="2"/>
        <v>2.3899999999999997</v>
      </c>
      <c r="F100" s="14">
        <v>9.7230000000000008</v>
      </c>
      <c r="G100" s="14">
        <v>2.8069999999999999</v>
      </c>
      <c r="H100" s="14">
        <v>4</v>
      </c>
      <c r="I100">
        <f t="shared" si="3"/>
        <v>13</v>
      </c>
      <c r="J100" t="s">
        <v>18129</v>
      </c>
      <c r="K100" s="14">
        <v>6.42</v>
      </c>
      <c r="L100" s="14">
        <v>5.86</v>
      </c>
      <c r="M100" s="14">
        <v>7.39</v>
      </c>
      <c r="N100" s="14">
        <v>4.25</v>
      </c>
      <c r="O100" s="14">
        <v>4.6500000000000004</v>
      </c>
      <c r="P100" s="14">
        <v>11</v>
      </c>
      <c r="Q100" s="14">
        <v>3</v>
      </c>
      <c r="R100" s="14">
        <v>2.92</v>
      </c>
      <c r="S100" s="14" t="s">
        <v>18124</v>
      </c>
      <c r="T100" s="14">
        <v>6018.5</v>
      </c>
      <c r="U100" s="14">
        <v>-2.7E-2</v>
      </c>
      <c r="V100" s="14">
        <v>1</v>
      </c>
      <c r="W100" s="14">
        <v>29</v>
      </c>
      <c r="X100" s="14">
        <v>-0.252</v>
      </c>
      <c r="Y100" s="14">
        <v>1</v>
      </c>
      <c r="Z100" s="14" t="s">
        <v>18124</v>
      </c>
    </row>
    <row r="101" spans="1:26" x14ac:dyDescent="0.2">
      <c r="A101" t="s">
        <v>16159</v>
      </c>
      <c r="B101" t="s">
        <v>48</v>
      </c>
      <c r="C101" t="s">
        <v>48</v>
      </c>
      <c r="D101" s="8">
        <f>IF(ISERROR(INDEX(warriner!B:B,MATCH(C101,warriner!A:A,0),1)),"#",INDEX(warriner!B:B,MATCH(C101,warriner!A:A,0),1))</f>
        <v>5.86</v>
      </c>
      <c r="E101" s="14">
        <f t="shared" si="2"/>
        <v>0.66000000000000014</v>
      </c>
      <c r="F101" s="14">
        <v>14.914999999999999</v>
      </c>
      <c r="G101" s="14">
        <v>5.4969999999999999</v>
      </c>
      <c r="H101" s="14">
        <v>1</v>
      </c>
      <c r="I101">
        <f t="shared" si="3"/>
        <v>4</v>
      </c>
      <c r="J101" t="s">
        <v>18135</v>
      </c>
      <c r="K101" s="14">
        <v>3.52</v>
      </c>
      <c r="L101" s="14">
        <v>5.72</v>
      </c>
      <c r="M101" s="14">
        <v>3.72</v>
      </c>
      <c r="N101" s="14">
        <v>1.2</v>
      </c>
      <c r="O101" s="14">
        <v>1.1000000000000001</v>
      </c>
      <c r="P101" s="14">
        <v>3</v>
      </c>
      <c r="Q101" s="14">
        <v>1</v>
      </c>
      <c r="R101" s="14">
        <v>2.1800000000000002</v>
      </c>
      <c r="S101" s="14">
        <v>1.542</v>
      </c>
      <c r="T101" s="14">
        <v>2269.6669999999999</v>
      </c>
      <c r="U101" s="14">
        <v>-0.63800000000000001</v>
      </c>
      <c r="V101" s="14">
        <v>0.94</v>
      </c>
      <c r="W101" s="14">
        <v>28</v>
      </c>
      <c r="X101" s="14">
        <v>-0.64400000000000002</v>
      </c>
      <c r="Y101" s="14">
        <v>1</v>
      </c>
      <c r="Z101" s="14" t="s">
        <v>18124</v>
      </c>
    </row>
    <row r="102" spans="1:26" x14ac:dyDescent="0.2">
      <c r="A102" t="s">
        <v>16160</v>
      </c>
      <c r="B102" t="s">
        <v>14212</v>
      </c>
      <c r="C102" t="s">
        <v>7694</v>
      </c>
      <c r="D102" s="8">
        <f>IF(ISERROR(INDEX(warriner!B:B,MATCH(C102,warriner!A:A,0),1)),"#",INDEX(warriner!B:B,MATCH(C102,warriner!A:A,0),1))</f>
        <v>6.09</v>
      </c>
      <c r="E102" s="14">
        <f t="shared" si="2"/>
        <v>0.88999999999999968</v>
      </c>
      <c r="F102" s="14">
        <v>13.163</v>
      </c>
      <c r="G102" s="14">
        <v>4.8499999999999996</v>
      </c>
      <c r="H102" s="14">
        <v>1</v>
      </c>
      <c r="I102">
        <f t="shared" si="3"/>
        <v>4</v>
      </c>
      <c r="J102" t="s">
        <v>18135</v>
      </c>
      <c r="K102" s="14">
        <v>3.67</v>
      </c>
      <c r="L102" s="14">
        <v>6.22</v>
      </c>
      <c r="M102" s="14">
        <v>4.68</v>
      </c>
      <c r="N102" s="14">
        <v>1.05</v>
      </c>
      <c r="O102" s="14">
        <v>1</v>
      </c>
      <c r="P102" s="14">
        <v>3</v>
      </c>
      <c r="Q102" s="14">
        <v>1</v>
      </c>
      <c r="R102" s="14">
        <v>2.67</v>
      </c>
      <c r="S102" s="14">
        <v>2.72</v>
      </c>
      <c r="T102" s="14">
        <v>1984.6669999999999</v>
      </c>
      <c r="U102" s="14">
        <v>-0.60899999999999999</v>
      </c>
      <c r="V102" s="14">
        <v>0.91</v>
      </c>
      <c r="W102" s="14">
        <v>27</v>
      </c>
      <c r="X102" s="14">
        <v>-0.39700000000000002</v>
      </c>
      <c r="Y102" s="14">
        <v>1</v>
      </c>
      <c r="Z102" s="14" t="s">
        <v>18124</v>
      </c>
    </row>
    <row r="103" spans="1:26" x14ac:dyDescent="0.2">
      <c r="A103" t="s">
        <v>16161</v>
      </c>
      <c r="B103" t="s">
        <v>3</v>
      </c>
      <c r="C103" t="s">
        <v>3</v>
      </c>
      <c r="D103" s="8" t="str">
        <f>IF(ISERROR(INDEX(warriner!B:B,MATCH(C103,warriner!A:A,0),1)),"#",INDEX(warriner!B:B,MATCH(C103,warriner!A:A,0),1))</f>
        <v>#</v>
      </c>
      <c r="E103" s="14" t="str">
        <f t="shared" si="2"/>
        <v>#</v>
      </c>
      <c r="F103" s="14">
        <v>16.954999999999998</v>
      </c>
      <c r="G103" s="14">
        <v>6.1769999999999996</v>
      </c>
      <c r="H103" s="14">
        <v>1</v>
      </c>
      <c r="I103">
        <f t="shared" si="3"/>
        <v>3</v>
      </c>
      <c r="J103" t="s">
        <v>270</v>
      </c>
      <c r="K103" s="14" t="s">
        <v>18124</v>
      </c>
      <c r="L103" s="14" t="s">
        <v>18124</v>
      </c>
      <c r="M103" s="14">
        <v>3.984</v>
      </c>
      <c r="N103" s="14">
        <v>1.5</v>
      </c>
      <c r="O103" s="14">
        <v>1.8</v>
      </c>
      <c r="P103" s="14">
        <v>2</v>
      </c>
      <c r="Q103" s="14">
        <v>1</v>
      </c>
      <c r="R103" s="14">
        <v>1.43</v>
      </c>
      <c r="S103" s="14">
        <v>1.125</v>
      </c>
      <c r="T103" s="14">
        <v>3033</v>
      </c>
      <c r="U103" s="14">
        <v>-0.68100000000000005</v>
      </c>
      <c r="V103" s="14">
        <v>0.94</v>
      </c>
      <c r="W103" s="14">
        <v>29</v>
      </c>
      <c r="X103" s="14">
        <v>-0.45700000000000002</v>
      </c>
      <c r="Y103" s="14">
        <v>1</v>
      </c>
      <c r="Z103" s="14" t="s">
        <v>18124</v>
      </c>
    </row>
    <row r="104" spans="1:26" x14ac:dyDescent="0.2">
      <c r="A104" t="s">
        <v>16162</v>
      </c>
      <c r="B104" t="s">
        <v>16044</v>
      </c>
      <c r="C104" t="s">
        <v>16044</v>
      </c>
      <c r="D104" s="8" t="str">
        <f>IF(ISERROR(INDEX(warriner!B:B,MATCH(C104,warriner!A:A,0),1)),"#",INDEX(warriner!B:B,MATCH(C104,warriner!A:A,0),1))</f>
        <v>#</v>
      </c>
      <c r="E104" s="14" t="str">
        <f t="shared" si="2"/>
        <v>#</v>
      </c>
      <c r="F104" s="14" t="s">
        <v>18124</v>
      </c>
      <c r="G104" s="14" t="s">
        <v>18124</v>
      </c>
      <c r="H104" s="14" t="s">
        <v>18124</v>
      </c>
      <c r="I104">
        <f t="shared" si="3"/>
        <v>6</v>
      </c>
      <c r="J104" t="s">
        <v>18124</v>
      </c>
      <c r="K104" s="14" t="s">
        <v>18124</v>
      </c>
      <c r="L104" s="14" t="s">
        <v>18124</v>
      </c>
      <c r="M104" s="14" t="s">
        <v>18124</v>
      </c>
      <c r="N104" s="14" t="s">
        <v>18124</v>
      </c>
      <c r="O104" s="14" t="s">
        <v>18124</v>
      </c>
      <c r="P104" s="14" t="s">
        <v>18124</v>
      </c>
      <c r="Q104" s="14" t="s">
        <v>18124</v>
      </c>
      <c r="R104" s="14" t="s">
        <v>18124</v>
      </c>
      <c r="S104" s="14" t="s">
        <v>18124</v>
      </c>
      <c r="T104" s="14" t="s">
        <v>18124</v>
      </c>
      <c r="U104" s="14" t="s">
        <v>18124</v>
      </c>
      <c r="V104" s="14" t="s">
        <v>18124</v>
      </c>
      <c r="W104" s="14" t="s">
        <v>18124</v>
      </c>
      <c r="X104" s="14" t="s">
        <v>18124</v>
      </c>
      <c r="Y104" s="14" t="s">
        <v>18124</v>
      </c>
      <c r="Z104" s="14" t="s">
        <v>18124</v>
      </c>
    </row>
    <row r="105" spans="1:26" x14ac:dyDescent="0.2">
      <c r="A105" t="s">
        <v>16163</v>
      </c>
      <c r="B105" t="s">
        <v>10488</v>
      </c>
      <c r="C105" t="s">
        <v>10488</v>
      </c>
      <c r="D105" s="8">
        <f>IF(ISERROR(INDEX(warriner!B:B,MATCH(C105,warriner!A:A,0),1)),"#",INDEX(warriner!B:B,MATCH(C105,warriner!A:A,0),1))</f>
        <v>5.63</v>
      </c>
      <c r="E105" s="14">
        <f t="shared" si="2"/>
        <v>0.42999999999999972</v>
      </c>
      <c r="F105" s="14">
        <v>9.1210000000000004</v>
      </c>
      <c r="G105" s="14">
        <v>2.9929999999999999</v>
      </c>
      <c r="H105" s="14">
        <v>4</v>
      </c>
      <c r="I105">
        <f t="shared" si="3"/>
        <v>10</v>
      </c>
      <c r="J105" t="s">
        <v>18129</v>
      </c>
      <c r="K105" s="14">
        <v>5</v>
      </c>
      <c r="L105" s="14">
        <v>5.58</v>
      </c>
      <c r="M105" s="14">
        <v>8.84</v>
      </c>
      <c r="N105" s="14">
        <v>2.4500000000000002</v>
      </c>
      <c r="O105" s="14">
        <v>2.5499999999999998</v>
      </c>
      <c r="P105" s="14">
        <v>9</v>
      </c>
      <c r="Q105" s="14">
        <v>3</v>
      </c>
      <c r="R105" s="14">
        <v>1.64</v>
      </c>
      <c r="S105" s="14" t="s">
        <v>18124</v>
      </c>
      <c r="T105" s="14">
        <v>5087.4440000000004</v>
      </c>
      <c r="U105" s="14">
        <v>-0.39600000000000002</v>
      </c>
      <c r="V105" s="14">
        <v>0.97</v>
      </c>
      <c r="W105" s="14">
        <v>27</v>
      </c>
      <c r="X105" s="14">
        <v>-0.27400000000000002</v>
      </c>
      <c r="Y105" s="14">
        <v>1</v>
      </c>
      <c r="Z105" s="14" t="s">
        <v>18124</v>
      </c>
    </row>
    <row r="106" spans="1:26" x14ac:dyDescent="0.2">
      <c r="A106" t="s">
        <v>16164</v>
      </c>
      <c r="B106" t="s">
        <v>19</v>
      </c>
      <c r="C106" t="s">
        <v>19</v>
      </c>
      <c r="D106" s="8" t="str">
        <f>IF(ISERROR(INDEX(warriner!B:B,MATCH(C106,warriner!A:A,0),1)),"#",INDEX(warriner!B:B,MATCH(C106,warriner!A:A,0),1))</f>
        <v>#</v>
      </c>
      <c r="E106" s="14" t="str">
        <f t="shared" si="2"/>
        <v>#</v>
      </c>
      <c r="F106" s="14">
        <v>16.187000000000001</v>
      </c>
      <c r="G106" s="14">
        <v>5.8339999999999996</v>
      </c>
      <c r="H106" s="14">
        <v>1</v>
      </c>
      <c r="I106">
        <f t="shared" si="3"/>
        <v>3</v>
      </c>
      <c r="J106" t="s">
        <v>270</v>
      </c>
      <c r="K106" s="14" t="s">
        <v>18124</v>
      </c>
      <c r="L106" s="14" t="s">
        <v>18124</v>
      </c>
      <c r="M106" s="14">
        <v>4.57</v>
      </c>
      <c r="N106" s="14">
        <v>1.25</v>
      </c>
      <c r="O106" s="14">
        <v>1</v>
      </c>
      <c r="P106" s="14">
        <v>3</v>
      </c>
      <c r="Q106" s="14">
        <v>1</v>
      </c>
      <c r="R106" s="14">
        <v>1.52</v>
      </c>
      <c r="S106" s="14">
        <v>1.25</v>
      </c>
      <c r="T106" s="14">
        <v>5253.5</v>
      </c>
      <c r="U106" s="14">
        <v>-0.60399999999999998</v>
      </c>
      <c r="V106" s="14">
        <v>1</v>
      </c>
      <c r="W106" s="14">
        <v>22</v>
      </c>
      <c r="X106" s="14">
        <v>-0.623</v>
      </c>
      <c r="Y106" s="14">
        <v>1</v>
      </c>
      <c r="Z106" s="14" t="s">
        <v>18124</v>
      </c>
    </row>
    <row r="107" spans="1:26" x14ac:dyDescent="0.2">
      <c r="A107" t="s">
        <v>16165</v>
      </c>
      <c r="B107" t="s">
        <v>72</v>
      </c>
      <c r="C107" t="s">
        <v>72</v>
      </c>
      <c r="D107" s="8" t="str">
        <f>IF(ISERROR(INDEX(warriner!B:B,MATCH(C107,warriner!A:A,0),1)),"#",INDEX(warriner!B:B,MATCH(C107,warriner!A:A,0),1))</f>
        <v>#</v>
      </c>
      <c r="E107" s="14" t="str">
        <f t="shared" si="2"/>
        <v>#</v>
      </c>
      <c r="F107" s="14">
        <v>15.365</v>
      </c>
      <c r="G107" s="14">
        <v>5.984</v>
      </c>
      <c r="H107" s="14">
        <v>1</v>
      </c>
      <c r="I107">
        <f t="shared" si="3"/>
        <v>2</v>
      </c>
      <c r="J107" t="s">
        <v>18136</v>
      </c>
      <c r="K107" s="14" t="s">
        <v>18124</v>
      </c>
      <c r="L107" s="14" t="s">
        <v>18124</v>
      </c>
      <c r="M107" s="14">
        <v>4.399</v>
      </c>
      <c r="N107" s="14">
        <v>1.1499999999999999</v>
      </c>
      <c r="O107" s="14">
        <v>1</v>
      </c>
      <c r="P107" s="14">
        <v>2</v>
      </c>
      <c r="Q107" s="14">
        <v>1</v>
      </c>
      <c r="R107" s="14">
        <v>2.81</v>
      </c>
      <c r="S107" s="14">
        <v>1.917</v>
      </c>
      <c r="T107" s="14">
        <v>4095</v>
      </c>
      <c r="U107" s="14">
        <v>-0.86499999999999999</v>
      </c>
      <c r="V107" s="14">
        <v>0.97</v>
      </c>
      <c r="W107" s="14">
        <v>29</v>
      </c>
      <c r="X107" s="14">
        <v>-0.874</v>
      </c>
      <c r="Y107" s="14">
        <v>1</v>
      </c>
      <c r="Z107" s="14" t="s">
        <v>18124</v>
      </c>
    </row>
    <row r="108" spans="1:26" x14ac:dyDescent="0.2">
      <c r="A108" t="s">
        <v>16166</v>
      </c>
      <c r="B108" t="s">
        <v>203</v>
      </c>
      <c r="C108" t="s">
        <v>48</v>
      </c>
      <c r="D108" s="8">
        <f>IF(ISERROR(INDEX(warriner!B:B,MATCH(C108,warriner!A:A,0),1)),"#",INDEX(warriner!B:B,MATCH(C108,warriner!A:A,0),1))</f>
        <v>5.86</v>
      </c>
      <c r="E108" s="14">
        <f t="shared" si="2"/>
        <v>0.66000000000000014</v>
      </c>
      <c r="F108" s="14">
        <v>14.914999999999999</v>
      </c>
      <c r="G108" s="14">
        <v>5.4969999999999999</v>
      </c>
      <c r="H108" s="14">
        <v>1</v>
      </c>
      <c r="I108">
        <f t="shared" si="3"/>
        <v>3</v>
      </c>
      <c r="J108" t="s">
        <v>18135</v>
      </c>
      <c r="K108" s="14">
        <v>3.52</v>
      </c>
      <c r="L108" s="14">
        <v>5.72</v>
      </c>
      <c r="M108" s="14">
        <v>3.72</v>
      </c>
      <c r="N108" s="14">
        <v>1.2</v>
      </c>
      <c r="O108" s="14">
        <v>1.1000000000000001</v>
      </c>
      <c r="P108" s="14">
        <v>3</v>
      </c>
      <c r="Q108" s="14">
        <v>1</v>
      </c>
      <c r="R108" s="14">
        <v>2.1800000000000002</v>
      </c>
      <c r="S108" s="14">
        <v>1.542</v>
      </c>
      <c r="T108" s="14">
        <v>2269.6669999999999</v>
      </c>
      <c r="U108" s="14">
        <v>-0.63800000000000001</v>
      </c>
      <c r="V108" s="14">
        <v>0.94</v>
      </c>
      <c r="W108" s="14">
        <v>28</v>
      </c>
      <c r="X108" s="14">
        <v>-0.64400000000000002</v>
      </c>
      <c r="Y108" s="14">
        <v>1</v>
      </c>
      <c r="Z108" s="14" t="s">
        <v>18124</v>
      </c>
    </row>
    <row r="109" spans="1:26" x14ac:dyDescent="0.2">
      <c r="A109" t="s">
        <v>16167</v>
      </c>
      <c r="B109" t="s">
        <v>218</v>
      </c>
      <c r="C109" t="s">
        <v>101</v>
      </c>
      <c r="D109" s="8">
        <f>IF(ISERROR(INDEX(warriner!B:B,MATCH(C109,warriner!A:A,0),1)),"#",INDEX(warriner!B:B,MATCH(C109,warriner!A:A,0),1))</f>
        <v>6.18</v>
      </c>
      <c r="E109" s="14">
        <f t="shared" si="2"/>
        <v>0.97999999999999954</v>
      </c>
      <c r="F109" s="14">
        <v>14.945</v>
      </c>
      <c r="G109" s="14">
        <v>5.4669999999999996</v>
      </c>
      <c r="H109" s="14">
        <v>1</v>
      </c>
      <c r="I109">
        <f t="shared" si="3"/>
        <v>4</v>
      </c>
      <c r="J109" t="s">
        <v>18125</v>
      </c>
      <c r="K109" s="14">
        <v>3.43</v>
      </c>
      <c r="L109" s="14">
        <v>5.5</v>
      </c>
      <c r="M109" s="14">
        <v>5.1100000000000003</v>
      </c>
      <c r="N109" s="14">
        <v>1.4</v>
      </c>
      <c r="O109" s="14">
        <v>1</v>
      </c>
      <c r="P109" s="14">
        <v>2</v>
      </c>
      <c r="Q109" s="14">
        <v>1</v>
      </c>
      <c r="R109" s="14">
        <v>1.85</v>
      </c>
      <c r="S109" s="14">
        <v>1.6519999999999999</v>
      </c>
      <c r="T109" s="14">
        <v>1926</v>
      </c>
      <c r="U109" s="14">
        <v>-0.64800000000000002</v>
      </c>
      <c r="V109" s="14">
        <v>0.97</v>
      </c>
      <c r="W109" s="14">
        <v>25</v>
      </c>
      <c r="X109" s="14">
        <v>-0.57399999999999995</v>
      </c>
      <c r="Y109" s="14">
        <v>1</v>
      </c>
      <c r="Z109" s="14" t="s">
        <v>18124</v>
      </c>
    </row>
    <row r="110" spans="1:26" x14ac:dyDescent="0.2">
      <c r="A110" t="s">
        <v>16168</v>
      </c>
      <c r="B110" t="s">
        <v>9533</v>
      </c>
      <c r="C110" t="s">
        <v>9533</v>
      </c>
      <c r="D110" s="8">
        <f>IF(ISERROR(INDEX(warriner!B:B,MATCH(C110,warriner!A:A,0),1)),"#",INDEX(warriner!B:B,MATCH(C110,warriner!A:A,0),1))</f>
        <v>5.71</v>
      </c>
      <c r="E110" s="14">
        <f t="shared" si="2"/>
        <v>0.50999999999999979</v>
      </c>
      <c r="F110" s="14">
        <v>10.625</v>
      </c>
      <c r="G110" s="14">
        <v>3.0710000000000002</v>
      </c>
      <c r="H110" s="14">
        <v>3</v>
      </c>
      <c r="I110">
        <f t="shared" si="3"/>
        <v>7</v>
      </c>
      <c r="J110" t="s">
        <v>18131</v>
      </c>
      <c r="K110" s="14">
        <v>4.74</v>
      </c>
      <c r="L110" s="14">
        <v>5.19</v>
      </c>
      <c r="M110" s="14">
        <v>6.61</v>
      </c>
      <c r="N110" s="14">
        <v>2.4</v>
      </c>
      <c r="O110" s="14">
        <v>2.5</v>
      </c>
      <c r="P110" s="14">
        <v>7</v>
      </c>
      <c r="Q110" s="14">
        <v>2</v>
      </c>
      <c r="R110" s="14">
        <v>2.16</v>
      </c>
      <c r="S110" s="14" t="s">
        <v>18124</v>
      </c>
      <c r="T110" s="14">
        <v>2836.6669999999999</v>
      </c>
      <c r="U110" s="14">
        <v>-0.71399999999999997</v>
      </c>
      <c r="V110" s="14">
        <v>0.97</v>
      </c>
      <c r="W110" s="14">
        <v>28</v>
      </c>
      <c r="X110" s="14">
        <v>-0.63500000000000001</v>
      </c>
      <c r="Y110" s="14">
        <v>1</v>
      </c>
      <c r="Z110" s="14" t="s">
        <v>18124</v>
      </c>
    </row>
    <row r="111" spans="1:26" x14ac:dyDescent="0.2">
      <c r="A111" t="s">
        <v>16169</v>
      </c>
      <c r="B111" t="s">
        <v>59</v>
      </c>
      <c r="C111" t="s">
        <v>59</v>
      </c>
      <c r="D111" s="8" t="str">
        <f>IF(ISERROR(INDEX(warriner!B:B,MATCH(C111,warriner!A:A,0),1)),"#",INDEX(warriner!B:B,MATCH(C111,warriner!A:A,0),1))</f>
        <v>#</v>
      </c>
      <c r="E111" s="14" t="str">
        <f t="shared" si="2"/>
        <v>#</v>
      </c>
      <c r="F111" s="14">
        <v>15.417</v>
      </c>
      <c r="G111" s="14">
        <v>5.5460000000000003</v>
      </c>
      <c r="H111" s="14">
        <v>1</v>
      </c>
      <c r="I111">
        <f t="shared" si="3"/>
        <v>3</v>
      </c>
      <c r="J111" t="s">
        <v>270</v>
      </c>
      <c r="K111" s="14" t="s">
        <v>18124</v>
      </c>
      <c r="L111" s="14" t="s">
        <v>18124</v>
      </c>
      <c r="M111" s="14">
        <v>4.3890000000000002</v>
      </c>
      <c r="N111" s="14">
        <v>1.3</v>
      </c>
      <c r="O111" s="14">
        <v>1</v>
      </c>
      <c r="P111" s="14">
        <v>3</v>
      </c>
      <c r="Q111" s="14">
        <v>1</v>
      </c>
      <c r="R111" s="14">
        <v>1.63</v>
      </c>
      <c r="S111" s="14">
        <v>1.593</v>
      </c>
      <c r="T111" s="14">
        <v>3145</v>
      </c>
      <c r="U111" s="14">
        <v>-0.72099999999999997</v>
      </c>
      <c r="V111" s="14">
        <v>0.97</v>
      </c>
      <c r="W111" s="14">
        <v>29</v>
      </c>
      <c r="X111" s="14">
        <v>-0.57899999999999996</v>
      </c>
      <c r="Y111" s="14">
        <v>1</v>
      </c>
      <c r="Z111" s="14" t="s">
        <v>18124</v>
      </c>
    </row>
    <row r="112" spans="1:26" x14ac:dyDescent="0.2">
      <c r="A112" t="s">
        <v>16170</v>
      </c>
      <c r="B112" t="s">
        <v>278</v>
      </c>
      <c r="C112" t="s">
        <v>278</v>
      </c>
      <c r="D112" s="8" t="str">
        <f>IF(ISERROR(INDEX(warriner!B:B,MATCH(C112,warriner!A:A,0),1)),"#",INDEX(warriner!B:B,MATCH(C112,warriner!A:A,0),1))</f>
        <v>#</v>
      </c>
      <c r="E112" s="14" t="str">
        <f t="shared" si="2"/>
        <v>#</v>
      </c>
      <c r="F112" s="14">
        <v>12.871</v>
      </c>
      <c r="G112" s="14">
        <v>3.9420000000000002</v>
      </c>
      <c r="H112" s="14">
        <v>1</v>
      </c>
      <c r="I112">
        <f t="shared" si="3"/>
        <v>3</v>
      </c>
      <c r="J112" t="s">
        <v>270</v>
      </c>
      <c r="K112" s="14" t="s">
        <v>18124</v>
      </c>
      <c r="L112" s="14" t="s">
        <v>18124</v>
      </c>
      <c r="M112" s="14" t="s">
        <v>18124</v>
      </c>
      <c r="N112" s="14">
        <v>1.5</v>
      </c>
      <c r="O112" s="14">
        <v>1.3</v>
      </c>
      <c r="P112" s="14">
        <v>3</v>
      </c>
      <c r="Q112" s="14">
        <v>1</v>
      </c>
      <c r="R112" s="14">
        <v>1.9</v>
      </c>
      <c r="S112" s="14" t="s">
        <v>18124</v>
      </c>
      <c r="T112" s="14">
        <v>3411</v>
      </c>
      <c r="U112" s="14">
        <v>-0.55900000000000005</v>
      </c>
      <c r="V112" s="14">
        <v>0.97</v>
      </c>
      <c r="W112" s="14">
        <v>28</v>
      </c>
      <c r="X112" s="14">
        <v>-0.77600000000000002</v>
      </c>
      <c r="Y112" s="14">
        <v>1</v>
      </c>
      <c r="Z112" s="14" t="s">
        <v>18124</v>
      </c>
    </row>
    <row r="113" spans="1:26" x14ac:dyDescent="0.2">
      <c r="A113" t="s">
        <v>16171</v>
      </c>
      <c r="B113" t="s">
        <v>7298</v>
      </c>
      <c r="C113" t="s">
        <v>7298</v>
      </c>
      <c r="D113" s="8">
        <f>IF(ISERROR(INDEX(warriner!B:B,MATCH(C113,warriner!A:A,0),1)),"#",INDEX(warriner!B:B,MATCH(C113,warriner!A:A,0),1))</f>
        <v>6.79</v>
      </c>
      <c r="E113" s="14">
        <f t="shared" si="2"/>
        <v>1.5899999999999999</v>
      </c>
      <c r="F113" s="14">
        <v>6.23</v>
      </c>
      <c r="G113" s="14">
        <v>1.6020000000000001</v>
      </c>
      <c r="H113" s="14">
        <v>2</v>
      </c>
      <c r="I113">
        <f t="shared" si="3"/>
        <v>6</v>
      </c>
      <c r="J113" t="s">
        <v>18130</v>
      </c>
      <c r="K113" s="14">
        <v>4.88</v>
      </c>
      <c r="L113" s="14">
        <v>5.88</v>
      </c>
      <c r="M113" s="14">
        <v>10.76</v>
      </c>
      <c r="N113" s="14">
        <v>2.2000000000000002</v>
      </c>
      <c r="O113" s="14">
        <v>1.9</v>
      </c>
      <c r="P113" s="14">
        <v>5</v>
      </c>
      <c r="Q113" s="14">
        <v>1</v>
      </c>
      <c r="R113" s="14">
        <v>2.31</v>
      </c>
      <c r="S113" s="14" t="s">
        <v>18124</v>
      </c>
      <c r="T113" s="14">
        <v>2963.8</v>
      </c>
      <c r="U113" s="14">
        <v>-0.53400000000000003</v>
      </c>
      <c r="V113" s="14">
        <v>0.94</v>
      </c>
      <c r="W113" s="14">
        <v>28</v>
      </c>
      <c r="X113" s="14">
        <v>-0.65</v>
      </c>
      <c r="Y113" s="14">
        <v>1</v>
      </c>
      <c r="Z113" s="14" t="s">
        <v>18124</v>
      </c>
    </row>
    <row r="114" spans="1:26" x14ac:dyDescent="0.2">
      <c r="A114" t="s">
        <v>16172</v>
      </c>
      <c r="B114" t="s">
        <v>16045</v>
      </c>
      <c r="C114" t="s">
        <v>6305</v>
      </c>
      <c r="D114" s="8">
        <f>IF(ISERROR(INDEX(warriner!B:B,MATCH(C114,warriner!A:A,0),1)),"#",INDEX(warriner!B:B,MATCH(C114,warriner!A:A,0),1))</f>
        <v>6.6</v>
      </c>
      <c r="E114" s="14">
        <f t="shared" si="2"/>
        <v>1.3999999999999995</v>
      </c>
      <c r="F114" s="14">
        <v>9.9220000000000006</v>
      </c>
      <c r="G114" s="14">
        <v>3.7210000000000001</v>
      </c>
      <c r="H114" s="14">
        <v>2</v>
      </c>
      <c r="I114">
        <f t="shared" si="3"/>
        <v>6</v>
      </c>
      <c r="J114" t="s">
        <v>18129</v>
      </c>
      <c r="K114" s="14">
        <v>4.55</v>
      </c>
      <c r="L114" s="14">
        <v>5.59</v>
      </c>
      <c r="M114" s="14">
        <v>6.05</v>
      </c>
      <c r="N114" s="14">
        <v>1.85</v>
      </c>
      <c r="O114" s="14">
        <v>2.4500000000000002</v>
      </c>
      <c r="P114" s="14">
        <v>5</v>
      </c>
      <c r="Q114" s="14">
        <v>1</v>
      </c>
      <c r="R114" s="14">
        <v>4.93</v>
      </c>
      <c r="S114" s="14">
        <v>5.6959999999999997</v>
      </c>
      <c r="T114" s="14">
        <v>4117.25</v>
      </c>
      <c r="U114" s="14">
        <v>-0.80500000000000005</v>
      </c>
      <c r="V114" s="14">
        <v>1</v>
      </c>
      <c r="W114" s="14">
        <v>27</v>
      </c>
      <c r="X114" s="14">
        <v>-0.64300000000000002</v>
      </c>
      <c r="Y114" s="14">
        <v>1</v>
      </c>
      <c r="Z114" s="14" t="s">
        <v>18124</v>
      </c>
    </row>
    <row r="115" spans="1:26" x14ac:dyDescent="0.2">
      <c r="A115" t="s">
        <v>16173</v>
      </c>
      <c r="B115" t="s">
        <v>19</v>
      </c>
      <c r="C115" t="s">
        <v>19</v>
      </c>
      <c r="D115" s="8" t="str">
        <f>IF(ISERROR(INDEX(warriner!B:B,MATCH(C115,warriner!A:A,0),1)),"#",INDEX(warriner!B:B,MATCH(C115,warriner!A:A,0),1))</f>
        <v>#</v>
      </c>
      <c r="E115" s="14" t="str">
        <f t="shared" si="2"/>
        <v>#</v>
      </c>
      <c r="F115" s="14">
        <v>16.187000000000001</v>
      </c>
      <c r="G115" s="14">
        <v>5.8339999999999996</v>
      </c>
      <c r="H115" s="14">
        <v>1</v>
      </c>
      <c r="I115">
        <f t="shared" si="3"/>
        <v>3</v>
      </c>
      <c r="J115" t="s">
        <v>270</v>
      </c>
      <c r="K115" s="14" t="s">
        <v>18124</v>
      </c>
      <c r="L115" s="14" t="s">
        <v>18124</v>
      </c>
      <c r="M115" s="14">
        <v>4.57</v>
      </c>
      <c r="N115" s="14">
        <v>1.25</v>
      </c>
      <c r="O115" s="14">
        <v>1</v>
      </c>
      <c r="P115" s="14">
        <v>3</v>
      </c>
      <c r="Q115" s="14">
        <v>1</v>
      </c>
      <c r="R115" s="14">
        <v>1.52</v>
      </c>
      <c r="S115" s="14">
        <v>1.25</v>
      </c>
      <c r="T115" s="14">
        <v>5253.5</v>
      </c>
      <c r="U115" s="14">
        <v>-0.60399999999999998</v>
      </c>
      <c r="V115" s="14">
        <v>1</v>
      </c>
      <c r="W115" s="14">
        <v>22</v>
      </c>
      <c r="X115" s="14">
        <v>-0.623</v>
      </c>
      <c r="Y115" s="14">
        <v>1</v>
      </c>
      <c r="Z115" s="14" t="s">
        <v>18124</v>
      </c>
    </row>
    <row r="116" spans="1:26" x14ac:dyDescent="0.2">
      <c r="A116" t="s">
        <v>16174</v>
      </c>
      <c r="B116" t="s">
        <v>2318</v>
      </c>
      <c r="C116" t="s">
        <v>2318</v>
      </c>
      <c r="D116" s="8">
        <f>IF(ISERROR(INDEX(warriner!B:B,MATCH(C116,warriner!A:A,0),1)),"#",INDEX(warriner!B:B,MATCH(C116,warriner!A:A,0),1))</f>
        <v>5.42</v>
      </c>
      <c r="E116" s="14">
        <f t="shared" si="2"/>
        <v>0.21999999999999975</v>
      </c>
      <c r="F116" s="14">
        <v>7.6870000000000003</v>
      </c>
      <c r="G116" s="14">
        <v>2.5720000000000001</v>
      </c>
      <c r="H116" s="14">
        <v>4</v>
      </c>
      <c r="I116">
        <f t="shared" si="3"/>
        <v>9</v>
      </c>
      <c r="J116" t="s">
        <v>18129</v>
      </c>
      <c r="K116" s="14">
        <v>4.8600000000000003</v>
      </c>
      <c r="L116" s="14">
        <v>4.67</v>
      </c>
      <c r="M116" s="14">
        <v>8.11</v>
      </c>
      <c r="N116" s="14">
        <v>3.25</v>
      </c>
      <c r="O116" s="14">
        <v>3.25</v>
      </c>
      <c r="P116" s="14">
        <v>9</v>
      </c>
      <c r="Q116" s="14">
        <v>2</v>
      </c>
      <c r="R116" s="14">
        <v>3.28</v>
      </c>
      <c r="S116" s="14" t="s">
        <v>18124</v>
      </c>
      <c r="T116" s="14">
        <v>3265</v>
      </c>
      <c r="U116" s="14">
        <v>-0.19600000000000001</v>
      </c>
      <c r="V116" s="14">
        <v>1</v>
      </c>
      <c r="W116" s="14">
        <v>28</v>
      </c>
      <c r="X116" s="14">
        <v>-4.2999999999999997E-2</v>
      </c>
      <c r="Y116" s="14">
        <v>1</v>
      </c>
      <c r="Z116" s="14" t="s">
        <v>18124</v>
      </c>
    </row>
    <row r="117" spans="1:26" x14ac:dyDescent="0.2">
      <c r="A117" t="s">
        <v>16175</v>
      </c>
      <c r="B117" t="s">
        <v>16046</v>
      </c>
      <c r="C117" t="s">
        <v>9194</v>
      </c>
      <c r="D117" s="8">
        <f>IF(ISERROR(INDEX(warriner!B:B,MATCH(C117,warriner!A:A,0),1)),"#",INDEX(warriner!B:B,MATCH(C117,warriner!A:A,0),1))</f>
        <v>6.2</v>
      </c>
      <c r="E117" s="14">
        <f t="shared" si="2"/>
        <v>1</v>
      </c>
      <c r="F117" s="14">
        <v>11.207000000000001</v>
      </c>
      <c r="G117" s="14">
        <v>3.0470000000000002</v>
      </c>
      <c r="H117" s="14">
        <v>3</v>
      </c>
      <c r="I117">
        <f t="shared" si="3"/>
        <v>12</v>
      </c>
      <c r="J117" t="s">
        <v>18129</v>
      </c>
      <c r="K117" s="14">
        <v>5.61</v>
      </c>
      <c r="L117" s="14">
        <v>6.95</v>
      </c>
      <c r="M117" s="14">
        <v>7.74</v>
      </c>
      <c r="N117" s="14">
        <v>4</v>
      </c>
      <c r="O117" s="14">
        <v>3.35</v>
      </c>
      <c r="P117" s="14">
        <v>9</v>
      </c>
      <c r="Q117" s="14">
        <v>2</v>
      </c>
      <c r="R117" s="14">
        <v>3.04</v>
      </c>
      <c r="S117" s="14" t="s">
        <v>18124</v>
      </c>
      <c r="T117" s="14">
        <v>3993.6</v>
      </c>
      <c r="U117" s="14">
        <v>-0.20799999999999999</v>
      </c>
      <c r="V117" s="14">
        <v>1</v>
      </c>
      <c r="W117" s="14">
        <v>26</v>
      </c>
      <c r="X117" s="14">
        <v>-0.187</v>
      </c>
      <c r="Y117" s="14">
        <v>0.96299999999999997</v>
      </c>
      <c r="Z117" s="14" t="s">
        <v>18124</v>
      </c>
    </row>
    <row r="118" spans="1:26" x14ac:dyDescent="0.2">
      <c r="A118" t="s">
        <v>16176</v>
      </c>
      <c r="B118" t="s">
        <v>14225</v>
      </c>
      <c r="C118" t="s">
        <v>14225</v>
      </c>
      <c r="D118" s="8" t="str">
        <f>IF(ISERROR(INDEX(warriner!B:B,MATCH(C118,warriner!A:A,0),1)),"#",INDEX(warriner!B:B,MATCH(C118,warriner!A:A,0),1))</f>
        <v>#</v>
      </c>
      <c r="E118" s="14" t="str">
        <f t="shared" si="2"/>
        <v>#</v>
      </c>
      <c r="F118" s="14">
        <v>12.677</v>
      </c>
      <c r="G118" s="14">
        <v>4.2060000000000004</v>
      </c>
      <c r="H118" s="14">
        <v>1</v>
      </c>
      <c r="I118">
        <f t="shared" si="3"/>
        <v>5</v>
      </c>
      <c r="J118" t="s">
        <v>270</v>
      </c>
      <c r="K118" s="14" t="s">
        <v>18124</v>
      </c>
      <c r="L118" s="14" t="s">
        <v>18124</v>
      </c>
      <c r="M118" s="14">
        <v>6.85</v>
      </c>
      <c r="N118" s="14">
        <v>1.75</v>
      </c>
      <c r="O118" s="14">
        <v>1.45</v>
      </c>
      <c r="P118" s="14">
        <v>4</v>
      </c>
      <c r="Q118" s="14">
        <v>1</v>
      </c>
      <c r="R118" s="14">
        <v>1.38</v>
      </c>
      <c r="S118" s="14" t="s">
        <v>18124</v>
      </c>
      <c r="T118" s="14">
        <v>5747.5</v>
      </c>
      <c r="U118" s="14">
        <v>-0.51600000000000001</v>
      </c>
      <c r="V118" s="14">
        <v>1</v>
      </c>
      <c r="W118" s="14">
        <v>27</v>
      </c>
      <c r="X118" s="14">
        <v>-0.31</v>
      </c>
      <c r="Y118" s="14">
        <v>1</v>
      </c>
      <c r="Z118" s="14" t="s">
        <v>18124</v>
      </c>
    </row>
    <row r="119" spans="1:26" x14ac:dyDescent="0.2">
      <c r="A119" t="s">
        <v>16177</v>
      </c>
      <c r="B119" t="s">
        <v>3</v>
      </c>
      <c r="C119" t="s">
        <v>3</v>
      </c>
      <c r="D119" s="8" t="str">
        <f>IF(ISERROR(INDEX(warriner!B:B,MATCH(C119,warriner!A:A,0),1)),"#",INDEX(warriner!B:B,MATCH(C119,warriner!A:A,0),1))</f>
        <v>#</v>
      </c>
      <c r="E119" s="14" t="str">
        <f t="shared" si="2"/>
        <v>#</v>
      </c>
      <c r="F119" s="14">
        <v>16.954999999999998</v>
      </c>
      <c r="G119" s="14">
        <v>6.1769999999999996</v>
      </c>
      <c r="H119" s="14">
        <v>1</v>
      </c>
      <c r="I119">
        <f t="shared" si="3"/>
        <v>3</v>
      </c>
      <c r="J119" t="s">
        <v>270</v>
      </c>
      <c r="K119" s="14" t="s">
        <v>18124</v>
      </c>
      <c r="L119" s="14" t="s">
        <v>18124</v>
      </c>
      <c r="M119" s="14">
        <v>3.984</v>
      </c>
      <c r="N119" s="14">
        <v>1.5</v>
      </c>
      <c r="O119" s="14">
        <v>1.8</v>
      </c>
      <c r="P119" s="14">
        <v>2</v>
      </c>
      <c r="Q119" s="14">
        <v>1</v>
      </c>
      <c r="R119" s="14">
        <v>1.43</v>
      </c>
      <c r="S119" s="14">
        <v>1.125</v>
      </c>
      <c r="T119" s="14">
        <v>3033</v>
      </c>
      <c r="U119" s="14">
        <v>-0.68100000000000005</v>
      </c>
      <c r="V119" s="14">
        <v>0.94</v>
      </c>
      <c r="W119" s="14">
        <v>29</v>
      </c>
      <c r="X119" s="14">
        <v>-0.45700000000000002</v>
      </c>
      <c r="Y119" s="14">
        <v>1</v>
      </c>
      <c r="Z119" s="14" t="s">
        <v>18124</v>
      </c>
    </row>
    <row r="120" spans="1:26" x14ac:dyDescent="0.2">
      <c r="A120" t="s">
        <v>16178</v>
      </c>
      <c r="B120" t="s">
        <v>16051</v>
      </c>
      <c r="C120" t="s">
        <v>16051</v>
      </c>
      <c r="D120" s="8" t="str">
        <f>IF(ISERROR(INDEX(warriner!B:B,MATCH(C120,warriner!A:A,0),1)),"#",INDEX(warriner!B:B,MATCH(C120,warriner!A:A,0),1))</f>
        <v>#</v>
      </c>
      <c r="E120" s="14" t="str">
        <f t="shared" si="2"/>
        <v>#</v>
      </c>
      <c r="F120" s="14">
        <v>6.1959999999999997</v>
      </c>
      <c r="G120" s="14">
        <v>1.431</v>
      </c>
      <c r="H120" s="14">
        <v>2</v>
      </c>
      <c r="I120">
        <f t="shared" si="3"/>
        <v>7</v>
      </c>
      <c r="J120" t="s">
        <v>18129</v>
      </c>
      <c r="K120" s="14" t="s">
        <v>18124</v>
      </c>
      <c r="L120" s="14" t="s">
        <v>18124</v>
      </c>
      <c r="M120" s="14">
        <v>6.5309999999999997</v>
      </c>
      <c r="N120" s="14">
        <v>2</v>
      </c>
      <c r="O120" s="14">
        <v>1.95</v>
      </c>
      <c r="P120" s="14">
        <v>6</v>
      </c>
      <c r="Q120" s="14">
        <v>3</v>
      </c>
      <c r="R120" s="14">
        <v>2.9</v>
      </c>
      <c r="S120" s="14" t="s">
        <v>18124</v>
      </c>
      <c r="T120" s="14">
        <v>5732</v>
      </c>
      <c r="U120" s="14">
        <v>-0.104</v>
      </c>
      <c r="V120" s="14">
        <v>0.91</v>
      </c>
      <c r="W120" s="14">
        <v>26</v>
      </c>
      <c r="X120" s="14">
        <v>4.0000000000000001E-3</v>
      </c>
      <c r="Y120" s="14">
        <v>0.92900000000000005</v>
      </c>
      <c r="Z120" s="14" t="s">
        <v>18124</v>
      </c>
    </row>
    <row r="121" spans="1:26" x14ac:dyDescent="0.2">
      <c r="A121" t="s">
        <v>16179</v>
      </c>
      <c r="B121" t="s">
        <v>410</v>
      </c>
      <c r="C121" t="s">
        <v>410</v>
      </c>
      <c r="D121" s="8" t="str">
        <f>IF(ISERROR(INDEX(warriner!B:B,MATCH(C121,warriner!A:A,0),1)),"#",INDEX(warriner!B:B,MATCH(C121,warriner!A:A,0),1))</f>
        <v>#</v>
      </c>
      <c r="E121" s="14" t="str">
        <f t="shared" si="2"/>
        <v>#</v>
      </c>
      <c r="F121" s="14">
        <v>14.571</v>
      </c>
      <c r="G121" s="14">
        <v>5.3529999999999998</v>
      </c>
      <c r="H121" s="14">
        <v>1</v>
      </c>
      <c r="I121">
        <f t="shared" si="3"/>
        <v>3</v>
      </c>
      <c r="J121" t="s">
        <v>270</v>
      </c>
      <c r="K121" s="14" t="s">
        <v>18124</v>
      </c>
      <c r="L121" s="14" t="s">
        <v>18124</v>
      </c>
      <c r="M121" s="14">
        <v>4.6020000000000003</v>
      </c>
      <c r="N121" s="14">
        <v>1</v>
      </c>
      <c r="O121" s="14">
        <v>1</v>
      </c>
      <c r="P121" s="14">
        <v>3</v>
      </c>
      <c r="Q121" s="14">
        <v>1</v>
      </c>
      <c r="R121" s="14">
        <v>2.04</v>
      </c>
      <c r="S121" s="14">
        <v>1.583</v>
      </c>
      <c r="T121" s="14">
        <v>1487</v>
      </c>
      <c r="U121" s="14">
        <v>-0.42599999999999999</v>
      </c>
      <c r="V121" s="14">
        <v>0.97</v>
      </c>
      <c r="W121" s="14">
        <v>24</v>
      </c>
      <c r="X121" s="14">
        <v>-0.51600000000000001</v>
      </c>
      <c r="Y121" s="14">
        <v>0.96</v>
      </c>
      <c r="Z121" s="14" t="s">
        <v>18124</v>
      </c>
    </row>
    <row r="122" spans="1:26" x14ac:dyDescent="0.2">
      <c r="A122" t="s">
        <v>16180</v>
      </c>
      <c r="B122" t="s">
        <v>72</v>
      </c>
      <c r="C122" t="s">
        <v>72</v>
      </c>
      <c r="D122" s="8" t="str">
        <f>IF(ISERROR(INDEX(warriner!B:B,MATCH(C122,warriner!A:A,0),1)),"#",INDEX(warriner!B:B,MATCH(C122,warriner!A:A,0),1))</f>
        <v>#</v>
      </c>
      <c r="E122" s="14" t="str">
        <f t="shared" si="2"/>
        <v>#</v>
      </c>
      <c r="F122" s="14">
        <v>15.365</v>
      </c>
      <c r="G122" s="14">
        <v>5.984</v>
      </c>
      <c r="H122" s="14">
        <v>1</v>
      </c>
      <c r="I122">
        <f t="shared" si="3"/>
        <v>2</v>
      </c>
      <c r="J122" t="s">
        <v>18136</v>
      </c>
      <c r="K122" s="14" t="s">
        <v>18124</v>
      </c>
      <c r="L122" s="14" t="s">
        <v>18124</v>
      </c>
      <c r="M122" s="14">
        <v>4.399</v>
      </c>
      <c r="N122" s="14">
        <v>1.1499999999999999</v>
      </c>
      <c r="O122" s="14">
        <v>1</v>
      </c>
      <c r="P122" s="14">
        <v>2</v>
      </c>
      <c r="Q122" s="14">
        <v>1</v>
      </c>
      <c r="R122" s="14">
        <v>2.81</v>
      </c>
      <c r="S122" s="14">
        <v>1.917</v>
      </c>
      <c r="T122" s="14">
        <v>4095</v>
      </c>
      <c r="U122" s="14">
        <v>-0.86499999999999999</v>
      </c>
      <c r="V122" s="14">
        <v>0.97</v>
      </c>
      <c r="W122" s="14">
        <v>29</v>
      </c>
      <c r="X122" s="14">
        <v>-0.874</v>
      </c>
      <c r="Y122" s="14">
        <v>1</v>
      </c>
      <c r="Z122" s="14" t="s">
        <v>18124</v>
      </c>
    </row>
    <row r="123" spans="1:26" x14ac:dyDescent="0.2">
      <c r="A123" t="s">
        <v>16181</v>
      </c>
      <c r="B123" t="s">
        <v>171</v>
      </c>
      <c r="C123" t="s">
        <v>101</v>
      </c>
      <c r="D123" s="8">
        <f>IF(ISERROR(INDEX(warriner!B:B,MATCH(C123,warriner!A:A,0),1)),"#",INDEX(warriner!B:B,MATCH(C123,warriner!A:A,0),1))</f>
        <v>6.18</v>
      </c>
      <c r="E123" s="14">
        <f t="shared" si="2"/>
        <v>0.97999999999999954</v>
      </c>
      <c r="F123" s="14">
        <v>14.945</v>
      </c>
      <c r="G123" s="14">
        <v>5.4669999999999996</v>
      </c>
      <c r="H123" s="14">
        <v>1</v>
      </c>
      <c r="I123">
        <f t="shared" si="3"/>
        <v>3</v>
      </c>
      <c r="J123" t="s">
        <v>18125</v>
      </c>
      <c r="K123" s="14">
        <v>3.43</v>
      </c>
      <c r="L123" s="14">
        <v>5.5</v>
      </c>
      <c r="M123" s="14">
        <v>5.1100000000000003</v>
      </c>
      <c r="N123" s="14">
        <v>1.4</v>
      </c>
      <c r="O123" s="14">
        <v>1</v>
      </c>
      <c r="P123" s="14">
        <v>2</v>
      </c>
      <c r="Q123" s="14">
        <v>1</v>
      </c>
      <c r="R123" s="14">
        <v>1.85</v>
      </c>
      <c r="S123" s="14">
        <v>1.6519999999999999</v>
      </c>
      <c r="T123" s="14">
        <v>1926</v>
      </c>
      <c r="U123" s="14">
        <v>-0.64800000000000002</v>
      </c>
      <c r="V123" s="14">
        <v>0.97</v>
      </c>
      <c r="W123" s="14">
        <v>25</v>
      </c>
      <c r="X123" s="14">
        <v>-0.57399999999999995</v>
      </c>
      <c r="Y123" s="14">
        <v>1</v>
      </c>
      <c r="Z123" s="14" t="s">
        <v>18124</v>
      </c>
    </row>
    <row r="124" spans="1:26" x14ac:dyDescent="0.2">
      <c r="A124" t="s">
        <v>16182</v>
      </c>
      <c r="B124" t="s">
        <v>69</v>
      </c>
      <c r="C124" t="s">
        <v>69</v>
      </c>
      <c r="D124" s="8">
        <f>IF(ISERROR(INDEX(warriner!B:B,MATCH(C124,warriner!A:A,0),1)),"#",INDEX(warriner!B:B,MATCH(C124,warriner!A:A,0),1))</f>
        <v>7.33</v>
      </c>
      <c r="E124" s="14">
        <f t="shared" si="2"/>
        <v>2.13</v>
      </c>
      <c r="F124" s="14">
        <v>13.16</v>
      </c>
      <c r="G124" s="14">
        <v>4.6319999999999997</v>
      </c>
      <c r="H124" s="14">
        <v>1</v>
      </c>
      <c r="I124">
        <f t="shared" si="3"/>
        <v>5</v>
      </c>
      <c r="J124" t="s">
        <v>18152</v>
      </c>
      <c r="K124" s="14">
        <v>4.9000000000000004</v>
      </c>
      <c r="L124" s="14">
        <v>6.38</v>
      </c>
      <c r="M124" s="14">
        <v>4.3890000000000002</v>
      </c>
      <c r="N124" s="14">
        <v>1.95</v>
      </c>
      <c r="O124" s="14">
        <v>1.7</v>
      </c>
      <c r="P124" s="14">
        <v>4</v>
      </c>
      <c r="Q124" s="14">
        <v>1</v>
      </c>
      <c r="R124" s="14">
        <v>2.76</v>
      </c>
      <c r="S124" s="14">
        <v>2.4620000000000002</v>
      </c>
      <c r="T124" s="14">
        <v>3643.5</v>
      </c>
      <c r="U124" s="14">
        <v>-0.77800000000000002</v>
      </c>
      <c r="V124" s="14">
        <v>0.97</v>
      </c>
      <c r="W124" s="14">
        <v>27</v>
      </c>
      <c r="X124" s="14">
        <v>-0.54900000000000004</v>
      </c>
      <c r="Y124" s="14">
        <v>1</v>
      </c>
      <c r="Z124" s="14" t="s">
        <v>18124</v>
      </c>
    </row>
    <row r="125" spans="1:26" x14ac:dyDescent="0.2">
      <c r="A125" t="s">
        <v>16183</v>
      </c>
      <c r="B125" t="s">
        <v>4844</v>
      </c>
      <c r="C125" t="s">
        <v>4844</v>
      </c>
      <c r="D125" s="8">
        <f>IF(ISERROR(INDEX(warriner!B:B,MATCH(C125,warriner!A:A,0),1)),"#",INDEX(warriner!B:B,MATCH(C125,warriner!A:A,0),1))</f>
        <v>5.89</v>
      </c>
      <c r="E125" s="14">
        <f t="shared" si="2"/>
        <v>0.6899999999999995</v>
      </c>
      <c r="F125" s="14">
        <v>9.7690000000000001</v>
      </c>
      <c r="G125" s="14">
        <v>3.3610000000000002</v>
      </c>
      <c r="H125" s="14">
        <v>2</v>
      </c>
      <c r="I125">
        <f t="shared" si="3"/>
        <v>6</v>
      </c>
      <c r="J125" t="s">
        <v>18132</v>
      </c>
      <c r="K125" s="14">
        <v>4.2</v>
      </c>
      <c r="L125" s="14">
        <v>5.4</v>
      </c>
      <c r="M125" s="14">
        <v>6.84</v>
      </c>
      <c r="N125" s="14">
        <v>2.8</v>
      </c>
      <c r="O125" s="14">
        <v>2</v>
      </c>
      <c r="P125" s="14">
        <v>5</v>
      </c>
      <c r="Q125" s="14">
        <v>2</v>
      </c>
      <c r="R125" s="14">
        <v>2.0699999999999998</v>
      </c>
      <c r="S125" s="14" t="s">
        <v>18124</v>
      </c>
      <c r="T125" s="14">
        <v>2290</v>
      </c>
      <c r="U125" s="14">
        <v>-0.53600000000000003</v>
      </c>
      <c r="V125" s="14">
        <v>1</v>
      </c>
      <c r="W125" s="14">
        <v>27</v>
      </c>
      <c r="X125" s="14">
        <v>-0.497</v>
      </c>
      <c r="Y125" s="14">
        <v>1</v>
      </c>
      <c r="Z125" s="14" t="s">
        <v>18124</v>
      </c>
    </row>
    <row r="126" spans="1:26" x14ac:dyDescent="0.2">
      <c r="A126" t="s">
        <v>16184</v>
      </c>
      <c r="B126" t="s">
        <v>59</v>
      </c>
      <c r="C126" t="s">
        <v>59</v>
      </c>
      <c r="D126" s="8" t="str">
        <f>IF(ISERROR(INDEX(warriner!B:B,MATCH(C126,warriner!A:A,0),1)),"#",INDEX(warriner!B:B,MATCH(C126,warriner!A:A,0),1))</f>
        <v>#</v>
      </c>
      <c r="E126" s="14" t="str">
        <f t="shared" si="2"/>
        <v>#</v>
      </c>
      <c r="F126" s="14">
        <v>15.417</v>
      </c>
      <c r="G126" s="14">
        <v>5.5460000000000003</v>
      </c>
      <c r="H126" s="14">
        <v>1</v>
      </c>
      <c r="I126">
        <f t="shared" si="3"/>
        <v>3</v>
      </c>
      <c r="J126" t="s">
        <v>270</v>
      </c>
      <c r="K126" s="14" t="s">
        <v>18124</v>
      </c>
      <c r="L126" s="14" t="s">
        <v>18124</v>
      </c>
      <c r="M126" s="14">
        <v>4.3890000000000002</v>
      </c>
      <c r="N126" s="14">
        <v>1.3</v>
      </c>
      <c r="O126" s="14">
        <v>1</v>
      </c>
      <c r="P126" s="14">
        <v>3</v>
      </c>
      <c r="Q126" s="14">
        <v>1</v>
      </c>
      <c r="R126" s="14">
        <v>1.63</v>
      </c>
      <c r="S126" s="14">
        <v>1.593</v>
      </c>
      <c r="T126" s="14">
        <v>3145</v>
      </c>
      <c r="U126" s="14">
        <v>-0.72099999999999997</v>
      </c>
      <c r="V126" s="14">
        <v>0.97</v>
      </c>
      <c r="W126" s="14">
        <v>29</v>
      </c>
      <c r="X126" s="14">
        <v>-0.57899999999999996</v>
      </c>
      <c r="Y126" s="14">
        <v>1</v>
      </c>
      <c r="Z126" s="14" t="s">
        <v>18124</v>
      </c>
    </row>
    <row r="127" spans="1:26" x14ac:dyDescent="0.2">
      <c r="A127" t="s">
        <v>16185</v>
      </c>
      <c r="B127" t="s">
        <v>3</v>
      </c>
      <c r="C127" t="s">
        <v>3</v>
      </c>
      <c r="D127" s="8" t="str">
        <f>IF(ISERROR(INDEX(warriner!B:B,MATCH(C127,warriner!A:A,0),1)),"#",INDEX(warriner!B:B,MATCH(C127,warriner!A:A,0),1))</f>
        <v>#</v>
      </c>
      <c r="E127" s="14" t="str">
        <f t="shared" si="2"/>
        <v>#</v>
      </c>
      <c r="F127" s="14">
        <v>16.954999999999998</v>
      </c>
      <c r="G127" s="14">
        <v>6.1769999999999996</v>
      </c>
      <c r="H127" s="14">
        <v>1</v>
      </c>
      <c r="I127">
        <f t="shared" si="3"/>
        <v>3</v>
      </c>
      <c r="J127" t="s">
        <v>270</v>
      </c>
      <c r="K127" s="14" t="s">
        <v>18124</v>
      </c>
      <c r="L127" s="14" t="s">
        <v>18124</v>
      </c>
      <c r="M127" s="14">
        <v>3.984</v>
      </c>
      <c r="N127" s="14">
        <v>1.5</v>
      </c>
      <c r="O127" s="14">
        <v>1.8</v>
      </c>
      <c r="P127" s="14">
        <v>2</v>
      </c>
      <c r="Q127" s="14">
        <v>1</v>
      </c>
      <c r="R127" s="14">
        <v>1.43</v>
      </c>
      <c r="S127" s="14">
        <v>1.125</v>
      </c>
      <c r="T127" s="14">
        <v>3033</v>
      </c>
      <c r="U127" s="14">
        <v>-0.68100000000000005</v>
      </c>
      <c r="V127" s="14">
        <v>0.94</v>
      </c>
      <c r="W127" s="14">
        <v>29</v>
      </c>
      <c r="X127" s="14">
        <v>-0.45700000000000002</v>
      </c>
      <c r="Y127" s="14">
        <v>1</v>
      </c>
      <c r="Z127" s="14" t="s">
        <v>18124</v>
      </c>
    </row>
    <row r="128" spans="1:26" x14ac:dyDescent="0.2">
      <c r="A128" t="s">
        <v>16186</v>
      </c>
      <c r="B128" t="s">
        <v>521</v>
      </c>
      <c r="C128" t="s">
        <v>521</v>
      </c>
      <c r="D128" s="8">
        <f>IF(ISERROR(INDEX(warriner!B:B,MATCH(C128,warriner!A:A,0),1)),"#",INDEX(warriner!B:B,MATCH(C128,warriner!A:A,0),1))</f>
        <v>7.55</v>
      </c>
      <c r="E128" s="14">
        <f t="shared" si="2"/>
        <v>2.3499999999999996</v>
      </c>
      <c r="F128" s="14">
        <v>7.2309999999999999</v>
      </c>
      <c r="G128" s="14">
        <v>1.4770000000000001</v>
      </c>
      <c r="H128" s="14">
        <v>3</v>
      </c>
      <c r="I128">
        <f t="shared" si="3"/>
        <v>8</v>
      </c>
      <c r="J128" t="s">
        <v>18132</v>
      </c>
      <c r="K128" s="14">
        <v>4.21</v>
      </c>
      <c r="L128" s="14">
        <v>5.81</v>
      </c>
      <c r="M128" s="14">
        <v>12.84</v>
      </c>
      <c r="N128" s="14">
        <v>3.35</v>
      </c>
      <c r="O128" s="14">
        <v>2.75</v>
      </c>
      <c r="P128" s="14">
        <v>8</v>
      </c>
      <c r="Q128" s="14">
        <v>2</v>
      </c>
      <c r="R128" s="14">
        <v>2.83</v>
      </c>
      <c r="S128" s="14" t="s">
        <v>18124</v>
      </c>
      <c r="T128" s="14">
        <v>3326.857</v>
      </c>
      <c r="U128" s="14">
        <v>-0.34399999999999997</v>
      </c>
      <c r="V128" s="14">
        <v>0.97</v>
      </c>
      <c r="W128" s="14">
        <v>27</v>
      </c>
      <c r="X128" s="14">
        <v>-0.46500000000000002</v>
      </c>
      <c r="Y128" s="14">
        <v>0.96399999999999997</v>
      </c>
      <c r="Z128" s="14" t="s">
        <v>18124</v>
      </c>
    </row>
    <row r="129" spans="1:26" x14ac:dyDescent="0.2">
      <c r="A129" t="s">
        <v>16187</v>
      </c>
      <c r="B129" t="s">
        <v>13912</v>
      </c>
      <c r="C129" t="s">
        <v>13912</v>
      </c>
      <c r="D129" s="8">
        <f>IF(ISERROR(INDEX(warriner!B:B,MATCH(C129,warriner!A:A,0),1)),"#",INDEX(warriner!B:B,MATCH(C129,warriner!A:A,0),1))</f>
        <v>5.94</v>
      </c>
      <c r="E129" s="14">
        <f t="shared" si="2"/>
        <v>0.74000000000000021</v>
      </c>
      <c r="F129" s="14">
        <v>10.08</v>
      </c>
      <c r="G129" s="14">
        <v>3.4660000000000002</v>
      </c>
      <c r="H129" s="14">
        <v>1</v>
      </c>
      <c r="I129">
        <f t="shared" si="3"/>
        <v>4</v>
      </c>
      <c r="J129" t="s">
        <v>18140</v>
      </c>
      <c r="K129" s="14">
        <v>5.9</v>
      </c>
      <c r="L129" s="14">
        <v>5.72</v>
      </c>
      <c r="M129" s="14">
        <v>6.11</v>
      </c>
      <c r="N129" s="14">
        <v>1.55</v>
      </c>
      <c r="O129" s="14">
        <v>1.5</v>
      </c>
      <c r="P129" s="14">
        <v>4</v>
      </c>
      <c r="Q129" s="14">
        <v>1</v>
      </c>
      <c r="R129" s="14">
        <v>2.41</v>
      </c>
      <c r="S129" s="14" t="s">
        <v>18124</v>
      </c>
      <c r="T129" s="14">
        <v>1560.6669999999999</v>
      </c>
      <c r="U129" s="14">
        <v>-0.64800000000000002</v>
      </c>
      <c r="V129" s="14">
        <v>1</v>
      </c>
      <c r="W129" s="14">
        <v>26</v>
      </c>
      <c r="X129" s="14">
        <v>-0.69899999999999995</v>
      </c>
      <c r="Y129" s="14">
        <v>1</v>
      </c>
      <c r="Z129" s="14" t="s">
        <v>18124</v>
      </c>
    </row>
    <row r="130" spans="1:26" x14ac:dyDescent="0.2">
      <c r="A130" t="s">
        <v>16188</v>
      </c>
      <c r="B130" t="s">
        <v>16047</v>
      </c>
      <c r="C130" t="s">
        <v>5718</v>
      </c>
      <c r="D130" s="8">
        <f>IF(ISERROR(INDEX(warriner!B:B,MATCH(C130,warriner!A:A,0),1)),"#",INDEX(warriner!B:B,MATCH(C130,warriner!A:A,0),1))</f>
        <v>6.47</v>
      </c>
      <c r="E130" s="14">
        <f t="shared" si="2"/>
        <v>1.2699999999999996</v>
      </c>
      <c r="F130" s="14">
        <v>8.9030000000000005</v>
      </c>
      <c r="G130" s="14">
        <v>2.9329999999999998</v>
      </c>
      <c r="H130" s="14">
        <v>1</v>
      </c>
      <c r="I130">
        <f t="shared" si="3"/>
        <v>7</v>
      </c>
      <c r="J130" t="s">
        <v>18126</v>
      </c>
      <c r="K130" s="14">
        <v>3.39</v>
      </c>
      <c r="L130" s="14">
        <v>5.67</v>
      </c>
      <c r="M130" s="14">
        <v>3.94</v>
      </c>
      <c r="N130" s="14">
        <v>1.55</v>
      </c>
      <c r="O130" s="14">
        <v>1.1499999999999999</v>
      </c>
      <c r="P130" s="14">
        <v>4</v>
      </c>
      <c r="Q130" s="14">
        <v>1</v>
      </c>
      <c r="R130" s="14">
        <v>4.93</v>
      </c>
      <c r="S130" s="14">
        <v>5.4550000000000001</v>
      </c>
      <c r="T130" s="14">
        <v>3587.75</v>
      </c>
      <c r="U130" s="14">
        <v>-0.72799999999999998</v>
      </c>
      <c r="V130" s="14">
        <v>1</v>
      </c>
      <c r="W130" s="14">
        <v>27</v>
      </c>
      <c r="X130" s="14">
        <v>-0.56100000000000005</v>
      </c>
      <c r="Y130" s="14">
        <v>1</v>
      </c>
      <c r="Z130" s="14" t="s">
        <v>18124</v>
      </c>
    </row>
    <row r="131" spans="1:26" x14ac:dyDescent="0.2">
      <c r="A131" t="s">
        <v>16189</v>
      </c>
      <c r="B131" t="s">
        <v>19</v>
      </c>
      <c r="C131" t="s">
        <v>19</v>
      </c>
      <c r="D131" s="8" t="str">
        <f>IF(ISERROR(INDEX(warriner!B:B,MATCH(C131,warriner!A:A,0),1)),"#",INDEX(warriner!B:B,MATCH(C131,warriner!A:A,0),1))</f>
        <v>#</v>
      </c>
      <c r="E131" s="14" t="str">
        <f t="shared" si="2"/>
        <v>#</v>
      </c>
      <c r="F131" s="14">
        <v>16.187000000000001</v>
      </c>
      <c r="G131" s="14">
        <v>5.8339999999999996</v>
      </c>
      <c r="H131" s="14">
        <v>1</v>
      </c>
      <c r="I131">
        <f t="shared" si="3"/>
        <v>3</v>
      </c>
      <c r="J131" t="s">
        <v>270</v>
      </c>
      <c r="K131" s="14" t="s">
        <v>18124</v>
      </c>
      <c r="L131" s="14" t="s">
        <v>18124</v>
      </c>
      <c r="M131" s="14">
        <v>4.57</v>
      </c>
      <c r="N131" s="14">
        <v>1.25</v>
      </c>
      <c r="O131" s="14">
        <v>1</v>
      </c>
      <c r="P131" s="14">
        <v>3</v>
      </c>
      <c r="Q131" s="14">
        <v>1</v>
      </c>
      <c r="R131" s="14">
        <v>1.52</v>
      </c>
      <c r="S131" s="14">
        <v>1.25</v>
      </c>
      <c r="T131" s="14">
        <v>5253.5</v>
      </c>
      <c r="U131" s="14">
        <v>-0.60399999999999998</v>
      </c>
      <c r="V131" s="14">
        <v>1</v>
      </c>
      <c r="W131" s="14">
        <v>22</v>
      </c>
      <c r="X131" s="14">
        <v>-0.623</v>
      </c>
      <c r="Y131" s="14">
        <v>1</v>
      </c>
      <c r="Z131" s="14" t="s">
        <v>18124</v>
      </c>
    </row>
    <row r="132" spans="1:26" x14ac:dyDescent="0.2">
      <c r="A132" t="s">
        <v>16190</v>
      </c>
      <c r="B132" t="s">
        <v>8397</v>
      </c>
      <c r="C132" t="s">
        <v>8397</v>
      </c>
      <c r="D132" s="8">
        <f>IF(ISERROR(INDEX(warriner!B:B,MATCH(C132,warriner!A:A,0),1)),"#",INDEX(warriner!B:B,MATCH(C132,warriner!A:A,0),1))</f>
        <v>6.42</v>
      </c>
      <c r="E132" s="14">
        <f t="shared" ref="E132:E189" si="4">IF(ISERROR(ABS(D132-5.2)), "#", ABS(D132-5.2))</f>
        <v>1.2199999999999998</v>
      </c>
      <c r="F132" s="14">
        <v>10.721</v>
      </c>
      <c r="G132" s="14">
        <v>3.335</v>
      </c>
      <c r="H132" s="14">
        <v>2</v>
      </c>
      <c r="I132">
        <f t="shared" ref="I132:I189" si="5">LEN(B132)</f>
        <v>7</v>
      </c>
      <c r="J132" t="s">
        <v>18131</v>
      </c>
      <c r="K132" s="14">
        <v>3.67</v>
      </c>
      <c r="L132" s="14">
        <v>5.16</v>
      </c>
      <c r="M132" s="14">
        <v>8.5</v>
      </c>
      <c r="N132" s="14">
        <v>2.5499999999999998</v>
      </c>
      <c r="O132" s="14">
        <v>2.75</v>
      </c>
      <c r="P132" s="14">
        <v>6</v>
      </c>
      <c r="Q132" s="14">
        <v>2</v>
      </c>
      <c r="R132" s="14">
        <v>1.85</v>
      </c>
      <c r="S132" s="14" t="s">
        <v>18124</v>
      </c>
      <c r="T132" s="14">
        <v>4536.5</v>
      </c>
      <c r="U132" s="14">
        <v>-0.432</v>
      </c>
      <c r="V132" s="14">
        <v>1</v>
      </c>
      <c r="W132" s="14">
        <v>28</v>
      </c>
      <c r="X132" s="14">
        <v>-0.48699999999999999</v>
      </c>
      <c r="Y132" s="14">
        <v>1</v>
      </c>
      <c r="Z132" s="14" t="s">
        <v>18124</v>
      </c>
    </row>
    <row r="133" spans="1:26" x14ac:dyDescent="0.2">
      <c r="A133" t="s">
        <v>16191</v>
      </c>
      <c r="B133" t="s">
        <v>11900</v>
      </c>
      <c r="C133" t="s">
        <v>11900</v>
      </c>
      <c r="D133" s="8">
        <f>IF(ISERROR(INDEX(warriner!B:B,MATCH(C133,warriner!A:A,0),1)),"#",INDEX(warriner!B:B,MATCH(C133,warriner!A:A,0),1))</f>
        <v>7.64</v>
      </c>
      <c r="E133" s="14">
        <f t="shared" si="4"/>
        <v>2.4399999999999995</v>
      </c>
      <c r="F133" s="14">
        <v>10.172000000000001</v>
      </c>
      <c r="G133" s="14">
        <v>3.2040000000000002</v>
      </c>
      <c r="H133" s="14">
        <v>1</v>
      </c>
      <c r="I133">
        <f t="shared" si="5"/>
        <v>6</v>
      </c>
      <c r="J133" t="s">
        <v>18126</v>
      </c>
      <c r="K133" s="14">
        <v>5.5</v>
      </c>
      <c r="L133" s="14">
        <v>5.9</v>
      </c>
      <c r="M133" s="14">
        <v>5.5</v>
      </c>
      <c r="N133" s="14">
        <v>1.55</v>
      </c>
      <c r="O133" s="14">
        <v>1.45</v>
      </c>
      <c r="P133" s="14">
        <v>5</v>
      </c>
      <c r="Q133" s="14">
        <v>1</v>
      </c>
      <c r="R133" s="14">
        <v>3.89</v>
      </c>
      <c r="S133" s="14">
        <v>2.8519999999999999</v>
      </c>
      <c r="T133" s="14">
        <v>6695.8</v>
      </c>
      <c r="U133" s="14">
        <v>-0.52700000000000002</v>
      </c>
      <c r="V133" s="14">
        <v>1</v>
      </c>
      <c r="W133" s="14">
        <v>26</v>
      </c>
      <c r="X133" s="14">
        <v>-0.317</v>
      </c>
      <c r="Y133" s="14">
        <v>1</v>
      </c>
      <c r="Z133" s="14" t="s">
        <v>18124</v>
      </c>
    </row>
    <row r="134" spans="1:26" x14ac:dyDescent="0.2">
      <c r="A134" t="s">
        <v>16192</v>
      </c>
      <c r="B134" t="s">
        <v>189</v>
      </c>
      <c r="C134" t="s">
        <v>189</v>
      </c>
      <c r="D134" s="8">
        <f>IF(ISERROR(INDEX(warriner!B:B,MATCH(C134,warriner!A:A,0),1)),"#",INDEX(warriner!B:B,MATCH(C134,warriner!A:A,0),1))</f>
        <v>7</v>
      </c>
      <c r="E134" s="14">
        <f t="shared" si="4"/>
        <v>1.7999999999999998</v>
      </c>
      <c r="F134" s="14">
        <v>11.571</v>
      </c>
      <c r="G134" s="14">
        <v>4.0599999999999996</v>
      </c>
      <c r="H134" s="14">
        <v>2</v>
      </c>
      <c r="I134">
        <f t="shared" si="5"/>
        <v>5</v>
      </c>
      <c r="J134" t="s">
        <v>18126</v>
      </c>
      <c r="K134" s="14">
        <v>3.71</v>
      </c>
      <c r="L134" s="14">
        <v>6.12</v>
      </c>
      <c r="M134" s="14">
        <v>2.37</v>
      </c>
      <c r="N134" s="14">
        <v>1.5</v>
      </c>
      <c r="O134" s="14">
        <v>1.55</v>
      </c>
      <c r="P134" s="14">
        <v>4</v>
      </c>
      <c r="Q134" s="14">
        <v>1</v>
      </c>
      <c r="R134" s="14">
        <v>5</v>
      </c>
      <c r="S134" s="14">
        <v>6.1920000000000002</v>
      </c>
      <c r="T134" s="14">
        <v>7796.25</v>
      </c>
      <c r="U134" s="14">
        <v>-0.84299999999999997</v>
      </c>
      <c r="V134" s="14">
        <v>1</v>
      </c>
      <c r="W134" s="14">
        <v>27</v>
      </c>
      <c r="X134" s="14">
        <v>-0.754</v>
      </c>
      <c r="Y134" s="14">
        <v>0.96399999999999997</v>
      </c>
      <c r="Z134" s="14" t="s">
        <v>18124</v>
      </c>
    </row>
    <row r="135" spans="1:26" x14ac:dyDescent="0.2">
      <c r="A135" t="s">
        <v>16193</v>
      </c>
      <c r="B135" t="s">
        <v>1233</v>
      </c>
      <c r="C135" t="s">
        <v>1233</v>
      </c>
      <c r="D135" s="8">
        <f>IF(ISERROR(INDEX(warriner!B:B,MATCH(C135,warriner!A:A,0),1)),"#",INDEX(warriner!B:B,MATCH(C135,warriner!A:A,0),1))</f>
        <v>6.86</v>
      </c>
      <c r="E135" s="14">
        <f t="shared" si="4"/>
        <v>1.6600000000000001</v>
      </c>
      <c r="F135" s="14">
        <v>12.696999999999999</v>
      </c>
      <c r="G135" s="14">
        <v>3.1219999999999999</v>
      </c>
      <c r="H135" s="14">
        <v>4</v>
      </c>
      <c r="I135">
        <f t="shared" si="5"/>
        <v>9</v>
      </c>
      <c r="J135" t="s">
        <v>18132</v>
      </c>
      <c r="K135" s="14">
        <v>4.04</v>
      </c>
      <c r="L135" s="14">
        <v>6.59</v>
      </c>
      <c r="M135" s="14">
        <v>8.5</v>
      </c>
      <c r="N135" s="14">
        <v>3.15</v>
      </c>
      <c r="O135" s="14">
        <v>2.9</v>
      </c>
      <c r="P135" s="14">
        <v>7</v>
      </c>
      <c r="Q135" s="14">
        <v>3</v>
      </c>
      <c r="R135" s="14">
        <v>2.11</v>
      </c>
      <c r="S135" s="14" t="s">
        <v>18124</v>
      </c>
      <c r="T135" s="14">
        <v>2694.75</v>
      </c>
      <c r="U135" s="14">
        <v>-0.60399999999999998</v>
      </c>
      <c r="V135" s="14">
        <v>0.97</v>
      </c>
      <c r="W135" s="14">
        <v>28</v>
      </c>
      <c r="X135" s="14">
        <v>-0.55900000000000005</v>
      </c>
      <c r="Y135" s="14">
        <v>1</v>
      </c>
      <c r="Z135" s="14" t="s">
        <v>18124</v>
      </c>
    </row>
    <row r="136" spans="1:26" x14ac:dyDescent="0.2">
      <c r="A136" t="s">
        <v>16194</v>
      </c>
      <c r="B136" t="s">
        <v>6</v>
      </c>
      <c r="C136" t="s">
        <v>6</v>
      </c>
      <c r="D136" s="8" t="str">
        <f>IF(ISERROR(INDEX(warriner!B:B,MATCH(C136,warriner!A:A,0),1)),"#",INDEX(warriner!B:B,MATCH(C136,warriner!A:A,0),1))</f>
        <v>#</v>
      </c>
      <c r="E136" s="14" t="str">
        <f t="shared" si="4"/>
        <v>#</v>
      </c>
      <c r="F136" s="14">
        <v>15.897</v>
      </c>
      <c r="G136" s="14">
        <v>5.6980000000000004</v>
      </c>
      <c r="H136" s="14">
        <v>1</v>
      </c>
      <c r="I136">
        <f t="shared" si="5"/>
        <v>2</v>
      </c>
      <c r="J136" t="s">
        <v>18146</v>
      </c>
      <c r="K136" s="14" t="s">
        <v>18124</v>
      </c>
      <c r="L136" s="14" t="s">
        <v>18124</v>
      </c>
      <c r="M136" s="14">
        <v>3.6850000000000001</v>
      </c>
      <c r="N136" s="14">
        <v>1</v>
      </c>
      <c r="O136" s="14">
        <v>1</v>
      </c>
      <c r="P136" s="14">
        <v>2</v>
      </c>
      <c r="Q136" s="14">
        <v>1</v>
      </c>
      <c r="R136" s="14">
        <v>3</v>
      </c>
      <c r="S136" s="14">
        <v>2.25</v>
      </c>
      <c r="T136" s="14">
        <v>14646</v>
      </c>
      <c r="U136" s="14">
        <v>-0.63</v>
      </c>
      <c r="V136" s="14">
        <v>0.97</v>
      </c>
      <c r="W136" s="14">
        <v>26</v>
      </c>
      <c r="X136" s="14">
        <v>-0.77100000000000002</v>
      </c>
      <c r="Y136" s="14">
        <v>1</v>
      </c>
      <c r="Z136" s="14" t="s">
        <v>18124</v>
      </c>
    </row>
    <row r="137" spans="1:26" x14ac:dyDescent="0.2">
      <c r="A137" t="s">
        <v>16195</v>
      </c>
      <c r="B137" t="s">
        <v>21</v>
      </c>
      <c r="C137" t="s">
        <v>21</v>
      </c>
      <c r="D137" s="8" t="str">
        <f>IF(ISERROR(INDEX(warriner!B:B,MATCH(C137,warriner!A:A,0),1)),"#",INDEX(warriner!B:B,MATCH(C137,warriner!A:A,0),1))</f>
        <v>#</v>
      </c>
      <c r="E137" s="14" t="str">
        <f t="shared" si="4"/>
        <v>#</v>
      </c>
      <c r="F137" s="14">
        <v>14.994999999999999</v>
      </c>
      <c r="G137" s="14">
        <v>5.609</v>
      </c>
      <c r="H137" s="14">
        <v>1</v>
      </c>
      <c r="I137">
        <f t="shared" si="5"/>
        <v>4</v>
      </c>
      <c r="J137" t="s">
        <v>18136</v>
      </c>
      <c r="K137" s="14" t="s">
        <v>18124</v>
      </c>
      <c r="L137" s="14" t="s">
        <v>18124</v>
      </c>
      <c r="M137" s="14">
        <v>4.9320000000000004</v>
      </c>
      <c r="N137" s="14">
        <v>1.85</v>
      </c>
      <c r="O137" s="14">
        <v>1.65</v>
      </c>
      <c r="P137" s="14">
        <v>3</v>
      </c>
      <c r="Q137" s="14">
        <v>1</v>
      </c>
      <c r="R137" s="14">
        <v>2.14</v>
      </c>
      <c r="S137" s="14">
        <v>1.72</v>
      </c>
      <c r="T137" s="14">
        <v>3482.6669999999999</v>
      </c>
      <c r="U137" s="14">
        <v>-0.58099999999999996</v>
      </c>
      <c r="V137" s="14">
        <v>0.97</v>
      </c>
      <c r="W137" s="14">
        <v>27</v>
      </c>
      <c r="X137" s="14">
        <v>-0.53900000000000003</v>
      </c>
      <c r="Y137" s="14">
        <v>1</v>
      </c>
      <c r="Z137" s="14" t="s">
        <v>18124</v>
      </c>
    </row>
    <row r="138" spans="1:26" x14ac:dyDescent="0.2">
      <c r="A138" t="s">
        <v>16196</v>
      </c>
      <c r="B138" t="s">
        <v>1467</v>
      </c>
      <c r="C138" t="s">
        <v>1467</v>
      </c>
      <c r="D138" s="8">
        <f>IF(ISERROR(INDEX(warriner!B:B,MATCH(C138,warriner!A:A,0),1)),"#",INDEX(warriner!B:B,MATCH(C138,warriner!A:A,0),1))</f>
        <v>7.61</v>
      </c>
      <c r="E138" s="14">
        <f t="shared" si="4"/>
        <v>2.41</v>
      </c>
      <c r="F138" s="14">
        <v>10.353</v>
      </c>
      <c r="G138" s="14">
        <v>4.1539999999999999</v>
      </c>
      <c r="H138" s="14">
        <v>3</v>
      </c>
      <c r="I138">
        <f t="shared" si="5"/>
        <v>9</v>
      </c>
      <c r="J138" t="s">
        <v>18132</v>
      </c>
      <c r="K138" s="14">
        <v>5.71</v>
      </c>
      <c r="L138" s="14">
        <v>6.17</v>
      </c>
      <c r="M138" s="14">
        <v>5.72</v>
      </c>
      <c r="N138" s="14">
        <v>3.55</v>
      </c>
      <c r="O138" s="14">
        <v>3.1</v>
      </c>
      <c r="P138" s="14">
        <v>7</v>
      </c>
      <c r="Q138" s="14">
        <v>2</v>
      </c>
      <c r="R138" s="14">
        <v>2.16</v>
      </c>
      <c r="S138" s="14">
        <v>1.875</v>
      </c>
      <c r="T138" s="14">
        <v>2673.875</v>
      </c>
      <c r="U138" s="14">
        <v>-0.372</v>
      </c>
      <c r="V138" s="14">
        <v>0.97</v>
      </c>
      <c r="W138" s="14">
        <v>28</v>
      </c>
      <c r="X138" s="14">
        <v>-0.53200000000000003</v>
      </c>
      <c r="Y138" s="14">
        <v>1</v>
      </c>
      <c r="Z138" s="14" t="s">
        <v>18124</v>
      </c>
    </row>
    <row r="139" spans="1:26" x14ac:dyDescent="0.2">
      <c r="A139" t="s">
        <v>16197</v>
      </c>
      <c r="B139" t="s">
        <v>3740</v>
      </c>
      <c r="C139" t="s">
        <v>3740</v>
      </c>
      <c r="D139" s="8">
        <f>IF(ISERROR(INDEX(warriner!B:B,MATCH(C139,warriner!A:A,0),1)),"#",INDEX(warriner!B:B,MATCH(C139,warriner!A:A,0),1))</f>
        <v>5.36</v>
      </c>
      <c r="E139" s="14">
        <f t="shared" si="4"/>
        <v>0.16000000000000014</v>
      </c>
      <c r="F139" s="14">
        <v>9.7739999999999991</v>
      </c>
      <c r="G139" s="14">
        <v>3.1549999999999998</v>
      </c>
      <c r="H139" s="14">
        <v>2</v>
      </c>
      <c r="I139">
        <f t="shared" si="5"/>
        <v>6</v>
      </c>
      <c r="J139" t="s">
        <v>18129</v>
      </c>
      <c r="K139" s="14">
        <v>3.5</v>
      </c>
      <c r="L139" s="14">
        <v>5.58</v>
      </c>
      <c r="M139" s="14">
        <v>8.35</v>
      </c>
      <c r="N139" s="14">
        <v>1.9</v>
      </c>
      <c r="O139" s="14">
        <v>2.65</v>
      </c>
      <c r="P139" s="14">
        <v>5</v>
      </c>
      <c r="Q139" s="14">
        <v>1</v>
      </c>
      <c r="R139" s="14">
        <v>4.8600000000000003</v>
      </c>
      <c r="S139" s="14">
        <v>4.2919999999999998</v>
      </c>
      <c r="T139" s="14">
        <v>7341.4</v>
      </c>
      <c r="U139" s="14">
        <v>-0.627</v>
      </c>
      <c r="V139" s="14">
        <v>1</v>
      </c>
      <c r="W139" s="14">
        <v>20</v>
      </c>
      <c r="X139" s="14">
        <v>5.2999999999999999E-2</v>
      </c>
      <c r="Y139" s="14">
        <v>0.83299999999999996</v>
      </c>
      <c r="Z139" s="14" t="s">
        <v>18124</v>
      </c>
    </row>
    <row r="140" spans="1:26" x14ac:dyDescent="0.2">
      <c r="A140" t="s">
        <v>16198</v>
      </c>
      <c r="B140" t="s">
        <v>13514</v>
      </c>
      <c r="C140" t="s">
        <v>13514</v>
      </c>
      <c r="D140" s="8">
        <f>IF(ISERROR(INDEX(warriner!B:B,MATCH(C140,warriner!A:A,0),1)),"#",INDEX(warriner!B:B,MATCH(C140,warriner!A:A,0),1))</f>
        <v>6.22</v>
      </c>
      <c r="E140" s="14">
        <f t="shared" si="4"/>
        <v>1.0199999999999996</v>
      </c>
      <c r="F140" s="14">
        <v>10.125999999999999</v>
      </c>
      <c r="G140" s="14">
        <v>3.1059999999999999</v>
      </c>
      <c r="H140" s="14">
        <v>2</v>
      </c>
      <c r="I140">
        <f t="shared" si="5"/>
        <v>6</v>
      </c>
      <c r="J140" t="s">
        <v>18129</v>
      </c>
      <c r="K140" s="14">
        <v>2.7</v>
      </c>
      <c r="L140" s="14">
        <v>5.12</v>
      </c>
      <c r="M140" s="14">
        <v>7.94</v>
      </c>
      <c r="N140" s="14">
        <v>1.8</v>
      </c>
      <c r="O140" s="14">
        <v>1.5</v>
      </c>
      <c r="P140" s="14">
        <v>4</v>
      </c>
      <c r="Q140" s="14">
        <v>1</v>
      </c>
      <c r="R140" s="14">
        <v>4.72</v>
      </c>
      <c r="S140" s="14">
        <v>3.375</v>
      </c>
      <c r="T140" s="14">
        <v>3594.2</v>
      </c>
      <c r="U140" s="14">
        <v>-0.41899999999999998</v>
      </c>
      <c r="V140" s="14">
        <v>0.88</v>
      </c>
      <c r="W140" s="14">
        <v>26</v>
      </c>
      <c r="X140" s="14">
        <v>-0.35299999999999998</v>
      </c>
      <c r="Y140" s="14">
        <v>1</v>
      </c>
      <c r="Z140" s="14" t="s">
        <v>18124</v>
      </c>
    </row>
    <row r="141" spans="1:26" x14ac:dyDescent="0.2">
      <c r="A141" t="s">
        <v>16199</v>
      </c>
      <c r="B141" t="s">
        <v>16052</v>
      </c>
      <c r="C141" t="s">
        <v>8375</v>
      </c>
      <c r="D141" s="8">
        <f>IF(ISERROR(INDEX(warriner!B:B,MATCH(C141,warriner!A:A,0),1)),"#",INDEX(warriner!B:B,MATCH(C141,warriner!A:A,0),1))</f>
        <v>5.62</v>
      </c>
      <c r="E141" s="14">
        <f t="shared" si="4"/>
        <v>0.41999999999999993</v>
      </c>
      <c r="F141" s="14">
        <v>12.603999999999999</v>
      </c>
      <c r="G141" s="14">
        <v>4.5149999999999997</v>
      </c>
      <c r="H141" s="14">
        <v>1</v>
      </c>
      <c r="I141">
        <f t="shared" si="5"/>
        <v>5</v>
      </c>
      <c r="J141" t="s">
        <v>18126</v>
      </c>
      <c r="K141" s="14">
        <v>3.04</v>
      </c>
      <c r="L141" s="14">
        <v>5.14</v>
      </c>
      <c r="M141" s="14">
        <v>3.68</v>
      </c>
      <c r="N141" s="14">
        <v>1.45</v>
      </c>
      <c r="O141" s="14">
        <v>1</v>
      </c>
      <c r="P141" s="14">
        <v>3</v>
      </c>
      <c r="Q141" s="14">
        <v>1</v>
      </c>
      <c r="R141" s="14">
        <v>3.5</v>
      </c>
      <c r="S141" s="14">
        <v>1.72</v>
      </c>
      <c r="T141" s="14">
        <v>2711.6669999999999</v>
      </c>
      <c r="U141" s="14">
        <v>-0.629</v>
      </c>
      <c r="V141" s="14">
        <v>1</v>
      </c>
      <c r="W141" s="14">
        <v>25</v>
      </c>
      <c r="X141" s="14">
        <v>-0.76</v>
      </c>
      <c r="Y141" s="14">
        <v>1</v>
      </c>
      <c r="Z141" s="14" t="s">
        <v>18124</v>
      </c>
    </row>
    <row r="142" spans="1:26" x14ac:dyDescent="0.2">
      <c r="A142" t="s">
        <v>16200</v>
      </c>
      <c r="B142" t="s">
        <v>3</v>
      </c>
      <c r="C142" t="s">
        <v>3</v>
      </c>
      <c r="D142" s="8" t="str">
        <f>IF(ISERROR(INDEX(warriner!B:B,MATCH(C142,warriner!A:A,0),1)),"#",INDEX(warriner!B:B,MATCH(C142,warriner!A:A,0),1))</f>
        <v>#</v>
      </c>
      <c r="E142" s="14" t="str">
        <f t="shared" si="4"/>
        <v>#</v>
      </c>
      <c r="F142" s="14">
        <v>16.954999999999998</v>
      </c>
      <c r="G142" s="14">
        <v>6.1769999999999996</v>
      </c>
      <c r="H142" s="14">
        <v>1</v>
      </c>
      <c r="I142">
        <f t="shared" si="5"/>
        <v>3</v>
      </c>
      <c r="J142" t="s">
        <v>270</v>
      </c>
      <c r="K142" s="14" t="s">
        <v>18124</v>
      </c>
      <c r="L142" s="14" t="s">
        <v>18124</v>
      </c>
      <c r="M142" s="14">
        <v>3.984</v>
      </c>
      <c r="N142" s="14">
        <v>1.5</v>
      </c>
      <c r="O142" s="14">
        <v>1.8</v>
      </c>
      <c r="P142" s="14">
        <v>2</v>
      </c>
      <c r="Q142" s="14">
        <v>1</v>
      </c>
      <c r="R142" s="14">
        <v>1.43</v>
      </c>
      <c r="S142" s="14">
        <v>1.125</v>
      </c>
      <c r="T142" s="14">
        <v>3033</v>
      </c>
      <c r="U142" s="14">
        <v>-0.68100000000000005</v>
      </c>
      <c r="V142" s="14">
        <v>0.94</v>
      </c>
      <c r="W142" s="14">
        <v>29</v>
      </c>
      <c r="X142" s="14">
        <v>-0.45700000000000002</v>
      </c>
      <c r="Y142" s="14">
        <v>1</v>
      </c>
      <c r="Z142" s="14" t="s">
        <v>18124</v>
      </c>
    </row>
    <row r="143" spans="1:26" x14ac:dyDescent="0.2">
      <c r="A143" t="s">
        <v>16201</v>
      </c>
      <c r="B143" t="s">
        <v>16053</v>
      </c>
      <c r="C143" t="s">
        <v>7870</v>
      </c>
      <c r="D143" s="8">
        <f>IF(ISERROR(INDEX(warriner!B:B,MATCH(C143,warriner!A:A,0),1)),"#",INDEX(warriner!B:B,MATCH(C143,warriner!A:A,0),1))</f>
        <v>7.3</v>
      </c>
      <c r="E143" s="14">
        <f t="shared" si="4"/>
        <v>2.0999999999999996</v>
      </c>
      <c r="F143" s="14">
        <v>6.7350000000000003</v>
      </c>
      <c r="G143" s="14">
        <v>2.0680000000000001</v>
      </c>
      <c r="H143" s="14">
        <v>2</v>
      </c>
      <c r="I143">
        <f t="shared" si="5"/>
        <v>7</v>
      </c>
      <c r="J143" t="s">
        <v>18129</v>
      </c>
      <c r="K143" s="14">
        <v>2.62</v>
      </c>
      <c r="L143" s="14">
        <v>6.15</v>
      </c>
      <c r="M143" s="14">
        <v>6.89</v>
      </c>
      <c r="N143" s="14">
        <v>2.65</v>
      </c>
      <c r="O143" s="14">
        <v>1.85</v>
      </c>
      <c r="P143" s="14">
        <v>4</v>
      </c>
      <c r="Q143" s="14">
        <v>1</v>
      </c>
      <c r="R143" s="14">
        <v>4.8600000000000003</v>
      </c>
      <c r="S143" s="14">
        <v>4.391</v>
      </c>
      <c r="T143" s="14">
        <v>2215</v>
      </c>
      <c r="U143" s="14">
        <v>-0.28499999999999998</v>
      </c>
      <c r="V143" s="14">
        <v>0.88</v>
      </c>
      <c r="W143" s="14">
        <v>28</v>
      </c>
      <c r="X143" s="14">
        <v>-0.41299999999999998</v>
      </c>
      <c r="Y143" s="14">
        <v>1</v>
      </c>
      <c r="Z143" s="14" t="s">
        <v>18124</v>
      </c>
    </row>
    <row r="144" spans="1:26" s="15" customFormat="1" x14ac:dyDescent="0.2">
      <c r="A144" s="15" t="s">
        <v>16202</v>
      </c>
      <c r="B144" s="15" t="s">
        <v>56</v>
      </c>
      <c r="C144" s="15" t="s">
        <v>56</v>
      </c>
      <c r="D144" s="16" t="str">
        <f>IF(ISERROR(INDEX(warriner!B:B,MATCH(C144,warriner!A:A,0),1)),"#",INDEX(warriner!B:B,MATCH(C144,warriner!A:A,0),1))</f>
        <v>#</v>
      </c>
      <c r="E144" s="17" t="str">
        <f t="shared" si="4"/>
        <v>#</v>
      </c>
      <c r="F144" s="17">
        <v>14.398</v>
      </c>
      <c r="G144" s="17">
        <v>4.835</v>
      </c>
      <c r="H144" s="17">
        <v>1</v>
      </c>
      <c r="I144" s="15">
        <f t="shared" si="5"/>
        <v>2</v>
      </c>
      <c r="J144" s="15" t="s">
        <v>18127</v>
      </c>
      <c r="K144" s="17" t="s">
        <v>18124</v>
      </c>
      <c r="L144" s="17" t="s">
        <v>18124</v>
      </c>
      <c r="M144" s="17">
        <v>5.4119999999999999</v>
      </c>
      <c r="N144" s="17">
        <v>1.7</v>
      </c>
      <c r="O144" s="17">
        <v>1</v>
      </c>
      <c r="P144" s="17">
        <v>2</v>
      </c>
      <c r="Q144" s="17">
        <v>1</v>
      </c>
      <c r="R144" s="17">
        <v>1.55</v>
      </c>
      <c r="S144" s="17">
        <v>1.3480000000000001</v>
      </c>
      <c r="T144" s="17">
        <v>149</v>
      </c>
      <c r="U144" s="17">
        <v>-0.63500000000000001</v>
      </c>
      <c r="V144" s="17">
        <v>0.97</v>
      </c>
      <c r="W144" s="17">
        <v>29</v>
      </c>
      <c r="X144" s="17">
        <v>-0.68400000000000005</v>
      </c>
      <c r="Y144" s="17">
        <v>1</v>
      </c>
      <c r="Z144" s="17" t="s">
        <v>18124</v>
      </c>
    </row>
    <row r="145" spans="1:26" x14ac:dyDescent="0.2">
      <c r="A145" t="s">
        <v>16203</v>
      </c>
      <c r="B145" t="s">
        <v>16055</v>
      </c>
      <c r="C145" t="s">
        <v>16055</v>
      </c>
      <c r="D145" s="8" t="str">
        <f>IF(ISERROR(INDEX(warriner!B:B,MATCH(C145,warriner!A:A,0),1)),"#",INDEX(warriner!B:B,MATCH(C145,warriner!A:A,0),1))</f>
        <v>#</v>
      </c>
      <c r="E145" s="14" t="str">
        <f t="shared" si="4"/>
        <v>#</v>
      </c>
      <c r="F145" s="14">
        <v>9.44</v>
      </c>
      <c r="G145" s="14">
        <v>3.0539999999999998</v>
      </c>
      <c r="H145" s="14">
        <v>2</v>
      </c>
      <c r="I145">
        <f t="shared" si="5"/>
        <v>7</v>
      </c>
      <c r="J145" t="s">
        <v>18144</v>
      </c>
      <c r="K145" s="14" t="s">
        <v>18124</v>
      </c>
      <c r="L145" s="14" t="s">
        <v>18124</v>
      </c>
      <c r="M145" s="14" t="s">
        <v>18124</v>
      </c>
      <c r="N145" s="14">
        <v>2.6</v>
      </c>
      <c r="O145" s="14">
        <v>1.95</v>
      </c>
      <c r="P145" s="14">
        <v>6</v>
      </c>
      <c r="Q145" s="14">
        <v>2</v>
      </c>
      <c r="R145" s="14" t="s">
        <v>18124</v>
      </c>
      <c r="S145" s="14" t="s">
        <v>18124</v>
      </c>
      <c r="T145" s="14">
        <v>3742.5</v>
      </c>
      <c r="U145" s="14">
        <v>-0.81499999999999995</v>
      </c>
      <c r="V145" s="14">
        <v>1</v>
      </c>
      <c r="W145" s="14">
        <v>27</v>
      </c>
      <c r="X145" s="14">
        <v>-0.29899999999999999</v>
      </c>
      <c r="Y145" s="14">
        <v>1</v>
      </c>
      <c r="Z145" s="14" t="s">
        <v>18124</v>
      </c>
    </row>
    <row r="146" spans="1:26" x14ac:dyDescent="0.2">
      <c r="A146" t="s">
        <v>16204</v>
      </c>
      <c r="B146" t="s">
        <v>16054</v>
      </c>
      <c r="C146" t="s">
        <v>4749</v>
      </c>
      <c r="D146" s="8">
        <f>IF(ISERROR(INDEX(warriner!B:B,MATCH(C146,warriner!A:A,0),1)),"#",INDEX(warriner!B:B,MATCH(C146,warriner!A:A,0),1))</f>
        <v>5.9</v>
      </c>
      <c r="E146" s="14">
        <f t="shared" si="4"/>
        <v>0.70000000000000018</v>
      </c>
      <c r="F146" s="14">
        <v>8.6850000000000005</v>
      </c>
      <c r="G146" s="14">
        <v>1.9910000000000001</v>
      </c>
      <c r="H146" s="14">
        <v>3</v>
      </c>
      <c r="I146">
        <f t="shared" si="5"/>
        <v>9</v>
      </c>
      <c r="J146" t="s">
        <v>18129</v>
      </c>
      <c r="K146" s="14">
        <v>5.24</v>
      </c>
      <c r="L146" s="14">
        <v>6.43</v>
      </c>
      <c r="M146" s="14">
        <v>7.11</v>
      </c>
      <c r="N146" s="14">
        <v>2.4</v>
      </c>
      <c r="O146" s="14">
        <v>2.95</v>
      </c>
      <c r="P146" s="14">
        <v>8</v>
      </c>
      <c r="Q146" s="14">
        <v>2</v>
      </c>
      <c r="R146" s="14">
        <v>4.04</v>
      </c>
      <c r="S146" s="14">
        <v>3.2610000000000001</v>
      </c>
      <c r="T146" s="14">
        <v>4607.2860000000001</v>
      </c>
      <c r="U146" s="14">
        <v>-0.65500000000000003</v>
      </c>
      <c r="V146" s="14">
        <v>1</v>
      </c>
      <c r="W146" s="14">
        <v>27</v>
      </c>
      <c r="X146" s="14">
        <v>-0.24</v>
      </c>
      <c r="Y146" s="14">
        <v>0.96399999999999997</v>
      </c>
      <c r="Z146" s="14" t="s">
        <v>18124</v>
      </c>
    </row>
    <row r="147" spans="1:26" x14ac:dyDescent="0.2">
      <c r="A147" t="s">
        <v>16205</v>
      </c>
      <c r="B147" t="s">
        <v>16031</v>
      </c>
      <c r="C147" t="s">
        <v>16031</v>
      </c>
      <c r="D147" s="8" t="str">
        <f>IF(ISERROR(INDEX(warriner!B:B,MATCH(C147,warriner!A:A,0),1)),"#",INDEX(warriner!B:B,MATCH(C147,warriner!A:A,0),1))</f>
        <v>#</v>
      </c>
      <c r="E147" s="14" t="str">
        <f t="shared" si="4"/>
        <v>#</v>
      </c>
      <c r="F147" s="14">
        <v>8.9749999999999996</v>
      </c>
      <c r="G147" s="14">
        <v>3.3130000000000002</v>
      </c>
      <c r="H147" s="14">
        <v>2</v>
      </c>
      <c r="I147">
        <f t="shared" si="5"/>
        <v>5</v>
      </c>
      <c r="J147" t="s">
        <v>18129</v>
      </c>
      <c r="K147" s="14" t="s">
        <v>18124</v>
      </c>
      <c r="L147" s="14" t="s">
        <v>18124</v>
      </c>
      <c r="M147" s="14" t="s">
        <v>18124</v>
      </c>
      <c r="N147" s="14">
        <v>1.9</v>
      </c>
      <c r="O147" s="14">
        <v>2.0499999999999998</v>
      </c>
      <c r="P147" s="14">
        <v>5</v>
      </c>
      <c r="Q147" s="14">
        <v>1</v>
      </c>
      <c r="R147" s="14" t="s">
        <v>18124</v>
      </c>
      <c r="S147" s="14" t="s">
        <v>18124</v>
      </c>
      <c r="T147" s="14">
        <v>2185.75</v>
      </c>
      <c r="U147" s="14">
        <v>-0.53400000000000003</v>
      </c>
      <c r="V147" s="14">
        <v>0.97</v>
      </c>
      <c r="W147" s="14">
        <v>28</v>
      </c>
      <c r="X147" s="14">
        <v>-0.43099999999999999</v>
      </c>
      <c r="Y147" s="14">
        <v>1</v>
      </c>
      <c r="Z147" s="14" t="s">
        <v>18124</v>
      </c>
    </row>
    <row r="148" spans="1:26" x14ac:dyDescent="0.2">
      <c r="A148" t="s">
        <v>16206</v>
      </c>
      <c r="B148" t="s">
        <v>171</v>
      </c>
      <c r="C148" t="s">
        <v>101</v>
      </c>
      <c r="D148" s="8">
        <f>IF(ISERROR(INDEX(warriner!B:B,MATCH(C148,warriner!A:A,0),1)),"#",INDEX(warriner!B:B,MATCH(C148,warriner!A:A,0),1))</f>
        <v>6.18</v>
      </c>
      <c r="E148" s="14">
        <f t="shared" si="4"/>
        <v>0.97999999999999954</v>
      </c>
      <c r="F148" s="14">
        <v>14.945</v>
      </c>
      <c r="G148" s="14">
        <v>5.4669999999999996</v>
      </c>
      <c r="H148" s="14">
        <v>1</v>
      </c>
      <c r="I148">
        <f t="shared" si="5"/>
        <v>3</v>
      </c>
      <c r="J148" t="s">
        <v>18125</v>
      </c>
      <c r="K148" s="14">
        <v>3.43</v>
      </c>
      <c r="L148" s="14">
        <v>5.5</v>
      </c>
      <c r="M148" s="14">
        <v>5.1100000000000003</v>
      </c>
      <c r="N148" s="14">
        <v>1.4</v>
      </c>
      <c r="O148" s="14">
        <v>1</v>
      </c>
      <c r="P148" s="14">
        <v>2</v>
      </c>
      <c r="Q148" s="14">
        <v>1</v>
      </c>
      <c r="R148" s="14">
        <v>1.85</v>
      </c>
      <c r="S148" s="14">
        <v>1.6519999999999999</v>
      </c>
      <c r="T148" s="14">
        <v>1926</v>
      </c>
      <c r="U148" s="14">
        <v>-0.64800000000000002</v>
      </c>
      <c r="V148" s="14">
        <v>0.97</v>
      </c>
      <c r="W148" s="14">
        <v>25</v>
      </c>
      <c r="X148" s="14">
        <v>-0.57399999999999995</v>
      </c>
      <c r="Y148" s="14">
        <v>1</v>
      </c>
      <c r="Z148" s="14" t="s">
        <v>18124</v>
      </c>
    </row>
    <row r="149" spans="1:26" x14ac:dyDescent="0.2">
      <c r="A149" t="s">
        <v>16207</v>
      </c>
      <c r="B149" t="s">
        <v>52</v>
      </c>
      <c r="C149" t="s">
        <v>52</v>
      </c>
      <c r="D149" s="8" t="str">
        <f>IF(ISERROR(INDEX(warriner!B:B,MATCH(C149,warriner!A:A,0),1)),"#",INDEX(warriner!B:B,MATCH(C149,warriner!A:A,0),1))</f>
        <v>#</v>
      </c>
      <c r="E149" s="14" t="str">
        <f t="shared" si="4"/>
        <v>#</v>
      </c>
      <c r="F149" s="14">
        <v>16.177</v>
      </c>
      <c r="G149" s="14">
        <v>6.0179999999999998</v>
      </c>
      <c r="H149" s="14">
        <v>1</v>
      </c>
      <c r="I149">
        <f t="shared" si="5"/>
        <v>1</v>
      </c>
      <c r="J149" t="s">
        <v>18136</v>
      </c>
      <c r="K149" s="14" t="s">
        <v>18124</v>
      </c>
      <c r="L149" s="14" t="s">
        <v>18124</v>
      </c>
      <c r="M149" s="14">
        <v>2.8929999999999998</v>
      </c>
      <c r="N149" s="14">
        <v>1.45</v>
      </c>
      <c r="O149" s="14">
        <v>1</v>
      </c>
      <c r="P149" s="14">
        <v>1</v>
      </c>
      <c r="Q149" s="14">
        <v>1</v>
      </c>
      <c r="R149" s="14">
        <v>1.46</v>
      </c>
      <c r="S149" s="14" t="s">
        <v>18124</v>
      </c>
      <c r="T149" s="14" t="s">
        <v>18124</v>
      </c>
      <c r="U149" s="14">
        <v>-1.2999999999999999E-2</v>
      </c>
      <c r="V149" s="14">
        <v>0.73</v>
      </c>
      <c r="W149" s="14">
        <v>23</v>
      </c>
      <c r="X149" s="14">
        <v>-0.32300000000000001</v>
      </c>
      <c r="Y149" s="14">
        <v>0.95799999999999996</v>
      </c>
      <c r="Z149" s="14" t="s">
        <v>18124</v>
      </c>
    </row>
    <row r="150" spans="1:26" x14ac:dyDescent="0.2">
      <c r="A150" t="s">
        <v>16208</v>
      </c>
      <c r="B150" t="s">
        <v>10528</v>
      </c>
      <c r="C150" t="s">
        <v>10528</v>
      </c>
      <c r="D150" s="8">
        <f>IF(ISERROR(INDEX(warriner!B:B,MATCH(C150,warriner!A:A,0),1)),"#",INDEX(warriner!B:B,MATCH(C150,warriner!A:A,0),1))</f>
        <v>7.76</v>
      </c>
      <c r="E150" s="14">
        <f t="shared" si="4"/>
        <v>2.5599999999999996</v>
      </c>
      <c r="F150" s="14">
        <v>9.0969999999999995</v>
      </c>
      <c r="G150" s="14">
        <v>2.548</v>
      </c>
      <c r="H150" s="14">
        <v>2</v>
      </c>
      <c r="I150">
        <f t="shared" si="5"/>
        <v>6</v>
      </c>
      <c r="J150" t="s">
        <v>18126</v>
      </c>
      <c r="K150" s="14">
        <v>4.16</v>
      </c>
      <c r="L150" s="14">
        <v>6.09</v>
      </c>
      <c r="M150" s="14">
        <v>9.2799999999999994</v>
      </c>
      <c r="N150" s="14">
        <v>1.85</v>
      </c>
      <c r="O150" s="14">
        <v>2.2999999999999998</v>
      </c>
      <c r="P150" s="14">
        <v>6</v>
      </c>
      <c r="Q150" s="14">
        <v>1</v>
      </c>
      <c r="R150" s="14">
        <v>4.3</v>
      </c>
      <c r="S150" s="14">
        <v>3.9129999999999998</v>
      </c>
      <c r="T150" s="14">
        <v>5939.4</v>
      </c>
      <c r="U150" s="14">
        <v>-0.52900000000000003</v>
      </c>
      <c r="V150" s="14">
        <v>1</v>
      </c>
      <c r="W150" s="14">
        <v>27</v>
      </c>
      <c r="X150" s="14">
        <v>-0.439</v>
      </c>
      <c r="Y150" s="14">
        <v>1</v>
      </c>
      <c r="Z150" s="14" t="s">
        <v>18124</v>
      </c>
    </row>
    <row r="151" spans="1:26" x14ac:dyDescent="0.2">
      <c r="A151" t="s">
        <v>16209</v>
      </c>
      <c r="B151" t="s">
        <v>12907</v>
      </c>
      <c r="C151" t="s">
        <v>12907</v>
      </c>
      <c r="D151" s="8">
        <f>IF(ISERROR(INDEX(warriner!B:B,MATCH(C151,warriner!A:A,0),1)),"#",INDEX(warriner!B:B,MATCH(C151,warriner!A:A,0),1))</f>
        <v>5.59</v>
      </c>
      <c r="E151" s="14">
        <f t="shared" si="4"/>
        <v>0.38999999999999968</v>
      </c>
      <c r="F151" s="14">
        <v>10.523</v>
      </c>
      <c r="G151" s="14">
        <v>4.1020000000000003</v>
      </c>
      <c r="H151" s="14">
        <v>1</v>
      </c>
      <c r="I151">
        <f t="shared" si="5"/>
        <v>4</v>
      </c>
      <c r="J151" t="s">
        <v>18129</v>
      </c>
      <c r="K151" s="14">
        <v>3.81</v>
      </c>
      <c r="L151" s="14">
        <v>5.47</v>
      </c>
      <c r="M151" s="14">
        <v>5.1100000000000003</v>
      </c>
      <c r="N151" s="14">
        <v>1.6</v>
      </c>
      <c r="O151" s="14">
        <v>1.55</v>
      </c>
      <c r="P151" s="14">
        <v>3</v>
      </c>
      <c r="Q151" s="14">
        <v>1</v>
      </c>
      <c r="R151" s="14">
        <v>4.6399999999999997</v>
      </c>
      <c r="S151" s="14">
        <v>4.25</v>
      </c>
      <c r="T151" s="14">
        <v>1496</v>
      </c>
      <c r="U151" s="14">
        <v>-0.69699999999999995</v>
      </c>
      <c r="V151" s="14">
        <v>0.94</v>
      </c>
      <c r="W151" s="14">
        <v>28</v>
      </c>
      <c r="X151" s="14">
        <v>-0.58299999999999996</v>
      </c>
      <c r="Y151" s="14">
        <v>1</v>
      </c>
      <c r="Z151" s="14" t="s">
        <v>18124</v>
      </c>
    </row>
    <row r="152" spans="1:26" x14ac:dyDescent="0.2">
      <c r="A152" t="s">
        <v>16210</v>
      </c>
      <c r="B152" t="s">
        <v>14147</v>
      </c>
      <c r="C152" t="s">
        <v>14147</v>
      </c>
      <c r="D152" s="8" t="str">
        <f>IF(ISERROR(INDEX(warriner!B:B,MATCH(C152,warriner!A:A,0),1)),"#",INDEX(warriner!B:B,MATCH(C152,warriner!A:A,0),1))</f>
        <v>#</v>
      </c>
      <c r="E152" s="14" t="str">
        <f t="shared" si="4"/>
        <v>#</v>
      </c>
      <c r="F152" s="14">
        <v>12.750999999999999</v>
      </c>
      <c r="G152" s="14">
        <v>4.6070000000000002</v>
      </c>
      <c r="H152" s="14">
        <v>2</v>
      </c>
      <c r="I152">
        <f t="shared" si="5"/>
        <v>6</v>
      </c>
      <c r="J152" t="s">
        <v>18139</v>
      </c>
      <c r="K152" s="14" t="s">
        <v>18124</v>
      </c>
      <c r="L152" s="14" t="s">
        <v>18124</v>
      </c>
      <c r="M152" s="14">
        <v>5.4539999999999997</v>
      </c>
      <c r="N152" s="14">
        <v>2.5499999999999998</v>
      </c>
      <c r="O152" s="14">
        <v>2.2999999999999998</v>
      </c>
      <c r="P152" s="14">
        <v>5</v>
      </c>
      <c r="Q152" s="14">
        <v>2</v>
      </c>
      <c r="R152" s="14">
        <v>1.96</v>
      </c>
      <c r="S152" s="14">
        <v>1.5</v>
      </c>
      <c r="T152" s="14">
        <v>3481.2</v>
      </c>
      <c r="U152" s="14">
        <v>-0.61799999999999999</v>
      </c>
      <c r="V152" s="14">
        <v>0.97</v>
      </c>
      <c r="W152" s="14">
        <v>27</v>
      </c>
      <c r="X152" s="14">
        <v>-0.35499999999999998</v>
      </c>
      <c r="Y152" s="14">
        <v>1</v>
      </c>
      <c r="Z152" s="14" t="s">
        <v>18124</v>
      </c>
    </row>
    <row r="153" spans="1:26" x14ac:dyDescent="0.2">
      <c r="A153" t="s">
        <v>16211</v>
      </c>
      <c r="B153" t="s">
        <v>16048</v>
      </c>
      <c r="C153" t="s">
        <v>16048</v>
      </c>
      <c r="D153" s="8" t="str">
        <f>IF(ISERROR(INDEX(warriner!B:B,MATCH(C153,warriner!A:A,0),1)),"#",INDEX(warriner!B:B,MATCH(C153,warriner!A:A,0),1))</f>
        <v>#</v>
      </c>
      <c r="E153" s="14" t="str">
        <f t="shared" si="4"/>
        <v>#</v>
      </c>
      <c r="F153" s="14">
        <v>13.945</v>
      </c>
      <c r="G153" s="14">
        <v>4.7489999999999997</v>
      </c>
      <c r="H153" s="14">
        <v>2</v>
      </c>
      <c r="I153">
        <f t="shared" si="5"/>
        <v>3</v>
      </c>
      <c r="J153" t="s">
        <v>18127</v>
      </c>
      <c r="K153" s="14" t="s">
        <v>18124</v>
      </c>
      <c r="L153" s="14" t="s">
        <v>18124</v>
      </c>
      <c r="M153" s="14">
        <v>5.9980000000000002</v>
      </c>
      <c r="N153" s="14">
        <v>1.6</v>
      </c>
      <c r="O153" s="14">
        <v>1.55</v>
      </c>
      <c r="P153" s="14">
        <v>3</v>
      </c>
      <c r="Q153" s="14">
        <v>1</v>
      </c>
      <c r="R153" s="14">
        <v>1.72</v>
      </c>
      <c r="S153" s="14">
        <v>1.417</v>
      </c>
      <c r="T153" s="14">
        <v>3779.5</v>
      </c>
      <c r="U153" s="14">
        <v>-0.56399999999999995</v>
      </c>
      <c r="V153" s="14">
        <v>0.94</v>
      </c>
      <c r="W153" s="14">
        <v>25</v>
      </c>
      <c r="X153" s="14">
        <v>-0.58899999999999997</v>
      </c>
      <c r="Y153" s="14">
        <v>0.92600000000000005</v>
      </c>
      <c r="Z153" s="14" t="s">
        <v>18124</v>
      </c>
    </row>
    <row r="154" spans="1:26" x14ac:dyDescent="0.2">
      <c r="A154" t="s">
        <v>16212</v>
      </c>
      <c r="B154" t="s">
        <v>164</v>
      </c>
      <c r="C154" t="s">
        <v>101</v>
      </c>
      <c r="D154" s="8">
        <f>IF(ISERROR(INDEX(warriner!B:B,MATCH(C154,warriner!A:A,0),1)),"#",INDEX(warriner!B:B,MATCH(C154,warriner!A:A,0),1))</f>
        <v>6.18</v>
      </c>
      <c r="E154" s="14">
        <f t="shared" si="4"/>
        <v>0.97999999999999954</v>
      </c>
      <c r="F154" s="14">
        <v>14.945</v>
      </c>
      <c r="G154" s="14">
        <v>5.4669999999999996</v>
      </c>
      <c r="H154" s="14">
        <v>1</v>
      </c>
      <c r="I154">
        <f t="shared" si="5"/>
        <v>4</v>
      </c>
      <c r="J154" t="s">
        <v>18125</v>
      </c>
      <c r="K154" s="14">
        <v>3.43</v>
      </c>
      <c r="L154" s="14">
        <v>5.5</v>
      </c>
      <c r="M154" s="14">
        <v>5.1100000000000003</v>
      </c>
      <c r="N154" s="14">
        <v>1.4</v>
      </c>
      <c r="O154" s="14">
        <v>1</v>
      </c>
      <c r="P154" s="14">
        <v>2</v>
      </c>
      <c r="Q154" s="14">
        <v>1</v>
      </c>
      <c r="R154" s="14">
        <v>1.85</v>
      </c>
      <c r="S154" s="14">
        <v>1.6519999999999999</v>
      </c>
      <c r="T154" s="14">
        <v>1926</v>
      </c>
      <c r="U154" s="14">
        <v>-0.64800000000000002</v>
      </c>
      <c r="V154" s="14">
        <v>0.97</v>
      </c>
      <c r="W154" s="14">
        <v>25</v>
      </c>
      <c r="X154" s="14">
        <v>-0.57399999999999995</v>
      </c>
      <c r="Y154" s="14">
        <v>1</v>
      </c>
      <c r="Z154" s="14" t="s">
        <v>18124</v>
      </c>
    </row>
    <row r="155" spans="1:26" x14ac:dyDescent="0.2">
      <c r="A155" t="s">
        <v>16213</v>
      </c>
      <c r="B155" t="s">
        <v>395</v>
      </c>
      <c r="C155" t="s">
        <v>409</v>
      </c>
      <c r="D155" s="8">
        <f>IF(ISERROR(INDEX(warriner!B:B,MATCH(C155,warriner!A:A,0),1)),"#",INDEX(warriner!B:B,MATCH(C155,warriner!A:A,0),1))</f>
        <v>6.33</v>
      </c>
      <c r="E155" s="14">
        <f t="shared" si="4"/>
        <v>1.1299999999999999</v>
      </c>
      <c r="F155" s="14">
        <v>10.773</v>
      </c>
      <c r="G155" s="14">
        <v>3.39</v>
      </c>
      <c r="H155" s="14">
        <v>1</v>
      </c>
      <c r="I155">
        <f t="shared" si="5"/>
        <v>5</v>
      </c>
      <c r="J155" t="s">
        <v>18135</v>
      </c>
      <c r="K155" s="14">
        <v>3.38</v>
      </c>
      <c r="L155" s="14">
        <v>6.5</v>
      </c>
      <c r="M155" s="14">
        <v>4.45</v>
      </c>
      <c r="N155" s="14">
        <v>1.85</v>
      </c>
      <c r="O155" s="14">
        <v>1</v>
      </c>
      <c r="P155" s="14">
        <v>4</v>
      </c>
      <c r="Q155" s="14">
        <v>1</v>
      </c>
      <c r="R155" s="14">
        <v>3.71</v>
      </c>
      <c r="S155" s="14">
        <v>2.92</v>
      </c>
      <c r="T155" s="14">
        <v>1432</v>
      </c>
      <c r="U155" s="14">
        <v>-0.64600000000000002</v>
      </c>
      <c r="V155" s="14">
        <v>1</v>
      </c>
      <c r="W155" s="14">
        <v>27</v>
      </c>
      <c r="X155" s="14">
        <v>-0.48299999999999998</v>
      </c>
      <c r="Y155" s="14">
        <v>1</v>
      </c>
      <c r="Z155" s="14" t="s">
        <v>18124</v>
      </c>
    </row>
    <row r="156" spans="1:26" x14ac:dyDescent="0.2">
      <c r="A156" t="s">
        <v>16214</v>
      </c>
      <c r="B156" t="s">
        <v>26</v>
      </c>
      <c r="C156" t="s">
        <v>26</v>
      </c>
      <c r="D156" s="8" t="str">
        <f>IF(ISERROR(INDEX(warriner!B:B,MATCH(C156,warriner!A:A,0),1)),"#",INDEX(warriner!B:B,MATCH(C156,warriner!A:A,0),1))</f>
        <v>#</v>
      </c>
      <c r="E156" s="14" t="str">
        <f t="shared" si="4"/>
        <v>#</v>
      </c>
      <c r="F156" s="14">
        <v>14.974</v>
      </c>
      <c r="G156" s="14">
        <v>5.4109999999999996</v>
      </c>
      <c r="H156" s="14">
        <v>1</v>
      </c>
      <c r="I156">
        <f t="shared" si="5"/>
        <v>4</v>
      </c>
      <c r="J156" t="s">
        <v>18138</v>
      </c>
      <c r="K156" s="14" t="s">
        <v>18124</v>
      </c>
      <c r="L156" s="14" t="s">
        <v>18124</v>
      </c>
      <c r="M156" s="14">
        <v>4.4420000000000002</v>
      </c>
      <c r="N156" s="14">
        <v>1.7</v>
      </c>
      <c r="O156" s="14">
        <v>1.45</v>
      </c>
      <c r="P156" s="14">
        <v>3</v>
      </c>
      <c r="Q156" s="14">
        <v>1</v>
      </c>
      <c r="R156" s="14">
        <v>2</v>
      </c>
      <c r="S156" s="14">
        <v>1.6</v>
      </c>
      <c r="T156" s="14">
        <v>2514</v>
      </c>
      <c r="U156" s="14">
        <v>-0.55100000000000005</v>
      </c>
      <c r="V156" s="14">
        <v>1</v>
      </c>
      <c r="W156" s="14">
        <v>28</v>
      </c>
      <c r="X156" s="14">
        <v>-0.60699999999999998</v>
      </c>
      <c r="Y156" s="14">
        <v>1</v>
      </c>
      <c r="Z156" s="14" t="s">
        <v>18124</v>
      </c>
    </row>
    <row r="157" spans="1:26" x14ac:dyDescent="0.2">
      <c r="A157" t="s">
        <v>16215</v>
      </c>
      <c r="B157" t="s">
        <v>8443</v>
      </c>
      <c r="C157" t="s">
        <v>8443</v>
      </c>
      <c r="D157" s="8">
        <f>IF(ISERROR(INDEX(warriner!B:B,MATCH(C157,warriner!A:A,0),1)),"#",INDEX(warriner!B:B,MATCH(C157,warriner!A:A,0),1))</f>
        <v>6.48</v>
      </c>
      <c r="E157" s="14">
        <f t="shared" si="4"/>
        <v>1.2800000000000002</v>
      </c>
      <c r="F157" s="14">
        <v>8.19</v>
      </c>
      <c r="G157" s="14">
        <v>2.1669999999999998</v>
      </c>
      <c r="H157" s="14">
        <v>2</v>
      </c>
      <c r="I157">
        <f t="shared" si="5"/>
        <v>4</v>
      </c>
      <c r="J157" t="s">
        <v>18144</v>
      </c>
      <c r="K157" s="14">
        <v>4.5599999999999996</v>
      </c>
      <c r="L157" s="14">
        <v>5.62</v>
      </c>
      <c r="M157" s="14">
        <v>8</v>
      </c>
      <c r="N157" s="14">
        <v>1.85</v>
      </c>
      <c r="O157" s="14">
        <v>1.95</v>
      </c>
      <c r="P157" s="14">
        <v>4</v>
      </c>
      <c r="Q157" s="14">
        <v>1</v>
      </c>
      <c r="R157" s="14">
        <v>4.07</v>
      </c>
      <c r="S157" s="14">
        <v>2.8889999999999998</v>
      </c>
      <c r="T157" s="14">
        <v>4645.6670000000004</v>
      </c>
      <c r="U157" s="14">
        <v>-0.66900000000000004</v>
      </c>
      <c r="V157" s="14">
        <v>0.94</v>
      </c>
      <c r="W157" s="14">
        <v>23</v>
      </c>
      <c r="X157" s="14">
        <v>-0.40799999999999997</v>
      </c>
      <c r="Y157" s="14">
        <v>1</v>
      </c>
      <c r="Z157" s="14" t="s">
        <v>18124</v>
      </c>
    </row>
    <row r="158" spans="1:26" x14ac:dyDescent="0.2">
      <c r="A158" t="s">
        <v>16216</v>
      </c>
      <c r="B158" t="s">
        <v>16056</v>
      </c>
      <c r="C158" t="s">
        <v>12995</v>
      </c>
      <c r="D158" s="8">
        <f>IF(ISERROR(INDEX(warriner!B:B,MATCH(C158,warriner!A:A,0),1)),"#",INDEX(warriner!B:B,MATCH(C158,warriner!A:A,0),1))</f>
        <v>6.39</v>
      </c>
      <c r="E158" s="14">
        <f t="shared" si="4"/>
        <v>1.1899999999999995</v>
      </c>
      <c r="F158" s="14">
        <v>7.625</v>
      </c>
      <c r="G158" s="14">
        <v>2.19</v>
      </c>
      <c r="H158" s="14">
        <v>3</v>
      </c>
      <c r="I158">
        <f t="shared" si="5"/>
        <v>9</v>
      </c>
      <c r="J158" t="s">
        <v>18129</v>
      </c>
      <c r="K158" s="14">
        <v>4.75</v>
      </c>
      <c r="L158" s="14">
        <v>5.17</v>
      </c>
      <c r="M158" s="14">
        <v>6.89</v>
      </c>
      <c r="N158" s="14">
        <v>2.4</v>
      </c>
      <c r="O158" s="14">
        <v>2.35</v>
      </c>
      <c r="P158" s="14">
        <v>6</v>
      </c>
      <c r="Q158" s="14">
        <v>2</v>
      </c>
      <c r="R158" s="14">
        <v>4.07</v>
      </c>
      <c r="S158" s="14">
        <v>4.7140000000000004</v>
      </c>
      <c r="T158" s="14">
        <v>5296.5709999999999</v>
      </c>
      <c r="U158" s="14">
        <v>-0.54300000000000004</v>
      </c>
      <c r="V158" s="14">
        <v>1</v>
      </c>
      <c r="W158" s="14">
        <v>26</v>
      </c>
      <c r="X158" s="14">
        <v>-0.40699999999999997</v>
      </c>
      <c r="Y158" s="14">
        <v>0.96299999999999997</v>
      </c>
      <c r="Z158" s="14" t="s">
        <v>18124</v>
      </c>
    </row>
    <row r="159" spans="1:26" x14ac:dyDescent="0.2">
      <c r="A159" t="s">
        <v>16217</v>
      </c>
      <c r="B159" t="s">
        <v>16049</v>
      </c>
      <c r="C159" t="s">
        <v>16049</v>
      </c>
      <c r="D159" s="8" t="str">
        <f>IF(ISERROR(INDEX(warriner!B:B,MATCH(C159,warriner!A:A,0),1)),"#",INDEX(warriner!B:B,MATCH(C159,warriner!A:A,0),1))</f>
        <v>#</v>
      </c>
      <c r="E159" s="14" t="str">
        <f t="shared" si="4"/>
        <v>#</v>
      </c>
      <c r="F159" s="14">
        <v>13.208</v>
      </c>
      <c r="G159" s="14">
        <v>4.92</v>
      </c>
      <c r="H159" s="14">
        <v>1</v>
      </c>
      <c r="I159">
        <f t="shared" si="5"/>
        <v>5</v>
      </c>
      <c r="J159" t="s">
        <v>18125</v>
      </c>
      <c r="K159" s="14" t="s">
        <v>18124</v>
      </c>
      <c r="L159" s="14" t="s">
        <v>18124</v>
      </c>
      <c r="M159" s="14">
        <v>4.32</v>
      </c>
      <c r="N159" s="14">
        <v>1.85</v>
      </c>
      <c r="O159" s="14">
        <v>1.4</v>
      </c>
      <c r="P159" s="14">
        <v>3</v>
      </c>
      <c r="Q159" s="14">
        <v>1</v>
      </c>
      <c r="R159" s="14">
        <v>1.34</v>
      </c>
      <c r="S159" s="14">
        <v>1.76</v>
      </c>
      <c r="T159" s="14">
        <v>2810.5</v>
      </c>
      <c r="U159" s="14">
        <v>-0.68300000000000005</v>
      </c>
      <c r="V159" s="14">
        <v>0.94</v>
      </c>
      <c r="W159" s="14">
        <v>26</v>
      </c>
      <c r="X159" s="14">
        <v>3.0000000000000001E-3</v>
      </c>
      <c r="Y159" s="14">
        <v>0.96299999999999997</v>
      </c>
      <c r="Z159" s="14" t="s">
        <v>18124</v>
      </c>
    </row>
    <row r="160" spans="1:26" x14ac:dyDescent="0.2">
      <c r="A160" t="s">
        <v>16218</v>
      </c>
      <c r="B160" t="s">
        <v>10315</v>
      </c>
      <c r="C160" t="s">
        <v>10315</v>
      </c>
      <c r="D160" s="8">
        <f>IF(ISERROR(INDEX(warriner!B:B,MATCH(C160,warriner!A:A,0),1)),"#",INDEX(warriner!B:B,MATCH(C160,warriner!A:A,0),1))</f>
        <v>5.5</v>
      </c>
      <c r="E160" s="14">
        <f t="shared" si="4"/>
        <v>0.29999999999999982</v>
      </c>
      <c r="F160" s="14">
        <v>5.3079999999999998</v>
      </c>
      <c r="G160" s="14">
        <v>1.643</v>
      </c>
      <c r="H160" s="14">
        <v>2</v>
      </c>
      <c r="I160">
        <f t="shared" si="5"/>
        <v>6</v>
      </c>
      <c r="J160" t="s">
        <v>18125</v>
      </c>
      <c r="K160" s="14">
        <v>4.84</v>
      </c>
      <c r="L160" s="14">
        <v>6.75</v>
      </c>
      <c r="M160" s="14">
        <v>10.220000000000001</v>
      </c>
      <c r="N160" s="14">
        <v>2</v>
      </c>
      <c r="O160" s="14">
        <v>3.8</v>
      </c>
      <c r="P160" s="14">
        <v>7</v>
      </c>
      <c r="Q160" s="14">
        <v>2</v>
      </c>
      <c r="R160" s="14">
        <v>3.53</v>
      </c>
      <c r="S160" s="14" t="s">
        <v>18124</v>
      </c>
      <c r="T160" s="14">
        <v>2918.8</v>
      </c>
      <c r="U160" s="14">
        <v>0.27300000000000002</v>
      </c>
      <c r="V160" s="14">
        <v>0.84</v>
      </c>
      <c r="W160" s="14">
        <v>25</v>
      </c>
      <c r="X160" s="14">
        <v>-6.8000000000000005E-2</v>
      </c>
      <c r="Y160" s="14">
        <v>0.96199999999999997</v>
      </c>
      <c r="Z160" s="14" t="s">
        <v>18124</v>
      </c>
    </row>
    <row r="161" spans="1:26" x14ac:dyDescent="0.2">
      <c r="A161" t="s">
        <v>16219</v>
      </c>
      <c r="B161" t="s">
        <v>6</v>
      </c>
      <c r="C161" t="s">
        <v>6</v>
      </c>
      <c r="D161" s="8" t="str">
        <f>IF(ISERROR(INDEX(warriner!B:B,MATCH(C161,warriner!A:A,0),1)),"#",INDEX(warriner!B:B,MATCH(C161,warriner!A:A,0),1))</f>
        <v>#</v>
      </c>
      <c r="E161" s="14" t="str">
        <f t="shared" si="4"/>
        <v>#</v>
      </c>
      <c r="F161" s="14">
        <v>15.897</v>
      </c>
      <c r="G161" s="14">
        <v>5.6980000000000004</v>
      </c>
      <c r="H161" s="14">
        <v>1</v>
      </c>
      <c r="I161">
        <f t="shared" si="5"/>
        <v>2</v>
      </c>
      <c r="J161" t="s">
        <v>18146</v>
      </c>
      <c r="K161" s="14" t="s">
        <v>18124</v>
      </c>
      <c r="L161" s="14" t="s">
        <v>18124</v>
      </c>
      <c r="M161" s="14">
        <v>3.6850000000000001</v>
      </c>
      <c r="N161" s="14">
        <v>1</v>
      </c>
      <c r="O161" s="14">
        <v>1</v>
      </c>
      <c r="P161" s="14">
        <v>2</v>
      </c>
      <c r="Q161" s="14">
        <v>1</v>
      </c>
      <c r="R161" s="14">
        <v>3</v>
      </c>
      <c r="S161" s="14">
        <v>2.25</v>
      </c>
      <c r="T161" s="14">
        <v>14646</v>
      </c>
      <c r="U161" s="14">
        <v>-0.63</v>
      </c>
      <c r="V161" s="14">
        <v>0.97</v>
      </c>
      <c r="W161" s="14">
        <v>26</v>
      </c>
      <c r="X161" s="14">
        <v>-0.77100000000000002</v>
      </c>
      <c r="Y161" s="14">
        <v>1</v>
      </c>
      <c r="Z161" s="14" t="s">
        <v>18124</v>
      </c>
    </row>
    <row r="162" spans="1:26" x14ac:dyDescent="0.2">
      <c r="A162" t="s">
        <v>16220</v>
      </c>
      <c r="B162" t="s">
        <v>3</v>
      </c>
      <c r="C162" t="s">
        <v>3</v>
      </c>
      <c r="D162" s="8" t="str">
        <f>IF(ISERROR(INDEX(warriner!B:B,MATCH(C162,warriner!A:A,0),1)),"#",INDEX(warriner!B:B,MATCH(C162,warriner!A:A,0),1))</f>
        <v>#</v>
      </c>
      <c r="E162" s="14" t="str">
        <f t="shared" si="4"/>
        <v>#</v>
      </c>
      <c r="F162" s="14">
        <v>16.954999999999998</v>
      </c>
      <c r="G162" s="14">
        <v>6.1769999999999996</v>
      </c>
      <c r="H162" s="14">
        <v>1</v>
      </c>
      <c r="I162">
        <f t="shared" si="5"/>
        <v>3</v>
      </c>
      <c r="J162" t="s">
        <v>270</v>
      </c>
      <c r="K162" s="14" t="s">
        <v>18124</v>
      </c>
      <c r="L162" s="14" t="s">
        <v>18124</v>
      </c>
      <c r="M162" s="14">
        <v>3.984</v>
      </c>
      <c r="N162" s="14">
        <v>1.5</v>
      </c>
      <c r="O162" s="14">
        <v>1.8</v>
      </c>
      <c r="P162" s="14">
        <v>2</v>
      </c>
      <c r="Q162" s="14">
        <v>1</v>
      </c>
      <c r="R162" s="14">
        <v>1.43</v>
      </c>
      <c r="S162" s="14">
        <v>1.125</v>
      </c>
      <c r="T162" s="14">
        <v>3033</v>
      </c>
      <c r="U162" s="14">
        <v>-0.68100000000000005</v>
      </c>
      <c r="V162" s="14">
        <v>0.94</v>
      </c>
      <c r="W162" s="14">
        <v>29</v>
      </c>
      <c r="X162" s="14">
        <v>-0.45700000000000002</v>
      </c>
      <c r="Y162" s="14">
        <v>1</v>
      </c>
      <c r="Z162" s="14" t="s">
        <v>18124</v>
      </c>
    </row>
    <row r="163" spans="1:26" x14ac:dyDescent="0.2">
      <c r="A163" t="s">
        <v>16221</v>
      </c>
      <c r="B163" t="s">
        <v>13514</v>
      </c>
      <c r="C163" t="s">
        <v>13514</v>
      </c>
      <c r="D163" s="8">
        <f>IF(ISERROR(INDEX(warriner!B:B,MATCH(C163,warriner!A:A,0),1)),"#",INDEX(warriner!B:B,MATCH(C163,warriner!A:A,0),1))</f>
        <v>6.22</v>
      </c>
      <c r="E163" s="14">
        <f t="shared" si="4"/>
        <v>1.0199999999999996</v>
      </c>
      <c r="F163" s="14">
        <v>10.125999999999999</v>
      </c>
      <c r="G163" s="14">
        <v>3.1059999999999999</v>
      </c>
      <c r="H163" s="14">
        <v>2</v>
      </c>
      <c r="I163">
        <f t="shared" si="5"/>
        <v>6</v>
      </c>
      <c r="J163" t="s">
        <v>18129</v>
      </c>
      <c r="K163" s="14">
        <v>2.7</v>
      </c>
      <c r="L163" s="14">
        <v>5.12</v>
      </c>
      <c r="M163" s="14">
        <v>7.94</v>
      </c>
      <c r="N163" s="14">
        <v>1.8</v>
      </c>
      <c r="O163" s="14">
        <v>1.5</v>
      </c>
      <c r="P163" s="14">
        <v>4</v>
      </c>
      <c r="Q163" s="14">
        <v>1</v>
      </c>
      <c r="R163" s="14">
        <v>4.72</v>
      </c>
      <c r="S163" s="14">
        <v>3.375</v>
      </c>
      <c r="T163" s="14">
        <v>3594.2</v>
      </c>
      <c r="U163" s="14">
        <v>-0.41899999999999998</v>
      </c>
      <c r="V163" s="14">
        <v>0.88</v>
      </c>
      <c r="W163" s="14">
        <v>26</v>
      </c>
      <c r="X163" s="14">
        <v>-0.35299999999999998</v>
      </c>
      <c r="Y163" s="14">
        <v>1</v>
      </c>
      <c r="Z163" s="14" t="s">
        <v>18124</v>
      </c>
    </row>
    <row r="164" spans="1:26" x14ac:dyDescent="0.2">
      <c r="A164" t="s">
        <v>16222</v>
      </c>
      <c r="B164" t="s">
        <v>181</v>
      </c>
      <c r="C164" t="s">
        <v>181</v>
      </c>
      <c r="D164" s="8" t="str">
        <f>IF(ISERROR(INDEX(warriner!B:B,MATCH(C164,warriner!A:A,0),1)),"#",INDEX(warriner!B:B,MATCH(C164,warriner!A:A,0),1))</f>
        <v>#</v>
      </c>
      <c r="E164" s="14" t="str">
        <f t="shared" si="4"/>
        <v>#</v>
      </c>
      <c r="F164" s="14">
        <v>15.079000000000001</v>
      </c>
      <c r="G164" s="14">
        <v>5.55</v>
      </c>
      <c r="H164" s="14">
        <v>1</v>
      </c>
      <c r="I164">
        <f t="shared" si="5"/>
        <v>2</v>
      </c>
      <c r="J164" t="s">
        <v>18138</v>
      </c>
      <c r="K164" s="14" t="s">
        <v>18124</v>
      </c>
      <c r="L164" s="14" t="s">
        <v>18124</v>
      </c>
      <c r="M164" s="14">
        <v>4.0049999999999999</v>
      </c>
      <c r="N164" s="14">
        <v>1.05</v>
      </c>
      <c r="O164" s="14">
        <v>1.3</v>
      </c>
      <c r="P164" s="14">
        <v>2</v>
      </c>
      <c r="Q164" s="14">
        <v>1</v>
      </c>
      <c r="R164" s="14">
        <v>3.25</v>
      </c>
      <c r="S164" s="14">
        <v>1.333</v>
      </c>
      <c r="T164" s="14">
        <v>8272</v>
      </c>
      <c r="U164" s="14">
        <v>-0.73599999999999999</v>
      </c>
      <c r="V164" s="14">
        <v>1</v>
      </c>
      <c r="W164" s="14">
        <v>29</v>
      </c>
      <c r="X164" s="14">
        <v>-0.873</v>
      </c>
      <c r="Y164" s="14">
        <v>1</v>
      </c>
      <c r="Z164" s="14" t="s">
        <v>18124</v>
      </c>
    </row>
    <row r="165" spans="1:26" x14ac:dyDescent="0.2">
      <c r="A165" t="s">
        <v>16223</v>
      </c>
      <c r="B165" t="s">
        <v>66</v>
      </c>
      <c r="C165" t="s">
        <v>66</v>
      </c>
      <c r="D165" s="8" t="str">
        <f>IF(ISERROR(INDEX(warriner!B:B,MATCH(C165,warriner!A:A,0),1)),"#",INDEX(warriner!B:B,MATCH(C165,warriner!A:A,0),1))</f>
        <v>#</v>
      </c>
      <c r="E165" s="14" t="str">
        <f t="shared" si="4"/>
        <v>#</v>
      </c>
      <c r="F165" s="14">
        <v>13.647</v>
      </c>
      <c r="G165" s="14">
        <v>4.524</v>
      </c>
      <c r="H165" s="14">
        <v>1</v>
      </c>
      <c r="I165">
        <f t="shared" si="5"/>
        <v>5</v>
      </c>
      <c r="J165" t="s">
        <v>270</v>
      </c>
      <c r="K165" s="14" t="s">
        <v>18124</v>
      </c>
      <c r="L165" s="14" t="s">
        <v>18124</v>
      </c>
      <c r="M165" s="14">
        <v>5.2629999999999999</v>
      </c>
      <c r="N165" s="14">
        <v>1.9</v>
      </c>
      <c r="O165" s="14">
        <v>1</v>
      </c>
      <c r="P165" s="14">
        <v>3</v>
      </c>
      <c r="Q165" s="14">
        <v>1</v>
      </c>
      <c r="R165" s="14">
        <v>3.34</v>
      </c>
      <c r="S165" s="14">
        <v>1.667</v>
      </c>
      <c r="T165" s="14">
        <v>2098.25</v>
      </c>
      <c r="U165" s="14">
        <v>-0.155</v>
      </c>
      <c r="V165" s="14">
        <v>0.97</v>
      </c>
      <c r="W165" s="14">
        <v>27</v>
      </c>
      <c r="X165" s="14">
        <v>-0.30199999999999999</v>
      </c>
      <c r="Y165" s="14">
        <v>1</v>
      </c>
      <c r="Z165" s="14" t="s">
        <v>18124</v>
      </c>
    </row>
    <row r="166" spans="1:26" x14ac:dyDescent="0.2">
      <c r="A166" t="s">
        <v>16224</v>
      </c>
      <c r="B166" t="s">
        <v>7062</v>
      </c>
      <c r="C166" t="s">
        <v>7062</v>
      </c>
      <c r="D166" s="8">
        <f>IF(ISERROR(INDEX(warriner!B:B,MATCH(C166,warriner!A:A,0),1)),"#",INDEX(warriner!B:B,MATCH(C166,warriner!A:A,0),1))</f>
        <v>6.65</v>
      </c>
      <c r="E166" s="14">
        <f t="shared" si="4"/>
        <v>1.4500000000000002</v>
      </c>
      <c r="F166" s="14">
        <v>8.8130000000000006</v>
      </c>
      <c r="G166" s="14">
        <v>3.008</v>
      </c>
      <c r="H166" s="14">
        <v>2</v>
      </c>
      <c r="I166">
        <f t="shared" si="5"/>
        <v>7</v>
      </c>
      <c r="J166" t="s">
        <v>18126</v>
      </c>
      <c r="K166" s="14">
        <v>4.8899999999999997</v>
      </c>
      <c r="L166" s="14">
        <v>6.77</v>
      </c>
      <c r="M166" s="14">
        <v>7.67</v>
      </c>
      <c r="N166" s="14">
        <v>2.5499999999999998</v>
      </c>
      <c r="O166" s="14">
        <v>1.8</v>
      </c>
      <c r="P166" s="14">
        <v>4</v>
      </c>
      <c r="Q166" s="14">
        <v>1</v>
      </c>
      <c r="R166" s="14">
        <v>2.57</v>
      </c>
      <c r="S166" s="14">
        <v>2.48</v>
      </c>
      <c r="T166" s="14">
        <v>2243.6669999999999</v>
      </c>
      <c r="U166" s="14">
        <v>-0.54600000000000004</v>
      </c>
      <c r="V166" s="14">
        <v>1</v>
      </c>
      <c r="W166" s="14">
        <v>28</v>
      </c>
      <c r="X166" s="14">
        <v>-0.55400000000000005</v>
      </c>
      <c r="Y166" s="14">
        <v>1</v>
      </c>
      <c r="Z166" s="14" t="s">
        <v>18124</v>
      </c>
    </row>
    <row r="167" spans="1:26" x14ac:dyDescent="0.2">
      <c r="A167" t="s">
        <v>16225</v>
      </c>
      <c r="B167" t="s">
        <v>16057</v>
      </c>
      <c r="C167" t="s">
        <v>16057</v>
      </c>
      <c r="D167" s="8" t="str">
        <f>IF(ISERROR(INDEX(warriner!B:B,MATCH(C167,warriner!A:A,0),1)),"#",INDEX(warriner!B:B,MATCH(C167,warriner!A:A,0),1))</f>
        <v>#</v>
      </c>
      <c r="E167" s="14" t="str">
        <f t="shared" si="4"/>
        <v>#</v>
      </c>
      <c r="F167" s="14">
        <v>5.9349999999999996</v>
      </c>
      <c r="G167" s="14">
        <v>1.3979999999999999</v>
      </c>
      <c r="H167" s="14">
        <v>2</v>
      </c>
      <c r="I167">
        <f t="shared" si="5"/>
        <v>8</v>
      </c>
      <c r="J167" t="s">
        <v>18137</v>
      </c>
      <c r="K167" s="14" t="s">
        <v>18124</v>
      </c>
      <c r="L167" s="14" t="s">
        <v>18124</v>
      </c>
      <c r="M167" s="14" t="s">
        <v>18124</v>
      </c>
      <c r="N167" s="14">
        <v>2.8</v>
      </c>
      <c r="O167" s="14">
        <v>2.75</v>
      </c>
      <c r="P167" s="14">
        <v>7</v>
      </c>
      <c r="Q167" s="14">
        <v>2</v>
      </c>
      <c r="R167" s="14">
        <v>3.68</v>
      </c>
      <c r="S167" s="14" t="s">
        <v>18124</v>
      </c>
      <c r="T167" s="14">
        <v>4299.7139999999999</v>
      </c>
      <c r="U167" s="14">
        <v>-0.186</v>
      </c>
      <c r="V167" s="14">
        <v>0.97</v>
      </c>
      <c r="W167" s="14">
        <v>28</v>
      </c>
      <c r="X167" s="14">
        <v>-0.14599999999999999</v>
      </c>
      <c r="Y167" s="14">
        <v>1</v>
      </c>
      <c r="Z167" s="14" t="s">
        <v>18124</v>
      </c>
    </row>
    <row r="168" spans="1:26" x14ac:dyDescent="0.2">
      <c r="A168" t="s">
        <v>16226</v>
      </c>
      <c r="B168" t="s">
        <v>14202</v>
      </c>
      <c r="C168" t="s">
        <v>14202</v>
      </c>
      <c r="D168" s="8" t="str">
        <f>IF(ISERROR(INDEX(warriner!B:B,MATCH(C168,warriner!A:A,0),1)),"#",INDEX(warriner!B:B,MATCH(C168,warriner!A:A,0),1))</f>
        <v>#</v>
      </c>
      <c r="E168" s="14" t="str">
        <f t="shared" si="4"/>
        <v>#</v>
      </c>
      <c r="F168" s="14">
        <v>11.548</v>
      </c>
      <c r="G168" s="14">
        <v>4.3449999999999998</v>
      </c>
      <c r="H168" s="14">
        <v>2</v>
      </c>
      <c r="I168">
        <f t="shared" si="5"/>
        <v>5</v>
      </c>
      <c r="J168" t="s">
        <v>18169</v>
      </c>
      <c r="K168" s="14" t="s">
        <v>18124</v>
      </c>
      <c r="L168" s="14" t="s">
        <v>18124</v>
      </c>
      <c r="M168" s="14">
        <v>4.7720000000000002</v>
      </c>
      <c r="N168" s="14">
        <v>1.95</v>
      </c>
      <c r="O168" s="14">
        <v>2</v>
      </c>
      <c r="P168" s="14">
        <v>4</v>
      </c>
      <c r="Q168" s="14">
        <v>2</v>
      </c>
      <c r="R168" s="14">
        <v>2.57</v>
      </c>
      <c r="S168" s="14">
        <v>1.625</v>
      </c>
      <c r="T168" s="14">
        <v>1496.25</v>
      </c>
      <c r="U168" s="14">
        <v>-0.69699999999999995</v>
      </c>
      <c r="V168" s="14">
        <v>0.97</v>
      </c>
      <c r="W168" s="14">
        <v>26</v>
      </c>
      <c r="X168" s="14">
        <v>-0.65100000000000002</v>
      </c>
      <c r="Y168" s="14">
        <v>0.96299999999999997</v>
      </c>
      <c r="Z168" s="14" t="s">
        <v>18124</v>
      </c>
    </row>
    <row r="169" spans="1:26" x14ac:dyDescent="0.2">
      <c r="A169" t="s">
        <v>16227</v>
      </c>
      <c r="B169" t="s">
        <v>16031</v>
      </c>
      <c r="C169" t="s">
        <v>16031</v>
      </c>
      <c r="D169" s="8" t="str">
        <f>IF(ISERROR(INDEX(warriner!B:B,MATCH(C169,warriner!A:A,0),1)),"#",INDEX(warriner!B:B,MATCH(C169,warriner!A:A,0),1))</f>
        <v>#</v>
      </c>
      <c r="E169" s="14" t="str">
        <f t="shared" si="4"/>
        <v>#</v>
      </c>
      <c r="F169" s="14">
        <v>8.9749999999999996</v>
      </c>
      <c r="G169" s="14">
        <v>3.3130000000000002</v>
      </c>
      <c r="H169" s="14">
        <v>2</v>
      </c>
      <c r="I169">
        <f t="shared" si="5"/>
        <v>5</v>
      </c>
      <c r="J169" t="s">
        <v>18129</v>
      </c>
      <c r="K169" s="14" t="s">
        <v>18124</v>
      </c>
      <c r="L169" s="14" t="s">
        <v>18124</v>
      </c>
      <c r="M169" s="14" t="s">
        <v>18124</v>
      </c>
      <c r="N169" s="14">
        <v>1.9</v>
      </c>
      <c r="O169" s="14">
        <v>2.0499999999999998</v>
      </c>
      <c r="P169" s="14">
        <v>5</v>
      </c>
      <c r="Q169" s="14">
        <v>1</v>
      </c>
      <c r="R169" s="14" t="s">
        <v>18124</v>
      </c>
      <c r="S169" s="14" t="s">
        <v>18124</v>
      </c>
      <c r="T169" s="14">
        <v>2185.75</v>
      </c>
      <c r="U169" s="14">
        <v>-0.53400000000000003</v>
      </c>
      <c r="V169" s="14">
        <v>0.97</v>
      </c>
      <c r="W169" s="14">
        <v>28</v>
      </c>
      <c r="X169" s="14">
        <v>-0.43099999999999999</v>
      </c>
      <c r="Y169" s="14">
        <v>1</v>
      </c>
      <c r="Z169" s="14" t="s">
        <v>18124</v>
      </c>
    </row>
    <row r="170" spans="1:26" x14ac:dyDescent="0.2">
      <c r="A170" t="s">
        <v>16228</v>
      </c>
      <c r="B170" t="s">
        <v>9</v>
      </c>
      <c r="C170" t="s">
        <v>101</v>
      </c>
      <c r="D170" s="8">
        <f>IF(ISERROR(INDEX(warriner!B:B,MATCH(C170,warriner!A:A,0),1)),"#",INDEX(warriner!B:B,MATCH(C170,warriner!A:A,0),1))</f>
        <v>6.18</v>
      </c>
      <c r="E170" s="14">
        <f t="shared" si="4"/>
        <v>0.97999999999999954</v>
      </c>
      <c r="F170" s="14">
        <v>14.945</v>
      </c>
      <c r="G170" s="14">
        <v>5.4669999999999996</v>
      </c>
      <c r="H170" s="14">
        <v>1</v>
      </c>
      <c r="I170">
        <f t="shared" si="5"/>
        <v>2</v>
      </c>
      <c r="J170" t="s">
        <v>18125</v>
      </c>
      <c r="K170" s="14">
        <v>3.43</v>
      </c>
      <c r="L170" s="14">
        <v>5.5</v>
      </c>
      <c r="M170" s="14">
        <v>5.1100000000000003</v>
      </c>
      <c r="N170" s="14">
        <v>1.4</v>
      </c>
      <c r="O170" s="14">
        <v>1</v>
      </c>
      <c r="P170" s="14">
        <v>2</v>
      </c>
      <c r="Q170" s="14">
        <v>1</v>
      </c>
      <c r="R170" s="14">
        <v>1.85</v>
      </c>
      <c r="S170" s="14">
        <v>1.6519999999999999</v>
      </c>
      <c r="T170" s="14">
        <v>1926</v>
      </c>
      <c r="U170" s="14">
        <v>-0.64800000000000002</v>
      </c>
      <c r="V170" s="14">
        <v>0.97</v>
      </c>
      <c r="W170" s="14">
        <v>25</v>
      </c>
      <c r="X170" s="14">
        <v>-0.57399999999999995</v>
      </c>
      <c r="Y170" s="14">
        <v>1</v>
      </c>
      <c r="Z170" s="14" t="s">
        <v>18124</v>
      </c>
    </row>
    <row r="171" spans="1:26" x14ac:dyDescent="0.2">
      <c r="A171" t="s">
        <v>16229</v>
      </c>
      <c r="B171" t="s">
        <v>278</v>
      </c>
      <c r="C171" t="s">
        <v>278</v>
      </c>
      <c r="D171" s="8" t="str">
        <f>IF(ISERROR(INDEX(warriner!B:B,MATCH(C171,warriner!A:A,0),1)),"#",INDEX(warriner!B:B,MATCH(C171,warriner!A:A,0),1))</f>
        <v>#</v>
      </c>
      <c r="E171" s="14" t="str">
        <f t="shared" si="4"/>
        <v>#</v>
      </c>
      <c r="F171" s="14">
        <v>12.871</v>
      </c>
      <c r="G171" s="14">
        <v>3.9420000000000002</v>
      </c>
      <c r="H171" s="14">
        <v>1</v>
      </c>
      <c r="I171">
        <f t="shared" si="5"/>
        <v>3</v>
      </c>
      <c r="J171" t="s">
        <v>270</v>
      </c>
      <c r="K171" s="14" t="s">
        <v>18124</v>
      </c>
      <c r="L171" s="14" t="s">
        <v>18124</v>
      </c>
      <c r="M171" s="14" t="s">
        <v>18124</v>
      </c>
      <c r="N171" s="14">
        <v>1.5</v>
      </c>
      <c r="O171" s="14">
        <v>1.3</v>
      </c>
      <c r="P171" s="14">
        <v>3</v>
      </c>
      <c r="Q171" s="14">
        <v>1</v>
      </c>
      <c r="R171" s="14">
        <v>1.9</v>
      </c>
      <c r="S171" s="14" t="s">
        <v>18124</v>
      </c>
      <c r="T171" s="14">
        <v>3411</v>
      </c>
      <c r="U171" s="14">
        <v>-0.55900000000000005</v>
      </c>
      <c r="V171" s="14">
        <v>0.97</v>
      </c>
      <c r="W171" s="14">
        <v>28</v>
      </c>
      <c r="X171" s="14">
        <v>-0.77600000000000002</v>
      </c>
      <c r="Y171" s="14">
        <v>1</v>
      </c>
      <c r="Z171" s="14" t="s">
        <v>18124</v>
      </c>
    </row>
    <row r="172" spans="1:26" x14ac:dyDescent="0.2">
      <c r="A172" t="s">
        <v>16230</v>
      </c>
      <c r="B172" t="s">
        <v>67</v>
      </c>
      <c r="C172" t="s">
        <v>67</v>
      </c>
      <c r="D172" s="8" t="str">
        <f>IF(ISERROR(INDEX(warriner!B:B,MATCH(C172,warriner!A:A,0),1)),"#",INDEX(warriner!B:B,MATCH(C172,warriner!A:A,0),1))</f>
        <v>#</v>
      </c>
      <c r="E172" s="14" t="str">
        <f t="shared" si="4"/>
        <v>#</v>
      </c>
      <c r="F172" s="14">
        <v>12.558</v>
      </c>
      <c r="G172" s="14">
        <v>4.37</v>
      </c>
      <c r="H172" s="14">
        <v>1</v>
      </c>
      <c r="I172">
        <f t="shared" si="5"/>
        <v>3</v>
      </c>
      <c r="J172" t="s">
        <v>18130</v>
      </c>
      <c r="K172" s="14" t="s">
        <v>18124</v>
      </c>
      <c r="L172" s="14" t="s">
        <v>18124</v>
      </c>
      <c r="M172" s="14">
        <v>5.2089999999999996</v>
      </c>
      <c r="N172" s="14">
        <v>1.55</v>
      </c>
      <c r="O172" s="14">
        <v>1</v>
      </c>
      <c r="P172" s="14">
        <v>2</v>
      </c>
      <c r="Q172" s="14">
        <v>1</v>
      </c>
      <c r="R172" s="14">
        <v>1.96</v>
      </c>
      <c r="S172" s="14">
        <v>2.75</v>
      </c>
      <c r="T172" s="14">
        <v>813.5</v>
      </c>
      <c r="U172" s="14">
        <v>-0.66200000000000003</v>
      </c>
      <c r="V172" s="14">
        <v>1</v>
      </c>
      <c r="W172" s="14">
        <v>28</v>
      </c>
      <c r="X172" s="14">
        <v>-0.65700000000000003</v>
      </c>
      <c r="Y172" s="14">
        <v>1</v>
      </c>
      <c r="Z172" s="14" t="s">
        <v>18124</v>
      </c>
    </row>
    <row r="173" spans="1:26" x14ac:dyDescent="0.2">
      <c r="A173" t="s">
        <v>16231</v>
      </c>
      <c r="B173" t="s">
        <v>3763</v>
      </c>
      <c r="C173" t="s">
        <v>3763</v>
      </c>
      <c r="D173" s="8">
        <f>IF(ISERROR(INDEX(warriner!B:B,MATCH(C173,warriner!A:A,0),1)),"#",INDEX(warriner!B:B,MATCH(C173,warriner!A:A,0),1))</f>
        <v>6.4</v>
      </c>
      <c r="E173" s="14">
        <f t="shared" si="4"/>
        <v>1.2000000000000002</v>
      </c>
      <c r="F173" s="14">
        <v>8.8529999999999998</v>
      </c>
      <c r="G173" s="14">
        <v>2.4790000000000001</v>
      </c>
      <c r="H173" s="14">
        <v>4</v>
      </c>
      <c r="I173">
        <f t="shared" si="5"/>
        <v>11</v>
      </c>
      <c r="J173" t="s">
        <v>18129</v>
      </c>
      <c r="K173" s="14">
        <v>4.57</v>
      </c>
      <c r="L173" s="14">
        <v>6.52</v>
      </c>
      <c r="M173" s="14">
        <v>8.56</v>
      </c>
      <c r="N173" s="14">
        <v>2.7</v>
      </c>
      <c r="O173" s="14">
        <v>2.7</v>
      </c>
      <c r="P173" s="14">
        <v>9</v>
      </c>
      <c r="Q173" s="14">
        <v>2</v>
      </c>
      <c r="R173" s="14">
        <v>3.82</v>
      </c>
      <c r="S173" s="14">
        <v>1.7410000000000001</v>
      </c>
      <c r="T173" s="14">
        <v>8181.4</v>
      </c>
      <c r="U173" s="14">
        <v>-0.26700000000000002</v>
      </c>
      <c r="V173" s="14">
        <v>0.97</v>
      </c>
      <c r="W173" s="14">
        <v>27</v>
      </c>
      <c r="X173" s="14">
        <v>-0.40200000000000002</v>
      </c>
      <c r="Y173" s="14">
        <v>1</v>
      </c>
      <c r="Z173" s="14" t="s">
        <v>18124</v>
      </c>
    </row>
    <row r="174" spans="1:26" x14ac:dyDescent="0.2">
      <c r="A174" t="s">
        <v>16232</v>
      </c>
      <c r="B174" t="s">
        <v>14212</v>
      </c>
      <c r="C174" t="s">
        <v>7694</v>
      </c>
      <c r="D174" s="8">
        <f>IF(ISERROR(INDEX(warriner!B:B,MATCH(C174,warriner!A:A,0),1)),"#",INDEX(warriner!B:B,MATCH(C174,warriner!A:A,0),1))</f>
        <v>6.09</v>
      </c>
      <c r="E174" s="14">
        <f t="shared" si="4"/>
        <v>0.88999999999999968</v>
      </c>
      <c r="F174" s="14">
        <v>13.163</v>
      </c>
      <c r="G174" s="14">
        <v>4.8499999999999996</v>
      </c>
      <c r="H174" s="14">
        <v>1</v>
      </c>
      <c r="I174">
        <f t="shared" si="5"/>
        <v>4</v>
      </c>
      <c r="J174" t="s">
        <v>18135</v>
      </c>
      <c r="K174" s="14">
        <v>3.67</v>
      </c>
      <c r="L174" s="14">
        <v>6.22</v>
      </c>
      <c r="M174" s="14">
        <v>4.68</v>
      </c>
      <c r="N174" s="14">
        <v>1.05</v>
      </c>
      <c r="O174" s="14">
        <v>1</v>
      </c>
      <c r="P174" s="14">
        <v>3</v>
      </c>
      <c r="Q174" s="14">
        <v>1</v>
      </c>
      <c r="R174" s="14">
        <v>2.67</v>
      </c>
      <c r="S174" s="14">
        <v>2.72</v>
      </c>
      <c r="T174" s="14">
        <v>1984.6669999999999</v>
      </c>
      <c r="U174" s="14">
        <v>-0.60899999999999999</v>
      </c>
      <c r="V174" s="14">
        <v>0.91</v>
      </c>
      <c r="W174" s="14">
        <v>27</v>
      </c>
      <c r="X174" s="14">
        <v>-0.39700000000000002</v>
      </c>
      <c r="Y174" s="14">
        <v>1</v>
      </c>
      <c r="Z174" s="14" t="s">
        <v>18124</v>
      </c>
    </row>
    <row r="175" spans="1:26" x14ac:dyDescent="0.2">
      <c r="A175" t="s">
        <v>16233</v>
      </c>
      <c r="B175" t="s">
        <v>4314</v>
      </c>
      <c r="C175" t="s">
        <v>4314</v>
      </c>
      <c r="D175" s="8">
        <f>IF(ISERROR(INDEX(warriner!B:B,MATCH(C175,warriner!A:A,0),1)),"#",INDEX(warriner!B:B,MATCH(C175,warriner!A:A,0),1))</f>
        <v>7.47</v>
      </c>
      <c r="E175" s="14">
        <f t="shared" si="4"/>
        <v>2.2699999999999996</v>
      </c>
      <c r="F175" s="14">
        <v>11.449</v>
      </c>
      <c r="G175" s="14">
        <v>4.1319999999999997</v>
      </c>
      <c r="H175" s="14">
        <v>2</v>
      </c>
      <c r="I175">
        <f t="shared" si="5"/>
        <v>4</v>
      </c>
      <c r="J175" t="s">
        <v>18132</v>
      </c>
      <c r="K175" s="14">
        <v>3.82</v>
      </c>
      <c r="L175" s="14">
        <v>6.79</v>
      </c>
      <c r="M175" s="14">
        <v>5.43</v>
      </c>
      <c r="N175" s="14">
        <v>1.9</v>
      </c>
      <c r="O175" s="14">
        <v>1.85</v>
      </c>
      <c r="P175" s="14">
        <v>3</v>
      </c>
      <c r="Q175" s="14">
        <v>2</v>
      </c>
      <c r="R175" s="14">
        <v>2.0699999999999998</v>
      </c>
      <c r="S175" s="14" t="s">
        <v>18124</v>
      </c>
      <c r="T175" s="14">
        <v>2197.3330000000001</v>
      </c>
      <c r="U175" s="14">
        <v>-0.61799999999999999</v>
      </c>
      <c r="V175" s="14">
        <v>0.97</v>
      </c>
      <c r="W175" s="14">
        <v>23</v>
      </c>
      <c r="X175" s="14">
        <v>-0.58499999999999996</v>
      </c>
      <c r="Y175" s="14">
        <v>1</v>
      </c>
      <c r="Z175" s="14" t="s">
        <v>18124</v>
      </c>
    </row>
    <row r="176" spans="1:26" x14ac:dyDescent="0.2">
      <c r="A176" t="s">
        <v>16234</v>
      </c>
      <c r="B176" t="s">
        <v>2</v>
      </c>
      <c r="C176" t="s">
        <v>2</v>
      </c>
      <c r="D176" s="8" t="str">
        <f>IF(ISERROR(INDEX(warriner!B:B,MATCH(C176,warriner!A:A,0),1)),"#",INDEX(warriner!B:B,MATCH(C176,warriner!A:A,0),1))</f>
        <v>#</v>
      </c>
      <c r="E176" s="14" t="str">
        <f t="shared" si="4"/>
        <v>#</v>
      </c>
      <c r="F176" s="14">
        <v>16.353999999999999</v>
      </c>
      <c r="G176" s="14">
        <v>6.0629999999999997</v>
      </c>
      <c r="H176" s="14">
        <v>1</v>
      </c>
      <c r="I176">
        <f t="shared" si="5"/>
        <v>2</v>
      </c>
      <c r="J176" t="s">
        <v>270</v>
      </c>
      <c r="K176" s="14" t="s">
        <v>18124</v>
      </c>
      <c r="L176" s="14" t="s">
        <v>18124</v>
      </c>
      <c r="M176" s="14">
        <v>3.952</v>
      </c>
      <c r="N176" s="14">
        <v>1.1499999999999999</v>
      </c>
      <c r="O176" s="14">
        <v>1</v>
      </c>
      <c r="P176" s="14">
        <v>2</v>
      </c>
      <c r="Q176" s="14">
        <v>1</v>
      </c>
      <c r="R176" s="14">
        <v>1.55</v>
      </c>
      <c r="S176" s="14">
        <v>1.375</v>
      </c>
      <c r="T176" s="14">
        <v>2861</v>
      </c>
      <c r="U176" s="14">
        <v>-0.78600000000000003</v>
      </c>
      <c r="V176" s="14">
        <v>1</v>
      </c>
      <c r="W176" s="14">
        <v>26</v>
      </c>
      <c r="X176" s="14">
        <v>-0.72499999999999998</v>
      </c>
      <c r="Y176" s="14">
        <v>1</v>
      </c>
      <c r="Z176" s="14" t="s">
        <v>18124</v>
      </c>
    </row>
    <row r="177" spans="1:26" x14ac:dyDescent="0.2">
      <c r="A177" t="s">
        <v>16235</v>
      </c>
      <c r="B177" t="s">
        <v>10984</v>
      </c>
      <c r="C177" t="s">
        <v>10984</v>
      </c>
      <c r="D177" s="8">
        <f>IF(ISERROR(INDEX(warriner!B:B,MATCH(C177,warriner!A:A,0),1)),"#",INDEX(warriner!B:B,MATCH(C177,warriner!A:A,0),1))</f>
        <v>4.71</v>
      </c>
      <c r="E177" s="14">
        <f t="shared" si="4"/>
        <v>0.49000000000000021</v>
      </c>
      <c r="F177" s="14">
        <v>9.7899999999999991</v>
      </c>
      <c r="G177" s="14">
        <v>3.1819999999999999</v>
      </c>
      <c r="H177" s="14">
        <v>2</v>
      </c>
      <c r="I177">
        <f t="shared" si="5"/>
        <v>8</v>
      </c>
      <c r="J177" t="s">
        <v>18126</v>
      </c>
      <c r="K177" s="14">
        <v>3.35</v>
      </c>
      <c r="L177" s="14">
        <v>6.95</v>
      </c>
      <c r="M177" s="14">
        <v>7.47</v>
      </c>
      <c r="N177" s="14">
        <v>3.55</v>
      </c>
      <c r="O177" s="14">
        <v>3.35</v>
      </c>
      <c r="P177" s="14">
        <v>6</v>
      </c>
      <c r="Q177" s="14">
        <v>1</v>
      </c>
      <c r="R177" s="14">
        <v>3.48</v>
      </c>
      <c r="S177" s="14">
        <v>3.593</v>
      </c>
      <c r="T177" s="14">
        <v>3776.7139999999999</v>
      </c>
      <c r="U177" s="14">
        <v>-0.19</v>
      </c>
      <c r="V177" s="14">
        <v>1</v>
      </c>
      <c r="W177" s="14">
        <v>24</v>
      </c>
      <c r="X177" s="14">
        <v>-0.21099999999999999</v>
      </c>
      <c r="Y177" s="14">
        <v>0.92300000000000004</v>
      </c>
      <c r="Z177" s="14" t="s">
        <v>18124</v>
      </c>
    </row>
    <row r="178" spans="1:26" x14ac:dyDescent="0.2">
      <c r="A178" t="s">
        <v>16236</v>
      </c>
      <c r="B178" t="s">
        <v>26</v>
      </c>
      <c r="C178" t="s">
        <v>26</v>
      </c>
      <c r="D178" s="8" t="str">
        <f>IF(ISERROR(INDEX(warriner!B:B,MATCH(C178,warriner!A:A,0),1)),"#",INDEX(warriner!B:B,MATCH(C178,warriner!A:A,0),1))</f>
        <v>#</v>
      </c>
      <c r="E178" s="14" t="str">
        <f t="shared" si="4"/>
        <v>#</v>
      </c>
      <c r="F178" s="14">
        <v>14.974</v>
      </c>
      <c r="G178" s="14">
        <v>5.4109999999999996</v>
      </c>
      <c r="H178" s="14">
        <v>1</v>
      </c>
      <c r="I178">
        <f t="shared" si="5"/>
        <v>4</v>
      </c>
      <c r="J178" t="s">
        <v>18138</v>
      </c>
      <c r="K178" s="14" t="s">
        <v>18124</v>
      </c>
      <c r="L178" s="14" t="s">
        <v>18124</v>
      </c>
      <c r="M178" s="14">
        <v>4.4420000000000002</v>
      </c>
      <c r="N178" s="14">
        <v>1.7</v>
      </c>
      <c r="O178" s="14">
        <v>1.45</v>
      </c>
      <c r="P178" s="14">
        <v>3</v>
      </c>
      <c r="Q178" s="14">
        <v>1</v>
      </c>
      <c r="R178" s="14">
        <v>2</v>
      </c>
      <c r="S178" s="14">
        <v>1.6</v>
      </c>
      <c r="T178" s="14">
        <v>2514</v>
      </c>
      <c r="U178" s="14">
        <v>-0.55100000000000005</v>
      </c>
      <c r="V178" s="14">
        <v>1</v>
      </c>
      <c r="W178" s="14">
        <v>28</v>
      </c>
      <c r="X178" s="14">
        <v>-0.60699999999999998</v>
      </c>
      <c r="Y178" s="14">
        <v>1</v>
      </c>
      <c r="Z178" s="14" t="s">
        <v>18124</v>
      </c>
    </row>
    <row r="179" spans="1:26" x14ac:dyDescent="0.2">
      <c r="A179" t="s">
        <v>16237</v>
      </c>
      <c r="B179" t="s">
        <v>278</v>
      </c>
      <c r="C179" t="s">
        <v>278</v>
      </c>
      <c r="D179" s="8" t="str">
        <f>IF(ISERROR(INDEX(warriner!B:B,MATCH(C179,warriner!A:A,0),1)),"#",INDEX(warriner!B:B,MATCH(C179,warriner!A:A,0),1))</f>
        <v>#</v>
      </c>
      <c r="E179" s="14" t="str">
        <f t="shared" si="4"/>
        <v>#</v>
      </c>
      <c r="F179" s="14">
        <v>12.871</v>
      </c>
      <c r="G179" s="14">
        <v>3.9420000000000002</v>
      </c>
      <c r="H179" s="14">
        <v>1</v>
      </c>
      <c r="I179">
        <f t="shared" si="5"/>
        <v>3</v>
      </c>
      <c r="J179" t="s">
        <v>270</v>
      </c>
      <c r="K179" s="14" t="s">
        <v>18124</v>
      </c>
      <c r="L179" s="14" t="s">
        <v>18124</v>
      </c>
      <c r="M179" s="14" t="s">
        <v>18124</v>
      </c>
      <c r="N179" s="14">
        <v>1.5</v>
      </c>
      <c r="O179" s="14">
        <v>1.3</v>
      </c>
      <c r="P179" s="14">
        <v>3</v>
      </c>
      <c r="Q179" s="14">
        <v>1</v>
      </c>
      <c r="R179" s="14">
        <v>1.9</v>
      </c>
      <c r="S179" s="14" t="s">
        <v>18124</v>
      </c>
      <c r="T179" s="14">
        <v>3411</v>
      </c>
      <c r="U179" s="14">
        <v>-0.55900000000000005</v>
      </c>
      <c r="V179" s="14">
        <v>0.97</v>
      </c>
      <c r="W179" s="14">
        <v>28</v>
      </c>
      <c r="X179" s="14">
        <v>-0.77600000000000002</v>
      </c>
      <c r="Y179" s="14">
        <v>1</v>
      </c>
      <c r="Z179" s="14" t="s">
        <v>18124</v>
      </c>
    </row>
    <row r="180" spans="1:26" x14ac:dyDescent="0.2">
      <c r="A180" t="s">
        <v>16238</v>
      </c>
      <c r="B180" t="s">
        <v>1238</v>
      </c>
      <c r="C180" t="s">
        <v>1238</v>
      </c>
      <c r="D180" s="8">
        <f>IF(ISERROR(INDEX(warriner!B:B,MATCH(C180,warriner!A:A,0),1)),"#",INDEX(warriner!B:B,MATCH(C180,warriner!A:A,0),1))</f>
        <v>4.8899999999999997</v>
      </c>
      <c r="E180" s="14">
        <f t="shared" si="4"/>
        <v>0.3100000000000005</v>
      </c>
      <c r="F180" s="14">
        <v>11.032999999999999</v>
      </c>
      <c r="G180" s="14">
        <v>2.9289999999999998</v>
      </c>
      <c r="H180" s="14">
        <v>3</v>
      </c>
      <c r="I180">
        <f t="shared" si="5"/>
        <v>7</v>
      </c>
      <c r="J180" t="s">
        <v>18134</v>
      </c>
      <c r="K180" s="14">
        <v>3.29</v>
      </c>
      <c r="L180" s="14">
        <v>5.59</v>
      </c>
      <c r="M180" s="14">
        <v>8.9</v>
      </c>
      <c r="N180" s="14">
        <v>2.2999999999999998</v>
      </c>
      <c r="O180" s="14">
        <v>2.9</v>
      </c>
      <c r="P180" s="14">
        <v>6</v>
      </c>
      <c r="Q180" s="14">
        <v>1</v>
      </c>
      <c r="R180" s="14">
        <v>2.4</v>
      </c>
      <c r="S180" s="14" t="s">
        <v>18124</v>
      </c>
      <c r="T180" s="14">
        <v>4556.5</v>
      </c>
      <c r="U180" s="14">
        <v>-0.55500000000000005</v>
      </c>
      <c r="V180" s="14">
        <v>1</v>
      </c>
      <c r="W180" s="14">
        <v>26</v>
      </c>
      <c r="X180" s="14">
        <v>-0.59899999999999998</v>
      </c>
      <c r="Y180" s="14">
        <v>1</v>
      </c>
      <c r="Z180" s="14" t="s">
        <v>18124</v>
      </c>
    </row>
    <row r="181" spans="1:26" x14ac:dyDescent="0.2">
      <c r="A181" t="s">
        <v>16239</v>
      </c>
      <c r="B181" t="s">
        <v>15</v>
      </c>
      <c r="C181" t="s">
        <v>15</v>
      </c>
      <c r="D181" s="8" t="str">
        <f>IF(ISERROR(INDEX(warriner!B:B,MATCH(C181,warriner!A:A,0),1)),"#",INDEX(warriner!B:B,MATCH(C181,warriner!A:A,0),1))</f>
        <v>#</v>
      </c>
      <c r="E181" s="14" t="str">
        <f t="shared" si="4"/>
        <v>#</v>
      </c>
      <c r="F181" s="14">
        <v>16.213999999999999</v>
      </c>
      <c r="G181" s="14">
        <v>5.7709999999999999</v>
      </c>
      <c r="H181" s="14">
        <v>1</v>
      </c>
      <c r="I181">
        <f t="shared" si="5"/>
        <v>2</v>
      </c>
      <c r="J181" t="s">
        <v>270</v>
      </c>
      <c r="K181" s="14" t="s">
        <v>18124</v>
      </c>
      <c r="L181" s="14" t="s">
        <v>18124</v>
      </c>
      <c r="M181" s="14">
        <v>4.5490000000000004</v>
      </c>
      <c r="N181" s="14">
        <v>1.45</v>
      </c>
      <c r="O181" s="14">
        <v>1.65</v>
      </c>
      <c r="P181" s="14">
        <v>2</v>
      </c>
      <c r="Q181" s="14">
        <v>1</v>
      </c>
      <c r="R181" s="14">
        <v>1.67</v>
      </c>
      <c r="S181" s="14">
        <v>1.391</v>
      </c>
      <c r="T181" s="14">
        <v>415</v>
      </c>
      <c r="U181" s="14">
        <v>-0.60699999999999998</v>
      </c>
      <c r="V181" s="14">
        <v>0.91</v>
      </c>
      <c r="W181" s="14">
        <v>27</v>
      </c>
      <c r="X181" s="14">
        <v>-0.56999999999999995</v>
      </c>
      <c r="Y181" s="14">
        <v>1</v>
      </c>
      <c r="Z181" s="14" t="s">
        <v>18124</v>
      </c>
    </row>
    <row r="182" spans="1:26" x14ac:dyDescent="0.2">
      <c r="A182" t="s">
        <v>16240</v>
      </c>
      <c r="B182" t="s">
        <v>12742</v>
      </c>
      <c r="C182" t="s">
        <v>12742</v>
      </c>
      <c r="D182" s="8">
        <f>IF(ISERROR(INDEX(warriner!B:B,MATCH(C182,warriner!A:A,0),1)),"#",INDEX(warriner!B:B,MATCH(C182,warriner!A:A,0),1))</f>
        <v>5.43</v>
      </c>
      <c r="E182" s="14">
        <f t="shared" si="4"/>
        <v>0.22999999999999954</v>
      </c>
      <c r="F182" s="14">
        <v>12.015000000000001</v>
      </c>
      <c r="G182" s="14">
        <v>4.4420000000000002</v>
      </c>
      <c r="H182" s="14">
        <v>1</v>
      </c>
      <c r="I182">
        <f t="shared" si="5"/>
        <v>5</v>
      </c>
      <c r="J182" t="s">
        <v>18136</v>
      </c>
      <c r="K182" s="14">
        <v>3.38</v>
      </c>
      <c r="L182" s="14">
        <v>5.45</v>
      </c>
      <c r="M182" s="14">
        <v>3.6850000000000001</v>
      </c>
      <c r="N182" s="14">
        <v>1.8</v>
      </c>
      <c r="O182" s="14">
        <v>1.5</v>
      </c>
      <c r="P182" s="14">
        <v>3</v>
      </c>
      <c r="Q182" s="14">
        <v>1</v>
      </c>
      <c r="R182" s="14">
        <v>3.62</v>
      </c>
      <c r="S182" s="14">
        <v>2.577</v>
      </c>
      <c r="T182" s="14">
        <v>3264.5</v>
      </c>
      <c r="U182" s="14">
        <v>-0.505</v>
      </c>
      <c r="V182" s="14">
        <v>0.97</v>
      </c>
      <c r="W182" s="14">
        <v>27</v>
      </c>
      <c r="X182" s="14">
        <v>-0.51500000000000001</v>
      </c>
      <c r="Y182" s="14">
        <v>1</v>
      </c>
      <c r="Z182" s="14" t="s">
        <v>18124</v>
      </c>
    </row>
    <row r="183" spans="1:26" x14ac:dyDescent="0.2">
      <c r="A183" t="s">
        <v>16241</v>
      </c>
      <c r="B183" t="s">
        <v>262</v>
      </c>
      <c r="C183" t="s">
        <v>262</v>
      </c>
      <c r="D183" s="8">
        <f>IF(ISERROR(INDEX(warriner!B:B,MATCH(C183,warriner!A:A,0),1)),"#",INDEX(warriner!B:B,MATCH(C183,warriner!A:A,0),1))</f>
        <v>6.5</v>
      </c>
      <c r="E183" s="14">
        <f t="shared" si="4"/>
        <v>1.2999999999999998</v>
      </c>
      <c r="F183" s="14">
        <v>9.8510000000000009</v>
      </c>
      <c r="G183" s="14">
        <v>3.6040000000000001</v>
      </c>
      <c r="H183" s="14">
        <v>2</v>
      </c>
      <c r="I183">
        <f t="shared" si="5"/>
        <v>7</v>
      </c>
      <c r="J183" t="s">
        <v>18136</v>
      </c>
      <c r="K183" s="14">
        <v>3.7</v>
      </c>
      <c r="L183" s="14">
        <v>5.67</v>
      </c>
      <c r="M183" s="14">
        <v>5.47</v>
      </c>
      <c r="N183" s="14">
        <v>2.2999999999999998</v>
      </c>
      <c r="O183" s="14">
        <v>2.5499999999999998</v>
      </c>
      <c r="P183" s="14">
        <v>7</v>
      </c>
      <c r="Q183" s="14">
        <v>1</v>
      </c>
      <c r="R183" s="14">
        <v>3.2</v>
      </c>
      <c r="S183" s="14">
        <v>1.72</v>
      </c>
      <c r="T183" s="14">
        <v>4029.3330000000001</v>
      </c>
      <c r="U183" s="14">
        <v>-0.308</v>
      </c>
      <c r="V183" s="14">
        <v>1</v>
      </c>
      <c r="W183" s="14">
        <v>28</v>
      </c>
      <c r="X183" s="14">
        <v>-0.34399999999999997</v>
      </c>
      <c r="Y183" s="14">
        <v>1</v>
      </c>
      <c r="Z183" s="14" t="s">
        <v>18124</v>
      </c>
    </row>
    <row r="184" spans="1:26" x14ac:dyDescent="0.2">
      <c r="A184" t="s">
        <v>16242</v>
      </c>
      <c r="B184" t="s">
        <v>19</v>
      </c>
      <c r="C184" t="s">
        <v>19</v>
      </c>
      <c r="D184" s="8" t="str">
        <f>IF(ISERROR(INDEX(warriner!B:B,MATCH(C184,warriner!A:A,0),1)),"#",INDEX(warriner!B:B,MATCH(C184,warriner!A:A,0),1))</f>
        <v>#</v>
      </c>
      <c r="E184" s="14" t="str">
        <f t="shared" si="4"/>
        <v>#</v>
      </c>
      <c r="F184" s="14">
        <v>16.187000000000001</v>
      </c>
      <c r="G184" s="14">
        <v>5.8339999999999996</v>
      </c>
      <c r="H184" s="14">
        <v>1</v>
      </c>
      <c r="I184">
        <f t="shared" si="5"/>
        <v>3</v>
      </c>
      <c r="J184" t="s">
        <v>270</v>
      </c>
      <c r="K184" s="14" t="s">
        <v>18124</v>
      </c>
      <c r="L184" s="14" t="s">
        <v>18124</v>
      </c>
      <c r="M184" s="14">
        <v>4.57</v>
      </c>
      <c r="N184" s="14">
        <v>1.25</v>
      </c>
      <c r="O184" s="14">
        <v>1</v>
      </c>
      <c r="P184" s="14">
        <v>3</v>
      </c>
      <c r="Q184" s="14">
        <v>1</v>
      </c>
      <c r="R184" s="14">
        <v>1.52</v>
      </c>
      <c r="S184" s="14">
        <v>1.25</v>
      </c>
      <c r="T184" s="14">
        <v>5253.5</v>
      </c>
      <c r="U184" s="14">
        <v>-0.60399999999999998</v>
      </c>
      <c r="V184" s="14">
        <v>1</v>
      </c>
      <c r="W184" s="14">
        <v>22</v>
      </c>
      <c r="X184" s="14">
        <v>-0.623</v>
      </c>
      <c r="Y184" s="14">
        <v>1</v>
      </c>
      <c r="Z184" s="14" t="s">
        <v>18124</v>
      </c>
    </row>
    <row r="185" spans="1:26" x14ac:dyDescent="0.2">
      <c r="A185" t="s">
        <v>16243</v>
      </c>
      <c r="B185" t="s">
        <v>12637</v>
      </c>
      <c r="C185" t="s">
        <v>12637</v>
      </c>
      <c r="D185" s="8">
        <f>IF(ISERROR(INDEX(warriner!B:B,MATCH(C185,warriner!A:A,0),1)),"#",INDEX(warriner!B:B,MATCH(C185,warriner!A:A,0),1))</f>
        <v>5.16</v>
      </c>
      <c r="E185" s="14">
        <f t="shared" si="4"/>
        <v>4.0000000000000036E-2</v>
      </c>
      <c r="F185" s="14">
        <v>10.571999999999999</v>
      </c>
      <c r="G185" s="14">
        <v>3.8690000000000002</v>
      </c>
      <c r="H185" s="14">
        <v>1</v>
      </c>
      <c r="I185">
        <f t="shared" si="5"/>
        <v>3</v>
      </c>
      <c r="J185" t="s">
        <v>18136</v>
      </c>
      <c r="K185" s="14">
        <v>3.1</v>
      </c>
      <c r="L185" s="14">
        <v>4.8</v>
      </c>
      <c r="M185" s="14">
        <v>3.5790000000000002</v>
      </c>
      <c r="N185" s="14">
        <v>1</v>
      </c>
      <c r="O185" s="14">
        <v>1</v>
      </c>
      <c r="P185" s="14">
        <v>3</v>
      </c>
      <c r="Q185" s="14">
        <v>1</v>
      </c>
      <c r="R185" s="14">
        <v>3.39</v>
      </c>
      <c r="S185" s="14">
        <v>1.583</v>
      </c>
      <c r="T185" s="14">
        <v>7873</v>
      </c>
      <c r="U185" s="14">
        <v>-0.78200000000000003</v>
      </c>
      <c r="V185" s="14">
        <v>1</v>
      </c>
      <c r="W185" s="14">
        <v>27</v>
      </c>
      <c r="X185" s="14">
        <v>-0.622</v>
      </c>
      <c r="Y185" s="14">
        <v>1</v>
      </c>
      <c r="Z185" s="14" t="s">
        <v>18124</v>
      </c>
    </row>
    <row r="186" spans="1:26" x14ac:dyDescent="0.2">
      <c r="A186" t="s">
        <v>16244</v>
      </c>
      <c r="B186" t="s">
        <v>12311</v>
      </c>
      <c r="C186" t="s">
        <v>12311</v>
      </c>
      <c r="D186" s="8">
        <f>IF(ISERROR(INDEX(warriner!B:B,MATCH(C186,warriner!A:A,0),1)),"#",INDEX(warriner!B:B,MATCH(C186,warriner!A:A,0),1))</f>
        <v>7.95</v>
      </c>
      <c r="E186" s="14">
        <f t="shared" si="4"/>
        <v>2.75</v>
      </c>
      <c r="F186" s="14">
        <v>8.3859999999999992</v>
      </c>
      <c r="G186" s="14">
        <v>2.593</v>
      </c>
      <c r="H186" s="14">
        <v>2</v>
      </c>
      <c r="I186">
        <f t="shared" si="5"/>
        <v>5</v>
      </c>
      <c r="J186" t="s">
        <v>18131</v>
      </c>
      <c r="K186" s="14">
        <v>5.38</v>
      </c>
      <c r="L186" s="14">
        <v>5.1100000000000003</v>
      </c>
      <c r="M186" s="14">
        <v>6.17</v>
      </c>
      <c r="N186" s="14">
        <v>1.75</v>
      </c>
      <c r="O186" s="14">
        <v>1.45</v>
      </c>
      <c r="P186" s="14">
        <v>4</v>
      </c>
      <c r="Q186" s="14">
        <v>2</v>
      </c>
      <c r="R186" s="14">
        <v>4.2</v>
      </c>
      <c r="S186" s="14">
        <v>1.913</v>
      </c>
      <c r="T186" s="14">
        <v>1470</v>
      </c>
      <c r="U186" s="14">
        <v>-0.47199999999999998</v>
      </c>
      <c r="V186" s="14">
        <v>0.97</v>
      </c>
      <c r="W186" s="14">
        <v>27</v>
      </c>
      <c r="X186" s="14">
        <v>-0.38600000000000001</v>
      </c>
      <c r="Y186" s="14">
        <v>1</v>
      </c>
      <c r="Z186" s="14" t="s">
        <v>18124</v>
      </c>
    </row>
    <row r="187" spans="1:26" x14ac:dyDescent="0.2">
      <c r="A187" t="s">
        <v>16245</v>
      </c>
      <c r="B187" t="s">
        <v>16050</v>
      </c>
      <c r="C187" t="s">
        <v>3518</v>
      </c>
      <c r="D187" s="8">
        <f>IF(ISERROR(INDEX(warriner!B:B,MATCH(C187,warriner!A:A,0),1)),"#",INDEX(warriner!B:B,MATCH(C187,warriner!A:A,0),1))</f>
        <v>6.36</v>
      </c>
      <c r="E187" s="14">
        <f t="shared" si="4"/>
        <v>1.1600000000000001</v>
      </c>
      <c r="F187" s="14">
        <v>12.385</v>
      </c>
      <c r="G187" s="14">
        <v>4.6120000000000001</v>
      </c>
      <c r="H187" s="14">
        <v>1</v>
      </c>
      <c r="I187">
        <f t="shared" si="5"/>
        <v>4</v>
      </c>
      <c r="J187" t="s">
        <v>18129</v>
      </c>
      <c r="K187" s="14">
        <v>3.62</v>
      </c>
      <c r="L187" s="14">
        <v>5.59</v>
      </c>
      <c r="M187" s="14">
        <v>3.5</v>
      </c>
      <c r="N187" s="14">
        <v>1.1499999999999999</v>
      </c>
      <c r="O187" s="14">
        <v>1</v>
      </c>
      <c r="P187" s="14">
        <v>2</v>
      </c>
      <c r="Q187" s="14">
        <v>1</v>
      </c>
      <c r="R187" s="14">
        <v>3.92</v>
      </c>
      <c r="S187" s="14">
        <v>1.542</v>
      </c>
      <c r="T187" s="14">
        <v>1012.5</v>
      </c>
      <c r="U187" s="14">
        <v>-0.84899999999999998</v>
      </c>
      <c r="V187" s="14">
        <v>0.94</v>
      </c>
      <c r="W187" s="14">
        <v>29</v>
      </c>
      <c r="X187" s="14">
        <v>-0.65200000000000002</v>
      </c>
      <c r="Y187" s="14">
        <v>1</v>
      </c>
      <c r="Z187" s="14" t="s">
        <v>18124</v>
      </c>
    </row>
    <row r="188" spans="1:26" x14ac:dyDescent="0.2">
      <c r="A188" t="s">
        <v>16246</v>
      </c>
      <c r="B188" t="s">
        <v>63</v>
      </c>
      <c r="C188" t="s">
        <v>63</v>
      </c>
      <c r="D188" s="8" t="str">
        <f>IF(ISERROR(INDEX(warriner!B:B,MATCH(C188,warriner!A:A,0),1)),"#",INDEX(warriner!B:B,MATCH(C188,warriner!A:A,0),1))</f>
        <v>#</v>
      </c>
      <c r="E188" s="14" t="str">
        <f t="shared" si="4"/>
        <v>#</v>
      </c>
      <c r="F188" s="14">
        <v>12.622999999999999</v>
      </c>
      <c r="G188" s="14">
        <v>4.1109999999999998</v>
      </c>
      <c r="H188" s="14">
        <v>1</v>
      </c>
      <c r="I188">
        <f t="shared" si="5"/>
        <v>4</v>
      </c>
      <c r="J188" t="s">
        <v>270</v>
      </c>
      <c r="K188" s="14" t="s">
        <v>18124</v>
      </c>
      <c r="L188" s="14" t="s">
        <v>18124</v>
      </c>
      <c r="M188" s="14">
        <v>4.9539999999999997</v>
      </c>
      <c r="N188" s="14">
        <v>1.65</v>
      </c>
      <c r="O188" s="14">
        <v>1.45</v>
      </c>
      <c r="P188" s="14">
        <v>2</v>
      </c>
      <c r="Q188" s="14">
        <v>1</v>
      </c>
      <c r="R188" s="14">
        <v>2.0299999999999998</v>
      </c>
      <c r="S188" s="14">
        <v>1.25</v>
      </c>
      <c r="T188" s="14">
        <v>3099.6669999999999</v>
      </c>
      <c r="U188" s="14">
        <v>-0.58499999999999996</v>
      </c>
      <c r="V188" s="14">
        <v>1</v>
      </c>
      <c r="W188" s="14">
        <v>21</v>
      </c>
      <c r="X188" s="14">
        <v>-0.496</v>
      </c>
      <c r="Y188" s="14">
        <v>1</v>
      </c>
      <c r="Z188" s="14" t="s">
        <v>18124</v>
      </c>
    </row>
    <row r="189" spans="1:26" x14ac:dyDescent="0.2">
      <c r="A189" t="s">
        <v>16247</v>
      </c>
      <c r="B189" t="s">
        <v>70</v>
      </c>
      <c r="C189" t="s">
        <v>70</v>
      </c>
      <c r="D189" s="8">
        <f>IF(ISERROR(INDEX(warriner!B:B,MATCH(C189,warriner!A:A,0),1)),"#",INDEX(warriner!B:B,MATCH(C189,warriner!A:A,0),1))</f>
        <v>5.75</v>
      </c>
      <c r="E189" s="14">
        <f t="shared" si="4"/>
        <v>0.54999999999999982</v>
      </c>
      <c r="F189" s="14">
        <v>12.414999999999999</v>
      </c>
      <c r="G189" s="14">
        <v>4.1520000000000001</v>
      </c>
      <c r="H189" s="14">
        <v>1</v>
      </c>
      <c r="I189">
        <f t="shared" si="5"/>
        <v>4</v>
      </c>
      <c r="J189" t="s">
        <v>18129</v>
      </c>
      <c r="K189" s="14">
        <v>3.33</v>
      </c>
      <c r="L189" s="14">
        <v>5.81</v>
      </c>
      <c r="M189" s="14">
        <v>5.24</v>
      </c>
      <c r="N189" s="14">
        <v>1.2</v>
      </c>
      <c r="O189" s="14">
        <v>1</v>
      </c>
      <c r="P189" s="14">
        <v>3</v>
      </c>
      <c r="Q189" s="14">
        <v>1</v>
      </c>
      <c r="R189" s="14">
        <v>3.25</v>
      </c>
      <c r="S189" s="14">
        <v>1.333</v>
      </c>
      <c r="T189" s="14">
        <v>3175.3330000000001</v>
      </c>
      <c r="U189" s="14">
        <v>-0.76400000000000001</v>
      </c>
      <c r="V189" s="14">
        <v>0.91</v>
      </c>
      <c r="W189" s="14">
        <v>28</v>
      </c>
      <c r="X189" s="14">
        <v>-0.54100000000000004</v>
      </c>
      <c r="Y189" s="14">
        <v>1</v>
      </c>
      <c r="Z189" s="14" t="s">
        <v>18124</v>
      </c>
    </row>
    <row r="190" spans="1:26" x14ac:dyDescent="0.2">
      <c r="D190" s="8"/>
    </row>
    <row r="191" spans="1:26" x14ac:dyDescent="0.2">
      <c r="D191" s="8"/>
    </row>
    <row r="192" spans="1:26" x14ac:dyDescent="0.2">
      <c r="D192" s="8"/>
    </row>
    <row r="193" spans="4:4" x14ac:dyDescent="0.2">
      <c r="D193" s="8"/>
    </row>
    <row r="194" spans="4:4" x14ac:dyDescent="0.2">
      <c r="D194" s="8"/>
    </row>
    <row r="195" spans="4:4" x14ac:dyDescent="0.2">
      <c r="D195" s="8"/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6265-CF34-5448-8BAE-C891A44CAEAF}">
  <dimension ref="A1:Z173"/>
  <sheetViews>
    <sheetView topLeftCell="A119" zoomScale="90" zoomScaleNormal="90" workbookViewId="0">
      <selection activeCell="A131" sqref="A131:A173"/>
    </sheetView>
  </sheetViews>
  <sheetFormatPr baseColWidth="10" defaultRowHeight="16" x14ac:dyDescent="0.2"/>
  <cols>
    <col min="1" max="1" width="16.6640625" customWidth="1"/>
    <col min="4" max="4" width="10.83203125" style="9"/>
  </cols>
  <sheetData>
    <row r="1" spans="1:26" s="5" customFormat="1" ht="11" x14ac:dyDescent="0.15">
      <c r="A1" s="5" t="s">
        <v>18219</v>
      </c>
      <c r="D1" s="6" t="s">
        <v>14542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14475</v>
      </c>
      <c r="B2" s="2" t="s">
        <v>18173</v>
      </c>
      <c r="C2" s="2" t="s">
        <v>18172</v>
      </c>
      <c r="D2" s="3" t="s">
        <v>18170</v>
      </c>
      <c r="E2" s="3" t="s">
        <v>18171</v>
      </c>
      <c r="F2" s="3" t="s">
        <v>18174</v>
      </c>
      <c r="G2" s="3" t="s">
        <v>18175</v>
      </c>
      <c r="H2" s="3" t="s">
        <v>18176</v>
      </c>
      <c r="I2" s="3" t="s">
        <v>18177</v>
      </c>
      <c r="J2" s="3" t="s">
        <v>130</v>
      </c>
      <c r="K2" s="3" t="s">
        <v>18178</v>
      </c>
      <c r="L2" s="3" t="s">
        <v>18179</v>
      </c>
      <c r="M2" s="3" t="s">
        <v>18180</v>
      </c>
      <c r="N2" s="3" t="s">
        <v>99</v>
      </c>
      <c r="O2" s="3" t="s">
        <v>116</v>
      </c>
      <c r="P2" s="3" t="s">
        <v>18181</v>
      </c>
      <c r="Q2" s="3" t="s">
        <v>18182</v>
      </c>
      <c r="R2" s="3" t="s">
        <v>97</v>
      </c>
      <c r="S2" s="3" t="s">
        <v>18183</v>
      </c>
      <c r="T2" s="3" t="s">
        <v>18184</v>
      </c>
      <c r="U2" s="3" t="s">
        <v>18186</v>
      </c>
      <c r="V2" s="3" t="s">
        <v>18185</v>
      </c>
      <c r="W2" s="3" t="s">
        <v>18187</v>
      </c>
      <c r="X2" s="3" t="s">
        <v>18188</v>
      </c>
      <c r="Y2" s="3" t="s">
        <v>18189</v>
      </c>
      <c r="Z2" s="3" t="s">
        <v>18190</v>
      </c>
    </row>
    <row r="3" spans="1:26" x14ac:dyDescent="0.2">
      <c r="A3" t="s">
        <v>15855</v>
      </c>
      <c r="B3" s="4" t="s">
        <v>1959</v>
      </c>
      <c r="C3" s="4" t="s">
        <v>1959</v>
      </c>
      <c r="D3" s="8">
        <f>IF(ISERROR(INDEX(warriner!B:B,MATCH(C3,warriner!A:A,0),1)),"#",INDEX(warriner!B:B,MATCH(C3,warriner!A:A,0),1))</f>
        <v>6</v>
      </c>
      <c r="E3" s="14">
        <f>IF(ISERROR(ABS(D3-5.2)), "#", ABS(D3-5.2))</f>
        <v>0.79999999999999982</v>
      </c>
      <c r="F3" s="14">
        <v>6.819</v>
      </c>
      <c r="G3" s="14">
        <v>2.0680000000000001</v>
      </c>
      <c r="H3" s="14">
        <v>3</v>
      </c>
      <c r="I3">
        <f>LEN(B3)</f>
        <v>8</v>
      </c>
      <c r="J3" t="s">
        <v>18129</v>
      </c>
      <c r="K3" s="14">
        <v>2.48</v>
      </c>
      <c r="L3" s="14">
        <v>5.12</v>
      </c>
      <c r="M3" s="14">
        <v>5.2</v>
      </c>
      <c r="N3" s="14">
        <v>3.85</v>
      </c>
      <c r="O3" s="14">
        <v>2.8</v>
      </c>
      <c r="P3" s="14">
        <v>7</v>
      </c>
      <c r="Q3" s="14">
        <v>1</v>
      </c>
      <c r="R3" s="14">
        <v>4.87</v>
      </c>
      <c r="S3" s="14">
        <v>5.04</v>
      </c>
      <c r="T3" s="14">
        <v>2931.2860000000001</v>
      </c>
      <c r="U3" s="14">
        <v>-8.5000000000000006E-2</v>
      </c>
      <c r="V3" s="14">
        <v>0.97</v>
      </c>
      <c r="W3" s="14">
        <v>28</v>
      </c>
      <c r="X3" s="14">
        <v>-0.29499999999999998</v>
      </c>
      <c r="Y3" s="14">
        <v>1</v>
      </c>
      <c r="Z3" s="14" t="s">
        <v>18124</v>
      </c>
    </row>
    <row r="4" spans="1:26" x14ac:dyDescent="0.2">
      <c r="A4" t="s">
        <v>15856</v>
      </c>
      <c r="B4" t="s">
        <v>9</v>
      </c>
      <c r="C4" t="s">
        <v>218</v>
      </c>
      <c r="D4" s="8" t="str">
        <f>IF(ISERROR(INDEX(warriner!B:B,MATCH(C4,warriner!A:A,0),1)),"#",INDEX(warriner!B:B,MATCH(C4,warriner!A:A,0),1))</f>
        <v>#</v>
      </c>
      <c r="E4" s="14" t="str">
        <f t="shared" ref="E4:E67" si="0">IF(ISERROR(ABS(D4-5.2)), "#", ABS(D4-5.2))</f>
        <v>#</v>
      </c>
      <c r="F4" s="14">
        <v>13.507999999999999</v>
      </c>
      <c r="G4" s="14">
        <v>4.9470000000000001</v>
      </c>
      <c r="H4" s="14">
        <v>1</v>
      </c>
      <c r="I4">
        <f t="shared" ref="I4:I67" si="1">LEN(B4)</f>
        <v>2</v>
      </c>
      <c r="J4" t="s">
        <v>18125</v>
      </c>
      <c r="K4" s="14" t="s">
        <v>18124</v>
      </c>
      <c r="L4" s="14" t="s">
        <v>18124</v>
      </c>
      <c r="M4" s="14">
        <v>5.1100000000000003</v>
      </c>
      <c r="N4" s="14">
        <v>1.4</v>
      </c>
      <c r="O4" s="14">
        <v>1</v>
      </c>
      <c r="P4" s="14">
        <v>3</v>
      </c>
      <c r="Q4" s="14">
        <v>1</v>
      </c>
      <c r="R4" s="14">
        <v>1.92</v>
      </c>
      <c r="S4" s="14" t="s">
        <v>18124</v>
      </c>
      <c r="T4" s="14">
        <v>3637</v>
      </c>
      <c r="U4" s="14">
        <v>-0.26300000000000001</v>
      </c>
      <c r="V4" s="14">
        <v>0.88</v>
      </c>
      <c r="W4" s="14">
        <v>24</v>
      </c>
      <c r="X4" s="14">
        <v>-0.30099999999999999</v>
      </c>
      <c r="Y4" s="14">
        <v>0.88900000000000001</v>
      </c>
      <c r="Z4" s="14" t="s">
        <v>18124</v>
      </c>
    </row>
    <row r="5" spans="1:26" x14ac:dyDescent="0.2">
      <c r="A5" t="s">
        <v>15857</v>
      </c>
      <c r="B5" t="s">
        <v>5738</v>
      </c>
      <c r="C5" t="s">
        <v>5738</v>
      </c>
      <c r="D5" s="8">
        <f>IF(ISERROR(INDEX(warriner!B:B,MATCH(C5,warriner!A:A,0),1)),"#",INDEX(warriner!B:B,MATCH(C5,warriner!A:A,0),1))</f>
        <v>7.5</v>
      </c>
      <c r="E5" s="14">
        <f t="shared" si="0"/>
        <v>2.2999999999999998</v>
      </c>
      <c r="F5" s="14">
        <v>12.468999999999999</v>
      </c>
      <c r="G5" s="14">
        <v>4.6219999999999999</v>
      </c>
      <c r="H5" s="14">
        <v>1</v>
      </c>
      <c r="I5">
        <f t="shared" si="1"/>
        <v>5</v>
      </c>
      <c r="J5" t="s">
        <v>18133</v>
      </c>
      <c r="K5" s="14">
        <v>4.1399999999999997</v>
      </c>
      <c r="L5" s="14">
        <v>6.65</v>
      </c>
      <c r="M5" s="14">
        <v>5.05</v>
      </c>
      <c r="N5" s="14">
        <v>1.85</v>
      </c>
      <c r="O5" s="14">
        <v>1</v>
      </c>
      <c r="P5" s="14">
        <v>4</v>
      </c>
      <c r="Q5" s="14">
        <v>1</v>
      </c>
      <c r="R5" s="14">
        <v>1.81</v>
      </c>
      <c r="S5" s="14" t="s">
        <v>18124</v>
      </c>
      <c r="T5" s="14">
        <v>5271.5</v>
      </c>
      <c r="U5" s="14">
        <v>-0.76200000000000001</v>
      </c>
      <c r="V5" s="14">
        <v>1</v>
      </c>
      <c r="W5" s="14">
        <v>25</v>
      </c>
      <c r="X5" s="14">
        <v>-0.63200000000000001</v>
      </c>
      <c r="Y5" s="14">
        <v>0.92600000000000005</v>
      </c>
      <c r="Z5" s="14" t="s">
        <v>18124</v>
      </c>
    </row>
    <row r="6" spans="1:26" x14ac:dyDescent="0.2">
      <c r="A6" t="s">
        <v>15858</v>
      </c>
      <c r="B6" t="s">
        <v>59</v>
      </c>
      <c r="C6" t="s">
        <v>59</v>
      </c>
      <c r="D6" s="8" t="str">
        <f>IF(ISERROR(INDEX(warriner!B:B,MATCH(C6,warriner!A:A,0),1)),"#",INDEX(warriner!B:B,MATCH(C6,warriner!A:A,0),1))</f>
        <v>#</v>
      </c>
      <c r="E6" s="14" t="str">
        <f t="shared" si="0"/>
        <v>#</v>
      </c>
      <c r="F6" s="14">
        <v>15.417</v>
      </c>
      <c r="G6" s="14">
        <v>5.5460000000000003</v>
      </c>
      <c r="H6" s="14">
        <v>1</v>
      </c>
      <c r="I6">
        <f t="shared" si="1"/>
        <v>3</v>
      </c>
      <c r="J6" t="s">
        <v>270</v>
      </c>
      <c r="K6" s="14" t="s">
        <v>18124</v>
      </c>
      <c r="L6" s="14" t="s">
        <v>18124</v>
      </c>
      <c r="M6" s="14">
        <v>4.3890000000000002</v>
      </c>
      <c r="N6" s="14">
        <v>1.3</v>
      </c>
      <c r="O6" s="14">
        <v>1</v>
      </c>
      <c r="P6" s="14">
        <v>3</v>
      </c>
      <c r="Q6" s="14">
        <v>1</v>
      </c>
      <c r="R6" s="14">
        <v>1.63</v>
      </c>
      <c r="S6" s="14">
        <v>1.593</v>
      </c>
      <c r="T6" s="14">
        <v>3145</v>
      </c>
      <c r="U6" s="14">
        <v>-0.72099999999999997</v>
      </c>
      <c r="V6" s="14">
        <v>0.97</v>
      </c>
      <c r="W6" s="14">
        <v>29</v>
      </c>
      <c r="X6" s="14">
        <v>-0.57899999999999996</v>
      </c>
      <c r="Y6" s="14">
        <v>1</v>
      </c>
      <c r="Z6" s="14" t="s">
        <v>18124</v>
      </c>
    </row>
    <row r="7" spans="1:26" x14ac:dyDescent="0.2">
      <c r="A7" t="s">
        <v>15859</v>
      </c>
      <c r="B7" t="s">
        <v>6046</v>
      </c>
      <c r="C7" t="s">
        <v>6046</v>
      </c>
      <c r="D7" s="8">
        <f>IF(ISERROR(INDEX(warriner!B:B,MATCH(C7,warriner!A:A,0),1)),"#",INDEX(warriner!B:B,MATCH(C7,warriner!A:A,0),1))</f>
        <v>6.95</v>
      </c>
      <c r="E7" s="14">
        <f t="shared" si="0"/>
        <v>1.75</v>
      </c>
      <c r="F7" s="14">
        <v>10.731999999999999</v>
      </c>
      <c r="G7" s="14">
        <v>4.0949999999999998</v>
      </c>
      <c r="H7" s="14">
        <v>1</v>
      </c>
      <c r="I7">
        <f t="shared" si="1"/>
        <v>5</v>
      </c>
      <c r="J7" t="s">
        <v>18126</v>
      </c>
      <c r="K7" s="14">
        <v>5.07</v>
      </c>
      <c r="L7" s="14">
        <v>5.43</v>
      </c>
      <c r="M7" s="14">
        <v>5.17</v>
      </c>
      <c r="N7" s="14">
        <v>1.65</v>
      </c>
      <c r="O7" s="14">
        <v>1.1499999999999999</v>
      </c>
      <c r="P7" s="14">
        <v>4</v>
      </c>
      <c r="Q7" s="14">
        <v>1</v>
      </c>
      <c r="R7" s="14">
        <v>4.5199999999999996</v>
      </c>
      <c r="S7" s="14">
        <v>3.6669999999999998</v>
      </c>
      <c r="T7" s="14">
        <v>3661.25</v>
      </c>
      <c r="U7" s="14">
        <v>-0.76800000000000002</v>
      </c>
      <c r="V7" s="14">
        <v>0.97</v>
      </c>
      <c r="W7" s="14">
        <v>28</v>
      </c>
      <c r="X7" s="14">
        <v>-0.55800000000000005</v>
      </c>
      <c r="Y7" s="14">
        <v>1</v>
      </c>
      <c r="Z7" s="14" t="s">
        <v>18124</v>
      </c>
    </row>
    <row r="8" spans="1:26" x14ac:dyDescent="0.2">
      <c r="A8" t="s">
        <v>15860</v>
      </c>
      <c r="B8" t="s">
        <v>6039</v>
      </c>
      <c r="C8" t="s">
        <v>6039</v>
      </c>
      <c r="D8" s="8">
        <f>IF(ISERROR(INDEX(warriner!B:B,MATCH(C8,warriner!A:A,0),1)),"#",INDEX(warriner!B:B,MATCH(C8,warriner!A:A,0),1))</f>
        <v>6.85</v>
      </c>
      <c r="E8" s="14">
        <f t="shared" si="0"/>
        <v>1.6499999999999995</v>
      </c>
      <c r="F8" s="14">
        <v>11.018000000000001</v>
      </c>
      <c r="G8" s="14">
        <v>3.3130000000000002</v>
      </c>
      <c r="H8" s="14">
        <v>1</v>
      </c>
      <c r="I8">
        <f t="shared" si="1"/>
        <v>6</v>
      </c>
      <c r="J8" t="s">
        <v>18129</v>
      </c>
      <c r="K8" s="14">
        <v>3.48</v>
      </c>
      <c r="L8" s="14">
        <v>6</v>
      </c>
      <c r="M8" s="14">
        <v>7.56</v>
      </c>
      <c r="N8" s="14">
        <v>1.85</v>
      </c>
      <c r="O8" s="14">
        <v>1.7</v>
      </c>
      <c r="P8" s="14">
        <v>4</v>
      </c>
      <c r="Q8" s="14">
        <v>1</v>
      </c>
      <c r="R8" s="14">
        <v>2.2799999999999998</v>
      </c>
      <c r="S8" s="14">
        <v>2.25</v>
      </c>
      <c r="T8" s="14">
        <v>3161</v>
      </c>
      <c r="U8" s="14">
        <v>-0.86699999999999999</v>
      </c>
      <c r="V8" s="14">
        <v>1</v>
      </c>
      <c r="W8" s="14">
        <v>25</v>
      </c>
      <c r="X8" s="14">
        <v>-0.69799999999999995</v>
      </c>
      <c r="Y8" s="14">
        <v>0.92600000000000005</v>
      </c>
      <c r="Z8" s="14" t="s">
        <v>18124</v>
      </c>
    </row>
    <row r="9" spans="1:26" x14ac:dyDescent="0.2">
      <c r="A9" t="s">
        <v>15861</v>
      </c>
      <c r="B9" t="s">
        <v>6145</v>
      </c>
      <c r="C9" t="s">
        <v>6145</v>
      </c>
      <c r="D9" s="8">
        <f>IF(ISERROR(INDEX(warriner!B:B,MATCH(C9,warriner!A:A,0),1)),"#",INDEX(warriner!B:B,MATCH(C9,warriner!A:A,0),1))</f>
        <v>5.77</v>
      </c>
      <c r="E9" s="14">
        <f t="shared" si="0"/>
        <v>0.5699999999999994</v>
      </c>
      <c r="F9" s="14">
        <v>12.131</v>
      </c>
      <c r="G9" s="14">
        <v>3.9980000000000002</v>
      </c>
      <c r="H9" s="14">
        <v>1</v>
      </c>
      <c r="I9">
        <f t="shared" si="1"/>
        <v>4</v>
      </c>
      <c r="J9" t="s">
        <v>18152</v>
      </c>
      <c r="K9" s="14">
        <v>4.0999999999999996</v>
      </c>
      <c r="L9" s="14">
        <v>5.76</v>
      </c>
      <c r="M9" s="14">
        <v>4.58</v>
      </c>
      <c r="N9" s="14">
        <v>1.75</v>
      </c>
      <c r="O9" s="14">
        <v>1</v>
      </c>
      <c r="P9" s="14">
        <v>2</v>
      </c>
      <c r="Q9" s="14">
        <v>1</v>
      </c>
      <c r="R9" s="14">
        <v>3.46</v>
      </c>
      <c r="S9" s="14">
        <v>1.296</v>
      </c>
      <c r="T9" s="14">
        <v>1643.3330000000001</v>
      </c>
      <c r="U9" s="14">
        <v>-0.98499999999999999</v>
      </c>
      <c r="V9" s="14">
        <v>0.97</v>
      </c>
      <c r="W9" s="14">
        <v>26</v>
      </c>
      <c r="X9" s="14">
        <v>-0.70399999999999996</v>
      </c>
      <c r="Y9" s="14">
        <v>1</v>
      </c>
      <c r="Z9" s="14" t="s">
        <v>18124</v>
      </c>
    </row>
    <row r="10" spans="1:26" x14ac:dyDescent="0.2">
      <c r="A10" t="s">
        <v>15862</v>
      </c>
      <c r="B10" t="s">
        <v>6</v>
      </c>
      <c r="C10" t="s">
        <v>6</v>
      </c>
      <c r="D10" s="8" t="str">
        <f>IF(ISERROR(INDEX(warriner!B:B,MATCH(C10,warriner!A:A,0),1)),"#",INDEX(warriner!B:B,MATCH(C10,warriner!A:A,0),1))</f>
        <v>#</v>
      </c>
      <c r="E10" s="14" t="str">
        <f t="shared" si="0"/>
        <v>#</v>
      </c>
      <c r="F10" s="14">
        <v>15.897</v>
      </c>
      <c r="G10" s="14">
        <v>5.6980000000000004</v>
      </c>
      <c r="H10" s="14">
        <v>1</v>
      </c>
      <c r="I10">
        <f t="shared" si="1"/>
        <v>2</v>
      </c>
      <c r="J10" t="s">
        <v>18146</v>
      </c>
      <c r="K10" s="14" t="s">
        <v>18124</v>
      </c>
      <c r="L10" s="14" t="s">
        <v>18124</v>
      </c>
      <c r="M10" s="14">
        <v>3.6850000000000001</v>
      </c>
      <c r="N10" s="14">
        <v>1</v>
      </c>
      <c r="O10" s="14">
        <v>1</v>
      </c>
      <c r="P10" s="14">
        <v>2</v>
      </c>
      <c r="Q10" s="14">
        <v>1</v>
      </c>
      <c r="R10" s="14">
        <v>3</v>
      </c>
      <c r="S10" s="14">
        <v>2.25</v>
      </c>
      <c r="T10" s="14">
        <v>14646</v>
      </c>
      <c r="U10" s="14">
        <v>-0.63</v>
      </c>
      <c r="V10" s="14">
        <v>0.97</v>
      </c>
      <c r="W10" s="14">
        <v>26</v>
      </c>
      <c r="X10" s="14">
        <v>-0.77100000000000002</v>
      </c>
      <c r="Y10" s="14">
        <v>1</v>
      </c>
      <c r="Z10" s="14" t="s">
        <v>18124</v>
      </c>
    </row>
    <row r="11" spans="1:26" x14ac:dyDescent="0.2">
      <c r="A11" t="s">
        <v>15863</v>
      </c>
      <c r="B11" t="s">
        <v>4964</v>
      </c>
      <c r="C11" t="s">
        <v>4964</v>
      </c>
      <c r="D11" s="8">
        <f>IF(ISERROR(INDEX(warriner!B:B,MATCH(C11,warriner!A:A,0),1)),"#",INDEX(warriner!B:B,MATCH(C11,warriner!A:A,0),1))</f>
        <v>5.42</v>
      </c>
      <c r="E11" s="14">
        <f t="shared" si="0"/>
        <v>0.21999999999999975</v>
      </c>
      <c r="F11" s="14">
        <v>8.6709999999999994</v>
      </c>
      <c r="G11" s="14">
        <v>2.1960000000000002</v>
      </c>
      <c r="H11" s="14">
        <v>2</v>
      </c>
      <c r="I11">
        <f t="shared" si="1"/>
        <v>5</v>
      </c>
      <c r="J11" t="s">
        <v>18129</v>
      </c>
      <c r="K11" s="14">
        <v>3.58</v>
      </c>
      <c r="L11" s="14">
        <v>5.36</v>
      </c>
      <c r="M11" s="14">
        <v>10.82</v>
      </c>
      <c r="N11" s="14">
        <v>1.85</v>
      </c>
      <c r="O11" s="14">
        <v>1.8</v>
      </c>
      <c r="P11" s="14">
        <v>4</v>
      </c>
      <c r="Q11" s="14">
        <v>1</v>
      </c>
      <c r="R11" s="14">
        <v>4.5</v>
      </c>
      <c r="S11" s="14">
        <v>3.7080000000000002</v>
      </c>
      <c r="T11" s="14">
        <v>4373.75</v>
      </c>
      <c r="U11" s="14">
        <v>-0.40600000000000003</v>
      </c>
      <c r="V11" s="14">
        <v>0.91</v>
      </c>
      <c r="W11" s="14">
        <v>25</v>
      </c>
      <c r="X11" s="14">
        <v>-0.24199999999999999</v>
      </c>
      <c r="Y11" s="14">
        <v>1</v>
      </c>
      <c r="Z11" s="14" t="s">
        <v>18124</v>
      </c>
    </row>
    <row r="12" spans="1:26" x14ac:dyDescent="0.2">
      <c r="A12" t="s">
        <v>15864</v>
      </c>
      <c r="B12" t="s">
        <v>19</v>
      </c>
      <c r="C12" t="s">
        <v>19</v>
      </c>
      <c r="D12" s="8" t="str">
        <f>IF(ISERROR(INDEX(warriner!B:B,MATCH(C12,warriner!A:A,0),1)),"#",INDEX(warriner!B:B,MATCH(C12,warriner!A:A,0),1))</f>
        <v>#</v>
      </c>
      <c r="E12" s="14" t="str">
        <f t="shared" si="0"/>
        <v>#</v>
      </c>
      <c r="F12" s="14">
        <v>16.187000000000001</v>
      </c>
      <c r="G12" s="14">
        <v>5.8339999999999996</v>
      </c>
      <c r="H12" s="14">
        <v>1</v>
      </c>
      <c r="I12">
        <f t="shared" si="1"/>
        <v>3</v>
      </c>
      <c r="J12" t="s">
        <v>270</v>
      </c>
      <c r="K12" s="14" t="s">
        <v>18124</v>
      </c>
      <c r="L12" s="14" t="s">
        <v>18124</v>
      </c>
      <c r="M12" s="14">
        <v>4.57</v>
      </c>
      <c r="N12" s="14">
        <v>1.25</v>
      </c>
      <c r="O12" s="14">
        <v>1</v>
      </c>
      <c r="P12" s="14">
        <v>3</v>
      </c>
      <c r="Q12" s="14">
        <v>1</v>
      </c>
      <c r="R12" s="14">
        <v>1.52</v>
      </c>
      <c r="S12" s="14">
        <v>1.25</v>
      </c>
      <c r="T12" s="14">
        <v>5253.5</v>
      </c>
      <c r="U12" s="14">
        <v>-0.60399999999999998</v>
      </c>
      <c r="V12" s="14">
        <v>1</v>
      </c>
      <c r="W12" s="14">
        <v>22</v>
      </c>
      <c r="X12" s="14">
        <v>-0.623</v>
      </c>
      <c r="Y12" s="14">
        <v>1</v>
      </c>
      <c r="Z12" s="14" t="s">
        <v>18124</v>
      </c>
    </row>
    <row r="13" spans="1:26" x14ac:dyDescent="0.2">
      <c r="A13" t="s">
        <v>15865</v>
      </c>
      <c r="B13" t="s">
        <v>13539</v>
      </c>
      <c r="C13" t="s">
        <v>13539</v>
      </c>
      <c r="D13" s="8">
        <f>IF(ISERROR(INDEX(warriner!B:B,MATCH(C13,warriner!A:A,0),1)),"#",INDEX(warriner!B:B,MATCH(C13,warriner!A:A,0),1))</f>
        <v>5.52</v>
      </c>
      <c r="E13" s="14">
        <f t="shared" si="0"/>
        <v>0.3199999999999994</v>
      </c>
      <c r="F13" s="14">
        <v>11.385999999999999</v>
      </c>
      <c r="G13" s="14">
        <v>2.66</v>
      </c>
      <c r="H13" s="14">
        <v>2</v>
      </c>
      <c r="I13">
        <f t="shared" si="1"/>
        <v>7</v>
      </c>
      <c r="J13" t="s">
        <v>18131</v>
      </c>
      <c r="K13" s="14">
        <v>3.82</v>
      </c>
      <c r="L13" s="14">
        <v>4.8600000000000003</v>
      </c>
      <c r="M13" s="14">
        <v>9.58</v>
      </c>
      <c r="N13" s="14">
        <v>2.6</v>
      </c>
      <c r="O13" s="14">
        <v>1.95</v>
      </c>
      <c r="P13" s="14">
        <v>6</v>
      </c>
      <c r="Q13" s="14">
        <v>2</v>
      </c>
      <c r="R13" s="14">
        <v>2.35</v>
      </c>
      <c r="S13" s="14" t="s">
        <v>18124</v>
      </c>
      <c r="T13" s="14">
        <v>4006.3330000000001</v>
      </c>
      <c r="U13" s="14">
        <v>-0.76600000000000001</v>
      </c>
      <c r="V13" s="14">
        <v>0.91</v>
      </c>
      <c r="W13" s="14">
        <v>29</v>
      </c>
      <c r="X13" s="14">
        <v>-0.41199999999999998</v>
      </c>
      <c r="Y13" s="14">
        <v>1</v>
      </c>
      <c r="Z13" s="14" t="s">
        <v>18124</v>
      </c>
    </row>
    <row r="14" spans="1:26" x14ac:dyDescent="0.2">
      <c r="A14" t="s">
        <v>15866</v>
      </c>
      <c r="B14" t="s">
        <v>15829</v>
      </c>
      <c r="C14" t="s">
        <v>13679</v>
      </c>
      <c r="D14" s="8">
        <f>IF(ISERROR(INDEX(warriner!B:B,MATCH(C14,warriner!A:A,0),1)),"#",INDEX(warriner!B:B,MATCH(C14,warriner!A:A,0),1))</f>
        <v>6.24</v>
      </c>
      <c r="E14" s="14">
        <f t="shared" si="0"/>
        <v>1.04</v>
      </c>
      <c r="F14" s="14">
        <v>8.24</v>
      </c>
      <c r="G14" s="14">
        <v>2.137</v>
      </c>
      <c r="H14" s="14">
        <v>3</v>
      </c>
      <c r="I14">
        <f t="shared" si="1"/>
        <v>8</v>
      </c>
      <c r="J14" t="s">
        <v>18129</v>
      </c>
      <c r="K14" s="14">
        <v>3.38</v>
      </c>
      <c r="L14" s="14">
        <v>6.71</v>
      </c>
      <c r="M14" s="14">
        <v>5.42</v>
      </c>
      <c r="N14" s="14">
        <v>2.9</v>
      </c>
      <c r="O14" s="14">
        <v>3.3</v>
      </c>
      <c r="P14" s="14">
        <v>7</v>
      </c>
      <c r="Q14" s="14">
        <v>1</v>
      </c>
      <c r="R14" s="14">
        <v>4.4800000000000004</v>
      </c>
      <c r="S14" s="14">
        <v>5.2</v>
      </c>
      <c r="T14" s="14">
        <v>4765.8329999999996</v>
      </c>
      <c r="U14" s="14">
        <v>-0.38700000000000001</v>
      </c>
      <c r="V14" s="14">
        <v>0.97</v>
      </c>
      <c r="W14" s="14">
        <v>28</v>
      </c>
      <c r="X14" s="14">
        <v>-8.4000000000000005E-2</v>
      </c>
      <c r="Y14" s="14">
        <v>1</v>
      </c>
      <c r="Z14" s="14" t="s">
        <v>18124</v>
      </c>
    </row>
    <row r="15" spans="1:26" x14ac:dyDescent="0.2">
      <c r="A15" t="s">
        <v>15867</v>
      </c>
      <c r="B15" t="s">
        <v>21</v>
      </c>
      <c r="C15" t="s">
        <v>21</v>
      </c>
      <c r="D15" s="8" t="str">
        <f>IF(ISERROR(INDEX(warriner!B:B,MATCH(C15,warriner!A:A,0),1)),"#",INDEX(warriner!B:B,MATCH(C15,warriner!A:A,0),1))</f>
        <v>#</v>
      </c>
      <c r="E15" s="14" t="str">
        <f t="shared" si="0"/>
        <v>#</v>
      </c>
      <c r="F15" s="14">
        <v>14.994999999999999</v>
      </c>
      <c r="G15" s="14">
        <v>5.609</v>
      </c>
      <c r="H15" s="14">
        <v>1</v>
      </c>
      <c r="I15">
        <f t="shared" si="1"/>
        <v>4</v>
      </c>
      <c r="J15" t="s">
        <v>18136</v>
      </c>
      <c r="K15" s="14" t="s">
        <v>18124</v>
      </c>
      <c r="L15" s="14" t="s">
        <v>18124</v>
      </c>
      <c r="M15" s="14">
        <v>4.9320000000000004</v>
      </c>
      <c r="N15" s="14">
        <v>1.85</v>
      </c>
      <c r="O15" s="14">
        <v>1.65</v>
      </c>
      <c r="P15" s="14">
        <v>3</v>
      </c>
      <c r="Q15" s="14">
        <v>1</v>
      </c>
      <c r="R15" s="14">
        <v>2.14</v>
      </c>
      <c r="S15" s="14">
        <v>1.72</v>
      </c>
      <c r="T15" s="14">
        <v>3482.6669999999999</v>
      </c>
      <c r="U15" s="14">
        <v>-0.58099999999999996</v>
      </c>
      <c r="V15" s="14">
        <v>0.97</v>
      </c>
      <c r="W15" s="14">
        <v>27</v>
      </c>
      <c r="X15" s="14">
        <v>-0.53900000000000003</v>
      </c>
      <c r="Y15" s="14">
        <v>1</v>
      </c>
      <c r="Z15" s="14" t="s">
        <v>18124</v>
      </c>
    </row>
    <row r="16" spans="1:26" x14ac:dyDescent="0.2">
      <c r="A16" t="s">
        <v>15868</v>
      </c>
      <c r="B16" t="s">
        <v>12558</v>
      </c>
      <c r="C16" t="s">
        <v>12558</v>
      </c>
      <c r="D16" s="8">
        <f>IF(ISERROR(INDEX(warriner!B:B,MATCH(C16,warriner!A:A,0),1)),"#",INDEX(warriner!B:B,MATCH(C16,warriner!A:A,0),1))</f>
        <v>6.89</v>
      </c>
      <c r="E16" s="14">
        <f t="shared" si="0"/>
        <v>1.6899999999999995</v>
      </c>
      <c r="F16" s="14">
        <v>7.6050000000000004</v>
      </c>
      <c r="G16" s="14">
        <v>2.5089999999999999</v>
      </c>
      <c r="H16" s="14">
        <v>2</v>
      </c>
      <c r="I16">
        <f t="shared" si="1"/>
        <v>5</v>
      </c>
      <c r="J16" t="s">
        <v>18132</v>
      </c>
      <c r="K16" s="14">
        <v>5.28</v>
      </c>
      <c r="L16" s="14">
        <v>6.18</v>
      </c>
      <c r="M16" s="14">
        <v>5.4</v>
      </c>
      <c r="N16" s="14">
        <v>1.75</v>
      </c>
      <c r="O16" s="14">
        <v>1.75</v>
      </c>
      <c r="P16" s="14">
        <v>5</v>
      </c>
      <c r="Q16" s="14">
        <v>2</v>
      </c>
      <c r="R16" s="14">
        <v>2.86</v>
      </c>
      <c r="S16" s="14">
        <v>2.2959999999999998</v>
      </c>
      <c r="T16" s="14">
        <v>3817.25</v>
      </c>
      <c r="U16" s="14">
        <v>-0.51100000000000001</v>
      </c>
      <c r="V16" s="14">
        <v>1</v>
      </c>
      <c r="W16" s="14">
        <v>28</v>
      </c>
      <c r="X16" s="14">
        <v>-0.497</v>
      </c>
      <c r="Y16" s="14">
        <v>1</v>
      </c>
      <c r="Z16" s="14" t="s">
        <v>18124</v>
      </c>
    </row>
    <row r="17" spans="1:26" x14ac:dyDescent="0.2">
      <c r="A17" t="s">
        <v>15869</v>
      </c>
      <c r="B17" t="s">
        <v>13556</v>
      </c>
      <c r="C17" t="s">
        <v>13556</v>
      </c>
      <c r="D17" s="8">
        <f>IF(ISERROR(INDEX(warriner!B:B,MATCH(C17,warriner!A:A,0),1)),"#",INDEX(warriner!B:B,MATCH(C17,warriner!A:A,0),1))</f>
        <v>6.79</v>
      </c>
      <c r="E17" s="14">
        <f t="shared" si="0"/>
        <v>1.5899999999999999</v>
      </c>
      <c r="F17" s="14">
        <v>8.1010000000000009</v>
      </c>
      <c r="G17" s="14">
        <v>2.4649999999999999</v>
      </c>
      <c r="H17" s="14">
        <v>3</v>
      </c>
      <c r="I17">
        <f t="shared" si="1"/>
        <v>9</v>
      </c>
      <c r="J17" t="s">
        <v>18129</v>
      </c>
      <c r="K17" s="14">
        <v>3.75</v>
      </c>
      <c r="L17" s="14">
        <v>5.17</v>
      </c>
      <c r="M17" s="14">
        <v>4.17</v>
      </c>
      <c r="N17" s="14">
        <v>2.9</v>
      </c>
      <c r="O17" s="14">
        <v>3.55</v>
      </c>
      <c r="P17" s="14">
        <v>7</v>
      </c>
      <c r="Q17" s="14">
        <v>2</v>
      </c>
      <c r="R17" s="14">
        <v>4.8899999999999997</v>
      </c>
      <c r="S17" s="14">
        <v>6.391</v>
      </c>
      <c r="T17" s="14">
        <v>2994.625</v>
      </c>
      <c r="U17" s="14">
        <v>-0.17399999999999999</v>
      </c>
      <c r="V17" s="14">
        <v>0.97</v>
      </c>
      <c r="W17" s="14">
        <v>27</v>
      </c>
      <c r="X17" s="14">
        <v>-0.46700000000000003</v>
      </c>
      <c r="Y17" s="14">
        <v>1</v>
      </c>
      <c r="Z17" s="14" t="s">
        <v>18124</v>
      </c>
    </row>
    <row r="18" spans="1:26" x14ac:dyDescent="0.2">
      <c r="A18" t="s">
        <v>15870</v>
      </c>
      <c r="B18" t="s">
        <v>203</v>
      </c>
      <c r="C18" t="s">
        <v>48</v>
      </c>
      <c r="D18" s="8">
        <f>IF(ISERROR(INDEX(warriner!B:B,MATCH(C18,warriner!A:A,0),1)),"#",INDEX(warriner!B:B,MATCH(C18,warriner!A:A,0),1))</f>
        <v>5.86</v>
      </c>
      <c r="E18" s="14">
        <f t="shared" si="0"/>
        <v>0.66000000000000014</v>
      </c>
      <c r="F18" s="14">
        <v>14.914999999999999</v>
      </c>
      <c r="G18" s="14">
        <v>5.4969999999999999</v>
      </c>
      <c r="H18" s="14">
        <v>1</v>
      </c>
      <c r="I18">
        <f t="shared" si="1"/>
        <v>3</v>
      </c>
      <c r="J18" t="s">
        <v>18135</v>
      </c>
      <c r="K18" s="14">
        <v>3.52</v>
      </c>
      <c r="L18" s="14">
        <v>5.72</v>
      </c>
      <c r="M18" s="14">
        <v>3.72</v>
      </c>
      <c r="N18" s="14">
        <v>1.2</v>
      </c>
      <c r="O18" s="14">
        <v>1.1000000000000001</v>
      </c>
      <c r="P18" s="14">
        <v>3</v>
      </c>
      <c r="Q18" s="14">
        <v>1</v>
      </c>
      <c r="R18" s="14">
        <v>2.1800000000000002</v>
      </c>
      <c r="S18" s="14">
        <v>1.542</v>
      </c>
      <c r="T18" s="14">
        <v>2269.6669999999999</v>
      </c>
      <c r="U18" s="14">
        <v>-0.63800000000000001</v>
      </c>
      <c r="V18" s="14">
        <v>0.94</v>
      </c>
      <c r="W18" s="14">
        <v>28</v>
      </c>
      <c r="X18" s="14">
        <v>-0.64400000000000002</v>
      </c>
      <c r="Y18" s="14">
        <v>1</v>
      </c>
      <c r="Z18" s="14" t="s">
        <v>18124</v>
      </c>
    </row>
    <row r="19" spans="1:26" x14ac:dyDescent="0.2">
      <c r="A19" t="s">
        <v>15871</v>
      </c>
      <c r="B19" t="s">
        <v>218</v>
      </c>
      <c r="C19" t="s">
        <v>101</v>
      </c>
      <c r="D19" s="8">
        <f>IF(ISERROR(INDEX(warriner!B:B,MATCH(C19,warriner!A:A,0),1)),"#",INDEX(warriner!B:B,MATCH(C19,warriner!A:A,0),1))</f>
        <v>6.18</v>
      </c>
      <c r="E19" s="14">
        <f t="shared" si="0"/>
        <v>0.97999999999999954</v>
      </c>
      <c r="F19" s="14">
        <v>14.945</v>
      </c>
      <c r="G19" s="14">
        <v>5.4669999999999996</v>
      </c>
      <c r="H19" s="14">
        <v>1</v>
      </c>
      <c r="I19">
        <f t="shared" si="1"/>
        <v>4</v>
      </c>
      <c r="J19" t="s">
        <v>18125</v>
      </c>
      <c r="K19" s="14">
        <v>3.43</v>
      </c>
      <c r="L19" s="14">
        <v>5.5</v>
      </c>
      <c r="M19" s="14">
        <v>5.1100000000000003</v>
      </c>
      <c r="N19" s="14">
        <v>1.4</v>
      </c>
      <c r="O19" s="14">
        <v>1</v>
      </c>
      <c r="P19" s="14">
        <v>2</v>
      </c>
      <c r="Q19" s="14">
        <v>1</v>
      </c>
      <c r="R19" s="14">
        <v>1.85</v>
      </c>
      <c r="S19" s="14">
        <v>1.6519999999999999</v>
      </c>
      <c r="T19" s="14">
        <v>1926</v>
      </c>
      <c r="U19" s="14">
        <v>-0.64800000000000002</v>
      </c>
      <c r="V19" s="14">
        <v>0.97</v>
      </c>
      <c r="W19" s="14">
        <v>25</v>
      </c>
      <c r="X19" s="14">
        <v>-0.57399999999999995</v>
      </c>
      <c r="Y19" s="14">
        <v>1</v>
      </c>
      <c r="Z19" s="14" t="s">
        <v>18124</v>
      </c>
    </row>
    <row r="20" spans="1:26" x14ac:dyDescent="0.2">
      <c r="A20" t="s">
        <v>15872</v>
      </c>
      <c r="B20" t="s">
        <v>15817</v>
      </c>
      <c r="C20" t="s">
        <v>5009</v>
      </c>
      <c r="D20" s="8">
        <f>IF(ISERROR(INDEX(warriner!B:B,MATCH(C20,warriner!A:A,0),1)),"#",INDEX(warriner!B:B,MATCH(C20,warriner!A:A,0),1))</f>
        <v>6.45</v>
      </c>
      <c r="E20" s="14">
        <f t="shared" si="0"/>
        <v>1.25</v>
      </c>
      <c r="F20" s="14">
        <v>12.845000000000001</v>
      </c>
      <c r="G20" s="14">
        <v>4.6269999999999998</v>
      </c>
      <c r="H20" s="14">
        <v>1</v>
      </c>
      <c r="I20">
        <f t="shared" si="1"/>
        <v>5</v>
      </c>
      <c r="J20" t="s">
        <v>18135</v>
      </c>
      <c r="K20" s="14">
        <v>3.52</v>
      </c>
      <c r="L20" s="14">
        <v>6.24</v>
      </c>
      <c r="M20" s="14">
        <v>5.78</v>
      </c>
      <c r="N20" s="14">
        <v>1.1499999999999999</v>
      </c>
      <c r="O20" s="14">
        <v>1.1499999999999999</v>
      </c>
      <c r="P20" s="14">
        <v>4</v>
      </c>
      <c r="Q20" s="14">
        <v>1</v>
      </c>
      <c r="R20" s="14">
        <v>2.63</v>
      </c>
      <c r="S20" s="14">
        <v>2.4</v>
      </c>
      <c r="T20" s="14">
        <v>6488.6670000000004</v>
      </c>
      <c r="U20" s="14">
        <v>-0.625</v>
      </c>
      <c r="V20" s="14">
        <v>0.94</v>
      </c>
      <c r="W20" s="14">
        <v>27</v>
      </c>
      <c r="X20" s="14">
        <v>-0.74299999999999999</v>
      </c>
      <c r="Y20" s="14">
        <v>1</v>
      </c>
      <c r="Z20" s="14" t="s">
        <v>18124</v>
      </c>
    </row>
    <row r="21" spans="1:26" x14ac:dyDescent="0.2">
      <c r="A21" t="s">
        <v>15873</v>
      </c>
      <c r="B21" t="s">
        <v>2</v>
      </c>
      <c r="C21" t="s">
        <v>2</v>
      </c>
      <c r="D21" s="8" t="str">
        <f>IF(ISERROR(INDEX(warriner!B:B,MATCH(C21,warriner!A:A,0),1)),"#",INDEX(warriner!B:B,MATCH(C21,warriner!A:A,0),1))</f>
        <v>#</v>
      </c>
      <c r="E21" s="14" t="str">
        <f t="shared" si="0"/>
        <v>#</v>
      </c>
      <c r="F21" s="14">
        <v>16.353999999999999</v>
      </c>
      <c r="G21" s="14">
        <v>6.0629999999999997</v>
      </c>
      <c r="H21" s="14">
        <v>1</v>
      </c>
      <c r="I21">
        <f t="shared" si="1"/>
        <v>2</v>
      </c>
      <c r="J21" t="s">
        <v>270</v>
      </c>
      <c r="K21" s="14" t="s">
        <v>18124</v>
      </c>
      <c r="L21" s="14" t="s">
        <v>18124</v>
      </c>
      <c r="M21" s="14">
        <v>3.952</v>
      </c>
      <c r="N21" s="14">
        <v>1.1499999999999999</v>
      </c>
      <c r="O21" s="14">
        <v>1</v>
      </c>
      <c r="P21" s="14">
        <v>2</v>
      </c>
      <c r="Q21" s="14">
        <v>1</v>
      </c>
      <c r="R21" s="14">
        <v>1.55</v>
      </c>
      <c r="S21" s="14">
        <v>1.375</v>
      </c>
      <c r="T21" s="14">
        <v>2861</v>
      </c>
      <c r="U21" s="14">
        <v>-0.78600000000000003</v>
      </c>
      <c r="V21" s="14">
        <v>1</v>
      </c>
      <c r="W21" s="14">
        <v>26</v>
      </c>
      <c r="X21" s="14">
        <v>-0.72499999999999998</v>
      </c>
      <c r="Y21" s="14">
        <v>1</v>
      </c>
      <c r="Z21" s="14" t="s">
        <v>18124</v>
      </c>
    </row>
    <row r="22" spans="1:26" x14ac:dyDescent="0.2">
      <c r="A22" t="s">
        <v>15874</v>
      </c>
      <c r="B22" t="s">
        <v>12350</v>
      </c>
      <c r="C22" t="s">
        <v>12350</v>
      </c>
      <c r="D22" s="8">
        <f>IF(ISERROR(INDEX(warriner!B:B,MATCH(C22,warriner!A:A,0),1)),"#",INDEX(warriner!B:B,MATCH(C22,warriner!A:A,0),1))</f>
        <v>6.89</v>
      </c>
      <c r="E22" s="14">
        <f t="shared" si="0"/>
        <v>1.6899999999999995</v>
      </c>
      <c r="F22" s="14">
        <v>12.422000000000001</v>
      </c>
      <c r="G22" s="14">
        <v>3.4129999999999998</v>
      </c>
      <c r="H22" s="14">
        <v>2</v>
      </c>
      <c r="I22">
        <f t="shared" si="1"/>
        <v>7</v>
      </c>
      <c r="J22" t="s">
        <v>18126</v>
      </c>
      <c r="K22" s="14">
        <v>3.05</v>
      </c>
      <c r="L22" s="14">
        <v>6.11</v>
      </c>
      <c r="M22" s="14">
        <v>8.5299999999999994</v>
      </c>
      <c r="N22" s="14">
        <v>2.4</v>
      </c>
      <c r="O22" s="14">
        <v>1.95</v>
      </c>
      <c r="P22" s="14">
        <v>6</v>
      </c>
      <c r="Q22" s="14">
        <v>1</v>
      </c>
      <c r="R22" s="14">
        <v>2.83</v>
      </c>
      <c r="S22" s="14">
        <v>2.2309999999999999</v>
      </c>
      <c r="T22" s="14">
        <v>2078.5</v>
      </c>
      <c r="U22" s="14">
        <v>-0.58499999999999996</v>
      </c>
      <c r="V22" s="14">
        <v>1</v>
      </c>
      <c r="W22" s="14">
        <v>27</v>
      </c>
      <c r="X22" s="14">
        <v>-0.47499999999999998</v>
      </c>
      <c r="Y22" s="14">
        <v>1</v>
      </c>
      <c r="Z22" s="14" t="s">
        <v>18124</v>
      </c>
    </row>
    <row r="23" spans="1:26" x14ac:dyDescent="0.2">
      <c r="A23" t="s">
        <v>15875</v>
      </c>
      <c r="B23" t="s">
        <v>3</v>
      </c>
      <c r="C23" t="s">
        <v>3</v>
      </c>
      <c r="D23" s="8" t="str">
        <f>IF(ISERROR(INDEX(warriner!B:B,MATCH(C23,warriner!A:A,0),1)),"#",INDEX(warriner!B:B,MATCH(C23,warriner!A:A,0),1))</f>
        <v>#</v>
      </c>
      <c r="E23" s="14" t="str">
        <f t="shared" si="0"/>
        <v>#</v>
      </c>
      <c r="F23" s="14">
        <v>16.954999999999998</v>
      </c>
      <c r="G23" s="14">
        <v>6.1769999999999996</v>
      </c>
      <c r="H23" s="14">
        <v>1</v>
      </c>
      <c r="I23">
        <f t="shared" si="1"/>
        <v>3</v>
      </c>
      <c r="J23" t="s">
        <v>270</v>
      </c>
      <c r="K23" s="14" t="s">
        <v>18124</v>
      </c>
      <c r="L23" s="14" t="s">
        <v>18124</v>
      </c>
      <c r="M23" s="14">
        <v>3.984</v>
      </c>
      <c r="N23" s="14">
        <v>1.5</v>
      </c>
      <c r="O23" s="14">
        <v>1.8</v>
      </c>
      <c r="P23" s="14">
        <v>2</v>
      </c>
      <c r="Q23" s="14">
        <v>1</v>
      </c>
      <c r="R23" s="14">
        <v>1.43</v>
      </c>
      <c r="S23" s="14">
        <v>1.125</v>
      </c>
      <c r="T23" s="14">
        <v>3033</v>
      </c>
      <c r="U23" s="14">
        <v>-0.68100000000000005</v>
      </c>
      <c r="V23" s="14">
        <v>0.94</v>
      </c>
      <c r="W23" s="14">
        <v>29</v>
      </c>
      <c r="X23" s="14">
        <v>-0.45700000000000002</v>
      </c>
      <c r="Y23" s="14">
        <v>1</v>
      </c>
      <c r="Z23" s="14" t="s">
        <v>18124</v>
      </c>
    </row>
    <row r="24" spans="1:26" x14ac:dyDescent="0.2">
      <c r="A24" t="s">
        <v>15876</v>
      </c>
      <c r="B24" t="s">
        <v>6489</v>
      </c>
      <c r="C24" t="s">
        <v>6489</v>
      </c>
      <c r="D24" s="8">
        <f>IF(ISERROR(INDEX(warriner!B:B,MATCH(C24,warriner!A:A,0),1)),"#",INDEX(warriner!B:B,MATCH(C24,warriner!A:A,0),1))</f>
        <v>6.38</v>
      </c>
      <c r="E24" s="14">
        <f t="shared" si="0"/>
        <v>1.1799999999999997</v>
      </c>
      <c r="F24" s="14">
        <v>8.6539999999999999</v>
      </c>
      <c r="G24" s="14">
        <v>2.3460000000000001</v>
      </c>
      <c r="H24" s="14">
        <v>2</v>
      </c>
      <c r="I24">
        <f t="shared" si="1"/>
        <v>6</v>
      </c>
      <c r="J24" t="s">
        <v>18132</v>
      </c>
      <c r="K24" s="14">
        <v>4.5</v>
      </c>
      <c r="L24" s="14">
        <v>6.17</v>
      </c>
      <c r="M24" s="14">
        <v>12.32</v>
      </c>
      <c r="N24" s="14">
        <v>2.65</v>
      </c>
      <c r="O24" s="14">
        <v>2.25</v>
      </c>
      <c r="P24" s="14">
        <v>5</v>
      </c>
      <c r="Q24" s="14">
        <v>1</v>
      </c>
      <c r="R24" s="14">
        <v>2.4300000000000002</v>
      </c>
      <c r="S24" s="14" t="s">
        <v>18124</v>
      </c>
      <c r="T24" s="14">
        <v>2326.6</v>
      </c>
      <c r="U24" s="14">
        <v>-0.15</v>
      </c>
      <c r="V24" s="14">
        <v>0.91</v>
      </c>
      <c r="W24" s="14">
        <v>23</v>
      </c>
      <c r="X24" s="14">
        <v>-0.505</v>
      </c>
      <c r="Y24" s="14">
        <v>1</v>
      </c>
      <c r="Z24" s="14" t="s">
        <v>18124</v>
      </c>
    </row>
    <row r="25" spans="1:26" x14ac:dyDescent="0.2">
      <c r="A25" t="s">
        <v>15877</v>
      </c>
      <c r="B25" t="s">
        <v>315</v>
      </c>
      <c r="C25" t="s">
        <v>315</v>
      </c>
      <c r="D25" s="8">
        <f>IF(ISERROR(INDEX(warriner!B:B,MATCH(C25,warriner!A:A,0),1)),"#",INDEX(warriner!B:B,MATCH(C25,warriner!A:A,0),1))</f>
        <v>5.5</v>
      </c>
      <c r="E25" s="14">
        <f t="shared" si="0"/>
        <v>0.29999999999999982</v>
      </c>
      <c r="F25" s="14">
        <v>12.993</v>
      </c>
      <c r="G25" s="14">
        <v>3.669</v>
      </c>
      <c r="H25" s="14">
        <v>2</v>
      </c>
      <c r="I25">
        <f t="shared" si="1"/>
        <v>6</v>
      </c>
      <c r="J25" t="s">
        <v>18129</v>
      </c>
      <c r="K25" s="14">
        <v>3.38</v>
      </c>
      <c r="L25" s="14">
        <v>5.65</v>
      </c>
      <c r="M25" s="14">
        <v>9.9</v>
      </c>
      <c r="N25" s="14">
        <v>2.7</v>
      </c>
      <c r="O25" s="14">
        <v>1.9</v>
      </c>
      <c r="P25" s="14">
        <v>6</v>
      </c>
      <c r="Q25" s="14">
        <v>1</v>
      </c>
      <c r="R25" s="14">
        <v>2.94</v>
      </c>
      <c r="S25" s="14">
        <v>2.2080000000000002</v>
      </c>
      <c r="T25" s="14">
        <v>3787</v>
      </c>
      <c r="U25" s="14">
        <v>-0.36299999999999999</v>
      </c>
      <c r="V25" s="14">
        <v>1</v>
      </c>
      <c r="W25" s="14">
        <v>25</v>
      </c>
      <c r="X25" s="14">
        <v>-0.56799999999999995</v>
      </c>
      <c r="Y25" s="14">
        <v>1</v>
      </c>
      <c r="Z25" s="14" t="s">
        <v>18124</v>
      </c>
    </row>
    <row r="26" spans="1:26" x14ac:dyDescent="0.2">
      <c r="A26" t="s">
        <v>15878</v>
      </c>
      <c r="B26" t="s">
        <v>26</v>
      </c>
      <c r="C26" t="s">
        <v>26</v>
      </c>
      <c r="D26" s="8" t="str">
        <f>IF(ISERROR(INDEX(warriner!B:B,MATCH(C26,warriner!A:A,0),1)),"#",INDEX(warriner!B:B,MATCH(C26,warriner!A:A,0),1))</f>
        <v>#</v>
      </c>
      <c r="E26" s="14" t="str">
        <f t="shared" si="0"/>
        <v>#</v>
      </c>
      <c r="F26" s="14">
        <v>14.974</v>
      </c>
      <c r="G26" s="14">
        <v>5.4109999999999996</v>
      </c>
      <c r="H26" s="14">
        <v>1</v>
      </c>
      <c r="I26">
        <f t="shared" si="1"/>
        <v>4</v>
      </c>
      <c r="J26" t="s">
        <v>18138</v>
      </c>
      <c r="K26" s="14" t="s">
        <v>18124</v>
      </c>
      <c r="L26" s="14" t="s">
        <v>18124</v>
      </c>
      <c r="M26" s="14">
        <v>4.4420000000000002</v>
      </c>
      <c r="N26" s="14">
        <v>1.7</v>
      </c>
      <c r="O26" s="14">
        <v>1.45</v>
      </c>
      <c r="P26" s="14">
        <v>3</v>
      </c>
      <c r="Q26" s="14">
        <v>1</v>
      </c>
      <c r="R26" s="14">
        <v>2</v>
      </c>
      <c r="S26" s="14">
        <v>1.6</v>
      </c>
      <c r="T26" s="14">
        <v>2514</v>
      </c>
      <c r="U26" s="14">
        <v>-0.55100000000000005</v>
      </c>
      <c r="V26" s="14">
        <v>1</v>
      </c>
      <c r="W26" s="14">
        <v>28</v>
      </c>
      <c r="X26" s="14">
        <v>-0.60699999999999998</v>
      </c>
      <c r="Y26" s="14">
        <v>1</v>
      </c>
      <c r="Z26" s="14" t="s">
        <v>18124</v>
      </c>
    </row>
    <row r="27" spans="1:26" x14ac:dyDescent="0.2">
      <c r="A27" t="s">
        <v>15879</v>
      </c>
      <c r="B27" t="s">
        <v>278</v>
      </c>
      <c r="C27" t="s">
        <v>278</v>
      </c>
      <c r="D27" s="8" t="str">
        <f>IF(ISERROR(INDEX(warriner!B:B,MATCH(C27,warriner!A:A,0),1)),"#",INDEX(warriner!B:B,MATCH(C27,warriner!A:A,0),1))</f>
        <v>#</v>
      </c>
      <c r="E27" s="14" t="str">
        <f t="shared" si="0"/>
        <v>#</v>
      </c>
      <c r="F27" s="14">
        <v>12.871</v>
      </c>
      <c r="G27" s="14">
        <v>3.9420000000000002</v>
      </c>
      <c r="H27" s="14">
        <v>1</v>
      </c>
      <c r="I27">
        <f t="shared" si="1"/>
        <v>3</v>
      </c>
      <c r="J27" t="s">
        <v>270</v>
      </c>
      <c r="K27" s="14" t="s">
        <v>18124</v>
      </c>
      <c r="L27" s="14" t="s">
        <v>18124</v>
      </c>
      <c r="M27" s="14" t="s">
        <v>18124</v>
      </c>
      <c r="N27" s="14">
        <v>1.5</v>
      </c>
      <c r="O27" s="14">
        <v>1.3</v>
      </c>
      <c r="P27" s="14">
        <v>3</v>
      </c>
      <c r="Q27" s="14">
        <v>1</v>
      </c>
      <c r="R27" s="14">
        <v>1.9</v>
      </c>
      <c r="S27" s="14" t="s">
        <v>18124</v>
      </c>
      <c r="T27" s="14">
        <v>3411</v>
      </c>
      <c r="U27" s="14">
        <v>-0.55900000000000005</v>
      </c>
      <c r="V27" s="14">
        <v>0.97</v>
      </c>
      <c r="W27" s="14">
        <v>28</v>
      </c>
      <c r="X27" s="14">
        <v>-0.77600000000000002</v>
      </c>
      <c r="Y27" s="14">
        <v>1</v>
      </c>
      <c r="Z27" s="14" t="s">
        <v>18124</v>
      </c>
    </row>
    <row r="28" spans="1:26" x14ac:dyDescent="0.2">
      <c r="A28" t="s">
        <v>15880</v>
      </c>
      <c r="B28" t="s">
        <v>15816</v>
      </c>
      <c r="C28" t="s">
        <v>15816</v>
      </c>
      <c r="D28" s="8" t="str">
        <f>IF(ISERROR(INDEX(warriner!B:B,MATCH(C28,warriner!A:A,0),1)),"#",INDEX(warriner!B:B,MATCH(C28,warriner!A:A,0),1))</f>
        <v>#</v>
      </c>
      <c r="E28" s="14" t="str">
        <f t="shared" si="0"/>
        <v>#</v>
      </c>
      <c r="F28" s="14" t="s">
        <v>18124</v>
      </c>
      <c r="G28" s="14" t="s">
        <v>18124</v>
      </c>
      <c r="H28" s="14" t="s">
        <v>18124</v>
      </c>
      <c r="I28">
        <f t="shared" si="1"/>
        <v>11</v>
      </c>
      <c r="J28" t="s">
        <v>18124</v>
      </c>
      <c r="K28" s="14" t="s">
        <v>18124</v>
      </c>
      <c r="L28" s="14" t="s">
        <v>18124</v>
      </c>
      <c r="M28" s="14" t="s">
        <v>18124</v>
      </c>
      <c r="N28" s="14" t="s">
        <v>18124</v>
      </c>
      <c r="O28" s="14" t="s">
        <v>18124</v>
      </c>
      <c r="P28" s="14" t="s">
        <v>18124</v>
      </c>
      <c r="Q28" s="14" t="s">
        <v>18124</v>
      </c>
      <c r="R28" s="14" t="s">
        <v>18124</v>
      </c>
      <c r="S28" s="14" t="s">
        <v>18124</v>
      </c>
      <c r="T28" s="14" t="s">
        <v>18124</v>
      </c>
      <c r="U28" s="14" t="s">
        <v>18124</v>
      </c>
      <c r="V28" s="14" t="s">
        <v>18124</v>
      </c>
      <c r="W28" s="14" t="s">
        <v>18124</v>
      </c>
      <c r="X28" s="14" t="s">
        <v>18124</v>
      </c>
      <c r="Y28" s="14" t="s">
        <v>18124</v>
      </c>
      <c r="Z28" s="14" t="s">
        <v>18124</v>
      </c>
    </row>
    <row r="29" spans="1:26" x14ac:dyDescent="0.2">
      <c r="A29" t="s">
        <v>15881</v>
      </c>
      <c r="B29" t="s">
        <v>15830</v>
      </c>
      <c r="C29" t="s">
        <v>9837</v>
      </c>
      <c r="D29" s="8">
        <f>IF(ISERROR(INDEX(warriner!B:B,MATCH(C29,warriner!A:A,0),1)),"#",INDEX(warriner!B:B,MATCH(C29,warriner!A:A,0),1))</f>
        <v>6</v>
      </c>
      <c r="E29" s="14">
        <f t="shared" si="0"/>
        <v>0.79999999999999982</v>
      </c>
      <c r="F29" s="14">
        <v>10.407</v>
      </c>
      <c r="G29" s="14">
        <v>3.23</v>
      </c>
      <c r="H29" s="14">
        <v>3</v>
      </c>
      <c r="I29">
        <f t="shared" si="1"/>
        <v>10</v>
      </c>
      <c r="J29" t="s">
        <v>18129</v>
      </c>
      <c r="K29" s="14">
        <v>4.75</v>
      </c>
      <c r="L29" s="14">
        <v>6.68</v>
      </c>
      <c r="M29" s="14">
        <v>8.16</v>
      </c>
      <c r="N29" s="14">
        <v>2.75</v>
      </c>
      <c r="O29" s="14">
        <v>2.65</v>
      </c>
      <c r="P29" s="14">
        <v>7</v>
      </c>
      <c r="Q29" s="14">
        <v>1</v>
      </c>
      <c r="R29" s="14">
        <v>3.9</v>
      </c>
      <c r="S29" s="14">
        <v>4.0830000000000002</v>
      </c>
      <c r="T29" s="14">
        <v>3955.5709999999999</v>
      </c>
      <c r="U29" s="14">
        <v>-0.58699999999999997</v>
      </c>
      <c r="V29" s="14">
        <v>1</v>
      </c>
      <c r="W29" s="14">
        <v>28</v>
      </c>
      <c r="X29" s="14">
        <v>-0.54</v>
      </c>
      <c r="Y29" s="14">
        <v>1</v>
      </c>
      <c r="Z29" s="14" t="s">
        <v>18124</v>
      </c>
    </row>
    <row r="30" spans="1:26" x14ac:dyDescent="0.2">
      <c r="A30" t="s">
        <v>15882</v>
      </c>
      <c r="B30" t="s">
        <v>72</v>
      </c>
      <c r="C30" t="s">
        <v>72</v>
      </c>
      <c r="D30" s="8" t="str">
        <f>IF(ISERROR(INDEX(warriner!B:B,MATCH(C30,warriner!A:A,0),1)),"#",INDEX(warriner!B:B,MATCH(C30,warriner!A:A,0),1))</f>
        <v>#</v>
      </c>
      <c r="E30" s="14" t="str">
        <f t="shared" si="0"/>
        <v>#</v>
      </c>
      <c r="F30" s="14">
        <v>15.365</v>
      </c>
      <c r="G30" s="14">
        <v>5.984</v>
      </c>
      <c r="H30" s="14">
        <v>1</v>
      </c>
      <c r="I30">
        <f t="shared" si="1"/>
        <v>2</v>
      </c>
      <c r="J30" t="s">
        <v>18136</v>
      </c>
      <c r="K30" s="14" t="s">
        <v>18124</v>
      </c>
      <c r="L30" s="14" t="s">
        <v>18124</v>
      </c>
      <c r="M30" s="14">
        <v>4.399</v>
      </c>
      <c r="N30" s="14">
        <v>1.1499999999999999</v>
      </c>
      <c r="O30" s="14">
        <v>1</v>
      </c>
      <c r="P30" s="14">
        <v>2</v>
      </c>
      <c r="Q30" s="14">
        <v>1</v>
      </c>
      <c r="R30" s="14">
        <v>2.81</v>
      </c>
      <c r="S30" s="14">
        <v>1.917</v>
      </c>
      <c r="T30" s="14">
        <v>4095</v>
      </c>
      <c r="U30" s="14">
        <v>-0.86499999999999999</v>
      </c>
      <c r="V30" s="14">
        <v>0.97</v>
      </c>
      <c r="W30" s="14">
        <v>29</v>
      </c>
      <c r="X30" s="14">
        <v>-0.874</v>
      </c>
      <c r="Y30" s="14">
        <v>1</v>
      </c>
      <c r="Z30" s="14" t="s">
        <v>18124</v>
      </c>
    </row>
    <row r="31" spans="1:26" x14ac:dyDescent="0.2">
      <c r="A31" t="s">
        <v>15883</v>
      </c>
      <c r="B31" t="s">
        <v>15818</v>
      </c>
      <c r="C31" t="s">
        <v>15832</v>
      </c>
      <c r="D31" s="8" t="str">
        <f>IF(ISERROR(INDEX(warriner!B:B,MATCH(C31,warriner!A:A,0),1)),"#",INDEX(warriner!B:B,MATCH(C31,warriner!A:A,0),1))</f>
        <v>#</v>
      </c>
      <c r="E31" s="14" t="str">
        <f t="shared" si="0"/>
        <v>#</v>
      </c>
      <c r="F31" s="14">
        <v>7.2649999999999997</v>
      </c>
      <c r="G31" s="14">
        <v>1.204</v>
      </c>
      <c r="H31" s="14">
        <v>4</v>
      </c>
      <c r="I31">
        <f t="shared" si="1"/>
        <v>10</v>
      </c>
      <c r="J31" t="s">
        <v>18125</v>
      </c>
      <c r="K31" s="14" t="s">
        <v>18124</v>
      </c>
      <c r="L31" s="14" t="s">
        <v>18124</v>
      </c>
      <c r="M31" s="14">
        <v>9.7200000000000006</v>
      </c>
      <c r="N31" s="14">
        <v>2.6</v>
      </c>
      <c r="O31" s="14">
        <v>3.55</v>
      </c>
      <c r="P31" s="14">
        <v>8</v>
      </c>
      <c r="Q31" s="14">
        <v>2</v>
      </c>
      <c r="R31" s="14">
        <v>2.23</v>
      </c>
      <c r="S31" s="14" t="s">
        <v>18124</v>
      </c>
      <c r="T31" s="14">
        <v>6060.625</v>
      </c>
      <c r="U31" s="14">
        <v>-3.3000000000000002E-2</v>
      </c>
      <c r="V31" s="14">
        <v>1</v>
      </c>
      <c r="W31" s="14">
        <v>27</v>
      </c>
      <c r="X31" s="14">
        <v>-0.32900000000000001</v>
      </c>
      <c r="Y31" s="14">
        <v>1</v>
      </c>
      <c r="Z31" s="14" t="s">
        <v>18124</v>
      </c>
    </row>
    <row r="32" spans="1:26" x14ac:dyDescent="0.2">
      <c r="A32" t="s">
        <v>15884</v>
      </c>
      <c r="B32" t="s">
        <v>6</v>
      </c>
      <c r="C32" t="s">
        <v>6</v>
      </c>
      <c r="D32" s="8" t="str">
        <f>IF(ISERROR(INDEX(warriner!B:B,MATCH(C32,warriner!A:A,0),1)),"#",INDEX(warriner!B:B,MATCH(C32,warriner!A:A,0),1))</f>
        <v>#</v>
      </c>
      <c r="E32" s="14" t="str">
        <f t="shared" si="0"/>
        <v>#</v>
      </c>
      <c r="F32" s="14">
        <v>15.897</v>
      </c>
      <c r="G32" s="14">
        <v>5.6980000000000004</v>
      </c>
      <c r="H32" s="14">
        <v>1</v>
      </c>
      <c r="I32">
        <f t="shared" si="1"/>
        <v>2</v>
      </c>
      <c r="J32" t="s">
        <v>18146</v>
      </c>
      <c r="K32" s="14" t="s">
        <v>18124</v>
      </c>
      <c r="L32" s="14" t="s">
        <v>18124</v>
      </c>
      <c r="M32" s="14">
        <v>3.6850000000000001</v>
      </c>
      <c r="N32" s="14">
        <v>1</v>
      </c>
      <c r="O32" s="14">
        <v>1</v>
      </c>
      <c r="P32" s="14">
        <v>2</v>
      </c>
      <c r="Q32" s="14">
        <v>1</v>
      </c>
      <c r="R32" s="14">
        <v>3</v>
      </c>
      <c r="S32" s="14">
        <v>2.25</v>
      </c>
      <c r="T32" s="14">
        <v>14646</v>
      </c>
      <c r="U32" s="14">
        <v>-0.63</v>
      </c>
      <c r="V32" s="14">
        <v>0.97</v>
      </c>
      <c r="W32" s="14">
        <v>26</v>
      </c>
      <c r="X32" s="14">
        <v>-0.77100000000000002</v>
      </c>
      <c r="Y32" s="14">
        <v>1</v>
      </c>
      <c r="Z32" s="14" t="s">
        <v>18124</v>
      </c>
    </row>
    <row r="33" spans="1:26" x14ac:dyDescent="0.2">
      <c r="A33" t="s">
        <v>15885</v>
      </c>
      <c r="B33" t="s">
        <v>3</v>
      </c>
      <c r="C33" t="s">
        <v>3</v>
      </c>
      <c r="D33" s="8" t="str">
        <f>IF(ISERROR(INDEX(warriner!B:B,MATCH(C33,warriner!A:A,0),1)),"#",INDEX(warriner!B:B,MATCH(C33,warriner!A:A,0),1))</f>
        <v>#</v>
      </c>
      <c r="E33" s="14" t="str">
        <f t="shared" si="0"/>
        <v>#</v>
      </c>
      <c r="F33" s="14">
        <v>16.954999999999998</v>
      </c>
      <c r="G33" s="14">
        <v>6.1769999999999996</v>
      </c>
      <c r="H33" s="14">
        <v>1</v>
      </c>
      <c r="I33">
        <f t="shared" si="1"/>
        <v>3</v>
      </c>
      <c r="J33" t="s">
        <v>270</v>
      </c>
      <c r="K33" s="14" t="s">
        <v>18124</v>
      </c>
      <c r="L33" s="14" t="s">
        <v>18124</v>
      </c>
      <c r="M33" s="14">
        <v>3.984</v>
      </c>
      <c r="N33" s="14">
        <v>1.5</v>
      </c>
      <c r="O33" s="14">
        <v>1.8</v>
      </c>
      <c r="P33" s="14">
        <v>2</v>
      </c>
      <c r="Q33" s="14">
        <v>1</v>
      </c>
      <c r="R33" s="14">
        <v>1.43</v>
      </c>
      <c r="S33" s="14">
        <v>1.125</v>
      </c>
      <c r="T33" s="14">
        <v>3033</v>
      </c>
      <c r="U33" s="14">
        <v>-0.68100000000000005</v>
      </c>
      <c r="V33" s="14">
        <v>0.94</v>
      </c>
      <c r="W33" s="14">
        <v>29</v>
      </c>
      <c r="X33" s="14">
        <v>-0.45700000000000002</v>
      </c>
      <c r="Y33" s="14">
        <v>1</v>
      </c>
      <c r="Z33" s="14" t="s">
        <v>18124</v>
      </c>
    </row>
    <row r="34" spans="1:26" x14ac:dyDescent="0.2">
      <c r="A34" t="s">
        <v>15886</v>
      </c>
      <c r="B34" t="s">
        <v>8553</v>
      </c>
      <c r="C34" t="s">
        <v>8553</v>
      </c>
      <c r="D34" s="8">
        <f>IF(ISERROR(INDEX(warriner!B:B,MATCH(C34,warriner!A:A,0),1)),"#",INDEX(warriner!B:B,MATCH(C34,warriner!A:A,0),1))</f>
        <v>5.65</v>
      </c>
      <c r="E34" s="14">
        <f t="shared" si="0"/>
        <v>0.45000000000000018</v>
      </c>
      <c r="F34" s="14">
        <v>10.233000000000001</v>
      </c>
      <c r="G34" s="14">
        <v>2.56</v>
      </c>
      <c r="H34" s="14">
        <v>2</v>
      </c>
      <c r="I34">
        <f t="shared" si="1"/>
        <v>8</v>
      </c>
      <c r="J34" t="s">
        <v>18131</v>
      </c>
      <c r="K34" s="14">
        <v>3.17</v>
      </c>
      <c r="L34" s="14">
        <v>5.08</v>
      </c>
      <c r="M34" s="14">
        <v>7.95</v>
      </c>
      <c r="N34" s="14">
        <v>2.85</v>
      </c>
      <c r="O34" s="14">
        <v>3.2</v>
      </c>
      <c r="P34" s="14">
        <v>6</v>
      </c>
      <c r="Q34" s="14">
        <v>2</v>
      </c>
      <c r="R34" s="14">
        <v>3.13</v>
      </c>
      <c r="S34" s="14" t="s">
        <v>18124</v>
      </c>
      <c r="T34" s="14">
        <v>4133.857</v>
      </c>
      <c r="U34" s="14">
        <v>-0.27100000000000002</v>
      </c>
      <c r="V34" s="14">
        <v>0.97</v>
      </c>
      <c r="W34" s="14">
        <v>26</v>
      </c>
      <c r="X34" s="14">
        <v>-0.22700000000000001</v>
      </c>
      <c r="Y34" s="14">
        <v>1</v>
      </c>
      <c r="Z34" s="14" t="s">
        <v>18124</v>
      </c>
    </row>
    <row r="35" spans="1:26" x14ac:dyDescent="0.2">
      <c r="A35" t="s">
        <v>15887</v>
      </c>
      <c r="B35" t="s">
        <v>15819</v>
      </c>
      <c r="C35" t="s">
        <v>15819</v>
      </c>
      <c r="D35" s="8" t="str">
        <f>IF(ISERROR(INDEX(warriner!B:B,MATCH(C35,warriner!A:A,0),1)),"#",INDEX(warriner!B:B,MATCH(C35,warriner!A:A,0),1))</f>
        <v>#</v>
      </c>
      <c r="E35" s="14" t="str">
        <f t="shared" si="0"/>
        <v>#</v>
      </c>
      <c r="F35" s="14">
        <v>7.4710000000000001</v>
      </c>
      <c r="G35" s="14">
        <v>2.0859999999999999</v>
      </c>
      <c r="H35" s="14">
        <v>5</v>
      </c>
      <c r="I35">
        <f t="shared" si="1"/>
        <v>13</v>
      </c>
      <c r="J35" t="s">
        <v>18129</v>
      </c>
      <c r="K35" s="14" t="s">
        <v>18124</v>
      </c>
      <c r="L35" s="14" t="s">
        <v>18124</v>
      </c>
      <c r="M35" s="14">
        <v>10.86</v>
      </c>
      <c r="N35" s="14">
        <v>6.5</v>
      </c>
      <c r="O35" s="14">
        <v>6.5</v>
      </c>
      <c r="P35" s="14">
        <v>12</v>
      </c>
      <c r="Q35" s="14">
        <v>1</v>
      </c>
      <c r="R35" s="14">
        <v>3.2</v>
      </c>
      <c r="S35" s="14" t="s">
        <v>18124</v>
      </c>
      <c r="T35" s="14">
        <v>5922.3329999999996</v>
      </c>
      <c r="U35" s="14">
        <v>0.48099999999999998</v>
      </c>
      <c r="V35" s="14">
        <v>0.97</v>
      </c>
      <c r="W35" s="14">
        <v>26</v>
      </c>
      <c r="X35" s="14">
        <v>0.36899999999999999</v>
      </c>
      <c r="Y35" s="14">
        <v>0.96299999999999997</v>
      </c>
      <c r="Z35" s="14" t="s">
        <v>18124</v>
      </c>
    </row>
    <row r="36" spans="1:26" x14ac:dyDescent="0.2">
      <c r="A36" t="s">
        <v>15888</v>
      </c>
      <c r="B36" t="s">
        <v>345</v>
      </c>
      <c r="C36" t="s">
        <v>345</v>
      </c>
      <c r="D36" s="8" t="str">
        <f>IF(ISERROR(INDEX(warriner!B:B,MATCH(C36,warriner!A:A,0),1)),"#",INDEX(warriner!B:B,MATCH(C36,warriner!A:A,0),1))</f>
        <v>#</v>
      </c>
      <c r="E36" s="14" t="str">
        <f t="shared" si="0"/>
        <v>#</v>
      </c>
      <c r="F36" s="14">
        <v>11.83</v>
      </c>
      <c r="G36" s="14">
        <v>3.5880000000000001</v>
      </c>
      <c r="H36" s="14">
        <v>2</v>
      </c>
      <c r="I36">
        <f t="shared" si="1"/>
        <v>6</v>
      </c>
      <c r="J36" t="s">
        <v>18151</v>
      </c>
      <c r="K36" s="14" t="s">
        <v>18124</v>
      </c>
      <c r="L36" s="14" t="s">
        <v>18124</v>
      </c>
      <c r="M36" s="14">
        <v>6.7969999999999997</v>
      </c>
      <c r="N36" s="14">
        <v>1.85</v>
      </c>
      <c r="O36" s="14">
        <v>1.8</v>
      </c>
      <c r="P36" s="14">
        <v>5</v>
      </c>
      <c r="Q36" s="14">
        <v>2</v>
      </c>
      <c r="R36" s="14">
        <v>1.48</v>
      </c>
      <c r="S36" s="14" t="s">
        <v>18124</v>
      </c>
      <c r="T36" s="14">
        <v>6602.4</v>
      </c>
      <c r="U36" s="14">
        <v>-0.495</v>
      </c>
      <c r="V36" s="14">
        <v>0.97</v>
      </c>
      <c r="W36" s="14">
        <v>27</v>
      </c>
      <c r="X36" s="14">
        <v>-0.30599999999999999</v>
      </c>
      <c r="Y36" s="14">
        <v>1</v>
      </c>
      <c r="Z36" s="14" t="s">
        <v>18124</v>
      </c>
    </row>
    <row r="37" spans="1:26" x14ac:dyDescent="0.2">
      <c r="A37" t="s">
        <v>15889</v>
      </c>
      <c r="B37" t="s">
        <v>3</v>
      </c>
      <c r="C37" t="s">
        <v>3</v>
      </c>
      <c r="D37" s="8" t="str">
        <f>IF(ISERROR(INDEX(warriner!B:B,MATCH(C37,warriner!A:A,0),1)),"#",INDEX(warriner!B:B,MATCH(C37,warriner!A:A,0),1))</f>
        <v>#</v>
      </c>
      <c r="E37" s="14" t="str">
        <f t="shared" si="0"/>
        <v>#</v>
      </c>
      <c r="F37" s="14">
        <v>16.954999999999998</v>
      </c>
      <c r="G37" s="14">
        <v>6.1769999999999996</v>
      </c>
      <c r="H37" s="14">
        <v>1</v>
      </c>
      <c r="I37">
        <f t="shared" si="1"/>
        <v>3</v>
      </c>
      <c r="J37" t="s">
        <v>270</v>
      </c>
      <c r="K37" s="14" t="s">
        <v>18124</v>
      </c>
      <c r="L37" s="14" t="s">
        <v>18124</v>
      </c>
      <c r="M37" s="14">
        <v>3.984</v>
      </c>
      <c r="N37" s="14">
        <v>1.5</v>
      </c>
      <c r="O37" s="14">
        <v>1.8</v>
      </c>
      <c r="P37" s="14">
        <v>2</v>
      </c>
      <c r="Q37" s="14">
        <v>1</v>
      </c>
      <c r="R37" s="14">
        <v>1.43</v>
      </c>
      <c r="S37" s="14">
        <v>1.125</v>
      </c>
      <c r="T37" s="14">
        <v>3033</v>
      </c>
      <c r="U37" s="14">
        <v>-0.68100000000000005</v>
      </c>
      <c r="V37" s="14">
        <v>0.94</v>
      </c>
      <c r="W37" s="14">
        <v>29</v>
      </c>
      <c r="X37" s="14">
        <v>-0.45700000000000002</v>
      </c>
      <c r="Y37" s="14">
        <v>1</v>
      </c>
      <c r="Z37" s="14" t="s">
        <v>18124</v>
      </c>
    </row>
    <row r="38" spans="1:26" x14ac:dyDescent="0.2">
      <c r="A38" t="s">
        <v>15890</v>
      </c>
      <c r="B38" t="s">
        <v>15820</v>
      </c>
      <c r="C38" t="s">
        <v>15820</v>
      </c>
      <c r="D38" s="8">
        <f>IF(ISERROR(INDEX(warriner!B:B,MATCH(C38,warriner!A:A,0),1)),"#",INDEX(warriner!B:B,MATCH(C38,warriner!A:A,0),1))</f>
        <v>5.55</v>
      </c>
      <c r="E38" s="14">
        <f t="shared" si="0"/>
        <v>0.34999999999999964</v>
      </c>
      <c r="F38" s="14">
        <v>9.282</v>
      </c>
      <c r="G38" s="14">
        <v>2.7280000000000002</v>
      </c>
      <c r="H38" s="14">
        <v>2</v>
      </c>
      <c r="I38">
        <f t="shared" si="1"/>
        <v>5</v>
      </c>
      <c r="J38" t="s">
        <v>18144</v>
      </c>
      <c r="K38" s="14">
        <v>4.3600000000000003</v>
      </c>
      <c r="L38" s="14">
        <v>5.78</v>
      </c>
      <c r="M38" s="14">
        <v>9.52</v>
      </c>
      <c r="N38" s="14">
        <v>1.9</v>
      </c>
      <c r="O38" s="14">
        <v>1.65</v>
      </c>
      <c r="P38" s="14">
        <v>5</v>
      </c>
      <c r="Q38" s="14">
        <v>2</v>
      </c>
      <c r="R38" s="14">
        <v>3.33</v>
      </c>
      <c r="S38" s="14" t="s">
        <v>18124</v>
      </c>
      <c r="T38" s="14">
        <v>4351.25</v>
      </c>
      <c r="U38" s="14">
        <v>-0.54500000000000004</v>
      </c>
      <c r="V38" s="14">
        <v>1</v>
      </c>
      <c r="W38" s="14">
        <v>27</v>
      </c>
      <c r="X38" s="14">
        <v>-0.57599999999999996</v>
      </c>
      <c r="Y38" s="14">
        <v>1</v>
      </c>
      <c r="Z38" s="14" t="s">
        <v>18124</v>
      </c>
    </row>
    <row r="39" spans="1:26" x14ac:dyDescent="0.2">
      <c r="A39" t="s">
        <v>15891</v>
      </c>
      <c r="B39" t="s">
        <v>4453</v>
      </c>
      <c r="C39" t="s">
        <v>4453</v>
      </c>
      <c r="D39" s="8">
        <f>IF(ISERROR(INDEX(warriner!B:B,MATCH(C39,warriner!A:A,0),1)),"#",INDEX(warriner!B:B,MATCH(C39,warriner!A:A,0),1))</f>
        <v>5.36</v>
      </c>
      <c r="E39" s="14">
        <f t="shared" si="0"/>
        <v>0.16000000000000014</v>
      </c>
      <c r="F39" s="14">
        <v>9.6940000000000008</v>
      </c>
      <c r="G39" s="14">
        <v>2.8109999999999999</v>
      </c>
      <c r="H39" s="14">
        <v>2</v>
      </c>
      <c r="I39">
        <f t="shared" si="1"/>
        <v>6</v>
      </c>
      <c r="J39" t="s">
        <v>18129</v>
      </c>
      <c r="K39" s="14">
        <v>4.59</v>
      </c>
      <c r="L39" s="14">
        <v>5.95</v>
      </c>
      <c r="M39" s="14">
        <v>8.44</v>
      </c>
      <c r="N39" s="14">
        <v>2.0499999999999998</v>
      </c>
      <c r="O39" s="14">
        <v>2.35</v>
      </c>
      <c r="P39" s="14">
        <v>5</v>
      </c>
      <c r="Q39" s="14">
        <v>1</v>
      </c>
      <c r="R39" s="14">
        <v>3</v>
      </c>
      <c r="S39" s="14">
        <v>2.923</v>
      </c>
      <c r="T39" s="14">
        <v>3040.4</v>
      </c>
      <c r="U39" s="14">
        <v>-0.54400000000000004</v>
      </c>
      <c r="V39" s="14">
        <v>0.97</v>
      </c>
      <c r="W39" s="14">
        <v>28</v>
      </c>
      <c r="X39" s="14">
        <v>-0.40500000000000003</v>
      </c>
      <c r="Y39" s="14">
        <v>1</v>
      </c>
      <c r="Z39" s="14" t="s">
        <v>18124</v>
      </c>
    </row>
    <row r="40" spans="1:26" x14ac:dyDescent="0.2">
      <c r="A40" t="s">
        <v>15892</v>
      </c>
      <c r="B40" t="s">
        <v>19</v>
      </c>
      <c r="C40" t="s">
        <v>19</v>
      </c>
      <c r="D40" s="8" t="str">
        <f>IF(ISERROR(INDEX(warriner!B:B,MATCH(C40,warriner!A:A,0),1)),"#",INDEX(warriner!B:B,MATCH(C40,warriner!A:A,0),1))</f>
        <v>#</v>
      </c>
      <c r="E40" s="14" t="str">
        <f t="shared" si="0"/>
        <v>#</v>
      </c>
      <c r="F40" s="14">
        <v>16.187000000000001</v>
      </c>
      <c r="G40" s="14">
        <v>5.8339999999999996</v>
      </c>
      <c r="H40" s="14">
        <v>1</v>
      </c>
      <c r="I40">
        <f t="shared" si="1"/>
        <v>3</v>
      </c>
      <c r="J40" t="s">
        <v>270</v>
      </c>
      <c r="K40" s="14" t="s">
        <v>18124</v>
      </c>
      <c r="L40" s="14" t="s">
        <v>18124</v>
      </c>
      <c r="M40" s="14">
        <v>4.57</v>
      </c>
      <c r="N40" s="14">
        <v>1.25</v>
      </c>
      <c r="O40" s="14">
        <v>1</v>
      </c>
      <c r="P40" s="14">
        <v>3</v>
      </c>
      <c r="Q40" s="14">
        <v>1</v>
      </c>
      <c r="R40" s="14">
        <v>1.52</v>
      </c>
      <c r="S40" s="14">
        <v>1.25</v>
      </c>
      <c r="T40" s="14">
        <v>5253.5</v>
      </c>
      <c r="U40" s="14">
        <v>-0.60399999999999998</v>
      </c>
      <c r="V40" s="14">
        <v>1</v>
      </c>
      <c r="W40" s="14">
        <v>22</v>
      </c>
      <c r="X40" s="14">
        <v>-0.623</v>
      </c>
      <c r="Y40" s="14">
        <v>1</v>
      </c>
      <c r="Z40" s="14" t="s">
        <v>18124</v>
      </c>
    </row>
    <row r="41" spans="1:26" x14ac:dyDescent="0.2">
      <c r="A41" t="s">
        <v>15893</v>
      </c>
      <c r="B41" t="s">
        <v>171</v>
      </c>
      <c r="C41" t="s">
        <v>101</v>
      </c>
      <c r="D41" s="8">
        <f>IF(ISERROR(INDEX(warriner!B:B,MATCH(C41,warriner!A:A,0),1)),"#",INDEX(warriner!B:B,MATCH(C41,warriner!A:A,0),1))</f>
        <v>6.18</v>
      </c>
      <c r="E41" s="14">
        <f t="shared" si="0"/>
        <v>0.97999999999999954</v>
      </c>
      <c r="F41" s="14">
        <v>14.945</v>
      </c>
      <c r="G41" s="14">
        <v>5.4669999999999996</v>
      </c>
      <c r="H41" s="14">
        <v>1</v>
      </c>
      <c r="I41">
        <f t="shared" si="1"/>
        <v>3</v>
      </c>
      <c r="J41" t="s">
        <v>18125</v>
      </c>
      <c r="K41" s="14">
        <v>3.43</v>
      </c>
      <c r="L41" s="14">
        <v>5.5</v>
      </c>
      <c r="M41" s="14">
        <v>5.1100000000000003</v>
      </c>
      <c r="N41" s="14">
        <v>1.4</v>
      </c>
      <c r="O41" s="14">
        <v>1</v>
      </c>
      <c r="P41" s="14">
        <v>2</v>
      </c>
      <c r="Q41" s="14">
        <v>1</v>
      </c>
      <c r="R41" s="14">
        <v>1.85</v>
      </c>
      <c r="S41" s="14">
        <v>1.6519999999999999</v>
      </c>
      <c r="T41" s="14">
        <v>1926</v>
      </c>
      <c r="U41" s="14">
        <v>-0.64800000000000002</v>
      </c>
      <c r="V41" s="14">
        <v>0.97</v>
      </c>
      <c r="W41" s="14">
        <v>25</v>
      </c>
      <c r="X41" s="14">
        <v>-0.57399999999999995</v>
      </c>
      <c r="Y41" s="14">
        <v>1</v>
      </c>
      <c r="Z41" s="14" t="s">
        <v>18124</v>
      </c>
    </row>
    <row r="42" spans="1:26" x14ac:dyDescent="0.2">
      <c r="A42" t="s">
        <v>15894</v>
      </c>
      <c r="B42" t="s">
        <v>15821</v>
      </c>
      <c r="C42" t="s">
        <v>1946</v>
      </c>
      <c r="D42" s="8">
        <f>IF(ISERROR(INDEX(warriner!B:B,MATCH(C42,warriner!A:A,0),1)),"#",INDEX(warriner!B:B,MATCH(C42,warriner!A:A,0),1))</f>
        <v>5.68</v>
      </c>
      <c r="E42" s="14">
        <f t="shared" si="0"/>
        <v>0.47999999999999954</v>
      </c>
      <c r="F42" s="14">
        <v>10.942</v>
      </c>
      <c r="G42" s="14">
        <v>4.2220000000000004</v>
      </c>
      <c r="H42" s="14">
        <v>1</v>
      </c>
      <c r="I42">
        <f t="shared" si="1"/>
        <v>7</v>
      </c>
      <c r="J42" t="s">
        <v>18125</v>
      </c>
      <c r="K42" s="14">
        <v>4.29</v>
      </c>
      <c r="L42" s="14">
        <v>5.72</v>
      </c>
      <c r="M42" s="14">
        <v>4.42</v>
      </c>
      <c r="N42" s="14">
        <v>1.55</v>
      </c>
      <c r="O42" s="14">
        <v>1.2</v>
      </c>
      <c r="P42" s="14">
        <v>4</v>
      </c>
      <c r="Q42" s="14">
        <v>1</v>
      </c>
      <c r="R42" s="14">
        <v>2.5499999999999998</v>
      </c>
      <c r="S42" s="14">
        <v>1.5649999999999999</v>
      </c>
      <c r="T42" s="14">
        <v>7675.5</v>
      </c>
      <c r="U42" s="14">
        <v>-0.46600000000000003</v>
      </c>
      <c r="V42" s="14">
        <v>1</v>
      </c>
      <c r="W42" s="14">
        <v>27</v>
      </c>
      <c r="X42" s="14">
        <v>-0.56499999999999995</v>
      </c>
      <c r="Y42" s="14">
        <v>1</v>
      </c>
      <c r="Z42" s="14" t="s">
        <v>18124</v>
      </c>
    </row>
    <row r="43" spans="1:26" x14ac:dyDescent="0.2">
      <c r="A43" t="s">
        <v>15895</v>
      </c>
      <c r="B43" t="s">
        <v>2</v>
      </c>
      <c r="C43" t="s">
        <v>2</v>
      </c>
      <c r="D43" s="8" t="str">
        <f>IF(ISERROR(INDEX(warriner!B:B,MATCH(C43,warriner!A:A,0),1)),"#",INDEX(warriner!B:B,MATCH(C43,warriner!A:A,0),1))</f>
        <v>#</v>
      </c>
      <c r="E43" s="14" t="str">
        <f t="shared" si="0"/>
        <v>#</v>
      </c>
      <c r="F43" s="14">
        <v>16.353999999999999</v>
      </c>
      <c r="G43" s="14">
        <v>6.0629999999999997</v>
      </c>
      <c r="H43" s="14">
        <v>1</v>
      </c>
      <c r="I43">
        <f t="shared" si="1"/>
        <v>2</v>
      </c>
      <c r="J43" t="s">
        <v>270</v>
      </c>
      <c r="K43" s="14" t="s">
        <v>18124</v>
      </c>
      <c r="L43" s="14" t="s">
        <v>18124</v>
      </c>
      <c r="M43" s="14">
        <v>3.952</v>
      </c>
      <c r="N43" s="14">
        <v>1.1499999999999999</v>
      </c>
      <c r="O43" s="14">
        <v>1</v>
      </c>
      <c r="P43" s="14">
        <v>2</v>
      </c>
      <c r="Q43" s="14">
        <v>1</v>
      </c>
      <c r="R43" s="14">
        <v>1.55</v>
      </c>
      <c r="S43" s="14">
        <v>1.375</v>
      </c>
      <c r="T43" s="14">
        <v>2861</v>
      </c>
      <c r="U43" s="14">
        <v>-0.78600000000000003</v>
      </c>
      <c r="V43" s="14">
        <v>1</v>
      </c>
      <c r="W43" s="14">
        <v>26</v>
      </c>
      <c r="X43" s="14">
        <v>-0.72499999999999998</v>
      </c>
      <c r="Y43" s="14">
        <v>1</v>
      </c>
      <c r="Z43" s="14" t="s">
        <v>18124</v>
      </c>
    </row>
    <row r="44" spans="1:26" x14ac:dyDescent="0.2">
      <c r="A44" t="s">
        <v>15896</v>
      </c>
      <c r="B44" t="s">
        <v>8550</v>
      </c>
      <c r="C44" t="s">
        <v>8550</v>
      </c>
      <c r="D44" s="8">
        <f>IF(ISERROR(INDEX(warriner!B:B,MATCH(C44,warriner!A:A,0),1)),"#",INDEX(warriner!B:B,MATCH(C44,warriner!A:A,0),1))</f>
        <v>5.72</v>
      </c>
      <c r="E44" s="14">
        <f t="shared" si="0"/>
        <v>0.51999999999999957</v>
      </c>
      <c r="F44" s="14">
        <v>11.254</v>
      </c>
      <c r="G44" s="14">
        <v>3.5129999999999999</v>
      </c>
      <c r="H44" s="14">
        <v>1</v>
      </c>
      <c r="I44">
        <f t="shared" si="1"/>
        <v>5</v>
      </c>
      <c r="J44" t="s">
        <v>18167</v>
      </c>
      <c r="K44" s="14">
        <v>2.15</v>
      </c>
      <c r="L44" s="14">
        <v>5</v>
      </c>
      <c r="M44" s="14">
        <v>6.55</v>
      </c>
      <c r="N44" s="14">
        <v>1.9</v>
      </c>
      <c r="O44" s="14">
        <v>1.75</v>
      </c>
      <c r="P44" s="14">
        <v>4</v>
      </c>
      <c r="Q44" s="14">
        <v>1</v>
      </c>
      <c r="R44" s="14">
        <v>4.1399999999999997</v>
      </c>
      <c r="S44" s="14">
        <v>2.25</v>
      </c>
      <c r="T44" s="14">
        <v>2821.75</v>
      </c>
      <c r="U44" s="14">
        <v>-0.48499999999999999</v>
      </c>
      <c r="V44" s="14">
        <v>0.97</v>
      </c>
      <c r="W44" s="14">
        <v>28</v>
      </c>
      <c r="X44" s="14">
        <v>-0.66800000000000004</v>
      </c>
      <c r="Y44" s="14">
        <v>1</v>
      </c>
      <c r="Z44" s="14" t="s">
        <v>18124</v>
      </c>
    </row>
    <row r="45" spans="1:26" s="15" customFormat="1" x14ac:dyDescent="0.2">
      <c r="A45" s="15" t="s">
        <v>15897</v>
      </c>
      <c r="B45" s="15" t="s">
        <v>15822</v>
      </c>
      <c r="C45" s="15" t="s">
        <v>15822</v>
      </c>
      <c r="D45" s="16" t="str">
        <f>IF(ISERROR(INDEX(warriner!B:B,MATCH(C45,warriner!A:A,0),1)),"#",INDEX(warriner!B:B,MATCH(C45,warriner!A:A,0),1))</f>
        <v>#</v>
      </c>
      <c r="E45" s="17" t="str">
        <f t="shared" si="0"/>
        <v>#</v>
      </c>
      <c r="F45" s="17">
        <v>11.273999999999999</v>
      </c>
      <c r="G45" s="17">
        <v>3.5990000000000002</v>
      </c>
      <c r="H45" s="17">
        <v>4</v>
      </c>
      <c r="I45" s="15">
        <f t="shared" si="1"/>
        <v>7</v>
      </c>
      <c r="J45" s="15" t="s">
        <v>18129</v>
      </c>
      <c r="K45" s="17" t="s">
        <v>18124</v>
      </c>
      <c r="L45" s="17" t="s">
        <v>18124</v>
      </c>
      <c r="M45" s="17" t="s">
        <v>18124</v>
      </c>
      <c r="N45" s="17">
        <v>2.65</v>
      </c>
      <c r="O45" s="17">
        <v>2.95</v>
      </c>
      <c r="P45" s="17">
        <v>7</v>
      </c>
      <c r="Q45" s="17">
        <v>1</v>
      </c>
      <c r="R45" s="17" t="s">
        <v>18124</v>
      </c>
      <c r="S45" s="17" t="s">
        <v>18124</v>
      </c>
      <c r="T45" s="17">
        <v>5483.1670000000004</v>
      </c>
      <c r="U45" s="17">
        <v>-0.46800000000000003</v>
      </c>
      <c r="V45" s="17">
        <v>1</v>
      </c>
      <c r="W45" s="17">
        <v>26</v>
      </c>
      <c r="X45" s="17">
        <v>-0.57399999999999995</v>
      </c>
      <c r="Y45" s="17">
        <v>0.96299999999999997</v>
      </c>
      <c r="Z45" s="17" t="s">
        <v>18124</v>
      </c>
    </row>
    <row r="46" spans="1:26" x14ac:dyDescent="0.2">
      <c r="A46" t="s">
        <v>15898</v>
      </c>
      <c r="B46" t="s">
        <v>6</v>
      </c>
      <c r="C46" t="s">
        <v>6</v>
      </c>
      <c r="D46" s="8" t="str">
        <f>IF(ISERROR(INDEX(warriner!B:B,MATCH(C46,warriner!A:A,0),1)),"#",INDEX(warriner!B:B,MATCH(C46,warriner!A:A,0),1))</f>
        <v>#</v>
      </c>
      <c r="E46" s="14" t="str">
        <f t="shared" si="0"/>
        <v>#</v>
      </c>
      <c r="F46" s="14">
        <v>15.897</v>
      </c>
      <c r="G46" s="14">
        <v>5.6980000000000004</v>
      </c>
      <c r="H46" s="14">
        <v>1</v>
      </c>
      <c r="I46">
        <f t="shared" si="1"/>
        <v>2</v>
      </c>
      <c r="J46" t="s">
        <v>18146</v>
      </c>
      <c r="K46" s="14" t="s">
        <v>18124</v>
      </c>
      <c r="L46" s="14" t="s">
        <v>18124</v>
      </c>
      <c r="M46" s="14">
        <v>3.6850000000000001</v>
      </c>
      <c r="N46" s="14">
        <v>1</v>
      </c>
      <c r="O46" s="14">
        <v>1</v>
      </c>
      <c r="P46" s="14">
        <v>2</v>
      </c>
      <c r="Q46" s="14">
        <v>1</v>
      </c>
      <c r="R46" s="14">
        <v>3</v>
      </c>
      <c r="S46" s="14">
        <v>2.25</v>
      </c>
      <c r="T46" s="14">
        <v>14646</v>
      </c>
      <c r="U46" s="14">
        <v>-0.63</v>
      </c>
      <c r="V46" s="14">
        <v>0.97</v>
      </c>
      <c r="W46" s="14">
        <v>26</v>
      </c>
      <c r="X46" s="14">
        <v>-0.77100000000000002</v>
      </c>
      <c r="Y46" s="14">
        <v>1</v>
      </c>
      <c r="Z46" s="14" t="s">
        <v>18124</v>
      </c>
    </row>
    <row r="47" spans="1:26" x14ac:dyDescent="0.2">
      <c r="A47" t="s">
        <v>15899</v>
      </c>
      <c r="B47" t="s">
        <v>3</v>
      </c>
      <c r="C47" t="s">
        <v>3</v>
      </c>
      <c r="D47" s="8" t="str">
        <f>IF(ISERROR(INDEX(warriner!B:B,MATCH(C47,warriner!A:A,0),1)),"#",INDEX(warriner!B:B,MATCH(C47,warriner!A:A,0),1))</f>
        <v>#</v>
      </c>
      <c r="E47" s="14" t="str">
        <f t="shared" si="0"/>
        <v>#</v>
      </c>
      <c r="F47" s="14">
        <v>16.954999999999998</v>
      </c>
      <c r="G47" s="14">
        <v>6.1769999999999996</v>
      </c>
      <c r="H47" s="14">
        <v>1</v>
      </c>
      <c r="I47">
        <f t="shared" si="1"/>
        <v>3</v>
      </c>
      <c r="J47" t="s">
        <v>270</v>
      </c>
      <c r="K47" s="14" t="s">
        <v>18124</v>
      </c>
      <c r="L47" s="14" t="s">
        <v>18124</v>
      </c>
      <c r="M47" s="14">
        <v>3.984</v>
      </c>
      <c r="N47" s="14">
        <v>1.5</v>
      </c>
      <c r="O47" s="14">
        <v>1.8</v>
      </c>
      <c r="P47" s="14">
        <v>2</v>
      </c>
      <c r="Q47" s="14">
        <v>1</v>
      </c>
      <c r="R47" s="14">
        <v>1.43</v>
      </c>
      <c r="S47" s="14">
        <v>1.125</v>
      </c>
      <c r="T47" s="14">
        <v>3033</v>
      </c>
      <c r="U47" s="14">
        <v>-0.68100000000000005</v>
      </c>
      <c r="V47" s="14">
        <v>0.94</v>
      </c>
      <c r="W47" s="14">
        <v>29</v>
      </c>
      <c r="X47" s="14">
        <v>-0.45700000000000002</v>
      </c>
      <c r="Y47" s="14">
        <v>1</v>
      </c>
      <c r="Z47" s="14" t="s">
        <v>18124</v>
      </c>
    </row>
    <row r="48" spans="1:26" x14ac:dyDescent="0.2">
      <c r="A48" t="s">
        <v>15900</v>
      </c>
      <c r="B48" t="s">
        <v>15831</v>
      </c>
      <c r="C48" t="s">
        <v>15831</v>
      </c>
      <c r="D48" s="8" t="str">
        <f>IF(ISERROR(INDEX(warriner!B:B,MATCH(C48,warriner!A:A,0),1)),"#",INDEX(warriner!B:B,MATCH(C48,warriner!A:A,0),1))</f>
        <v>#</v>
      </c>
      <c r="E48" s="14" t="str">
        <f t="shared" si="0"/>
        <v>#</v>
      </c>
      <c r="F48" s="14">
        <v>6.5670000000000002</v>
      </c>
      <c r="G48" s="14">
        <v>1.2789999999999999</v>
      </c>
      <c r="H48" s="14">
        <v>2</v>
      </c>
      <c r="I48">
        <f t="shared" si="1"/>
        <v>10</v>
      </c>
      <c r="J48" t="s">
        <v>18131</v>
      </c>
      <c r="K48" s="14" t="s">
        <v>18124</v>
      </c>
      <c r="L48" s="14" t="s">
        <v>18124</v>
      </c>
      <c r="M48" s="14" t="s">
        <v>18124</v>
      </c>
      <c r="N48" s="14">
        <v>3.85</v>
      </c>
      <c r="O48" s="14">
        <v>3.45</v>
      </c>
      <c r="P48" s="14">
        <v>7</v>
      </c>
      <c r="Q48" s="14">
        <v>3</v>
      </c>
      <c r="R48" s="14">
        <v>3.63</v>
      </c>
      <c r="S48" s="14" t="s">
        <v>18124</v>
      </c>
      <c r="T48" s="14">
        <v>5707.8890000000001</v>
      </c>
      <c r="U48" s="14">
        <v>-0.17699999999999999</v>
      </c>
      <c r="V48" s="14">
        <v>0.97</v>
      </c>
      <c r="W48" s="14">
        <v>24</v>
      </c>
      <c r="X48" s="14">
        <v>-0.13900000000000001</v>
      </c>
      <c r="Y48" s="14">
        <v>1</v>
      </c>
      <c r="Z48" s="14" t="s">
        <v>18124</v>
      </c>
    </row>
    <row r="49" spans="1:26" x14ac:dyDescent="0.2">
      <c r="A49" t="s">
        <v>15901</v>
      </c>
      <c r="B49" t="s">
        <v>2345</v>
      </c>
      <c r="C49" t="s">
        <v>2345</v>
      </c>
      <c r="D49" s="8">
        <f>IF(ISERROR(INDEX(warriner!B:B,MATCH(C49,warriner!A:A,0),1)),"#",INDEX(warriner!B:B,MATCH(C49,warriner!A:A,0),1))</f>
        <v>5.36</v>
      </c>
      <c r="E49" s="14">
        <f t="shared" si="0"/>
        <v>0.16000000000000014</v>
      </c>
      <c r="F49" s="14">
        <v>10.372999999999999</v>
      </c>
      <c r="G49" s="14">
        <v>3.0270000000000001</v>
      </c>
      <c r="H49" s="14">
        <v>3</v>
      </c>
      <c r="I49">
        <f t="shared" si="1"/>
        <v>7</v>
      </c>
      <c r="J49" t="s">
        <v>18129</v>
      </c>
      <c r="K49" s="14">
        <v>3.19</v>
      </c>
      <c r="L49" s="14">
        <v>4.68</v>
      </c>
      <c r="M49" s="14">
        <v>7</v>
      </c>
      <c r="N49" s="14">
        <v>2.5499999999999998</v>
      </c>
      <c r="O49" s="14">
        <v>3.05</v>
      </c>
      <c r="P49" s="14">
        <v>7</v>
      </c>
      <c r="Q49" s="14">
        <v>1</v>
      </c>
      <c r="R49" s="14">
        <v>2.83</v>
      </c>
      <c r="S49" s="14">
        <v>1.304</v>
      </c>
      <c r="T49" s="14">
        <v>3429.3330000000001</v>
      </c>
      <c r="U49" s="14">
        <v>-0.47599999999999998</v>
      </c>
      <c r="V49" s="14">
        <v>0.94</v>
      </c>
      <c r="W49" s="14">
        <v>26</v>
      </c>
      <c r="X49" s="14">
        <v>-0.218</v>
      </c>
      <c r="Y49" s="14">
        <v>1</v>
      </c>
      <c r="Z49" s="14" t="s">
        <v>18124</v>
      </c>
    </row>
    <row r="50" spans="1:26" x14ac:dyDescent="0.2">
      <c r="A50" t="s">
        <v>15902</v>
      </c>
      <c r="B50" t="s">
        <v>3</v>
      </c>
      <c r="C50" t="s">
        <v>3</v>
      </c>
      <c r="D50" s="8" t="str">
        <f>IF(ISERROR(INDEX(warriner!B:B,MATCH(C50,warriner!A:A,0),1)),"#",INDEX(warriner!B:B,MATCH(C50,warriner!A:A,0),1))</f>
        <v>#</v>
      </c>
      <c r="E50" s="14" t="str">
        <f t="shared" si="0"/>
        <v>#</v>
      </c>
      <c r="F50" s="14">
        <v>16.954999999999998</v>
      </c>
      <c r="G50" s="14">
        <v>6.1769999999999996</v>
      </c>
      <c r="H50" s="14">
        <v>1</v>
      </c>
      <c r="I50">
        <f t="shared" si="1"/>
        <v>3</v>
      </c>
      <c r="J50" t="s">
        <v>270</v>
      </c>
      <c r="K50" s="14" t="s">
        <v>18124</v>
      </c>
      <c r="L50" s="14" t="s">
        <v>18124</v>
      </c>
      <c r="M50" s="14">
        <v>3.984</v>
      </c>
      <c r="N50" s="14">
        <v>1.5</v>
      </c>
      <c r="O50" s="14">
        <v>1.8</v>
      </c>
      <c r="P50" s="14">
        <v>2</v>
      </c>
      <c r="Q50" s="14">
        <v>1</v>
      </c>
      <c r="R50" s="14">
        <v>1.43</v>
      </c>
      <c r="S50" s="14">
        <v>1.125</v>
      </c>
      <c r="T50" s="14">
        <v>3033</v>
      </c>
      <c r="U50" s="14">
        <v>-0.68100000000000005</v>
      </c>
      <c r="V50" s="14">
        <v>0.94</v>
      </c>
      <c r="W50" s="14">
        <v>29</v>
      </c>
      <c r="X50" s="14">
        <v>-0.45700000000000002</v>
      </c>
      <c r="Y50" s="14">
        <v>1</v>
      </c>
      <c r="Z50" s="14" t="s">
        <v>18124</v>
      </c>
    </row>
    <row r="51" spans="1:26" x14ac:dyDescent="0.2">
      <c r="A51" t="s">
        <v>15903</v>
      </c>
      <c r="B51" t="s">
        <v>1959</v>
      </c>
      <c r="C51" t="s">
        <v>1959</v>
      </c>
      <c r="D51" s="8">
        <f>IF(ISERROR(INDEX(warriner!B:B,MATCH(C51,warriner!A:A,0),1)),"#",INDEX(warriner!B:B,MATCH(C51,warriner!A:A,0),1))</f>
        <v>6</v>
      </c>
      <c r="E51" s="14">
        <f t="shared" si="0"/>
        <v>0.79999999999999982</v>
      </c>
      <c r="F51" s="14">
        <v>6.819</v>
      </c>
      <c r="G51" s="14">
        <v>2.0680000000000001</v>
      </c>
      <c r="H51" s="14">
        <v>3</v>
      </c>
      <c r="I51">
        <f t="shared" si="1"/>
        <v>8</v>
      </c>
      <c r="J51" t="s">
        <v>18129</v>
      </c>
      <c r="K51" s="14">
        <v>2.48</v>
      </c>
      <c r="L51" s="14">
        <v>5.12</v>
      </c>
      <c r="M51" s="14">
        <v>5.2</v>
      </c>
      <c r="N51" s="14">
        <v>3.85</v>
      </c>
      <c r="O51" s="14">
        <v>2.8</v>
      </c>
      <c r="P51" s="14">
        <v>7</v>
      </c>
      <c r="Q51" s="14">
        <v>1</v>
      </c>
      <c r="R51" s="14">
        <v>4.87</v>
      </c>
      <c r="S51" s="14">
        <v>5.04</v>
      </c>
      <c r="T51" s="14">
        <v>2931.2860000000001</v>
      </c>
      <c r="U51" s="14">
        <v>-8.5000000000000006E-2</v>
      </c>
      <c r="V51" s="14">
        <v>0.97</v>
      </c>
      <c r="W51" s="14">
        <v>28</v>
      </c>
      <c r="X51" s="14">
        <v>-0.29499999999999998</v>
      </c>
      <c r="Y51" s="14">
        <v>1</v>
      </c>
      <c r="Z51" s="14" t="s">
        <v>18124</v>
      </c>
    </row>
    <row r="52" spans="1:26" x14ac:dyDescent="0.2">
      <c r="A52" t="s">
        <v>15904</v>
      </c>
      <c r="B52" t="s">
        <v>4841</v>
      </c>
      <c r="C52" t="s">
        <v>4841</v>
      </c>
      <c r="D52" s="8">
        <f>IF(ISERROR(INDEX(warriner!B:B,MATCH(C52,warriner!A:A,0),1)),"#",INDEX(warriner!B:B,MATCH(C52,warriner!A:A,0),1))</f>
        <v>7.25</v>
      </c>
      <c r="E52" s="14">
        <f t="shared" si="0"/>
        <v>2.0499999999999998</v>
      </c>
      <c r="F52" s="14">
        <v>11.393000000000001</v>
      </c>
      <c r="G52" s="14">
        <v>4.2569999999999997</v>
      </c>
      <c r="H52" s="14">
        <v>3</v>
      </c>
      <c r="I52">
        <f t="shared" si="1"/>
        <v>6</v>
      </c>
      <c r="J52" t="s">
        <v>18129</v>
      </c>
      <c r="K52" s="14">
        <v>4.3499999999999996</v>
      </c>
      <c r="L52" s="14">
        <v>5.98</v>
      </c>
      <c r="M52" s="14">
        <v>3.38</v>
      </c>
      <c r="N52" s="14">
        <v>2.2000000000000002</v>
      </c>
      <c r="O52" s="14">
        <v>2.25</v>
      </c>
      <c r="P52" s="14">
        <v>6</v>
      </c>
      <c r="Q52" s="14">
        <v>1</v>
      </c>
      <c r="R52" s="14">
        <v>4.2300000000000004</v>
      </c>
      <c r="S52" s="14">
        <v>5.2919999999999998</v>
      </c>
      <c r="T52" s="14">
        <v>2508.6</v>
      </c>
      <c r="U52" s="14">
        <v>-0.61</v>
      </c>
      <c r="V52" s="14">
        <v>1</v>
      </c>
      <c r="W52" s="14">
        <v>28</v>
      </c>
      <c r="X52" s="14">
        <v>-0.56200000000000006</v>
      </c>
      <c r="Y52" s="14">
        <v>1</v>
      </c>
      <c r="Z52" s="14" t="s">
        <v>18124</v>
      </c>
    </row>
    <row r="53" spans="1:26" x14ac:dyDescent="0.2">
      <c r="A53" t="s">
        <v>15905</v>
      </c>
      <c r="B53" t="s">
        <v>9</v>
      </c>
      <c r="C53" t="s">
        <v>101</v>
      </c>
      <c r="D53" s="8">
        <f>IF(ISERROR(INDEX(warriner!B:B,MATCH(C53,warriner!A:A,0),1)),"#",INDEX(warriner!B:B,MATCH(C53,warriner!A:A,0),1))</f>
        <v>6.18</v>
      </c>
      <c r="E53" s="14">
        <f t="shared" si="0"/>
        <v>0.97999999999999954</v>
      </c>
      <c r="F53" s="14">
        <v>14.945</v>
      </c>
      <c r="G53" s="14">
        <v>5.4669999999999996</v>
      </c>
      <c r="H53" s="14">
        <v>1</v>
      </c>
      <c r="I53">
        <f t="shared" si="1"/>
        <v>2</v>
      </c>
      <c r="J53" t="s">
        <v>18125</v>
      </c>
      <c r="K53" s="14">
        <v>3.43</v>
      </c>
      <c r="L53" s="14">
        <v>5.5</v>
      </c>
      <c r="M53" s="14">
        <v>5.1100000000000003</v>
      </c>
      <c r="N53" s="14">
        <v>1.4</v>
      </c>
      <c r="O53" s="14">
        <v>1</v>
      </c>
      <c r="P53" s="14">
        <v>2</v>
      </c>
      <c r="Q53" s="14">
        <v>1</v>
      </c>
      <c r="R53" s="14">
        <v>1.85</v>
      </c>
      <c r="S53" s="14">
        <v>1.6519999999999999</v>
      </c>
      <c r="T53" s="14">
        <v>1926</v>
      </c>
      <c r="U53" s="14">
        <v>-0.64800000000000002</v>
      </c>
      <c r="V53" s="14">
        <v>0.97</v>
      </c>
      <c r="W53" s="14">
        <v>25</v>
      </c>
      <c r="X53" s="14">
        <v>-0.57399999999999995</v>
      </c>
      <c r="Y53" s="14">
        <v>1</v>
      </c>
      <c r="Z53" s="14" t="s">
        <v>18124</v>
      </c>
    </row>
    <row r="54" spans="1:26" x14ac:dyDescent="0.2">
      <c r="A54" t="s">
        <v>15906</v>
      </c>
      <c r="B54" t="s">
        <v>23</v>
      </c>
      <c r="C54" t="s">
        <v>23</v>
      </c>
      <c r="D54" s="8" t="str">
        <f>IF(ISERROR(INDEX(warriner!B:B,MATCH(C54,warriner!A:A,0),1)),"#",INDEX(warriner!B:B,MATCH(C54,warriner!A:A,0),1))</f>
        <v>#</v>
      </c>
      <c r="E54" s="14" t="str">
        <f t="shared" si="0"/>
        <v>#</v>
      </c>
      <c r="F54" s="14">
        <v>13.284000000000001</v>
      </c>
      <c r="G54" s="14">
        <v>4.8010000000000002</v>
      </c>
      <c r="H54" s="14">
        <v>2</v>
      </c>
      <c r="I54">
        <f t="shared" si="1"/>
        <v>4</v>
      </c>
      <c r="J54" t="s">
        <v>18137</v>
      </c>
      <c r="K54" s="14" t="s">
        <v>18124</v>
      </c>
      <c r="L54" s="14" t="s">
        <v>18124</v>
      </c>
      <c r="M54" s="14">
        <v>4.9000000000000004</v>
      </c>
      <c r="N54" s="14">
        <v>1.8</v>
      </c>
      <c r="O54" s="14">
        <v>1.3</v>
      </c>
      <c r="P54" s="14">
        <v>4</v>
      </c>
      <c r="Q54" s="14">
        <v>1</v>
      </c>
      <c r="R54" s="14">
        <v>1.43</v>
      </c>
      <c r="S54" s="14" t="s">
        <v>18124</v>
      </c>
      <c r="T54" s="14">
        <v>5874.3329999999996</v>
      </c>
      <c r="U54" s="14">
        <v>-0.53500000000000003</v>
      </c>
      <c r="V54" s="14">
        <v>0.97</v>
      </c>
      <c r="W54" s="14">
        <v>28</v>
      </c>
      <c r="X54" s="14">
        <v>-0.50800000000000001</v>
      </c>
      <c r="Y54" s="14">
        <v>1</v>
      </c>
      <c r="Z54" s="14" t="s">
        <v>18124</v>
      </c>
    </row>
    <row r="55" spans="1:26" x14ac:dyDescent="0.2">
      <c r="A55" t="s">
        <v>15907</v>
      </c>
      <c r="B55" t="s">
        <v>4068</v>
      </c>
      <c r="C55" t="s">
        <v>4068</v>
      </c>
      <c r="D55" s="8">
        <f>IF(ISERROR(INDEX(warriner!B:B,MATCH(C55,warriner!A:A,0),1)),"#",INDEX(warriner!B:B,MATCH(C55,warriner!A:A,0),1))</f>
        <v>6</v>
      </c>
      <c r="E55" s="14">
        <f t="shared" si="0"/>
        <v>0.79999999999999982</v>
      </c>
      <c r="F55" s="14">
        <v>8.7910000000000004</v>
      </c>
      <c r="G55" s="14">
        <v>1.6020000000000001</v>
      </c>
      <c r="H55" s="14">
        <v>2</v>
      </c>
      <c r="I55">
        <f t="shared" si="1"/>
        <v>7</v>
      </c>
      <c r="J55" t="s">
        <v>18132</v>
      </c>
      <c r="K55" s="14">
        <v>3.64</v>
      </c>
      <c r="L55" s="14">
        <v>6.17</v>
      </c>
      <c r="M55" s="14">
        <v>12</v>
      </c>
      <c r="N55" s="14">
        <v>1.9</v>
      </c>
      <c r="O55" s="14">
        <v>2.2999999999999998</v>
      </c>
      <c r="P55" s="14">
        <v>5</v>
      </c>
      <c r="Q55" s="14">
        <v>1</v>
      </c>
      <c r="R55" s="14">
        <v>2.2400000000000002</v>
      </c>
      <c r="S55" s="14" t="s">
        <v>18124</v>
      </c>
      <c r="T55" s="14">
        <v>4965.5</v>
      </c>
      <c r="U55" s="14">
        <v>-0.27200000000000002</v>
      </c>
      <c r="V55" s="14">
        <v>0.97</v>
      </c>
      <c r="W55" s="14">
        <v>28</v>
      </c>
      <c r="X55" s="14">
        <v>-0.56200000000000006</v>
      </c>
      <c r="Y55" s="14">
        <v>1</v>
      </c>
      <c r="Z55" s="14" t="s">
        <v>18124</v>
      </c>
    </row>
    <row r="56" spans="1:26" x14ac:dyDescent="0.2">
      <c r="A56" t="s">
        <v>15908</v>
      </c>
      <c r="B56" t="s">
        <v>15823</v>
      </c>
      <c r="C56" t="s">
        <v>109</v>
      </c>
      <c r="D56" s="8">
        <f>IF(ISERROR(INDEX(warriner!B:B,MATCH(C56,warriner!A:A,0),1)),"#",INDEX(warriner!B:B,MATCH(C56,warriner!A:A,0),1))</f>
        <v>6.39</v>
      </c>
      <c r="E56" s="14">
        <f t="shared" si="0"/>
        <v>1.1899999999999995</v>
      </c>
      <c r="F56" s="14">
        <v>11.881</v>
      </c>
      <c r="G56" s="14">
        <v>2.7549999999999999</v>
      </c>
      <c r="H56" s="14">
        <v>2</v>
      </c>
      <c r="I56">
        <f t="shared" si="1"/>
        <v>9</v>
      </c>
      <c r="J56" t="s">
        <v>18125</v>
      </c>
      <c r="K56" s="14">
        <v>3.05</v>
      </c>
      <c r="L56" s="14">
        <v>5.84</v>
      </c>
      <c r="M56" s="14">
        <v>6.47</v>
      </c>
      <c r="N56" s="14">
        <v>2.5499999999999998</v>
      </c>
      <c r="O56" s="14">
        <v>2.25</v>
      </c>
      <c r="P56" s="14">
        <v>6</v>
      </c>
      <c r="Q56" s="14">
        <v>2</v>
      </c>
      <c r="R56" s="14">
        <v>2.48</v>
      </c>
      <c r="S56" s="14" t="s">
        <v>18124</v>
      </c>
      <c r="T56" s="14">
        <v>4160.5</v>
      </c>
      <c r="U56" s="14">
        <v>-0.32500000000000001</v>
      </c>
      <c r="V56" s="14">
        <v>0.97</v>
      </c>
      <c r="W56" s="14">
        <v>26</v>
      </c>
      <c r="X56" s="14">
        <v>-0.27500000000000002</v>
      </c>
      <c r="Y56" s="14">
        <v>1</v>
      </c>
      <c r="Z56" s="14" t="s">
        <v>18124</v>
      </c>
    </row>
    <row r="57" spans="1:26" x14ac:dyDescent="0.2">
      <c r="A57" t="s">
        <v>15909</v>
      </c>
      <c r="B57" t="s">
        <v>2301</v>
      </c>
      <c r="C57" t="s">
        <v>2301</v>
      </c>
      <c r="D57" s="8">
        <f>IF(ISERROR(INDEX(warriner!B:B,MATCH(C57,warriner!A:A,0),1)),"#",INDEX(warriner!B:B,MATCH(C57,warriner!A:A,0),1))</f>
        <v>5.35</v>
      </c>
      <c r="E57" s="14">
        <f t="shared" si="0"/>
        <v>0.14999999999999947</v>
      </c>
      <c r="F57" s="14">
        <v>5.4720000000000004</v>
      </c>
      <c r="G57" s="14">
        <v>1.462</v>
      </c>
      <c r="H57" s="14">
        <v>3</v>
      </c>
      <c r="I57">
        <f t="shared" si="1"/>
        <v>11</v>
      </c>
      <c r="J57" t="s">
        <v>18129</v>
      </c>
      <c r="K57" s="14">
        <v>2.29</v>
      </c>
      <c r="L57" s="14">
        <v>5.87</v>
      </c>
      <c r="M57" s="14">
        <v>6.18</v>
      </c>
      <c r="N57" s="14">
        <v>4.7</v>
      </c>
      <c r="O57" s="14">
        <v>4.5</v>
      </c>
      <c r="P57" s="14">
        <v>8</v>
      </c>
      <c r="Q57" s="14">
        <v>1</v>
      </c>
      <c r="R57" s="14">
        <v>5</v>
      </c>
      <c r="S57" s="14">
        <v>5.2690000000000001</v>
      </c>
      <c r="T57" s="14">
        <v>3338.9</v>
      </c>
      <c r="U57" s="14">
        <v>-1E-3</v>
      </c>
      <c r="V57" s="14">
        <v>0.97</v>
      </c>
      <c r="W57" s="14">
        <v>26</v>
      </c>
      <c r="X57" s="14">
        <v>-0.126</v>
      </c>
      <c r="Y57" s="14">
        <v>1</v>
      </c>
      <c r="Z57" s="14" t="s">
        <v>18124</v>
      </c>
    </row>
    <row r="58" spans="1:26" x14ac:dyDescent="0.2">
      <c r="A58" t="s">
        <v>15910</v>
      </c>
      <c r="B58" t="s">
        <v>15824</v>
      </c>
      <c r="C58" t="s">
        <v>15824</v>
      </c>
      <c r="D58" s="8" t="str">
        <f>IF(ISERROR(INDEX(warriner!B:B,MATCH(C58,warriner!A:A,0),1)),"#",INDEX(warriner!B:B,MATCH(C58,warriner!A:A,0),1))</f>
        <v>#</v>
      </c>
      <c r="E58" s="14" t="str">
        <f t="shared" si="0"/>
        <v>#</v>
      </c>
      <c r="F58" s="14">
        <v>7.9050000000000002</v>
      </c>
      <c r="G58" s="14">
        <v>1.978</v>
      </c>
      <c r="H58" s="14">
        <v>2</v>
      </c>
      <c r="I58">
        <f t="shared" si="1"/>
        <v>8</v>
      </c>
      <c r="J58" t="s">
        <v>18129</v>
      </c>
      <c r="K58" s="14" t="s">
        <v>18124</v>
      </c>
      <c r="L58" s="14" t="s">
        <v>18124</v>
      </c>
      <c r="M58" s="14" t="s">
        <v>18124</v>
      </c>
      <c r="N58" s="14">
        <v>2.65</v>
      </c>
      <c r="O58" s="14">
        <v>2.15</v>
      </c>
      <c r="P58" s="14">
        <v>6</v>
      </c>
      <c r="Q58" s="14">
        <v>1</v>
      </c>
      <c r="R58" s="14" t="s">
        <v>18124</v>
      </c>
      <c r="S58" s="14" t="s">
        <v>18124</v>
      </c>
      <c r="T58" s="14">
        <v>2615.143</v>
      </c>
      <c r="U58" s="14">
        <v>0.14399999999999999</v>
      </c>
      <c r="V58" s="14">
        <v>0.97</v>
      </c>
      <c r="W58" s="14">
        <v>26</v>
      </c>
      <c r="X58" s="14">
        <v>-0.28499999999999998</v>
      </c>
      <c r="Y58" s="14">
        <v>0.96299999999999997</v>
      </c>
      <c r="Z58" s="14" t="s">
        <v>18124</v>
      </c>
    </row>
    <row r="59" spans="1:26" x14ac:dyDescent="0.2">
      <c r="A59" t="s">
        <v>15911</v>
      </c>
      <c r="B59" t="s">
        <v>15833</v>
      </c>
      <c r="C59" t="s">
        <v>11907</v>
      </c>
      <c r="D59" s="8">
        <f>IF(ISERROR(INDEX(warriner!B:B,MATCH(C59,warriner!A:A,0),1)),"#",INDEX(warriner!B:B,MATCH(C59,warriner!A:A,0),1))</f>
        <v>5.7</v>
      </c>
      <c r="E59" s="14">
        <f t="shared" si="0"/>
        <v>0.5</v>
      </c>
      <c r="F59" s="14">
        <v>6.0090000000000003</v>
      </c>
      <c r="G59" s="14">
        <v>1.6719999999999999</v>
      </c>
      <c r="H59" s="14">
        <v>1</v>
      </c>
      <c r="I59">
        <f t="shared" si="1"/>
        <v>7</v>
      </c>
      <c r="J59" t="s">
        <v>18125</v>
      </c>
      <c r="K59" s="14">
        <v>3.59</v>
      </c>
      <c r="L59" s="14">
        <v>5.32</v>
      </c>
      <c r="M59" s="14">
        <v>9.11</v>
      </c>
      <c r="N59" s="14">
        <v>2.15</v>
      </c>
      <c r="O59" s="14">
        <v>1.9</v>
      </c>
      <c r="P59" s="14">
        <v>5</v>
      </c>
      <c r="Q59" s="14">
        <v>1</v>
      </c>
      <c r="R59" s="14">
        <v>4.6399999999999997</v>
      </c>
      <c r="S59" s="14">
        <v>3.9129999999999998</v>
      </c>
      <c r="T59" s="14">
        <v>2767.4</v>
      </c>
      <c r="U59" s="14">
        <v>-0.13700000000000001</v>
      </c>
      <c r="V59" s="14">
        <v>0.94</v>
      </c>
      <c r="W59" s="14">
        <v>27</v>
      </c>
      <c r="X59" s="14">
        <v>-0.14699999999999999</v>
      </c>
      <c r="Y59" s="14">
        <v>0.96399999999999997</v>
      </c>
      <c r="Z59" s="14" t="s">
        <v>18124</v>
      </c>
    </row>
    <row r="60" spans="1:26" x14ac:dyDescent="0.2">
      <c r="A60" t="s">
        <v>15912</v>
      </c>
      <c r="B60" t="s">
        <v>19</v>
      </c>
      <c r="C60" t="s">
        <v>19</v>
      </c>
      <c r="D60" s="8" t="str">
        <f>IF(ISERROR(INDEX(warriner!B:B,MATCH(C60,warriner!A:A,0),1)),"#",INDEX(warriner!B:B,MATCH(C60,warriner!A:A,0),1))</f>
        <v>#</v>
      </c>
      <c r="E60" s="14" t="str">
        <f t="shared" si="0"/>
        <v>#</v>
      </c>
      <c r="F60" s="14">
        <v>16.187000000000001</v>
      </c>
      <c r="G60" s="14">
        <v>5.8339999999999996</v>
      </c>
      <c r="H60" s="14">
        <v>1</v>
      </c>
      <c r="I60">
        <f t="shared" si="1"/>
        <v>3</v>
      </c>
      <c r="J60" t="s">
        <v>270</v>
      </c>
      <c r="K60" s="14" t="s">
        <v>18124</v>
      </c>
      <c r="L60" s="14" t="s">
        <v>18124</v>
      </c>
      <c r="M60" s="14">
        <v>4.57</v>
      </c>
      <c r="N60" s="14">
        <v>1.25</v>
      </c>
      <c r="O60" s="14">
        <v>1</v>
      </c>
      <c r="P60" s="14">
        <v>3</v>
      </c>
      <c r="Q60" s="14">
        <v>1</v>
      </c>
      <c r="R60" s="14">
        <v>1.52</v>
      </c>
      <c r="S60" s="14">
        <v>1.25</v>
      </c>
      <c r="T60" s="14">
        <v>5253.5</v>
      </c>
      <c r="U60" s="14">
        <v>-0.60399999999999998</v>
      </c>
      <c r="V60" s="14">
        <v>1</v>
      </c>
      <c r="W60" s="14">
        <v>22</v>
      </c>
      <c r="X60" s="14">
        <v>-0.623</v>
      </c>
      <c r="Y60" s="14">
        <v>1</v>
      </c>
      <c r="Z60" s="14" t="s">
        <v>18124</v>
      </c>
    </row>
    <row r="61" spans="1:26" x14ac:dyDescent="0.2">
      <c r="A61" t="s">
        <v>15913</v>
      </c>
      <c r="B61" t="s">
        <v>7108</v>
      </c>
      <c r="C61" t="s">
        <v>7108</v>
      </c>
      <c r="D61" s="8">
        <f>IF(ISERROR(INDEX(warriner!B:B,MATCH(C61,warriner!A:A,0),1)),"#",INDEX(warriner!B:B,MATCH(C61,warriner!A:A,0),1))</f>
        <v>5.79</v>
      </c>
      <c r="E61" s="14">
        <f t="shared" si="0"/>
        <v>0.58999999999999986</v>
      </c>
      <c r="F61" s="14">
        <v>6.6779999999999999</v>
      </c>
      <c r="G61" s="14">
        <v>1.462</v>
      </c>
      <c r="H61" s="14">
        <v>1</v>
      </c>
      <c r="I61">
        <f t="shared" si="1"/>
        <v>4</v>
      </c>
      <c r="J61" t="s">
        <v>18129</v>
      </c>
      <c r="K61" s="14">
        <v>3.29</v>
      </c>
      <c r="L61" s="14">
        <v>5.5</v>
      </c>
      <c r="M61" s="14">
        <v>12.12</v>
      </c>
      <c r="N61" s="14">
        <v>1.35</v>
      </c>
      <c r="O61" s="14">
        <v>1</v>
      </c>
      <c r="P61" s="14">
        <v>3</v>
      </c>
      <c r="Q61" s="14">
        <v>1</v>
      </c>
      <c r="R61" s="14">
        <v>4.8099999999999996</v>
      </c>
      <c r="S61" s="14">
        <v>5.6520000000000001</v>
      </c>
      <c r="T61" s="14">
        <v>4285</v>
      </c>
      <c r="U61" s="14">
        <v>-7.4999999999999997E-2</v>
      </c>
      <c r="V61" s="14">
        <v>0.41</v>
      </c>
      <c r="W61" s="14">
        <v>24</v>
      </c>
      <c r="X61" s="14">
        <v>-0.19600000000000001</v>
      </c>
      <c r="Y61" s="14">
        <v>0.85699999999999998</v>
      </c>
      <c r="Z61" s="14" t="s">
        <v>18124</v>
      </c>
    </row>
    <row r="62" spans="1:26" x14ac:dyDescent="0.2">
      <c r="A62" t="s">
        <v>15914</v>
      </c>
      <c r="B62" t="s">
        <v>354</v>
      </c>
      <c r="C62" t="s">
        <v>354</v>
      </c>
      <c r="D62" s="8" t="str">
        <f>IF(ISERROR(INDEX(warriner!B:B,MATCH(C62,warriner!A:A,0),1)),"#",INDEX(warriner!B:B,MATCH(C62,warriner!A:A,0),1))</f>
        <v>#</v>
      </c>
      <c r="E62" s="14" t="str">
        <f t="shared" si="0"/>
        <v>#</v>
      </c>
      <c r="F62" s="14">
        <v>14.087999999999999</v>
      </c>
      <c r="G62" s="14">
        <v>5.3460000000000001</v>
      </c>
      <c r="H62" s="14">
        <v>1</v>
      </c>
      <c r="I62">
        <f t="shared" si="1"/>
        <v>5</v>
      </c>
      <c r="J62" t="s">
        <v>18127</v>
      </c>
      <c r="K62" s="14" t="s">
        <v>18124</v>
      </c>
      <c r="L62" s="14" t="s">
        <v>18124</v>
      </c>
      <c r="M62" s="14">
        <v>5.2519999999999998</v>
      </c>
      <c r="N62" s="14">
        <v>1.75</v>
      </c>
      <c r="O62" s="14">
        <v>1</v>
      </c>
      <c r="P62" s="14">
        <v>3</v>
      </c>
      <c r="Q62" s="14">
        <v>1</v>
      </c>
      <c r="R62" s="14">
        <v>2.2000000000000002</v>
      </c>
      <c r="S62" s="14">
        <v>1.75</v>
      </c>
      <c r="T62" s="14">
        <v>6873.75</v>
      </c>
      <c r="U62" s="14">
        <v>-0.81599999999999995</v>
      </c>
      <c r="V62" s="14">
        <v>1</v>
      </c>
      <c r="W62" s="14">
        <v>27</v>
      </c>
      <c r="X62" s="14">
        <v>-0.57899999999999996</v>
      </c>
      <c r="Y62" s="14">
        <v>1</v>
      </c>
      <c r="Z62" s="14" t="s">
        <v>18124</v>
      </c>
    </row>
    <row r="63" spans="1:26" x14ac:dyDescent="0.2">
      <c r="A63" t="s">
        <v>15915</v>
      </c>
      <c r="B63" t="s">
        <v>1</v>
      </c>
      <c r="C63" t="s">
        <v>101</v>
      </c>
      <c r="D63" s="8">
        <f>IF(ISERROR(INDEX(warriner!B:B,MATCH(C63,warriner!A:A,0),1)),"#",INDEX(warriner!B:B,MATCH(C63,warriner!A:A,0),1))</f>
        <v>6.18</v>
      </c>
      <c r="E63" s="14">
        <f t="shared" si="0"/>
        <v>0.97999999999999954</v>
      </c>
      <c r="F63" s="14">
        <v>14.945</v>
      </c>
      <c r="G63" s="14">
        <v>5.4669999999999996</v>
      </c>
      <c r="H63" s="14">
        <v>1</v>
      </c>
      <c r="I63">
        <f t="shared" si="1"/>
        <v>3</v>
      </c>
      <c r="J63" t="s">
        <v>18125</v>
      </c>
      <c r="K63" s="14">
        <v>3.43</v>
      </c>
      <c r="L63" s="14">
        <v>5.5</v>
      </c>
      <c r="M63" s="14">
        <v>5.1100000000000003</v>
      </c>
      <c r="N63" s="14">
        <v>1.4</v>
      </c>
      <c r="O63" s="14">
        <v>1</v>
      </c>
      <c r="P63" s="14">
        <v>2</v>
      </c>
      <c r="Q63" s="14">
        <v>1</v>
      </c>
      <c r="R63" s="14">
        <v>1.85</v>
      </c>
      <c r="S63" s="14">
        <v>1.6519999999999999</v>
      </c>
      <c r="T63" s="14">
        <v>1926</v>
      </c>
      <c r="U63" s="14">
        <v>-0.64800000000000002</v>
      </c>
      <c r="V63" s="14">
        <v>0.97</v>
      </c>
      <c r="W63" s="14">
        <v>25</v>
      </c>
      <c r="X63" s="14">
        <v>-0.57399999999999995</v>
      </c>
      <c r="Y63" s="14">
        <v>1</v>
      </c>
      <c r="Z63" s="14" t="s">
        <v>18124</v>
      </c>
    </row>
    <row r="64" spans="1:26" x14ac:dyDescent="0.2">
      <c r="A64" t="s">
        <v>15916</v>
      </c>
      <c r="B64" t="s">
        <v>52</v>
      </c>
      <c r="C64" t="s">
        <v>52</v>
      </c>
      <c r="D64" s="8" t="str">
        <f>IF(ISERROR(INDEX(warriner!B:B,MATCH(C64,warriner!A:A,0),1)),"#",INDEX(warriner!B:B,MATCH(C64,warriner!A:A,0),1))</f>
        <v>#</v>
      </c>
      <c r="E64" s="14" t="str">
        <f t="shared" si="0"/>
        <v>#</v>
      </c>
      <c r="F64" s="14">
        <v>16.177</v>
      </c>
      <c r="G64" s="14">
        <v>6.0179999999999998</v>
      </c>
      <c r="H64" s="14">
        <v>1</v>
      </c>
      <c r="I64">
        <f t="shared" si="1"/>
        <v>1</v>
      </c>
      <c r="J64" t="s">
        <v>18136</v>
      </c>
      <c r="K64" s="14" t="s">
        <v>18124</v>
      </c>
      <c r="L64" s="14" t="s">
        <v>18124</v>
      </c>
      <c r="M64" s="14">
        <v>2.8929999999999998</v>
      </c>
      <c r="N64" s="14">
        <v>1.45</v>
      </c>
      <c r="O64" s="14">
        <v>1</v>
      </c>
      <c r="P64" s="14">
        <v>1</v>
      </c>
      <c r="Q64" s="14">
        <v>1</v>
      </c>
      <c r="R64" s="14">
        <v>1.46</v>
      </c>
      <c r="S64" s="14" t="s">
        <v>18124</v>
      </c>
      <c r="T64" s="14" t="s">
        <v>18124</v>
      </c>
      <c r="U64" s="14">
        <v>-1.2999999999999999E-2</v>
      </c>
      <c r="V64" s="14">
        <v>0.73</v>
      </c>
      <c r="W64" s="14">
        <v>23</v>
      </c>
      <c r="X64" s="14">
        <v>-0.32300000000000001</v>
      </c>
      <c r="Y64" s="14">
        <v>0.95799999999999996</v>
      </c>
      <c r="Z64" s="14" t="s">
        <v>18124</v>
      </c>
    </row>
    <row r="65" spans="1:26" x14ac:dyDescent="0.2">
      <c r="A65" t="s">
        <v>15917</v>
      </c>
      <c r="B65" t="s">
        <v>13538</v>
      </c>
      <c r="C65" t="s">
        <v>13538</v>
      </c>
      <c r="D65" s="8">
        <f>IF(ISERROR(INDEX(warriner!B:B,MATCH(C65,warriner!A:A,0),1)),"#",INDEX(warriner!B:B,MATCH(C65,warriner!A:A,0),1))</f>
        <v>6.41</v>
      </c>
      <c r="E65" s="14">
        <f t="shared" si="0"/>
        <v>1.21</v>
      </c>
      <c r="F65" s="14">
        <v>10.333</v>
      </c>
      <c r="G65" s="14">
        <v>2.4700000000000002</v>
      </c>
      <c r="H65" s="14">
        <v>3</v>
      </c>
      <c r="I65">
        <f t="shared" si="1"/>
        <v>7</v>
      </c>
      <c r="J65" t="s">
        <v>18129</v>
      </c>
      <c r="K65" s="14">
        <v>5.16</v>
      </c>
      <c r="L65" s="14">
        <v>5.76</v>
      </c>
      <c r="M65" s="14">
        <v>7.89</v>
      </c>
      <c r="N65" s="14">
        <v>2.5499999999999998</v>
      </c>
      <c r="O65" s="14">
        <v>2.85</v>
      </c>
      <c r="P65" s="14">
        <v>7</v>
      </c>
      <c r="Q65" s="14">
        <v>2</v>
      </c>
      <c r="R65" s="14">
        <v>2.13</v>
      </c>
      <c r="S65" s="14">
        <v>1.833</v>
      </c>
      <c r="T65" s="14">
        <v>3561.5</v>
      </c>
      <c r="U65" s="14">
        <v>-0.29099999999999998</v>
      </c>
      <c r="V65" s="14">
        <v>1</v>
      </c>
      <c r="W65" s="14">
        <v>26</v>
      </c>
      <c r="X65" s="14">
        <v>-0.28100000000000003</v>
      </c>
      <c r="Y65" s="14">
        <v>0.96299999999999997</v>
      </c>
      <c r="Z65" s="14" t="s">
        <v>18124</v>
      </c>
    </row>
    <row r="66" spans="1:26" x14ac:dyDescent="0.2">
      <c r="A66" t="s">
        <v>15918</v>
      </c>
      <c r="B66" t="s">
        <v>15</v>
      </c>
      <c r="C66" t="s">
        <v>15</v>
      </c>
      <c r="D66" s="8" t="str">
        <f>IF(ISERROR(INDEX(warriner!B:B,MATCH(C66,warriner!A:A,0),1)),"#",INDEX(warriner!B:B,MATCH(C66,warriner!A:A,0),1))</f>
        <v>#</v>
      </c>
      <c r="E66" s="14" t="str">
        <f t="shared" si="0"/>
        <v>#</v>
      </c>
      <c r="F66" s="14">
        <v>16.213999999999999</v>
      </c>
      <c r="G66" s="14">
        <v>5.7709999999999999</v>
      </c>
      <c r="H66" s="14">
        <v>1</v>
      </c>
      <c r="I66">
        <f t="shared" si="1"/>
        <v>2</v>
      </c>
      <c r="J66" t="s">
        <v>270</v>
      </c>
      <c r="K66" s="14" t="s">
        <v>18124</v>
      </c>
      <c r="L66" s="14" t="s">
        <v>18124</v>
      </c>
      <c r="M66" s="14">
        <v>4.5490000000000004</v>
      </c>
      <c r="N66" s="14">
        <v>1.45</v>
      </c>
      <c r="O66" s="14">
        <v>1.65</v>
      </c>
      <c r="P66" s="14">
        <v>2</v>
      </c>
      <c r="Q66" s="14">
        <v>1</v>
      </c>
      <c r="R66" s="14">
        <v>1.67</v>
      </c>
      <c r="S66" s="14">
        <v>1.391</v>
      </c>
      <c r="T66" s="14">
        <v>415</v>
      </c>
      <c r="U66" s="14">
        <v>-0.60699999999999998</v>
      </c>
      <c r="V66" s="14">
        <v>0.91</v>
      </c>
      <c r="W66" s="14">
        <v>27</v>
      </c>
      <c r="X66" s="14">
        <v>-0.56999999999999995</v>
      </c>
      <c r="Y66" s="14">
        <v>1</v>
      </c>
      <c r="Z66" s="14" t="s">
        <v>18124</v>
      </c>
    </row>
    <row r="67" spans="1:26" x14ac:dyDescent="0.2">
      <c r="A67" t="s">
        <v>15919</v>
      </c>
      <c r="B67" t="s">
        <v>15825</v>
      </c>
      <c r="C67" t="s">
        <v>13801</v>
      </c>
      <c r="D67" s="8">
        <f>IF(ISERROR(INDEX(warriner!B:B,MATCH(C67,warriner!A:A,0),1)),"#",INDEX(warriner!B:B,MATCH(C67,warriner!A:A,0),1))</f>
        <v>5.91</v>
      </c>
      <c r="E67" s="14">
        <f t="shared" si="0"/>
        <v>0.71</v>
      </c>
      <c r="F67" s="14">
        <v>13.102</v>
      </c>
      <c r="G67" s="14">
        <v>4.8609999999999998</v>
      </c>
      <c r="H67" s="14">
        <v>1</v>
      </c>
      <c r="I67">
        <f t="shared" si="1"/>
        <v>4</v>
      </c>
      <c r="J67" t="s">
        <v>18129</v>
      </c>
      <c r="K67" s="14">
        <v>2.9</v>
      </c>
      <c r="L67" s="14">
        <v>4.83</v>
      </c>
      <c r="M67" s="14">
        <v>5.39</v>
      </c>
      <c r="N67" s="14">
        <v>1</v>
      </c>
      <c r="O67" s="14">
        <v>1</v>
      </c>
      <c r="P67" s="14">
        <v>2</v>
      </c>
      <c r="Q67" s="14">
        <v>1</v>
      </c>
      <c r="R67" s="14">
        <v>2.34</v>
      </c>
      <c r="S67" s="14" t="s">
        <v>18124</v>
      </c>
      <c r="T67" s="14">
        <v>1065</v>
      </c>
      <c r="U67" s="14">
        <v>-0.84199999999999997</v>
      </c>
      <c r="V67" s="14">
        <v>1</v>
      </c>
      <c r="W67" s="14">
        <v>29</v>
      </c>
      <c r="X67" s="14">
        <v>-0.66300000000000003</v>
      </c>
      <c r="Y67" s="14">
        <v>1</v>
      </c>
      <c r="Z67" s="14" t="s">
        <v>18124</v>
      </c>
    </row>
    <row r="68" spans="1:26" x14ac:dyDescent="0.2">
      <c r="A68" t="s">
        <v>15920</v>
      </c>
      <c r="B68" t="s">
        <v>2</v>
      </c>
      <c r="C68" t="s">
        <v>2</v>
      </c>
      <c r="D68" s="8" t="str">
        <f>IF(ISERROR(INDEX(warriner!B:B,MATCH(C68,warriner!A:A,0),1)),"#",INDEX(warriner!B:B,MATCH(C68,warriner!A:A,0),1))</f>
        <v>#</v>
      </c>
      <c r="E68" s="14" t="str">
        <f t="shared" ref="E68:E131" si="2">IF(ISERROR(ABS(D68-5.2)), "#", ABS(D68-5.2))</f>
        <v>#</v>
      </c>
      <c r="F68" s="14">
        <v>16.353999999999999</v>
      </c>
      <c r="G68" s="14">
        <v>6.0629999999999997</v>
      </c>
      <c r="H68" s="14">
        <v>1</v>
      </c>
      <c r="I68">
        <f t="shared" ref="I68:I131" si="3">LEN(B68)</f>
        <v>2</v>
      </c>
      <c r="J68" t="s">
        <v>270</v>
      </c>
      <c r="K68" s="14" t="s">
        <v>18124</v>
      </c>
      <c r="L68" s="14" t="s">
        <v>18124</v>
      </c>
      <c r="M68" s="14">
        <v>3.952</v>
      </c>
      <c r="N68" s="14">
        <v>1.1499999999999999</v>
      </c>
      <c r="O68" s="14">
        <v>1</v>
      </c>
      <c r="P68" s="14">
        <v>2</v>
      </c>
      <c r="Q68" s="14">
        <v>1</v>
      </c>
      <c r="R68" s="14">
        <v>1.55</v>
      </c>
      <c r="S68" s="14">
        <v>1.375</v>
      </c>
      <c r="T68" s="14">
        <v>2861</v>
      </c>
      <c r="U68" s="14">
        <v>-0.78600000000000003</v>
      </c>
      <c r="V68" s="14">
        <v>1</v>
      </c>
      <c r="W68" s="14">
        <v>26</v>
      </c>
      <c r="X68" s="14">
        <v>-0.72499999999999998</v>
      </c>
      <c r="Y68" s="14">
        <v>1</v>
      </c>
      <c r="Z68" s="14" t="s">
        <v>18124</v>
      </c>
    </row>
    <row r="69" spans="1:26" x14ac:dyDescent="0.2">
      <c r="A69" t="s">
        <v>15921</v>
      </c>
      <c r="B69" t="s">
        <v>3128</v>
      </c>
      <c r="C69" t="s">
        <v>3128</v>
      </c>
      <c r="D69" s="8">
        <f>IF(ISERROR(INDEX(warriner!B:B,MATCH(C69,warriner!A:A,0),1)),"#",INDEX(warriner!B:B,MATCH(C69,warriner!A:A,0),1))</f>
        <v>7.12</v>
      </c>
      <c r="E69" s="14">
        <f t="shared" si="2"/>
        <v>1.92</v>
      </c>
      <c r="F69" s="14">
        <v>9.5139999999999993</v>
      </c>
      <c r="G69" s="14">
        <v>3.3660000000000001</v>
      </c>
      <c r="H69" s="14">
        <v>1</v>
      </c>
      <c r="I69">
        <f t="shared" si="3"/>
        <v>4</v>
      </c>
      <c r="J69" t="s">
        <v>18126</v>
      </c>
      <c r="K69" s="14">
        <v>4.33</v>
      </c>
      <c r="L69" s="14">
        <v>6.25</v>
      </c>
      <c r="M69" s="14">
        <v>4.22</v>
      </c>
      <c r="N69" s="14">
        <v>1.25</v>
      </c>
      <c r="O69" s="14">
        <v>1.1499999999999999</v>
      </c>
      <c r="P69" s="14">
        <v>3</v>
      </c>
      <c r="Q69" s="14">
        <v>1</v>
      </c>
      <c r="R69" s="14">
        <v>4.32</v>
      </c>
      <c r="S69" s="14">
        <v>3.923</v>
      </c>
      <c r="T69" s="14">
        <v>2356.6669999999999</v>
      </c>
      <c r="U69" s="14">
        <v>-0.77</v>
      </c>
      <c r="V69" s="14">
        <v>0.97</v>
      </c>
      <c r="W69" s="14">
        <v>26</v>
      </c>
      <c r="X69" s="14">
        <v>-0.56599999999999995</v>
      </c>
      <c r="Y69" s="14">
        <v>1</v>
      </c>
      <c r="Z69" s="14" t="s">
        <v>18124</v>
      </c>
    </row>
    <row r="70" spans="1:26" x14ac:dyDescent="0.2">
      <c r="A70" t="s">
        <v>15922</v>
      </c>
      <c r="B70" t="s">
        <v>1959</v>
      </c>
      <c r="C70" t="s">
        <v>1959</v>
      </c>
      <c r="D70" s="8">
        <f>IF(ISERROR(INDEX(warriner!B:B,MATCH(C70,warriner!A:A,0),1)),"#",INDEX(warriner!B:B,MATCH(C70,warriner!A:A,0),1))</f>
        <v>6</v>
      </c>
      <c r="E70" s="14">
        <f t="shared" si="2"/>
        <v>0.79999999999999982</v>
      </c>
      <c r="F70" s="14">
        <v>6.819</v>
      </c>
      <c r="G70" s="14">
        <v>2.0680000000000001</v>
      </c>
      <c r="H70" s="14">
        <v>3</v>
      </c>
      <c r="I70">
        <f t="shared" si="3"/>
        <v>8</v>
      </c>
      <c r="J70" t="s">
        <v>18129</v>
      </c>
      <c r="K70" s="14">
        <v>2.48</v>
      </c>
      <c r="L70" s="14">
        <v>5.12</v>
      </c>
      <c r="M70" s="14">
        <v>5.2</v>
      </c>
      <c r="N70" s="14">
        <v>3.85</v>
      </c>
      <c r="O70" s="14">
        <v>2.8</v>
      </c>
      <c r="P70" s="14">
        <v>7</v>
      </c>
      <c r="Q70" s="14">
        <v>1</v>
      </c>
      <c r="R70" s="14">
        <v>4.87</v>
      </c>
      <c r="S70" s="14">
        <v>5.04</v>
      </c>
      <c r="T70" s="14">
        <v>2931.2860000000001</v>
      </c>
      <c r="U70" s="14">
        <v>-8.5000000000000006E-2</v>
      </c>
      <c r="V70" s="14">
        <v>0.97</v>
      </c>
      <c r="W70" s="14">
        <v>28</v>
      </c>
      <c r="X70" s="14">
        <v>-0.29499999999999998</v>
      </c>
      <c r="Y70" s="14">
        <v>1</v>
      </c>
      <c r="Z70" s="14" t="s">
        <v>18124</v>
      </c>
    </row>
    <row r="71" spans="1:26" x14ac:dyDescent="0.2">
      <c r="A71" t="s">
        <v>15923</v>
      </c>
      <c r="B71" t="s">
        <v>19</v>
      </c>
      <c r="C71" t="s">
        <v>19</v>
      </c>
      <c r="D71" s="8" t="str">
        <f>IF(ISERROR(INDEX(warriner!B:B,MATCH(C71,warriner!A:A,0),1)),"#",INDEX(warriner!B:B,MATCH(C71,warriner!A:A,0),1))</f>
        <v>#</v>
      </c>
      <c r="E71" s="14" t="str">
        <f t="shared" si="2"/>
        <v>#</v>
      </c>
      <c r="F71" s="14">
        <v>16.187000000000001</v>
      </c>
      <c r="G71" s="14">
        <v>5.8339999999999996</v>
      </c>
      <c r="H71" s="14">
        <v>1</v>
      </c>
      <c r="I71">
        <f t="shared" si="3"/>
        <v>3</v>
      </c>
      <c r="J71" t="s">
        <v>270</v>
      </c>
      <c r="K71" s="14" t="s">
        <v>18124</v>
      </c>
      <c r="L71" s="14" t="s">
        <v>18124</v>
      </c>
      <c r="M71" s="14">
        <v>4.57</v>
      </c>
      <c r="N71" s="14">
        <v>1.25</v>
      </c>
      <c r="O71" s="14">
        <v>1</v>
      </c>
      <c r="P71" s="14">
        <v>3</v>
      </c>
      <c r="Q71" s="14">
        <v>1</v>
      </c>
      <c r="R71" s="14">
        <v>1.52</v>
      </c>
      <c r="S71" s="14">
        <v>1.25</v>
      </c>
      <c r="T71" s="14">
        <v>5253.5</v>
      </c>
      <c r="U71" s="14">
        <v>-0.60399999999999998</v>
      </c>
      <c r="V71" s="14">
        <v>1</v>
      </c>
      <c r="W71" s="14">
        <v>22</v>
      </c>
      <c r="X71" s="14">
        <v>-0.623</v>
      </c>
      <c r="Y71" s="14">
        <v>1</v>
      </c>
      <c r="Z71" s="14" t="s">
        <v>18124</v>
      </c>
    </row>
    <row r="72" spans="1:26" x14ac:dyDescent="0.2">
      <c r="A72" t="s">
        <v>15924</v>
      </c>
      <c r="B72" t="s">
        <v>278</v>
      </c>
      <c r="C72" t="s">
        <v>278</v>
      </c>
      <c r="D72" s="8" t="str">
        <f>IF(ISERROR(INDEX(warriner!B:B,MATCH(C72,warriner!A:A,0),1)),"#",INDEX(warriner!B:B,MATCH(C72,warriner!A:A,0),1))</f>
        <v>#</v>
      </c>
      <c r="E72" s="14" t="str">
        <f t="shared" si="2"/>
        <v>#</v>
      </c>
      <c r="F72" s="14">
        <v>12.871</v>
      </c>
      <c r="G72" s="14">
        <v>3.9420000000000002</v>
      </c>
      <c r="H72" s="14">
        <v>1</v>
      </c>
      <c r="I72">
        <f t="shared" si="3"/>
        <v>3</v>
      </c>
      <c r="J72" t="s">
        <v>270</v>
      </c>
      <c r="K72" s="14" t="s">
        <v>18124</v>
      </c>
      <c r="L72" s="14" t="s">
        <v>18124</v>
      </c>
      <c r="M72" s="14" t="s">
        <v>18124</v>
      </c>
      <c r="N72" s="14">
        <v>1.5</v>
      </c>
      <c r="O72" s="14">
        <v>1.3</v>
      </c>
      <c r="P72" s="14">
        <v>3</v>
      </c>
      <c r="Q72" s="14">
        <v>1</v>
      </c>
      <c r="R72" s="14">
        <v>1.9</v>
      </c>
      <c r="S72" s="14" t="s">
        <v>18124</v>
      </c>
      <c r="T72" s="14">
        <v>3411</v>
      </c>
      <c r="U72" s="14">
        <v>-0.55900000000000005</v>
      </c>
      <c r="V72" s="14">
        <v>0.97</v>
      </c>
      <c r="W72" s="14">
        <v>28</v>
      </c>
      <c r="X72" s="14">
        <v>-0.77600000000000002</v>
      </c>
      <c r="Y72" s="14">
        <v>1</v>
      </c>
      <c r="Z72" s="14" t="s">
        <v>18124</v>
      </c>
    </row>
    <row r="73" spans="1:26" x14ac:dyDescent="0.2">
      <c r="A73" t="s">
        <v>15925</v>
      </c>
      <c r="B73" t="s">
        <v>3649</v>
      </c>
      <c r="C73" t="s">
        <v>3649</v>
      </c>
      <c r="D73" s="8">
        <f>IF(ISERROR(INDEX(warriner!B:B,MATCH(C73,warriner!A:A,0),1)),"#",INDEX(warriner!B:B,MATCH(C73,warriner!A:A,0),1))</f>
        <v>7.38</v>
      </c>
      <c r="E73" s="14">
        <f t="shared" si="2"/>
        <v>2.1799999999999997</v>
      </c>
      <c r="F73" s="14">
        <v>7.8159999999999998</v>
      </c>
      <c r="G73" s="14">
        <v>3.0409999999999999</v>
      </c>
      <c r="H73" s="14">
        <v>3</v>
      </c>
      <c r="I73">
        <f t="shared" si="3"/>
        <v>9</v>
      </c>
      <c r="J73" t="s">
        <v>18132</v>
      </c>
      <c r="K73" s="14">
        <v>4.92</v>
      </c>
      <c r="L73" s="14">
        <v>5.8</v>
      </c>
      <c r="M73" s="14">
        <v>6.5</v>
      </c>
      <c r="N73" s="14">
        <v>2.75</v>
      </c>
      <c r="O73" s="14">
        <v>2.75</v>
      </c>
      <c r="P73" s="14">
        <v>7</v>
      </c>
      <c r="Q73" s="14">
        <v>1</v>
      </c>
      <c r="R73" s="14">
        <v>2.4300000000000002</v>
      </c>
      <c r="S73" s="14">
        <v>2.2799999999999998</v>
      </c>
      <c r="T73" s="14">
        <v>3936.375</v>
      </c>
      <c r="U73" s="14">
        <v>-0.315</v>
      </c>
      <c r="V73" s="14">
        <v>1</v>
      </c>
      <c r="W73" s="14">
        <v>26</v>
      </c>
      <c r="X73" s="14">
        <v>-0.3</v>
      </c>
      <c r="Y73" s="14">
        <v>1</v>
      </c>
      <c r="Z73" s="14" t="s">
        <v>18124</v>
      </c>
    </row>
    <row r="74" spans="1:26" x14ac:dyDescent="0.2">
      <c r="A74" t="s">
        <v>15926</v>
      </c>
      <c r="B74" t="s">
        <v>15834</v>
      </c>
      <c r="C74" t="s">
        <v>5327</v>
      </c>
      <c r="D74" s="8">
        <f>IF(ISERROR(INDEX(warriner!B:B,MATCH(C74,warriner!A:A,0),1)),"#",INDEX(warriner!B:B,MATCH(C74,warriner!A:A,0),1))</f>
        <v>6.79</v>
      </c>
      <c r="E74" s="14">
        <f t="shared" si="2"/>
        <v>1.5899999999999999</v>
      </c>
      <c r="F74" s="14">
        <v>11.303000000000001</v>
      </c>
      <c r="G74" s="14">
        <v>4.33</v>
      </c>
      <c r="H74" s="14">
        <v>1</v>
      </c>
      <c r="I74">
        <f t="shared" si="3"/>
        <v>7</v>
      </c>
      <c r="J74" t="s">
        <v>18129</v>
      </c>
      <c r="K74" s="14">
        <v>4.29</v>
      </c>
      <c r="L74" s="14">
        <v>6.31</v>
      </c>
      <c r="M74" s="14">
        <v>3.57</v>
      </c>
      <c r="N74" s="14">
        <v>1.85</v>
      </c>
      <c r="O74" s="14">
        <v>1.7</v>
      </c>
      <c r="P74" s="14">
        <v>5</v>
      </c>
      <c r="Q74" s="14">
        <v>1</v>
      </c>
      <c r="R74" s="14">
        <v>3.07</v>
      </c>
      <c r="S74" s="14">
        <v>5</v>
      </c>
      <c r="T74" s="14">
        <v>4295</v>
      </c>
      <c r="U74" s="14">
        <v>-0.69399999999999995</v>
      </c>
      <c r="V74" s="14">
        <v>1</v>
      </c>
      <c r="W74" s="14">
        <v>27</v>
      </c>
      <c r="X74" s="14">
        <v>-0.60899999999999999</v>
      </c>
      <c r="Y74" s="14">
        <v>1</v>
      </c>
      <c r="Z74" s="14" t="s">
        <v>18124</v>
      </c>
    </row>
    <row r="75" spans="1:26" x14ac:dyDescent="0.2">
      <c r="A75" t="s">
        <v>15927</v>
      </c>
      <c r="B75" t="s">
        <v>338</v>
      </c>
      <c r="C75" t="s">
        <v>338</v>
      </c>
      <c r="D75" s="8" t="str">
        <f>IF(ISERROR(INDEX(warriner!B:B,MATCH(C75,warriner!A:A,0),1)),"#",INDEX(warriner!B:B,MATCH(C75,warriner!A:A,0),1))</f>
        <v>#</v>
      </c>
      <c r="E75" s="14" t="str">
        <f t="shared" si="2"/>
        <v>#</v>
      </c>
      <c r="F75" s="14">
        <v>12.824</v>
      </c>
      <c r="G75" s="14">
        <v>4.1719999999999997</v>
      </c>
      <c r="H75" s="14">
        <v>1</v>
      </c>
      <c r="I75">
        <f t="shared" si="3"/>
        <v>4</v>
      </c>
      <c r="J75" t="s">
        <v>18145</v>
      </c>
      <c r="K75" s="14" t="s">
        <v>18124</v>
      </c>
      <c r="L75" s="14" t="s">
        <v>18124</v>
      </c>
      <c r="M75" s="14">
        <v>6.4240000000000004</v>
      </c>
      <c r="N75" s="14">
        <v>1.85</v>
      </c>
      <c r="O75" s="14">
        <v>1.8</v>
      </c>
      <c r="P75" s="14">
        <v>3</v>
      </c>
      <c r="Q75" s="14">
        <v>1</v>
      </c>
      <c r="R75" s="14">
        <v>1.48</v>
      </c>
      <c r="S75" s="14" t="s">
        <v>18124</v>
      </c>
      <c r="T75" s="14">
        <v>1924.6669999999999</v>
      </c>
      <c r="U75" s="14">
        <v>-0.67200000000000004</v>
      </c>
      <c r="V75" s="14">
        <v>0.88</v>
      </c>
      <c r="W75" s="14">
        <v>27</v>
      </c>
      <c r="X75" s="14">
        <v>-0.45900000000000002</v>
      </c>
      <c r="Y75" s="14">
        <v>1</v>
      </c>
      <c r="Z75" s="14" t="s">
        <v>18124</v>
      </c>
    </row>
    <row r="76" spans="1:26" x14ac:dyDescent="0.2">
      <c r="A76" t="s">
        <v>15928</v>
      </c>
      <c r="B76" t="s">
        <v>166</v>
      </c>
      <c r="C76" t="s">
        <v>166</v>
      </c>
      <c r="D76" s="8" t="str">
        <f>IF(ISERROR(INDEX(warriner!B:B,MATCH(C76,warriner!A:A,0),1)),"#",INDEX(warriner!B:B,MATCH(C76,warriner!A:A,0),1))</f>
        <v>#</v>
      </c>
      <c r="E76" s="14" t="str">
        <f t="shared" si="2"/>
        <v>#</v>
      </c>
      <c r="F76" s="14">
        <v>14.787000000000001</v>
      </c>
      <c r="G76" s="14">
        <v>5.0529999999999999</v>
      </c>
      <c r="H76" s="14">
        <v>1</v>
      </c>
      <c r="I76">
        <f t="shared" si="3"/>
        <v>2</v>
      </c>
      <c r="J76" t="s">
        <v>18127</v>
      </c>
      <c r="K76" s="14" t="s">
        <v>18124</v>
      </c>
      <c r="L76" s="14" t="s">
        <v>18124</v>
      </c>
      <c r="M76" s="14">
        <v>6.1040000000000001</v>
      </c>
      <c r="N76" s="14">
        <v>1.1000000000000001</v>
      </c>
      <c r="O76" s="14">
        <v>1</v>
      </c>
      <c r="P76" s="14">
        <v>2</v>
      </c>
      <c r="Q76" s="14">
        <v>1</v>
      </c>
      <c r="R76" s="14">
        <v>1.33</v>
      </c>
      <c r="S76" s="14" t="s">
        <v>18124</v>
      </c>
      <c r="T76" s="14">
        <v>3062</v>
      </c>
      <c r="U76" s="14">
        <v>-0.46899999999999997</v>
      </c>
      <c r="V76" s="14">
        <v>0.94</v>
      </c>
      <c r="W76" s="14">
        <v>27</v>
      </c>
      <c r="X76" s="14">
        <v>-0.74199999999999999</v>
      </c>
      <c r="Y76" s="14">
        <v>0.96399999999999997</v>
      </c>
      <c r="Z76" s="14" t="s">
        <v>18124</v>
      </c>
    </row>
    <row r="77" spans="1:26" x14ac:dyDescent="0.2">
      <c r="A77" t="s">
        <v>15929</v>
      </c>
      <c r="B77" t="s">
        <v>12086</v>
      </c>
      <c r="C77" t="s">
        <v>12086</v>
      </c>
      <c r="D77" s="8">
        <f>IF(ISERROR(INDEX(warriner!B:B,MATCH(C77,warriner!A:A,0),1)),"#",INDEX(warriner!B:B,MATCH(C77,warriner!A:A,0),1))</f>
        <v>5.35</v>
      </c>
      <c r="E77" s="14">
        <f t="shared" si="2"/>
        <v>0.14999999999999947</v>
      </c>
      <c r="F77" s="14">
        <v>8.4169999999999998</v>
      </c>
      <c r="G77" s="14">
        <v>2.48</v>
      </c>
      <c r="H77" s="14">
        <v>1</v>
      </c>
      <c r="I77">
        <f t="shared" si="3"/>
        <v>4</v>
      </c>
      <c r="J77" t="s">
        <v>18135</v>
      </c>
      <c r="K77" s="14">
        <v>3.05</v>
      </c>
      <c r="L77" s="14">
        <v>6.71</v>
      </c>
      <c r="M77" s="14">
        <v>5.58</v>
      </c>
      <c r="N77" s="14">
        <v>1.8</v>
      </c>
      <c r="O77" s="14">
        <v>1.7</v>
      </c>
      <c r="P77" s="14">
        <v>3</v>
      </c>
      <c r="Q77" s="14">
        <v>1</v>
      </c>
      <c r="R77" s="14">
        <v>3.76</v>
      </c>
      <c r="S77" s="14">
        <v>3.0830000000000002</v>
      </c>
      <c r="T77" s="14">
        <v>6125.3329999999996</v>
      </c>
      <c r="U77" s="14">
        <v>-0.56799999999999995</v>
      </c>
      <c r="V77" s="14">
        <v>0.97</v>
      </c>
      <c r="W77" s="14">
        <v>26</v>
      </c>
      <c r="X77" s="14">
        <v>-6.8000000000000005E-2</v>
      </c>
      <c r="Y77" s="14">
        <v>1</v>
      </c>
      <c r="Z77" s="14" t="s">
        <v>18124</v>
      </c>
    </row>
    <row r="78" spans="1:26" x14ac:dyDescent="0.2">
      <c r="A78" t="s">
        <v>15930</v>
      </c>
      <c r="B78" t="s">
        <v>15826</v>
      </c>
      <c r="C78" t="s">
        <v>5362</v>
      </c>
      <c r="D78" s="8">
        <f>IF(ISERROR(INDEX(warriner!B:B,MATCH(C78,warriner!A:A,0),1)),"#",INDEX(warriner!B:B,MATCH(C78,warriner!A:A,0),1))</f>
        <v>5.95</v>
      </c>
      <c r="E78" s="14">
        <f t="shared" si="2"/>
        <v>0.75</v>
      </c>
      <c r="F78" s="14">
        <v>8.3070000000000004</v>
      </c>
      <c r="G78" s="14">
        <v>2.6320000000000001</v>
      </c>
      <c r="H78" s="14">
        <v>1</v>
      </c>
      <c r="I78">
        <f t="shared" si="3"/>
        <v>6</v>
      </c>
      <c r="J78" t="s">
        <v>18135</v>
      </c>
      <c r="K78" s="14">
        <v>5</v>
      </c>
      <c r="L78" s="14">
        <v>6.44</v>
      </c>
      <c r="M78" s="14">
        <v>5.79</v>
      </c>
      <c r="N78" s="14">
        <v>1.6</v>
      </c>
      <c r="O78" s="14">
        <v>1.35</v>
      </c>
      <c r="P78" s="14">
        <v>3</v>
      </c>
      <c r="Q78" s="14">
        <v>1</v>
      </c>
      <c r="R78" s="14">
        <v>4.37</v>
      </c>
      <c r="S78" s="14">
        <v>3.64</v>
      </c>
      <c r="T78" s="14">
        <v>890</v>
      </c>
      <c r="U78" s="14">
        <v>-0.47299999999999998</v>
      </c>
      <c r="V78" s="14">
        <v>0.97</v>
      </c>
      <c r="W78" s="14">
        <v>28</v>
      </c>
      <c r="X78" s="14">
        <v>-0.58299999999999996</v>
      </c>
      <c r="Y78" s="14">
        <v>1</v>
      </c>
      <c r="Z78" s="14" t="s">
        <v>18124</v>
      </c>
    </row>
    <row r="79" spans="1:26" x14ac:dyDescent="0.2">
      <c r="A79" t="s">
        <v>15931</v>
      </c>
      <c r="B79" t="s">
        <v>19</v>
      </c>
      <c r="C79" t="s">
        <v>19</v>
      </c>
      <c r="D79" s="8" t="str">
        <f>IF(ISERROR(INDEX(warriner!B:B,MATCH(C79,warriner!A:A,0),1)),"#",INDEX(warriner!B:B,MATCH(C79,warriner!A:A,0),1))</f>
        <v>#</v>
      </c>
      <c r="E79" s="14" t="str">
        <f t="shared" si="2"/>
        <v>#</v>
      </c>
      <c r="F79" s="14">
        <v>16.187000000000001</v>
      </c>
      <c r="G79" s="14">
        <v>5.8339999999999996</v>
      </c>
      <c r="H79" s="14">
        <v>1</v>
      </c>
      <c r="I79">
        <f t="shared" si="3"/>
        <v>3</v>
      </c>
      <c r="J79" t="s">
        <v>270</v>
      </c>
      <c r="K79" s="14" t="s">
        <v>18124</v>
      </c>
      <c r="L79" s="14" t="s">
        <v>18124</v>
      </c>
      <c r="M79" s="14">
        <v>4.57</v>
      </c>
      <c r="N79" s="14">
        <v>1.25</v>
      </c>
      <c r="O79" s="14">
        <v>1</v>
      </c>
      <c r="P79" s="14">
        <v>3</v>
      </c>
      <c r="Q79" s="14">
        <v>1</v>
      </c>
      <c r="R79" s="14">
        <v>1.52</v>
      </c>
      <c r="S79" s="14">
        <v>1.25</v>
      </c>
      <c r="T79" s="14">
        <v>5253.5</v>
      </c>
      <c r="U79" s="14">
        <v>-0.60399999999999998</v>
      </c>
      <c r="V79" s="14">
        <v>1</v>
      </c>
      <c r="W79" s="14">
        <v>22</v>
      </c>
      <c r="X79" s="14">
        <v>-0.623</v>
      </c>
      <c r="Y79" s="14">
        <v>1</v>
      </c>
      <c r="Z79" s="14" t="s">
        <v>18124</v>
      </c>
    </row>
    <row r="80" spans="1:26" x14ac:dyDescent="0.2">
      <c r="A80" t="s">
        <v>15932</v>
      </c>
      <c r="B80" t="s">
        <v>15835</v>
      </c>
      <c r="C80" t="s">
        <v>9308</v>
      </c>
      <c r="D80" s="8">
        <f>IF(ISERROR(INDEX(warriner!B:B,MATCH(C80,warriner!A:A,0),1)),"#",INDEX(warriner!B:B,MATCH(C80,warriner!A:A,0),1))</f>
        <v>6.52</v>
      </c>
      <c r="E80" s="14">
        <f t="shared" si="2"/>
        <v>1.3199999999999994</v>
      </c>
      <c r="F80" s="14">
        <v>6.8869999999999996</v>
      </c>
      <c r="G80" s="14">
        <v>2.3730000000000002</v>
      </c>
      <c r="H80" s="14">
        <v>2</v>
      </c>
      <c r="I80">
        <f t="shared" si="3"/>
        <v>8</v>
      </c>
      <c r="J80" t="s">
        <v>18126</v>
      </c>
      <c r="K80" s="14">
        <v>3.48</v>
      </c>
      <c r="L80" s="14">
        <v>5.84</v>
      </c>
      <c r="M80" s="14">
        <v>6.05</v>
      </c>
      <c r="N80" s="14">
        <v>1.7</v>
      </c>
      <c r="O80" s="14">
        <v>1.6</v>
      </c>
      <c r="P80" s="14">
        <v>4</v>
      </c>
      <c r="Q80" s="14">
        <v>1</v>
      </c>
      <c r="R80" s="14">
        <v>4.6399999999999997</v>
      </c>
      <c r="S80" s="14">
        <v>5.7309999999999999</v>
      </c>
      <c r="T80" s="14">
        <v>3042</v>
      </c>
      <c r="U80" s="14">
        <v>-0.59699999999999998</v>
      </c>
      <c r="V80" s="14">
        <v>0.97</v>
      </c>
      <c r="W80" s="14">
        <v>28</v>
      </c>
      <c r="X80" s="14">
        <v>-0.76100000000000001</v>
      </c>
      <c r="Y80" s="14">
        <v>1</v>
      </c>
      <c r="Z80" s="14" t="s">
        <v>18124</v>
      </c>
    </row>
    <row r="81" spans="1:26" x14ac:dyDescent="0.2">
      <c r="A81" t="s">
        <v>15933</v>
      </c>
      <c r="B81" t="s">
        <v>33</v>
      </c>
      <c r="C81" t="s">
        <v>33</v>
      </c>
      <c r="D81" s="8" t="str">
        <f>IF(ISERROR(INDEX(warriner!B:B,MATCH(C81,warriner!A:A,0),1)),"#",INDEX(warriner!B:B,MATCH(C81,warriner!A:A,0),1))</f>
        <v>#</v>
      </c>
      <c r="E81" s="14" t="str">
        <f t="shared" si="2"/>
        <v>#</v>
      </c>
      <c r="F81" s="14">
        <v>13.856999999999999</v>
      </c>
      <c r="G81" s="14">
        <v>4.9450000000000003</v>
      </c>
      <c r="H81" s="14">
        <v>1</v>
      </c>
      <c r="I81">
        <f t="shared" si="3"/>
        <v>4</v>
      </c>
      <c r="J81" t="s">
        <v>18136</v>
      </c>
      <c r="K81" s="14" t="s">
        <v>18124</v>
      </c>
      <c r="L81" s="14" t="s">
        <v>18124</v>
      </c>
      <c r="M81" s="14">
        <v>4.8470000000000004</v>
      </c>
      <c r="N81" s="14">
        <v>1.55</v>
      </c>
      <c r="O81" s="14">
        <v>1</v>
      </c>
      <c r="P81" s="14">
        <v>3</v>
      </c>
      <c r="Q81" s="14">
        <v>1</v>
      </c>
      <c r="R81" s="14">
        <v>2.48</v>
      </c>
      <c r="S81" s="14">
        <v>1.583</v>
      </c>
      <c r="T81" s="14">
        <v>2408.3330000000001</v>
      </c>
      <c r="U81" s="14">
        <v>-0.64500000000000002</v>
      </c>
      <c r="V81" s="14">
        <v>1</v>
      </c>
      <c r="W81" s="14">
        <v>25</v>
      </c>
      <c r="X81" s="14">
        <v>-0.44900000000000001</v>
      </c>
      <c r="Y81" s="14">
        <v>1</v>
      </c>
      <c r="Z81" s="14" t="s">
        <v>18124</v>
      </c>
    </row>
    <row r="82" spans="1:26" x14ac:dyDescent="0.2">
      <c r="A82" t="s">
        <v>15934</v>
      </c>
      <c r="B82" t="s">
        <v>15827</v>
      </c>
      <c r="C82" t="s">
        <v>7983</v>
      </c>
      <c r="D82" s="8">
        <f>IF(ISERROR(INDEX(warriner!B:B,MATCH(C82,warriner!A:A,0),1)),"#",INDEX(warriner!B:B,MATCH(C82,warriner!A:A,0),1))</f>
        <v>5.2</v>
      </c>
      <c r="E82" s="14">
        <f t="shared" si="2"/>
        <v>0</v>
      </c>
      <c r="F82" s="14">
        <v>10.816000000000001</v>
      </c>
      <c r="G82" s="14">
        <v>2.605</v>
      </c>
      <c r="H82" s="14">
        <v>2</v>
      </c>
      <c r="I82">
        <f t="shared" si="3"/>
        <v>7</v>
      </c>
      <c r="J82" t="s">
        <v>18129</v>
      </c>
      <c r="K82" s="14">
        <v>4.17</v>
      </c>
      <c r="L82" s="14">
        <v>6.13</v>
      </c>
      <c r="M82" s="14">
        <v>11.15</v>
      </c>
      <c r="N82" s="14">
        <v>2.65</v>
      </c>
      <c r="O82" s="14">
        <v>1.95</v>
      </c>
      <c r="P82" s="14">
        <v>5</v>
      </c>
      <c r="Q82" s="14">
        <v>1</v>
      </c>
      <c r="R82" s="14">
        <v>2.41</v>
      </c>
      <c r="S82" s="14">
        <v>1.92</v>
      </c>
      <c r="T82" s="14">
        <v>2470.6</v>
      </c>
      <c r="U82" s="14">
        <v>-0.33800000000000002</v>
      </c>
      <c r="V82" s="14">
        <v>1</v>
      </c>
      <c r="W82" s="14">
        <v>28</v>
      </c>
      <c r="X82" s="14">
        <v>-0.66700000000000004</v>
      </c>
      <c r="Y82" s="14">
        <v>1</v>
      </c>
      <c r="Z82" s="14" t="s">
        <v>18124</v>
      </c>
    </row>
    <row r="83" spans="1:26" x14ac:dyDescent="0.2">
      <c r="A83" t="s">
        <v>15935</v>
      </c>
      <c r="B83" t="s">
        <v>15</v>
      </c>
      <c r="C83" t="s">
        <v>15</v>
      </c>
      <c r="D83" s="8" t="str">
        <f>IF(ISERROR(INDEX(warriner!B:B,MATCH(C83,warriner!A:A,0),1)),"#",INDEX(warriner!B:B,MATCH(C83,warriner!A:A,0),1))</f>
        <v>#</v>
      </c>
      <c r="E83" s="14" t="str">
        <f t="shared" si="2"/>
        <v>#</v>
      </c>
      <c r="F83" s="14">
        <v>16.213999999999999</v>
      </c>
      <c r="G83" s="14">
        <v>5.7709999999999999</v>
      </c>
      <c r="H83" s="14">
        <v>1</v>
      </c>
      <c r="I83">
        <f t="shared" si="3"/>
        <v>2</v>
      </c>
      <c r="J83" t="s">
        <v>270</v>
      </c>
      <c r="K83" s="14" t="s">
        <v>18124</v>
      </c>
      <c r="L83" s="14" t="s">
        <v>18124</v>
      </c>
      <c r="M83" s="14">
        <v>4.5490000000000004</v>
      </c>
      <c r="N83" s="14">
        <v>1.45</v>
      </c>
      <c r="O83" s="14">
        <v>1.65</v>
      </c>
      <c r="P83" s="14">
        <v>2</v>
      </c>
      <c r="Q83" s="14">
        <v>1</v>
      </c>
      <c r="R83" s="14">
        <v>1.67</v>
      </c>
      <c r="S83" s="14">
        <v>1.391</v>
      </c>
      <c r="T83" s="14">
        <v>415</v>
      </c>
      <c r="U83" s="14">
        <v>-0.60699999999999998</v>
      </c>
      <c r="V83" s="14">
        <v>0.91</v>
      </c>
      <c r="W83" s="14">
        <v>27</v>
      </c>
      <c r="X83" s="14">
        <v>-0.56999999999999995</v>
      </c>
      <c r="Y83" s="14">
        <v>1</v>
      </c>
      <c r="Z83" s="14" t="s">
        <v>18124</v>
      </c>
    </row>
    <row r="84" spans="1:26" x14ac:dyDescent="0.2">
      <c r="A84" t="s">
        <v>15936</v>
      </c>
      <c r="B84" t="s">
        <v>9672</v>
      </c>
      <c r="C84" t="s">
        <v>9672</v>
      </c>
      <c r="D84" s="8">
        <f>IF(ISERROR(INDEX(warriner!B:B,MATCH(C84,warriner!A:A,0),1)),"#",INDEX(warriner!B:B,MATCH(C84,warriner!A:A,0),1))</f>
        <v>5.62</v>
      </c>
      <c r="E84" s="14">
        <f t="shared" si="2"/>
        <v>0.41999999999999993</v>
      </c>
      <c r="F84" s="14">
        <v>8.8629999999999995</v>
      </c>
      <c r="G84" s="14">
        <v>2.3159999999999998</v>
      </c>
      <c r="H84" s="14">
        <v>4</v>
      </c>
      <c r="I84">
        <f t="shared" si="3"/>
        <v>11</v>
      </c>
      <c r="J84" t="s">
        <v>18129</v>
      </c>
      <c r="K84" s="14">
        <v>3.77</v>
      </c>
      <c r="L84" s="14">
        <v>6.57</v>
      </c>
      <c r="M84" s="14">
        <v>9.33</v>
      </c>
      <c r="N84" s="14">
        <v>2.7</v>
      </c>
      <c r="O84" s="14">
        <v>2.65</v>
      </c>
      <c r="P84" s="14">
        <v>8</v>
      </c>
      <c r="Q84" s="14">
        <v>2</v>
      </c>
      <c r="R84" s="14">
        <v>2.1800000000000002</v>
      </c>
      <c r="S84" s="14">
        <v>1.296</v>
      </c>
      <c r="T84" s="14">
        <v>5617.9</v>
      </c>
      <c r="U84" s="14">
        <v>-6.0000000000000001E-3</v>
      </c>
      <c r="V84" s="14">
        <v>0.91</v>
      </c>
      <c r="W84" s="14">
        <v>28</v>
      </c>
      <c r="X84" s="14">
        <v>3.5000000000000003E-2</v>
      </c>
      <c r="Y84" s="14">
        <v>1</v>
      </c>
      <c r="Z84" s="14" t="s">
        <v>18124</v>
      </c>
    </row>
    <row r="85" spans="1:26" x14ac:dyDescent="0.2">
      <c r="A85" t="s">
        <v>15937</v>
      </c>
      <c r="B85" t="s">
        <v>8137</v>
      </c>
      <c r="C85" t="s">
        <v>8137</v>
      </c>
      <c r="D85" s="8">
        <f>IF(ISERROR(INDEX(warriner!B:B,MATCH(C85,warriner!A:A,0),1)),"#",INDEX(warriner!B:B,MATCH(C85,warriner!A:A,0),1))</f>
        <v>5.52</v>
      </c>
      <c r="E85" s="14">
        <f t="shared" si="2"/>
        <v>0.3199999999999994</v>
      </c>
      <c r="F85" s="14">
        <v>8.9429999999999996</v>
      </c>
      <c r="G85" s="14">
        <v>1.806</v>
      </c>
      <c r="H85" s="14">
        <v>3</v>
      </c>
      <c r="I85">
        <f t="shared" si="3"/>
        <v>8</v>
      </c>
      <c r="J85" t="s">
        <v>18131</v>
      </c>
      <c r="K85" s="14">
        <v>4</v>
      </c>
      <c r="L85" s="14">
        <v>5.53</v>
      </c>
      <c r="M85" s="14">
        <v>11.22</v>
      </c>
      <c r="N85" s="14">
        <v>2.5499999999999998</v>
      </c>
      <c r="O85" s="14">
        <v>2.6</v>
      </c>
      <c r="P85" s="14">
        <v>7</v>
      </c>
      <c r="Q85" s="14">
        <v>2</v>
      </c>
      <c r="R85" s="14">
        <v>1.97</v>
      </c>
      <c r="S85" s="14" t="s">
        <v>18124</v>
      </c>
      <c r="T85" s="14">
        <v>6268.7139999999999</v>
      </c>
      <c r="U85" s="14">
        <v>-0.55400000000000005</v>
      </c>
      <c r="V85" s="14">
        <v>1</v>
      </c>
      <c r="W85" s="14">
        <v>27</v>
      </c>
      <c r="X85" s="14">
        <v>-0.45700000000000002</v>
      </c>
      <c r="Y85" s="14">
        <v>1</v>
      </c>
      <c r="Z85" s="14" t="s">
        <v>18124</v>
      </c>
    </row>
    <row r="86" spans="1:26" x14ac:dyDescent="0.2">
      <c r="A86" t="s">
        <v>15938</v>
      </c>
      <c r="B86" t="s">
        <v>3</v>
      </c>
      <c r="C86" t="s">
        <v>3</v>
      </c>
      <c r="D86" s="8" t="str">
        <f>IF(ISERROR(INDEX(warriner!B:B,MATCH(C86,warriner!A:A,0),1)),"#",INDEX(warriner!B:B,MATCH(C86,warriner!A:A,0),1))</f>
        <v>#</v>
      </c>
      <c r="E86" s="14" t="str">
        <f t="shared" si="2"/>
        <v>#</v>
      </c>
      <c r="F86" s="14">
        <v>16.954999999999998</v>
      </c>
      <c r="G86" s="14">
        <v>6.1769999999999996</v>
      </c>
      <c r="H86" s="14">
        <v>1</v>
      </c>
      <c r="I86">
        <f t="shared" si="3"/>
        <v>3</v>
      </c>
      <c r="J86" t="s">
        <v>270</v>
      </c>
      <c r="K86" s="14" t="s">
        <v>18124</v>
      </c>
      <c r="L86" s="14" t="s">
        <v>18124</v>
      </c>
      <c r="M86" s="14">
        <v>3.984</v>
      </c>
      <c r="N86" s="14">
        <v>1.5</v>
      </c>
      <c r="O86" s="14">
        <v>1.8</v>
      </c>
      <c r="P86" s="14">
        <v>2</v>
      </c>
      <c r="Q86" s="14">
        <v>1</v>
      </c>
      <c r="R86" s="14">
        <v>1.43</v>
      </c>
      <c r="S86" s="14">
        <v>1.125</v>
      </c>
      <c r="T86" s="14">
        <v>3033</v>
      </c>
      <c r="U86" s="14">
        <v>-0.68100000000000005</v>
      </c>
      <c r="V86" s="14">
        <v>0.94</v>
      </c>
      <c r="W86" s="14">
        <v>29</v>
      </c>
      <c r="X86" s="14">
        <v>-0.45700000000000002</v>
      </c>
      <c r="Y86" s="14">
        <v>1</v>
      </c>
      <c r="Z86" s="14" t="s">
        <v>18124</v>
      </c>
    </row>
    <row r="87" spans="1:26" x14ac:dyDescent="0.2">
      <c r="A87" t="s">
        <v>15939</v>
      </c>
      <c r="B87" t="s">
        <v>15828</v>
      </c>
      <c r="C87" t="s">
        <v>4841</v>
      </c>
      <c r="D87" s="8">
        <f>IF(ISERROR(INDEX(warriner!B:B,MATCH(C87,warriner!A:A,0),1)),"#",INDEX(warriner!B:B,MATCH(C87,warriner!A:A,0),1))</f>
        <v>7.25</v>
      </c>
      <c r="E87" s="14">
        <f t="shared" si="2"/>
        <v>2.0499999999999998</v>
      </c>
      <c r="F87" s="14">
        <v>11.393000000000001</v>
      </c>
      <c r="G87" s="14">
        <v>4.2569999999999997</v>
      </c>
      <c r="H87" s="14">
        <v>3</v>
      </c>
      <c r="I87">
        <f t="shared" si="3"/>
        <v>8</v>
      </c>
      <c r="J87" t="s">
        <v>18129</v>
      </c>
      <c r="K87" s="14">
        <v>4.3499999999999996</v>
      </c>
      <c r="L87" s="14">
        <v>5.98</v>
      </c>
      <c r="M87" s="14">
        <v>3.38</v>
      </c>
      <c r="N87" s="14">
        <v>2.2000000000000002</v>
      </c>
      <c r="O87" s="14">
        <v>2.25</v>
      </c>
      <c r="P87" s="14">
        <v>6</v>
      </c>
      <c r="Q87" s="14">
        <v>1</v>
      </c>
      <c r="R87" s="14">
        <v>4.2300000000000004</v>
      </c>
      <c r="S87" s="14">
        <v>5.2919999999999998</v>
      </c>
      <c r="T87" s="14">
        <v>2508.6</v>
      </c>
      <c r="U87" s="14">
        <v>-0.61</v>
      </c>
      <c r="V87" s="14">
        <v>1</v>
      </c>
      <c r="W87" s="14">
        <v>28</v>
      </c>
      <c r="X87" s="14">
        <v>-0.56200000000000006</v>
      </c>
      <c r="Y87" s="14">
        <v>1</v>
      </c>
      <c r="Z87" s="14" t="s">
        <v>18124</v>
      </c>
    </row>
    <row r="88" spans="1:26" s="1" customFormat="1" x14ac:dyDescent="0.2">
      <c r="A88" s="1" t="s">
        <v>15940</v>
      </c>
      <c r="B88" s="1" t="s">
        <v>10486</v>
      </c>
      <c r="C88" s="1" t="s">
        <v>10486</v>
      </c>
      <c r="D88" s="10">
        <f>IF(ISERROR(INDEX(warriner!B:B,MATCH(C88,warriner!A:A,0),1)),"#",INDEX(warriner!B:B,MATCH(C88,warriner!A:A,0),1))</f>
        <v>1.95</v>
      </c>
      <c r="E88" s="12">
        <f t="shared" si="2"/>
        <v>3.25</v>
      </c>
      <c r="F88" s="12">
        <v>6.617</v>
      </c>
      <c r="G88" s="12">
        <v>2.0169999999999999</v>
      </c>
      <c r="H88" s="12">
        <v>3</v>
      </c>
      <c r="I88" s="1">
        <f t="shared" si="3"/>
        <v>9</v>
      </c>
      <c r="J88" s="1" t="s">
        <v>18132</v>
      </c>
      <c r="K88" s="12">
        <v>5.12</v>
      </c>
      <c r="L88" s="12">
        <v>3.59</v>
      </c>
      <c r="M88" s="12">
        <v>10.32</v>
      </c>
      <c r="N88" s="12">
        <v>2.95</v>
      </c>
      <c r="O88" s="12">
        <v>2.8</v>
      </c>
      <c r="P88" s="12">
        <v>8</v>
      </c>
      <c r="Q88" s="12">
        <v>3</v>
      </c>
      <c r="R88" s="12">
        <v>2.11</v>
      </c>
      <c r="S88" s="12" t="s">
        <v>18124</v>
      </c>
      <c r="T88" s="12">
        <v>2738.875</v>
      </c>
      <c r="U88" s="12">
        <v>-0.2</v>
      </c>
      <c r="V88" s="12">
        <v>0.97</v>
      </c>
      <c r="W88" s="12">
        <v>27</v>
      </c>
      <c r="X88" s="12">
        <v>-0.182</v>
      </c>
      <c r="Y88" s="12">
        <v>1</v>
      </c>
      <c r="Z88" s="12" t="s">
        <v>18124</v>
      </c>
    </row>
    <row r="89" spans="1:26" x14ac:dyDescent="0.2">
      <c r="A89" t="s">
        <v>15941</v>
      </c>
      <c r="B89" t="s">
        <v>1627</v>
      </c>
      <c r="C89" t="s">
        <v>1627</v>
      </c>
      <c r="D89" s="8">
        <f>IF(ISERROR(INDEX(warriner!B:B,MATCH(C89,warriner!A:A,0),1)),"#",INDEX(warriner!B:B,MATCH(C89,warriner!A:A,0),1))</f>
        <v>3.15</v>
      </c>
      <c r="E89" s="14">
        <f t="shared" si="2"/>
        <v>2.0500000000000003</v>
      </c>
      <c r="F89" s="14">
        <v>7.0979999999999999</v>
      </c>
      <c r="G89" s="14">
        <v>1.863</v>
      </c>
      <c r="H89" s="14">
        <v>3</v>
      </c>
      <c r="I89">
        <f t="shared" si="3"/>
        <v>10</v>
      </c>
      <c r="J89" t="s">
        <v>18129</v>
      </c>
      <c r="K89" s="14">
        <v>5.0999999999999996</v>
      </c>
      <c r="L89" s="14">
        <v>4.62</v>
      </c>
      <c r="M89" s="14">
        <v>9.74</v>
      </c>
      <c r="N89" s="14">
        <v>3.7</v>
      </c>
      <c r="O89" s="14">
        <v>3</v>
      </c>
      <c r="P89" s="14">
        <v>7</v>
      </c>
      <c r="Q89" s="14">
        <v>2</v>
      </c>
      <c r="R89" s="14">
        <v>2.36</v>
      </c>
      <c r="S89" s="14" t="s">
        <v>18124</v>
      </c>
      <c r="T89" s="14">
        <v>5703.3329999999996</v>
      </c>
      <c r="U89" s="14">
        <v>-0.371</v>
      </c>
      <c r="V89" s="14">
        <v>1</v>
      </c>
      <c r="W89" s="14">
        <v>28</v>
      </c>
      <c r="X89" s="14">
        <v>-0.36199999999999999</v>
      </c>
      <c r="Y89" s="14">
        <v>1</v>
      </c>
      <c r="Z89" s="14" t="s">
        <v>18124</v>
      </c>
    </row>
    <row r="90" spans="1:26" x14ac:dyDescent="0.2">
      <c r="A90" t="s">
        <v>15942</v>
      </c>
      <c r="B90" s="4" t="s">
        <v>210</v>
      </c>
      <c r="C90" s="4" t="s">
        <v>210</v>
      </c>
      <c r="D90" s="8" t="str">
        <f>IF(ISERROR(INDEX(warriner!B:B,MATCH(C90,warriner!A:A,0),1)),"#",INDEX(warriner!B:B,MATCH(C90,warriner!A:A,0),1))</f>
        <v>#</v>
      </c>
      <c r="E90" s="14" t="str">
        <f t="shared" si="2"/>
        <v>#</v>
      </c>
      <c r="F90" s="14">
        <v>15.476000000000001</v>
      </c>
      <c r="G90" s="14">
        <v>5.8570000000000002</v>
      </c>
      <c r="H90" s="14">
        <v>1</v>
      </c>
      <c r="I90">
        <f t="shared" si="3"/>
        <v>4</v>
      </c>
      <c r="J90" t="s">
        <v>18136</v>
      </c>
      <c r="K90" s="14" t="s">
        <v>18124</v>
      </c>
      <c r="L90" s="14" t="s">
        <v>18124</v>
      </c>
      <c r="M90" s="14">
        <v>5.5289999999999999</v>
      </c>
      <c r="N90" s="14">
        <v>1.65</v>
      </c>
      <c r="O90" s="14">
        <v>1.25</v>
      </c>
      <c r="P90" s="14">
        <v>3</v>
      </c>
      <c r="Q90" s="14">
        <v>1</v>
      </c>
      <c r="R90" s="14">
        <v>1.54</v>
      </c>
      <c r="S90" s="14">
        <v>1.3480000000000001</v>
      </c>
      <c r="T90" s="14">
        <v>4421.6670000000004</v>
      </c>
      <c r="U90" s="14">
        <v>-0.751</v>
      </c>
      <c r="V90" s="14">
        <v>0.94</v>
      </c>
      <c r="W90" s="14">
        <v>27</v>
      </c>
      <c r="X90" s="14">
        <v>-0.56100000000000005</v>
      </c>
      <c r="Y90" s="14">
        <v>1</v>
      </c>
      <c r="Z90" s="14" t="s">
        <v>18124</v>
      </c>
    </row>
    <row r="91" spans="1:26" x14ac:dyDescent="0.2">
      <c r="A91" t="s">
        <v>15943</v>
      </c>
      <c r="B91" t="s">
        <v>9959</v>
      </c>
      <c r="C91" t="s">
        <v>9959</v>
      </c>
      <c r="D91" s="8">
        <f>IF(ISERROR(INDEX(warriner!B:B,MATCH(C91,warriner!A:A,0),1)),"#",INDEX(warriner!B:B,MATCH(C91,warriner!A:A,0),1))</f>
        <v>3.71</v>
      </c>
      <c r="E91" s="14">
        <f t="shared" si="2"/>
        <v>1.4900000000000002</v>
      </c>
      <c r="F91" s="14">
        <v>5.6020000000000003</v>
      </c>
      <c r="G91" s="14">
        <v>1.3220000000000001</v>
      </c>
      <c r="H91" s="14">
        <v>2</v>
      </c>
      <c r="I91">
        <f t="shared" si="3"/>
        <v>7</v>
      </c>
      <c r="J91" t="s">
        <v>18132</v>
      </c>
      <c r="K91" s="14">
        <v>4.5199999999999996</v>
      </c>
      <c r="L91" s="14">
        <v>4.37</v>
      </c>
      <c r="M91" s="14">
        <v>13.29</v>
      </c>
      <c r="N91" s="14">
        <v>2.7</v>
      </c>
      <c r="O91" s="14">
        <v>2.7</v>
      </c>
      <c r="P91" s="14">
        <v>7</v>
      </c>
      <c r="Q91" s="14">
        <v>2</v>
      </c>
      <c r="R91" s="14">
        <v>2.9</v>
      </c>
      <c r="S91" s="14">
        <v>1.48</v>
      </c>
      <c r="T91" s="14">
        <v>4595.3329999999996</v>
      </c>
      <c r="U91" s="14">
        <v>0.50600000000000001</v>
      </c>
      <c r="V91" s="14">
        <v>0.76</v>
      </c>
      <c r="W91" s="14">
        <v>21</v>
      </c>
      <c r="X91" s="14">
        <v>0.128</v>
      </c>
      <c r="Y91" s="14">
        <v>0.875</v>
      </c>
      <c r="Z91" s="14" t="s">
        <v>18124</v>
      </c>
    </row>
    <row r="92" spans="1:26" x14ac:dyDescent="0.2">
      <c r="A92" t="s">
        <v>15944</v>
      </c>
      <c r="B92" t="s">
        <v>19</v>
      </c>
      <c r="C92" t="s">
        <v>19</v>
      </c>
      <c r="D92" s="8" t="str">
        <f>IF(ISERROR(INDEX(warriner!B:B,MATCH(C92,warriner!A:A,0),1)),"#",INDEX(warriner!B:B,MATCH(C92,warriner!A:A,0),1))</f>
        <v>#</v>
      </c>
      <c r="E92" s="14" t="str">
        <f t="shared" si="2"/>
        <v>#</v>
      </c>
      <c r="F92" s="14">
        <v>16.187000000000001</v>
      </c>
      <c r="G92" s="14">
        <v>5.8339999999999996</v>
      </c>
      <c r="H92" s="14">
        <v>1</v>
      </c>
      <c r="I92">
        <f t="shared" si="3"/>
        <v>3</v>
      </c>
      <c r="J92" t="s">
        <v>270</v>
      </c>
      <c r="K92" s="14" t="s">
        <v>18124</v>
      </c>
      <c r="L92" s="14" t="s">
        <v>18124</v>
      </c>
      <c r="M92" s="14">
        <v>4.57</v>
      </c>
      <c r="N92" s="14">
        <v>1.25</v>
      </c>
      <c r="O92" s="14">
        <v>1</v>
      </c>
      <c r="P92" s="14">
        <v>3</v>
      </c>
      <c r="Q92" s="14">
        <v>1</v>
      </c>
      <c r="R92" s="14">
        <v>1.52</v>
      </c>
      <c r="S92" s="14">
        <v>1.25</v>
      </c>
      <c r="T92" s="14">
        <v>5253.5</v>
      </c>
      <c r="U92" s="14">
        <v>-0.60399999999999998</v>
      </c>
      <c r="V92" s="14">
        <v>1</v>
      </c>
      <c r="W92" s="14">
        <v>22</v>
      </c>
      <c r="X92" s="14">
        <v>-0.623</v>
      </c>
      <c r="Y92" s="14">
        <v>1</v>
      </c>
      <c r="Z92" s="14" t="s">
        <v>18124</v>
      </c>
    </row>
    <row r="93" spans="1:26" x14ac:dyDescent="0.2">
      <c r="A93" t="s">
        <v>15945</v>
      </c>
      <c r="B93" t="s">
        <v>13363</v>
      </c>
      <c r="C93" t="s">
        <v>13363</v>
      </c>
      <c r="D93" s="8">
        <f>IF(ISERROR(INDEX(warriner!B:B,MATCH(C93,warriner!A:A,0),1)),"#",INDEX(warriner!B:B,MATCH(C93,warriner!A:A,0),1))</f>
        <v>2.5299999999999998</v>
      </c>
      <c r="E93" s="14">
        <f t="shared" si="2"/>
        <v>2.6700000000000004</v>
      </c>
      <c r="F93" s="14">
        <v>8.0239999999999991</v>
      </c>
      <c r="G93" s="14">
        <v>2.4940000000000002</v>
      </c>
      <c r="H93" s="14">
        <v>3</v>
      </c>
      <c r="I93">
        <f t="shared" si="3"/>
        <v>10</v>
      </c>
      <c r="J93" t="s">
        <v>18132</v>
      </c>
      <c r="K93" s="14">
        <v>4.7300000000000004</v>
      </c>
      <c r="L93" s="14">
        <v>3.54</v>
      </c>
      <c r="M93" s="14">
        <v>9.32</v>
      </c>
      <c r="N93" s="14">
        <v>3.7</v>
      </c>
      <c r="O93" s="14">
        <v>3.55</v>
      </c>
      <c r="P93" s="14">
        <v>8</v>
      </c>
      <c r="Q93" s="14">
        <v>3</v>
      </c>
      <c r="R93" s="14">
        <v>1.91</v>
      </c>
      <c r="S93" s="14" t="s">
        <v>18124</v>
      </c>
      <c r="T93" s="14">
        <v>3530.3330000000001</v>
      </c>
      <c r="U93" s="14">
        <v>-0.379</v>
      </c>
      <c r="V93" s="14">
        <v>1</v>
      </c>
      <c r="W93" s="14">
        <v>29</v>
      </c>
      <c r="X93" s="14">
        <v>-0.58099999999999996</v>
      </c>
      <c r="Y93" s="14">
        <v>1</v>
      </c>
      <c r="Z93" s="14" t="s">
        <v>18124</v>
      </c>
    </row>
    <row r="94" spans="1:26" x14ac:dyDescent="0.2">
      <c r="A94" t="s">
        <v>15946</v>
      </c>
      <c r="B94" t="s">
        <v>5095</v>
      </c>
      <c r="C94" t="s">
        <v>5095</v>
      </c>
      <c r="D94" s="8">
        <f>IF(ISERROR(INDEX(warriner!B:B,MATCH(C94,warriner!A:A,0),1)),"#",INDEX(warriner!B:B,MATCH(C94,warriner!A:A,0),1))</f>
        <v>6.45</v>
      </c>
      <c r="E94" s="14">
        <f t="shared" si="2"/>
        <v>1.25</v>
      </c>
      <c r="F94" s="14">
        <v>8.5419999999999998</v>
      </c>
      <c r="G94" s="14">
        <v>2.4079999999999999</v>
      </c>
      <c r="H94" s="14">
        <v>2</v>
      </c>
      <c r="I94">
        <f t="shared" si="3"/>
        <v>6</v>
      </c>
      <c r="J94" t="s">
        <v>18126</v>
      </c>
      <c r="K94" s="14">
        <v>4.41</v>
      </c>
      <c r="L94" s="14">
        <v>6.95</v>
      </c>
      <c r="M94" s="14">
        <v>6.3</v>
      </c>
      <c r="N94" s="14">
        <v>2.2999999999999998</v>
      </c>
      <c r="O94" s="14">
        <v>1.85</v>
      </c>
      <c r="P94" s="14">
        <v>5</v>
      </c>
      <c r="Q94" s="14">
        <v>1</v>
      </c>
      <c r="R94" s="14">
        <v>3.55</v>
      </c>
      <c r="S94" s="14">
        <v>3.125</v>
      </c>
      <c r="T94" s="14">
        <v>2343.4</v>
      </c>
      <c r="U94" s="14">
        <v>-0.70399999999999996</v>
      </c>
      <c r="V94" s="14">
        <v>0.97</v>
      </c>
      <c r="W94" s="14">
        <v>28</v>
      </c>
      <c r="X94" s="14">
        <v>-0.57699999999999996</v>
      </c>
      <c r="Y94" s="14">
        <v>1</v>
      </c>
      <c r="Z94" s="14" t="s">
        <v>18124</v>
      </c>
    </row>
    <row r="95" spans="1:26" x14ac:dyDescent="0.2">
      <c r="A95" t="s">
        <v>15947</v>
      </c>
      <c r="B95" t="s">
        <v>9</v>
      </c>
      <c r="C95" t="s">
        <v>101</v>
      </c>
      <c r="D95" s="8">
        <f>IF(ISERROR(INDEX(warriner!B:B,MATCH(C95,warriner!A:A,0),1)),"#",INDEX(warriner!B:B,MATCH(C95,warriner!A:A,0),1))</f>
        <v>6.18</v>
      </c>
      <c r="E95" s="14">
        <f t="shared" si="2"/>
        <v>0.97999999999999954</v>
      </c>
      <c r="F95" s="14">
        <v>14.945</v>
      </c>
      <c r="G95" s="14">
        <v>5.4669999999999996</v>
      </c>
      <c r="H95" s="14">
        <v>1</v>
      </c>
      <c r="I95">
        <f t="shared" si="3"/>
        <v>2</v>
      </c>
      <c r="J95" t="s">
        <v>18125</v>
      </c>
      <c r="K95" s="14">
        <v>3.43</v>
      </c>
      <c r="L95" s="14">
        <v>5.5</v>
      </c>
      <c r="M95" s="14">
        <v>5.1100000000000003</v>
      </c>
      <c r="N95" s="14">
        <v>1.4</v>
      </c>
      <c r="O95" s="14">
        <v>1</v>
      </c>
      <c r="P95" s="14">
        <v>2</v>
      </c>
      <c r="Q95" s="14">
        <v>1</v>
      </c>
      <c r="R95" s="14">
        <v>1.85</v>
      </c>
      <c r="S95" s="14">
        <v>1.6519999999999999</v>
      </c>
      <c r="T95" s="14">
        <v>1926</v>
      </c>
      <c r="U95" s="14">
        <v>-0.64800000000000002</v>
      </c>
      <c r="V95" s="14">
        <v>0.97</v>
      </c>
      <c r="W95" s="14">
        <v>25</v>
      </c>
      <c r="X95" s="14">
        <v>-0.57399999999999995</v>
      </c>
      <c r="Y95" s="14">
        <v>1</v>
      </c>
      <c r="Z95" s="14" t="s">
        <v>18124</v>
      </c>
    </row>
    <row r="96" spans="1:26" x14ac:dyDescent="0.2">
      <c r="A96" t="s">
        <v>15948</v>
      </c>
      <c r="B96" t="s">
        <v>312</v>
      </c>
      <c r="C96" t="s">
        <v>312</v>
      </c>
      <c r="D96" s="8" t="str">
        <f>IF(ISERROR(INDEX(warriner!B:B,MATCH(C96,warriner!A:A,0),1)),"#",INDEX(warriner!B:B,MATCH(C96,warriner!A:A,0),1))</f>
        <v>#</v>
      </c>
      <c r="E96" s="14" t="str">
        <f t="shared" si="2"/>
        <v>#</v>
      </c>
      <c r="F96" s="14">
        <v>13.113</v>
      </c>
      <c r="G96" s="14">
        <v>4.2530000000000001</v>
      </c>
      <c r="H96" s="14">
        <v>1</v>
      </c>
      <c r="I96">
        <f t="shared" si="3"/>
        <v>4</v>
      </c>
      <c r="J96" t="s">
        <v>18137</v>
      </c>
      <c r="K96" s="14" t="s">
        <v>18124</v>
      </c>
      <c r="L96" s="14" t="s">
        <v>18124</v>
      </c>
      <c r="M96" s="14">
        <v>4.5810000000000004</v>
      </c>
      <c r="N96" s="14">
        <v>1.45</v>
      </c>
      <c r="O96" s="14">
        <v>1.25</v>
      </c>
      <c r="P96" s="14">
        <v>4</v>
      </c>
      <c r="Q96" s="14">
        <v>1</v>
      </c>
      <c r="R96" s="14">
        <v>2.38</v>
      </c>
      <c r="S96" s="14" t="s">
        <v>18124</v>
      </c>
      <c r="T96" s="14">
        <v>3808.6669999999999</v>
      </c>
      <c r="U96" s="14">
        <v>-0.81399999999999995</v>
      </c>
      <c r="V96" s="14">
        <v>1</v>
      </c>
      <c r="W96" s="14">
        <v>25</v>
      </c>
      <c r="X96" s="14">
        <v>-0.69</v>
      </c>
      <c r="Y96" s="14">
        <v>1</v>
      </c>
      <c r="Z96" s="14" t="s">
        <v>18124</v>
      </c>
    </row>
    <row r="97" spans="1:26" x14ac:dyDescent="0.2">
      <c r="A97" t="s">
        <v>15949</v>
      </c>
      <c r="B97" t="s">
        <v>4039</v>
      </c>
      <c r="C97" t="s">
        <v>4039</v>
      </c>
      <c r="D97" s="8">
        <f>IF(ISERROR(INDEX(warriner!B:B,MATCH(C97,warriner!A:A,0),1)),"#",INDEX(warriner!B:B,MATCH(C97,warriner!A:A,0),1))</f>
        <v>5.55</v>
      </c>
      <c r="E97" s="14">
        <f t="shared" si="2"/>
        <v>0.34999999999999964</v>
      </c>
      <c r="F97" s="14">
        <v>8.8810000000000002</v>
      </c>
      <c r="G97" s="14">
        <v>2.1930000000000001</v>
      </c>
      <c r="H97" s="14">
        <v>2</v>
      </c>
      <c r="I97">
        <f t="shared" si="3"/>
        <v>8</v>
      </c>
      <c r="J97" t="s">
        <v>18131</v>
      </c>
      <c r="K97" s="14">
        <v>3.67</v>
      </c>
      <c r="L97" s="14">
        <v>5.8</v>
      </c>
      <c r="M97" s="14">
        <v>10.5</v>
      </c>
      <c r="N97" s="14">
        <v>2.65</v>
      </c>
      <c r="O97" s="14">
        <v>2.65</v>
      </c>
      <c r="P97" s="14">
        <v>8</v>
      </c>
      <c r="Q97" s="14">
        <v>1</v>
      </c>
      <c r="R97" s="14">
        <v>2.11</v>
      </c>
      <c r="S97" s="14">
        <v>1.8260000000000001</v>
      </c>
      <c r="T97" s="14">
        <v>6437.143</v>
      </c>
      <c r="U97" s="14">
        <v>-0.53</v>
      </c>
      <c r="V97" s="14">
        <v>0.97</v>
      </c>
      <c r="W97" s="14">
        <v>26</v>
      </c>
      <c r="X97" s="14">
        <v>-0.38600000000000001</v>
      </c>
      <c r="Y97" s="14">
        <v>0.96299999999999997</v>
      </c>
      <c r="Z97" s="14" t="s">
        <v>18124</v>
      </c>
    </row>
    <row r="98" spans="1:26" x14ac:dyDescent="0.2">
      <c r="A98" t="s">
        <v>15950</v>
      </c>
      <c r="B98" t="s">
        <v>6</v>
      </c>
      <c r="C98" t="s">
        <v>6</v>
      </c>
      <c r="D98" s="8" t="str">
        <f>IF(ISERROR(INDEX(warriner!B:B,MATCH(C98,warriner!A:A,0),1)),"#",INDEX(warriner!B:B,MATCH(C98,warriner!A:A,0),1))</f>
        <v>#</v>
      </c>
      <c r="E98" s="14" t="str">
        <f t="shared" si="2"/>
        <v>#</v>
      </c>
      <c r="F98" s="14">
        <v>15.897</v>
      </c>
      <c r="G98" s="14">
        <v>5.6980000000000004</v>
      </c>
      <c r="H98" s="14">
        <v>1</v>
      </c>
      <c r="I98">
        <f t="shared" si="3"/>
        <v>2</v>
      </c>
      <c r="J98" t="s">
        <v>18146</v>
      </c>
      <c r="K98" s="14" t="s">
        <v>18124</v>
      </c>
      <c r="L98" s="14" t="s">
        <v>18124</v>
      </c>
      <c r="M98" s="14">
        <v>3.6850000000000001</v>
      </c>
      <c r="N98" s="14">
        <v>1</v>
      </c>
      <c r="O98" s="14">
        <v>1</v>
      </c>
      <c r="P98" s="14">
        <v>2</v>
      </c>
      <c r="Q98" s="14">
        <v>1</v>
      </c>
      <c r="R98" s="14">
        <v>3</v>
      </c>
      <c r="S98" s="14">
        <v>2.25</v>
      </c>
      <c r="T98" s="14">
        <v>14646</v>
      </c>
      <c r="U98" s="14">
        <v>-0.63</v>
      </c>
      <c r="V98" s="14">
        <v>0.97</v>
      </c>
      <c r="W98" s="14">
        <v>26</v>
      </c>
      <c r="X98" s="14">
        <v>-0.77100000000000002</v>
      </c>
      <c r="Y98" s="14">
        <v>1</v>
      </c>
      <c r="Z98" s="14" t="s">
        <v>18124</v>
      </c>
    </row>
    <row r="99" spans="1:26" x14ac:dyDescent="0.2">
      <c r="A99" t="s">
        <v>15951</v>
      </c>
      <c r="B99" t="s">
        <v>2112</v>
      </c>
      <c r="C99" t="s">
        <v>2112</v>
      </c>
      <c r="D99" s="8">
        <f>IF(ISERROR(INDEX(warriner!B:B,MATCH(C99,warriner!A:A,0),1)),"#",INDEX(warriner!B:B,MATCH(C99,warriner!A:A,0),1))</f>
        <v>4.5999999999999996</v>
      </c>
      <c r="E99" s="14">
        <f t="shared" si="2"/>
        <v>0.60000000000000053</v>
      </c>
      <c r="F99" s="14">
        <v>7.0250000000000004</v>
      </c>
      <c r="G99" s="14">
        <v>2.173</v>
      </c>
      <c r="H99" s="14">
        <v>2</v>
      </c>
      <c r="I99">
        <f t="shared" si="3"/>
        <v>7</v>
      </c>
      <c r="J99" t="s">
        <v>18129</v>
      </c>
      <c r="K99" s="14">
        <v>2.91</v>
      </c>
      <c r="L99" s="14">
        <v>5.93</v>
      </c>
      <c r="M99" s="14">
        <v>5.78</v>
      </c>
      <c r="N99" s="14">
        <v>2.85</v>
      </c>
      <c r="O99" s="14">
        <v>2.5499999999999998</v>
      </c>
      <c r="P99" s="14">
        <v>5</v>
      </c>
      <c r="Q99" s="14">
        <v>1</v>
      </c>
      <c r="R99" s="14">
        <v>4.75</v>
      </c>
      <c r="S99" s="14">
        <v>5.609</v>
      </c>
      <c r="T99" s="14">
        <v>1990.5</v>
      </c>
      <c r="U99" s="14">
        <v>-0.505</v>
      </c>
      <c r="V99" s="14">
        <v>0.97</v>
      </c>
      <c r="W99" s="14">
        <v>28</v>
      </c>
      <c r="X99" s="14">
        <v>-0.28299999999999997</v>
      </c>
      <c r="Y99" s="14">
        <v>1</v>
      </c>
      <c r="Z99" s="14" t="s">
        <v>18124</v>
      </c>
    </row>
    <row r="100" spans="1:26" x14ac:dyDescent="0.2">
      <c r="A100" t="s">
        <v>15952</v>
      </c>
      <c r="B100" t="s">
        <v>19</v>
      </c>
      <c r="C100" t="s">
        <v>19</v>
      </c>
      <c r="D100" s="8" t="str">
        <f>IF(ISERROR(INDEX(warriner!B:B,MATCH(C100,warriner!A:A,0),1)),"#",INDEX(warriner!B:B,MATCH(C100,warriner!A:A,0),1))</f>
        <v>#</v>
      </c>
      <c r="E100" s="14" t="str">
        <f t="shared" si="2"/>
        <v>#</v>
      </c>
      <c r="F100" s="14">
        <v>16.187000000000001</v>
      </c>
      <c r="G100" s="14">
        <v>5.8339999999999996</v>
      </c>
      <c r="H100" s="14">
        <v>1</v>
      </c>
      <c r="I100">
        <f t="shared" si="3"/>
        <v>3</v>
      </c>
      <c r="J100" t="s">
        <v>270</v>
      </c>
      <c r="K100" s="14" t="s">
        <v>18124</v>
      </c>
      <c r="L100" s="14" t="s">
        <v>18124</v>
      </c>
      <c r="M100" s="14">
        <v>4.57</v>
      </c>
      <c r="N100" s="14">
        <v>1.25</v>
      </c>
      <c r="O100" s="14">
        <v>1</v>
      </c>
      <c r="P100" s="14">
        <v>3</v>
      </c>
      <c r="Q100" s="14">
        <v>1</v>
      </c>
      <c r="R100" s="14">
        <v>1.52</v>
      </c>
      <c r="S100" s="14">
        <v>1.25</v>
      </c>
      <c r="T100" s="14">
        <v>5253.5</v>
      </c>
      <c r="U100" s="14">
        <v>-0.60399999999999998</v>
      </c>
      <c r="V100" s="14">
        <v>1</v>
      </c>
      <c r="W100" s="14">
        <v>22</v>
      </c>
      <c r="X100" s="14">
        <v>-0.623</v>
      </c>
      <c r="Y100" s="14">
        <v>1</v>
      </c>
      <c r="Z100" s="14" t="s">
        <v>18124</v>
      </c>
    </row>
    <row r="101" spans="1:26" x14ac:dyDescent="0.2">
      <c r="A101" t="s">
        <v>15953</v>
      </c>
      <c r="B101" t="s">
        <v>6287</v>
      </c>
      <c r="C101" t="s">
        <v>6287</v>
      </c>
      <c r="D101" s="8">
        <f>IF(ISERROR(INDEX(warriner!B:B,MATCH(C101,warriner!A:A,0),1)),"#",INDEX(warriner!B:B,MATCH(C101,warriner!A:A,0),1))</f>
        <v>4.68</v>
      </c>
      <c r="E101" s="14">
        <f t="shared" si="2"/>
        <v>0.52000000000000046</v>
      </c>
      <c r="F101" s="14">
        <v>4.9340000000000002</v>
      </c>
      <c r="G101" s="14">
        <v>1.415</v>
      </c>
      <c r="H101" s="14">
        <v>3</v>
      </c>
      <c r="I101">
        <f t="shared" si="3"/>
        <v>11</v>
      </c>
      <c r="J101" t="s">
        <v>18129</v>
      </c>
      <c r="K101" s="14">
        <v>3.74</v>
      </c>
      <c r="L101" s="14">
        <v>5.1100000000000003</v>
      </c>
      <c r="M101" s="14">
        <v>9.94</v>
      </c>
      <c r="N101" s="14">
        <v>5.25</v>
      </c>
      <c r="O101" s="14">
        <v>4.55</v>
      </c>
      <c r="P101" s="14">
        <v>9</v>
      </c>
      <c r="Q101" s="14">
        <v>2</v>
      </c>
      <c r="R101" s="14">
        <v>4.8099999999999996</v>
      </c>
      <c r="S101" s="14">
        <v>5.24</v>
      </c>
      <c r="T101" s="14">
        <v>4856.3</v>
      </c>
      <c r="U101" s="14">
        <v>0.86199999999999999</v>
      </c>
      <c r="V101" s="14">
        <v>0.83</v>
      </c>
      <c r="W101" s="14">
        <v>24</v>
      </c>
      <c r="X101" s="14">
        <v>0.436</v>
      </c>
      <c r="Y101" s="14">
        <v>0.92300000000000004</v>
      </c>
      <c r="Z101" s="14" t="s">
        <v>18124</v>
      </c>
    </row>
    <row r="102" spans="1:26" x14ac:dyDescent="0.2">
      <c r="A102" t="s">
        <v>15954</v>
      </c>
      <c r="B102" t="s">
        <v>72</v>
      </c>
      <c r="C102" t="s">
        <v>72</v>
      </c>
      <c r="D102" s="8" t="str">
        <f>IF(ISERROR(INDEX(warriner!B:B,MATCH(C102,warriner!A:A,0),1)),"#",INDEX(warriner!B:B,MATCH(C102,warriner!A:A,0),1))</f>
        <v>#</v>
      </c>
      <c r="E102" s="14" t="str">
        <f t="shared" si="2"/>
        <v>#</v>
      </c>
      <c r="F102" s="14">
        <v>15.365</v>
      </c>
      <c r="G102" s="14">
        <v>5.984</v>
      </c>
      <c r="H102" s="14">
        <v>1</v>
      </c>
      <c r="I102">
        <f t="shared" si="3"/>
        <v>2</v>
      </c>
      <c r="J102" t="s">
        <v>18136</v>
      </c>
      <c r="K102" s="14" t="s">
        <v>18124</v>
      </c>
      <c r="L102" s="14" t="s">
        <v>18124</v>
      </c>
      <c r="M102" s="14">
        <v>4.399</v>
      </c>
      <c r="N102" s="14">
        <v>1.1499999999999999</v>
      </c>
      <c r="O102" s="14">
        <v>1</v>
      </c>
      <c r="P102" s="14">
        <v>2</v>
      </c>
      <c r="Q102" s="14">
        <v>1</v>
      </c>
      <c r="R102" s="14">
        <v>2.81</v>
      </c>
      <c r="S102" s="14">
        <v>1.917</v>
      </c>
      <c r="T102" s="14">
        <v>4095</v>
      </c>
      <c r="U102" s="14">
        <v>-0.86499999999999999</v>
      </c>
      <c r="V102" s="14">
        <v>0.97</v>
      </c>
      <c r="W102" s="14">
        <v>29</v>
      </c>
      <c r="X102" s="14">
        <v>-0.874</v>
      </c>
      <c r="Y102" s="14">
        <v>1</v>
      </c>
      <c r="Z102" s="14" t="s">
        <v>18124</v>
      </c>
    </row>
    <row r="103" spans="1:26" x14ac:dyDescent="0.2">
      <c r="A103" t="s">
        <v>15955</v>
      </c>
      <c r="B103" t="s">
        <v>9</v>
      </c>
      <c r="C103" t="s">
        <v>101</v>
      </c>
      <c r="D103" s="8">
        <f>IF(ISERROR(INDEX(warriner!B:B,MATCH(C103,warriner!A:A,0),1)),"#",INDEX(warriner!B:B,MATCH(C103,warriner!A:A,0),1))</f>
        <v>6.18</v>
      </c>
      <c r="E103" s="14">
        <f t="shared" si="2"/>
        <v>0.97999999999999954</v>
      </c>
      <c r="F103" s="14">
        <v>14.945</v>
      </c>
      <c r="G103" s="14">
        <v>5.4669999999999996</v>
      </c>
      <c r="H103" s="14">
        <v>1</v>
      </c>
      <c r="I103">
        <f t="shared" si="3"/>
        <v>2</v>
      </c>
      <c r="J103" t="s">
        <v>18125</v>
      </c>
      <c r="K103" s="14">
        <v>3.43</v>
      </c>
      <c r="L103" s="14">
        <v>5.5</v>
      </c>
      <c r="M103" s="14">
        <v>5.1100000000000003</v>
      </c>
      <c r="N103" s="14">
        <v>1.4</v>
      </c>
      <c r="O103" s="14">
        <v>1</v>
      </c>
      <c r="P103" s="14">
        <v>2</v>
      </c>
      <c r="Q103" s="14">
        <v>1</v>
      </c>
      <c r="R103" s="14">
        <v>1.85</v>
      </c>
      <c r="S103" s="14">
        <v>1.6519999999999999</v>
      </c>
      <c r="T103" s="14">
        <v>1926</v>
      </c>
      <c r="U103" s="14">
        <v>-0.64800000000000002</v>
      </c>
      <c r="V103" s="14">
        <v>0.97</v>
      </c>
      <c r="W103" s="14">
        <v>25</v>
      </c>
      <c r="X103" s="14">
        <v>-0.57399999999999995</v>
      </c>
      <c r="Y103" s="14">
        <v>1</v>
      </c>
      <c r="Z103" s="14" t="s">
        <v>18124</v>
      </c>
    </row>
    <row r="104" spans="1:26" x14ac:dyDescent="0.2">
      <c r="A104" t="s">
        <v>15956</v>
      </c>
      <c r="B104" t="s">
        <v>435</v>
      </c>
      <c r="C104" t="s">
        <v>40</v>
      </c>
      <c r="D104" s="8">
        <f>IF(ISERROR(INDEX(warriner!B:B,MATCH(C104,warriner!A:A,0),1)),"#",INDEX(warriner!B:B,MATCH(C104,warriner!A:A,0),1))</f>
        <v>5.14</v>
      </c>
      <c r="E104" s="14">
        <f t="shared" si="2"/>
        <v>6.0000000000000497E-2</v>
      </c>
      <c r="F104" s="14">
        <v>11.286</v>
      </c>
      <c r="G104" s="14">
        <v>4.1989999999999998</v>
      </c>
      <c r="H104" s="14">
        <v>1</v>
      </c>
      <c r="I104">
        <f t="shared" si="3"/>
        <v>6</v>
      </c>
      <c r="J104" t="s">
        <v>18126</v>
      </c>
      <c r="K104" s="14">
        <v>3.48</v>
      </c>
      <c r="L104" s="14">
        <v>5.17</v>
      </c>
      <c r="M104" s="14">
        <v>5.84</v>
      </c>
      <c r="N104" s="14">
        <v>1.75</v>
      </c>
      <c r="O104" s="14">
        <v>1</v>
      </c>
      <c r="P104" s="14">
        <v>3</v>
      </c>
      <c r="Q104" s="14">
        <v>1</v>
      </c>
      <c r="R104" s="14">
        <v>2.4300000000000002</v>
      </c>
      <c r="S104" s="14">
        <v>1.609</v>
      </c>
      <c r="T104" s="14">
        <v>2998.5</v>
      </c>
      <c r="U104" s="14">
        <v>-0.69799999999999995</v>
      </c>
      <c r="V104" s="14">
        <v>1</v>
      </c>
      <c r="W104" s="14">
        <v>28</v>
      </c>
      <c r="X104" s="14">
        <v>-0.63100000000000001</v>
      </c>
      <c r="Y104" s="14">
        <v>1</v>
      </c>
      <c r="Z104" s="14" t="s">
        <v>18124</v>
      </c>
    </row>
    <row r="105" spans="1:26" x14ac:dyDescent="0.2">
      <c r="A105" t="s">
        <v>15957</v>
      </c>
      <c r="B105" t="s">
        <v>56</v>
      </c>
      <c r="C105" t="s">
        <v>56</v>
      </c>
      <c r="D105" s="8" t="str">
        <f>IF(ISERROR(INDEX(warriner!B:B,MATCH(C105,warriner!A:A,0),1)),"#",INDEX(warriner!B:B,MATCH(C105,warriner!A:A,0),1))</f>
        <v>#</v>
      </c>
      <c r="E105" s="14" t="str">
        <f t="shared" si="2"/>
        <v>#</v>
      </c>
      <c r="F105" s="14">
        <v>14.398</v>
      </c>
      <c r="G105" s="14">
        <v>4.835</v>
      </c>
      <c r="H105" s="14">
        <v>1</v>
      </c>
      <c r="I105">
        <f t="shared" si="3"/>
        <v>2</v>
      </c>
      <c r="J105" t="s">
        <v>18127</v>
      </c>
      <c r="K105" s="14" t="s">
        <v>18124</v>
      </c>
      <c r="L105" s="14" t="s">
        <v>18124</v>
      </c>
      <c r="M105" s="14">
        <v>5.4119999999999999</v>
      </c>
      <c r="N105" s="14">
        <v>1.7</v>
      </c>
      <c r="O105" s="14">
        <v>1</v>
      </c>
      <c r="P105" s="14">
        <v>2</v>
      </c>
      <c r="Q105" s="14">
        <v>1</v>
      </c>
      <c r="R105" s="14">
        <v>1.55</v>
      </c>
      <c r="S105" s="14">
        <v>1.3480000000000001</v>
      </c>
      <c r="T105" s="14">
        <v>149</v>
      </c>
      <c r="U105" s="14">
        <v>-0.63500000000000001</v>
      </c>
      <c r="V105" s="14">
        <v>0.97</v>
      </c>
      <c r="W105" s="14">
        <v>29</v>
      </c>
      <c r="X105" s="14">
        <v>-0.68400000000000005</v>
      </c>
      <c r="Y105" s="14">
        <v>1</v>
      </c>
      <c r="Z105" s="14" t="s">
        <v>18124</v>
      </c>
    </row>
    <row r="106" spans="1:26" x14ac:dyDescent="0.2">
      <c r="A106" t="s">
        <v>15958</v>
      </c>
      <c r="B106" t="s">
        <v>12286</v>
      </c>
      <c r="C106" t="s">
        <v>12286</v>
      </c>
      <c r="D106" s="8">
        <f>IF(ISERROR(INDEX(warriner!B:B,MATCH(C106,warriner!A:A,0),1)),"#",INDEX(warriner!B:B,MATCH(C106,warriner!A:A,0),1))</f>
        <v>4.5</v>
      </c>
      <c r="E106" s="14">
        <f t="shared" si="2"/>
        <v>0.70000000000000018</v>
      </c>
      <c r="F106" s="14">
        <v>6.5190000000000001</v>
      </c>
      <c r="G106" s="14">
        <v>1.7849999999999999</v>
      </c>
      <c r="H106" s="14">
        <v>2</v>
      </c>
      <c r="I106">
        <f t="shared" si="3"/>
        <v>6</v>
      </c>
      <c r="J106" t="s">
        <v>18129</v>
      </c>
      <c r="K106" s="14">
        <v>3.86</v>
      </c>
      <c r="L106" s="14">
        <v>5</v>
      </c>
      <c r="M106" s="14">
        <v>13.6</v>
      </c>
      <c r="N106" s="14">
        <v>2.75</v>
      </c>
      <c r="O106" s="14">
        <v>1.95</v>
      </c>
      <c r="P106" s="14">
        <v>5</v>
      </c>
      <c r="Q106" s="14">
        <v>2</v>
      </c>
      <c r="R106" s="14">
        <v>4.43</v>
      </c>
      <c r="S106" s="14">
        <v>3.3039999999999998</v>
      </c>
      <c r="T106" s="14">
        <v>1528.6</v>
      </c>
      <c r="U106" s="14">
        <v>-0.43099999999999999</v>
      </c>
      <c r="V106" s="14">
        <v>0.97</v>
      </c>
      <c r="W106" s="14">
        <v>27</v>
      </c>
      <c r="X106" s="14">
        <v>-0.191</v>
      </c>
      <c r="Y106" s="14">
        <v>1</v>
      </c>
      <c r="Z106" s="14" t="s">
        <v>18124</v>
      </c>
    </row>
    <row r="107" spans="1:26" x14ac:dyDescent="0.2">
      <c r="A107" t="s">
        <v>15959</v>
      </c>
      <c r="B107" t="s">
        <v>15848</v>
      </c>
      <c r="C107" t="s">
        <v>3060</v>
      </c>
      <c r="D107" s="8">
        <f>IF(ISERROR(INDEX(warriner!B:B,MATCH(C107,warriner!A:A,0),1)),"#",INDEX(warriner!B:B,MATCH(C107,warriner!A:A,0),1))</f>
        <v>5</v>
      </c>
      <c r="E107" s="14">
        <f t="shared" si="2"/>
        <v>0.20000000000000018</v>
      </c>
      <c r="F107" s="14">
        <v>10.156000000000001</v>
      </c>
      <c r="G107" s="14">
        <v>2.4929999999999999</v>
      </c>
      <c r="H107" s="14">
        <v>2</v>
      </c>
      <c r="I107">
        <f t="shared" si="3"/>
        <v>10</v>
      </c>
      <c r="J107" t="s">
        <v>18125</v>
      </c>
      <c r="K107" s="14">
        <v>3</v>
      </c>
      <c r="L107" s="14">
        <v>5.68</v>
      </c>
      <c r="M107" s="14">
        <v>7.88</v>
      </c>
      <c r="N107" s="14">
        <v>2.2999999999999998</v>
      </c>
      <c r="O107" s="14">
        <v>2.0499999999999998</v>
      </c>
      <c r="P107" s="14">
        <v>6</v>
      </c>
      <c r="Q107" s="14">
        <v>2</v>
      </c>
      <c r="R107" s="14">
        <v>2.74</v>
      </c>
      <c r="S107" s="14">
        <v>1.643</v>
      </c>
      <c r="T107" s="14">
        <v>6382.8329999999996</v>
      </c>
      <c r="U107" s="14">
        <v>-0.49099999999999999</v>
      </c>
      <c r="V107" s="14">
        <v>1</v>
      </c>
      <c r="W107" s="14">
        <v>26</v>
      </c>
      <c r="X107" s="14">
        <v>-0.11799999999999999</v>
      </c>
      <c r="Y107" s="14">
        <v>0.96299999999999997</v>
      </c>
      <c r="Z107" s="14" t="s">
        <v>18124</v>
      </c>
    </row>
    <row r="108" spans="1:26" x14ac:dyDescent="0.2">
      <c r="A108" t="s">
        <v>15960</v>
      </c>
      <c r="B108" t="s">
        <v>15836</v>
      </c>
      <c r="C108" t="s">
        <v>2890</v>
      </c>
      <c r="D108" s="8">
        <f>IF(ISERROR(INDEX(warriner!B:B,MATCH(C108,warriner!A:A,0),1)),"#",INDEX(warriner!B:B,MATCH(C108,warriner!A:A,0),1))</f>
        <v>5.62</v>
      </c>
      <c r="E108" s="14">
        <f t="shared" si="2"/>
        <v>0.41999999999999993</v>
      </c>
      <c r="F108" s="14">
        <v>8.3819999999999997</v>
      </c>
      <c r="G108" s="14">
        <v>2.5590000000000002</v>
      </c>
      <c r="H108" s="14">
        <v>2</v>
      </c>
      <c r="I108">
        <f t="shared" si="3"/>
        <v>9</v>
      </c>
      <c r="J108" t="s">
        <v>18144</v>
      </c>
      <c r="K108" s="14">
        <v>3.5</v>
      </c>
      <c r="L108" s="14">
        <v>5.45</v>
      </c>
      <c r="M108" s="14">
        <v>11.26</v>
      </c>
      <c r="N108" s="14">
        <v>2.7</v>
      </c>
      <c r="O108" s="14">
        <v>2.95</v>
      </c>
      <c r="P108" s="14">
        <v>7</v>
      </c>
      <c r="Q108" s="14">
        <v>2</v>
      </c>
      <c r="R108" s="14">
        <v>3.03</v>
      </c>
      <c r="S108" s="14">
        <v>2.5379999999999998</v>
      </c>
      <c r="T108" s="14">
        <v>2959.2860000000001</v>
      </c>
      <c r="U108" s="14">
        <v>-0.42699999999999999</v>
      </c>
      <c r="V108" s="14">
        <v>1</v>
      </c>
      <c r="W108" s="14">
        <v>26</v>
      </c>
      <c r="X108" s="14">
        <v>-0.27800000000000002</v>
      </c>
      <c r="Y108" s="14">
        <v>0.96299999999999997</v>
      </c>
      <c r="Z108" s="14" t="s">
        <v>18124</v>
      </c>
    </row>
    <row r="109" spans="1:26" x14ac:dyDescent="0.2">
      <c r="A109" t="s">
        <v>15961</v>
      </c>
      <c r="B109" t="s">
        <v>210</v>
      </c>
      <c r="C109" t="s">
        <v>210</v>
      </c>
      <c r="D109" s="8" t="str">
        <f>IF(ISERROR(INDEX(warriner!B:B,MATCH(C109,warriner!A:A,0),1)),"#",INDEX(warriner!B:B,MATCH(C109,warriner!A:A,0),1))</f>
        <v>#</v>
      </c>
      <c r="E109" s="14" t="str">
        <f t="shared" si="2"/>
        <v>#</v>
      </c>
      <c r="F109" s="14">
        <v>15.476000000000001</v>
      </c>
      <c r="G109" s="14">
        <v>5.8570000000000002</v>
      </c>
      <c r="H109" s="14">
        <v>1</v>
      </c>
      <c r="I109">
        <f t="shared" si="3"/>
        <v>4</v>
      </c>
      <c r="J109" t="s">
        <v>18136</v>
      </c>
      <c r="K109" s="14" t="s">
        <v>18124</v>
      </c>
      <c r="L109" s="14" t="s">
        <v>18124</v>
      </c>
      <c r="M109" s="14">
        <v>5.5289999999999999</v>
      </c>
      <c r="N109" s="14">
        <v>1.65</v>
      </c>
      <c r="O109" s="14">
        <v>1.25</v>
      </c>
      <c r="P109" s="14">
        <v>3</v>
      </c>
      <c r="Q109" s="14">
        <v>1</v>
      </c>
      <c r="R109" s="14">
        <v>1.54</v>
      </c>
      <c r="S109" s="14">
        <v>1.3480000000000001</v>
      </c>
      <c r="T109" s="14">
        <v>4421.6670000000004</v>
      </c>
      <c r="U109" s="14">
        <v>-0.751</v>
      </c>
      <c r="V109" s="14">
        <v>0.94</v>
      </c>
      <c r="W109" s="14">
        <v>27</v>
      </c>
      <c r="X109" s="14">
        <v>-0.56100000000000005</v>
      </c>
      <c r="Y109" s="14">
        <v>1</v>
      </c>
      <c r="Z109" s="14" t="s">
        <v>18124</v>
      </c>
    </row>
    <row r="110" spans="1:26" x14ac:dyDescent="0.2">
      <c r="A110" t="s">
        <v>15962</v>
      </c>
      <c r="B110" t="s">
        <v>15837</v>
      </c>
      <c r="C110" t="s">
        <v>15837</v>
      </c>
      <c r="D110" s="8" t="str">
        <f>IF(ISERROR(INDEX(warriner!B:B,MATCH(C110,warriner!A:A,0),1)),"#",INDEX(warriner!B:B,MATCH(C110,warriner!A:A,0),1))</f>
        <v>#</v>
      </c>
      <c r="E110" s="14" t="str">
        <f t="shared" si="2"/>
        <v>#</v>
      </c>
      <c r="F110" s="14">
        <v>12.188000000000001</v>
      </c>
      <c r="G110" s="14">
        <v>4.2160000000000002</v>
      </c>
      <c r="H110" s="14">
        <v>3</v>
      </c>
      <c r="I110">
        <f t="shared" si="3"/>
        <v>8</v>
      </c>
      <c r="J110" t="s">
        <v>18149</v>
      </c>
      <c r="K110" s="14" t="s">
        <v>18124</v>
      </c>
      <c r="L110" s="14" t="s">
        <v>18124</v>
      </c>
      <c r="M110" s="14">
        <v>7.33</v>
      </c>
      <c r="N110" s="14">
        <v>2.65</v>
      </c>
      <c r="O110" s="14">
        <v>2.9</v>
      </c>
      <c r="P110" s="14">
        <v>7</v>
      </c>
      <c r="Q110" s="14">
        <v>3</v>
      </c>
      <c r="R110" s="14">
        <v>1.37</v>
      </c>
      <c r="S110" s="14" t="s">
        <v>18124</v>
      </c>
      <c r="T110" s="14">
        <v>2944</v>
      </c>
      <c r="U110" s="14">
        <v>-0.437</v>
      </c>
      <c r="V110" s="14">
        <v>1</v>
      </c>
      <c r="W110" s="14">
        <v>27</v>
      </c>
      <c r="X110" s="14">
        <v>-0.55500000000000005</v>
      </c>
      <c r="Y110" s="14">
        <v>1</v>
      </c>
      <c r="Z110" s="14" t="s">
        <v>18124</v>
      </c>
    </row>
    <row r="111" spans="1:26" x14ac:dyDescent="0.2">
      <c r="A111" t="s">
        <v>15963</v>
      </c>
      <c r="B111" t="s">
        <v>110</v>
      </c>
      <c r="C111" t="s">
        <v>110</v>
      </c>
      <c r="D111" s="8">
        <f>IF(ISERROR(INDEX(warriner!B:B,MATCH(C111,warriner!A:A,0),1)),"#",INDEX(warriner!B:B,MATCH(C111,warriner!A:A,0),1))</f>
        <v>3.94</v>
      </c>
      <c r="E111" s="14">
        <f t="shared" si="2"/>
        <v>1.2600000000000002</v>
      </c>
      <c r="F111" s="14">
        <v>8.34</v>
      </c>
      <c r="G111" s="14">
        <v>2.6880000000000002</v>
      </c>
      <c r="H111" s="14">
        <v>3</v>
      </c>
      <c r="I111">
        <f t="shared" si="3"/>
        <v>9</v>
      </c>
      <c r="J111" t="s">
        <v>18125</v>
      </c>
      <c r="K111" s="14">
        <v>4.33</v>
      </c>
      <c r="L111" s="14">
        <v>4.71</v>
      </c>
      <c r="M111" s="14">
        <v>10.44</v>
      </c>
      <c r="N111" s="14">
        <v>2.65</v>
      </c>
      <c r="O111" s="14">
        <v>2.7</v>
      </c>
      <c r="P111" s="14">
        <v>7</v>
      </c>
      <c r="Q111" s="14">
        <v>2</v>
      </c>
      <c r="R111" s="14">
        <v>2.59</v>
      </c>
      <c r="S111" s="14" t="s">
        <v>18124</v>
      </c>
      <c r="T111" s="14">
        <v>8057.5</v>
      </c>
      <c r="U111" s="14">
        <v>-0.18099999999999999</v>
      </c>
      <c r="V111" s="14">
        <v>0.97</v>
      </c>
      <c r="W111" s="14">
        <v>24</v>
      </c>
      <c r="X111" s="14">
        <v>-0.11899999999999999</v>
      </c>
      <c r="Y111" s="14">
        <v>0.96</v>
      </c>
      <c r="Z111" s="14" t="s">
        <v>18124</v>
      </c>
    </row>
    <row r="112" spans="1:26" x14ac:dyDescent="0.2">
      <c r="A112" t="s">
        <v>15964</v>
      </c>
      <c r="B112" t="s">
        <v>26</v>
      </c>
      <c r="C112" t="s">
        <v>26</v>
      </c>
      <c r="D112" s="8" t="str">
        <f>IF(ISERROR(INDEX(warriner!B:B,MATCH(C112,warriner!A:A,0),1)),"#",INDEX(warriner!B:B,MATCH(C112,warriner!A:A,0),1))</f>
        <v>#</v>
      </c>
      <c r="E112" s="14" t="str">
        <f t="shared" si="2"/>
        <v>#</v>
      </c>
      <c r="F112" s="14">
        <v>14.974</v>
      </c>
      <c r="G112" s="14">
        <v>5.4109999999999996</v>
      </c>
      <c r="H112" s="14">
        <v>1</v>
      </c>
      <c r="I112">
        <f t="shared" si="3"/>
        <v>4</v>
      </c>
      <c r="J112" t="s">
        <v>18138</v>
      </c>
      <c r="K112" s="14" t="s">
        <v>18124</v>
      </c>
      <c r="L112" s="14" t="s">
        <v>18124</v>
      </c>
      <c r="M112" s="14">
        <v>4.4420000000000002</v>
      </c>
      <c r="N112" s="14">
        <v>1.7</v>
      </c>
      <c r="O112" s="14">
        <v>1.45</v>
      </c>
      <c r="P112" s="14">
        <v>3</v>
      </c>
      <c r="Q112" s="14">
        <v>1</v>
      </c>
      <c r="R112" s="14">
        <v>2</v>
      </c>
      <c r="S112" s="14">
        <v>1.6</v>
      </c>
      <c r="T112" s="14">
        <v>2514</v>
      </c>
      <c r="U112" s="14">
        <v>-0.55100000000000005</v>
      </c>
      <c r="V112" s="14">
        <v>1</v>
      </c>
      <c r="W112" s="14">
        <v>28</v>
      </c>
      <c r="X112" s="14">
        <v>-0.60699999999999998</v>
      </c>
      <c r="Y112" s="14">
        <v>1</v>
      </c>
      <c r="Z112" s="14" t="s">
        <v>18124</v>
      </c>
    </row>
    <row r="113" spans="1:26" x14ac:dyDescent="0.2">
      <c r="A113" t="s">
        <v>15965</v>
      </c>
      <c r="B113" t="s">
        <v>6945</v>
      </c>
      <c r="C113" t="s">
        <v>6945</v>
      </c>
      <c r="D113" s="8">
        <f>IF(ISERROR(INDEX(warriner!B:B,MATCH(C113,warriner!A:A,0),1)),"#",INDEX(warriner!B:B,MATCH(C113,warriner!A:A,0),1))</f>
        <v>4.9000000000000004</v>
      </c>
      <c r="E113" s="14">
        <f t="shared" si="2"/>
        <v>0.29999999999999982</v>
      </c>
      <c r="F113" s="14">
        <v>6.9610000000000003</v>
      </c>
      <c r="G113" s="14">
        <v>1.8129999999999999</v>
      </c>
      <c r="H113" s="14">
        <v>2</v>
      </c>
      <c r="I113">
        <f t="shared" si="3"/>
        <v>6</v>
      </c>
      <c r="J113" t="s">
        <v>18144</v>
      </c>
      <c r="K113" s="14">
        <v>4.21</v>
      </c>
      <c r="L113" s="14">
        <v>4.8600000000000003</v>
      </c>
      <c r="M113" s="14">
        <v>11.18</v>
      </c>
      <c r="N113" s="14">
        <v>2.35</v>
      </c>
      <c r="O113" s="14">
        <v>3.25</v>
      </c>
      <c r="P113" s="14">
        <v>5</v>
      </c>
      <c r="Q113" s="14">
        <v>2</v>
      </c>
      <c r="R113" s="14">
        <v>4.41</v>
      </c>
      <c r="S113" s="14" t="s">
        <v>18124</v>
      </c>
      <c r="T113" s="14">
        <v>5774.4</v>
      </c>
      <c r="U113" s="14">
        <v>-0.126</v>
      </c>
      <c r="V113" s="14">
        <v>0.84</v>
      </c>
      <c r="W113" s="14">
        <v>28</v>
      </c>
      <c r="X113" s="14">
        <v>-0.15</v>
      </c>
      <c r="Y113" s="14">
        <v>1</v>
      </c>
      <c r="Z113" s="14" t="s">
        <v>18124</v>
      </c>
    </row>
    <row r="114" spans="1:26" x14ac:dyDescent="0.2">
      <c r="A114" t="s">
        <v>15966</v>
      </c>
      <c r="B114" t="s">
        <v>15852</v>
      </c>
      <c r="C114" t="s">
        <v>15852</v>
      </c>
      <c r="D114" s="8" t="str">
        <f>IF(ISERROR(INDEX(warriner!B:B,MATCH(C114,warriner!A:A,0),1)),"#",INDEX(warriner!B:B,MATCH(C114,warriner!A:A,0),1))</f>
        <v>#</v>
      </c>
      <c r="E114" s="14" t="str">
        <f t="shared" si="2"/>
        <v>#</v>
      </c>
      <c r="F114" s="14">
        <v>7.4589999999999996</v>
      </c>
      <c r="G114" s="14">
        <v>1.2789999999999999</v>
      </c>
      <c r="H114" s="14">
        <v>3</v>
      </c>
      <c r="I114">
        <f t="shared" si="3"/>
        <v>10</v>
      </c>
      <c r="J114" t="s">
        <v>18129</v>
      </c>
      <c r="K114" s="14" t="s">
        <v>18124</v>
      </c>
      <c r="L114" s="14" t="s">
        <v>18124</v>
      </c>
      <c r="M114" s="14">
        <v>10.94</v>
      </c>
      <c r="N114" s="14">
        <v>2.9</v>
      </c>
      <c r="O114" s="14">
        <v>3.5</v>
      </c>
      <c r="P114" s="14">
        <v>8</v>
      </c>
      <c r="Q114" s="14">
        <v>3</v>
      </c>
      <c r="R114" s="14">
        <v>3.22</v>
      </c>
      <c r="S114" s="14" t="s">
        <v>18124</v>
      </c>
      <c r="T114" s="14">
        <v>3556.8890000000001</v>
      </c>
      <c r="U114" s="14">
        <v>0.25</v>
      </c>
      <c r="V114" s="14">
        <v>0.88</v>
      </c>
      <c r="W114" s="14">
        <v>27</v>
      </c>
      <c r="X114" s="14">
        <v>-1.7000000000000001E-2</v>
      </c>
      <c r="Y114" s="14">
        <v>1</v>
      </c>
      <c r="Z114" s="14" t="s">
        <v>18124</v>
      </c>
    </row>
    <row r="115" spans="1:26" x14ac:dyDescent="0.2">
      <c r="A115" t="s">
        <v>15967</v>
      </c>
      <c r="B115" t="s">
        <v>6</v>
      </c>
      <c r="C115" t="s">
        <v>6</v>
      </c>
      <c r="D115" s="8" t="str">
        <f>IF(ISERROR(INDEX(warriner!B:B,MATCH(C115,warriner!A:A,0),1)),"#",INDEX(warriner!B:B,MATCH(C115,warriner!A:A,0),1))</f>
        <v>#</v>
      </c>
      <c r="E115" s="14" t="str">
        <f t="shared" si="2"/>
        <v>#</v>
      </c>
      <c r="F115" s="14">
        <v>15.897</v>
      </c>
      <c r="G115" s="14">
        <v>5.6980000000000004</v>
      </c>
      <c r="H115" s="14">
        <v>1</v>
      </c>
      <c r="I115">
        <f t="shared" si="3"/>
        <v>2</v>
      </c>
      <c r="J115" t="s">
        <v>18146</v>
      </c>
      <c r="K115" s="14" t="s">
        <v>18124</v>
      </c>
      <c r="L115" s="14" t="s">
        <v>18124</v>
      </c>
      <c r="M115" s="14">
        <v>3.6850000000000001</v>
      </c>
      <c r="N115" s="14">
        <v>1</v>
      </c>
      <c r="O115" s="14">
        <v>1</v>
      </c>
      <c r="P115" s="14">
        <v>2</v>
      </c>
      <c r="Q115" s="14">
        <v>1</v>
      </c>
      <c r="R115" s="14">
        <v>3</v>
      </c>
      <c r="S115" s="14">
        <v>2.25</v>
      </c>
      <c r="T115" s="14">
        <v>14646</v>
      </c>
      <c r="U115" s="14">
        <v>-0.63</v>
      </c>
      <c r="V115" s="14">
        <v>0.97</v>
      </c>
      <c r="W115" s="14">
        <v>26</v>
      </c>
      <c r="X115" s="14">
        <v>-0.77100000000000002</v>
      </c>
      <c r="Y115" s="14">
        <v>1</v>
      </c>
      <c r="Z115" s="14" t="s">
        <v>18124</v>
      </c>
    </row>
    <row r="116" spans="1:26" x14ac:dyDescent="0.2">
      <c r="A116" t="s">
        <v>15968</v>
      </c>
      <c r="B116" t="s">
        <v>3</v>
      </c>
      <c r="C116" t="s">
        <v>3</v>
      </c>
      <c r="D116" s="8" t="str">
        <f>IF(ISERROR(INDEX(warriner!B:B,MATCH(C116,warriner!A:A,0),1)),"#",INDEX(warriner!B:B,MATCH(C116,warriner!A:A,0),1))</f>
        <v>#</v>
      </c>
      <c r="E116" s="14" t="str">
        <f t="shared" si="2"/>
        <v>#</v>
      </c>
      <c r="F116" s="14">
        <v>16.954999999999998</v>
      </c>
      <c r="G116" s="14">
        <v>6.1769999999999996</v>
      </c>
      <c r="H116" s="14">
        <v>1</v>
      </c>
      <c r="I116">
        <f t="shared" si="3"/>
        <v>3</v>
      </c>
      <c r="J116" t="s">
        <v>270</v>
      </c>
      <c r="K116" s="14" t="s">
        <v>18124</v>
      </c>
      <c r="L116" s="14" t="s">
        <v>18124</v>
      </c>
      <c r="M116" s="14">
        <v>3.984</v>
      </c>
      <c r="N116" s="14">
        <v>1.5</v>
      </c>
      <c r="O116" s="14">
        <v>1.8</v>
      </c>
      <c r="P116" s="14">
        <v>2</v>
      </c>
      <c r="Q116" s="14">
        <v>1</v>
      </c>
      <c r="R116" s="14">
        <v>1.43</v>
      </c>
      <c r="S116" s="14">
        <v>1.125</v>
      </c>
      <c r="T116" s="14">
        <v>3033</v>
      </c>
      <c r="U116" s="14">
        <v>-0.68100000000000005</v>
      </c>
      <c r="V116" s="14">
        <v>0.94</v>
      </c>
      <c r="W116" s="14">
        <v>29</v>
      </c>
      <c r="X116" s="14">
        <v>-0.45700000000000002</v>
      </c>
      <c r="Y116" s="14">
        <v>1</v>
      </c>
      <c r="Z116" s="14" t="s">
        <v>18124</v>
      </c>
    </row>
    <row r="117" spans="1:26" x14ac:dyDescent="0.2">
      <c r="A117" t="s">
        <v>15969</v>
      </c>
      <c r="B117" t="s">
        <v>45</v>
      </c>
      <c r="C117" t="s">
        <v>45</v>
      </c>
      <c r="D117" s="8">
        <f>IF(ISERROR(INDEX(warriner!B:B,MATCH(C117,warriner!A:A,0),1)),"#",INDEX(warriner!B:B,MATCH(C117,warriner!A:A,0),1))</f>
        <v>5.95</v>
      </c>
      <c r="E117" s="14">
        <f t="shared" si="2"/>
        <v>0.75</v>
      </c>
      <c r="F117" s="14">
        <v>11.663</v>
      </c>
      <c r="G117" s="14">
        <v>3.9990000000000001</v>
      </c>
      <c r="H117" s="14">
        <v>2</v>
      </c>
      <c r="I117">
        <f t="shared" si="3"/>
        <v>4</v>
      </c>
      <c r="J117" t="s">
        <v>18129</v>
      </c>
      <c r="K117" s="14">
        <v>4.62</v>
      </c>
      <c r="L117" s="14">
        <v>5.76</v>
      </c>
      <c r="M117" s="14">
        <v>4.28</v>
      </c>
      <c r="N117" s="14">
        <v>1.7</v>
      </c>
      <c r="O117" s="14">
        <v>1.25</v>
      </c>
      <c r="P117" s="14">
        <v>4</v>
      </c>
      <c r="Q117" s="14">
        <v>1</v>
      </c>
      <c r="R117" s="14">
        <v>4.79</v>
      </c>
      <c r="S117" s="14">
        <v>6.0380000000000003</v>
      </c>
      <c r="T117" s="14">
        <v>1015.667</v>
      </c>
      <c r="U117" s="14">
        <v>-0.629</v>
      </c>
      <c r="V117" s="14">
        <v>1</v>
      </c>
      <c r="W117" s="14">
        <v>28</v>
      </c>
      <c r="X117" s="14">
        <v>-0.67700000000000005</v>
      </c>
      <c r="Y117" s="14">
        <v>1</v>
      </c>
      <c r="Z117" s="14" t="s">
        <v>18124</v>
      </c>
    </row>
    <row r="118" spans="1:26" x14ac:dyDescent="0.2">
      <c r="A118" t="s">
        <v>15970</v>
      </c>
      <c r="B118" t="s">
        <v>295</v>
      </c>
      <c r="C118" t="s">
        <v>295</v>
      </c>
      <c r="D118" s="8" t="str">
        <f>IF(ISERROR(INDEX(warriner!B:B,MATCH(C118,warriner!A:A,0),1)),"#",INDEX(warriner!B:B,MATCH(C118,warriner!A:A,0),1))</f>
        <v>#</v>
      </c>
      <c r="E118" s="14" t="str">
        <f t="shared" si="2"/>
        <v>#</v>
      </c>
      <c r="F118" s="14">
        <v>14.048</v>
      </c>
      <c r="G118" s="14">
        <v>5.335</v>
      </c>
      <c r="H118" s="14">
        <v>1</v>
      </c>
      <c r="I118">
        <f t="shared" si="3"/>
        <v>2</v>
      </c>
      <c r="J118" t="s">
        <v>18155</v>
      </c>
      <c r="K118" s="14" t="s">
        <v>18124</v>
      </c>
      <c r="L118" s="14" t="s">
        <v>18124</v>
      </c>
      <c r="M118" s="14">
        <v>5.1449999999999996</v>
      </c>
      <c r="N118" s="14">
        <v>1.35</v>
      </c>
      <c r="O118" s="14">
        <v>1</v>
      </c>
      <c r="P118" s="14">
        <v>2</v>
      </c>
      <c r="Q118" s="14">
        <v>1</v>
      </c>
      <c r="R118" s="14">
        <v>1.42</v>
      </c>
      <c r="S118" s="14">
        <v>1.917</v>
      </c>
      <c r="T118" s="14">
        <v>1588</v>
      </c>
      <c r="U118" s="14">
        <v>-0.90200000000000002</v>
      </c>
      <c r="V118" s="14">
        <v>0.97</v>
      </c>
      <c r="W118" s="14">
        <v>25</v>
      </c>
      <c r="X118" s="14">
        <v>-0.33700000000000002</v>
      </c>
      <c r="Y118" s="14">
        <v>1</v>
      </c>
      <c r="Z118" s="14" t="s">
        <v>18124</v>
      </c>
    </row>
    <row r="119" spans="1:26" x14ac:dyDescent="0.2">
      <c r="A119" t="s">
        <v>15971</v>
      </c>
      <c r="B119" t="s">
        <v>14232</v>
      </c>
      <c r="C119" t="s">
        <v>14232</v>
      </c>
      <c r="D119" s="8" t="str">
        <f>IF(ISERROR(INDEX(warriner!B:B,MATCH(C119,warriner!A:A,0),1)),"#",INDEX(warriner!B:B,MATCH(C119,warriner!A:A,0),1))</f>
        <v>#</v>
      </c>
      <c r="E119" s="14" t="str">
        <f t="shared" si="2"/>
        <v>#</v>
      </c>
      <c r="F119" s="14">
        <v>11.608000000000001</v>
      </c>
      <c r="G119" s="14">
        <v>3.331</v>
      </c>
      <c r="H119" s="14">
        <v>2</v>
      </c>
      <c r="I119">
        <f t="shared" si="3"/>
        <v>8</v>
      </c>
      <c r="J119" t="s">
        <v>18136</v>
      </c>
      <c r="K119" s="14" t="s">
        <v>18124</v>
      </c>
      <c r="L119" s="14" t="s">
        <v>18124</v>
      </c>
      <c r="M119" s="14">
        <v>8.0760000000000005</v>
      </c>
      <c r="N119" s="14">
        <v>3.55</v>
      </c>
      <c r="O119" s="14">
        <v>2.0499999999999998</v>
      </c>
      <c r="P119" s="14">
        <v>4</v>
      </c>
      <c r="Q119" s="14">
        <v>2</v>
      </c>
      <c r="R119" s="14">
        <v>1.07</v>
      </c>
      <c r="S119" s="14" t="s">
        <v>18124</v>
      </c>
      <c r="T119" s="14">
        <v>2387.143</v>
      </c>
      <c r="U119" s="14">
        <v>-0.28000000000000003</v>
      </c>
      <c r="V119" s="14">
        <v>1</v>
      </c>
      <c r="W119" s="14">
        <v>28</v>
      </c>
      <c r="X119" s="14">
        <v>-0.65500000000000003</v>
      </c>
      <c r="Y119" s="14">
        <v>1</v>
      </c>
      <c r="Z119" s="14" t="s">
        <v>18124</v>
      </c>
    </row>
    <row r="120" spans="1:26" x14ac:dyDescent="0.2">
      <c r="A120" t="s">
        <v>15972</v>
      </c>
      <c r="B120" t="s">
        <v>216</v>
      </c>
      <c r="C120" t="s">
        <v>216</v>
      </c>
      <c r="D120" s="8" t="str">
        <f>IF(ISERROR(INDEX(warriner!B:B,MATCH(C120,warriner!A:A,0),1)),"#",INDEX(warriner!B:B,MATCH(C120,warriner!A:A,0),1))</f>
        <v>#</v>
      </c>
      <c r="E120" s="14" t="str">
        <f t="shared" si="2"/>
        <v>#</v>
      </c>
      <c r="F120" s="14">
        <v>13.291</v>
      </c>
      <c r="G120" s="14">
        <v>4.6639999999999997</v>
      </c>
      <c r="H120" s="14">
        <v>1</v>
      </c>
      <c r="I120">
        <f t="shared" si="3"/>
        <v>5</v>
      </c>
      <c r="J120" t="s">
        <v>18136</v>
      </c>
      <c r="K120" s="14" t="s">
        <v>18124</v>
      </c>
      <c r="L120" s="14" t="s">
        <v>18124</v>
      </c>
      <c r="M120" s="14">
        <v>6.4240000000000004</v>
      </c>
      <c r="N120" s="14">
        <v>1.75</v>
      </c>
      <c r="O120" s="14">
        <v>1.35</v>
      </c>
      <c r="P120" s="14">
        <v>3</v>
      </c>
      <c r="Q120" s="14">
        <v>1</v>
      </c>
      <c r="R120" s="14">
        <v>2.0299999999999998</v>
      </c>
      <c r="S120" s="14">
        <v>1.5649999999999999</v>
      </c>
      <c r="T120" s="14">
        <v>5701.25</v>
      </c>
      <c r="U120" s="14">
        <v>-0.27900000000000003</v>
      </c>
      <c r="V120" s="14">
        <v>0.97</v>
      </c>
      <c r="W120" s="14">
        <v>25</v>
      </c>
      <c r="X120" s="14">
        <v>-0.371</v>
      </c>
      <c r="Y120" s="14">
        <v>1</v>
      </c>
      <c r="Z120" s="14" t="s">
        <v>18124</v>
      </c>
    </row>
    <row r="121" spans="1:26" x14ac:dyDescent="0.2">
      <c r="A121" t="s">
        <v>15973</v>
      </c>
      <c r="B121" t="s">
        <v>15838</v>
      </c>
      <c r="C121" t="s">
        <v>13556</v>
      </c>
      <c r="D121" s="8">
        <f>IF(ISERROR(INDEX(warriner!B:B,MATCH(C121,warriner!A:A,0),1)),"#",INDEX(warriner!B:B,MATCH(C121,warriner!A:A,0),1))</f>
        <v>6.79</v>
      </c>
      <c r="E121" s="14">
        <f t="shared" si="2"/>
        <v>1.5899999999999999</v>
      </c>
      <c r="F121" s="14">
        <v>8.1010000000000009</v>
      </c>
      <c r="G121" s="14">
        <v>2.4649999999999999</v>
      </c>
      <c r="H121" s="14">
        <v>3</v>
      </c>
      <c r="I121">
        <f t="shared" si="3"/>
        <v>10</v>
      </c>
      <c r="J121" t="s">
        <v>18129</v>
      </c>
      <c r="K121" s="14">
        <v>3.75</v>
      </c>
      <c r="L121" s="14">
        <v>5.17</v>
      </c>
      <c r="M121" s="14">
        <v>4.17</v>
      </c>
      <c r="N121" s="14">
        <v>2.9</v>
      </c>
      <c r="O121" s="14">
        <v>3.55</v>
      </c>
      <c r="P121" s="14">
        <v>7</v>
      </c>
      <c r="Q121" s="14">
        <v>2</v>
      </c>
      <c r="R121" s="14">
        <v>4.8899999999999997</v>
      </c>
      <c r="S121" s="14">
        <v>6.391</v>
      </c>
      <c r="T121" s="14">
        <v>2994.625</v>
      </c>
      <c r="U121" s="14">
        <v>-0.17399999999999999</v>
      </c>
      <c r="V121" s="14">
        <v>0.97</v>
      </c>
      <c r="W121" s="14">
        <v>27</v>
      </c>
      <c r="X121" s="14">
        <v>-0.46700000000000003</v>
      </c>
      <c r="Y121" s="14">
        <v>1</v>
      </c>
      <c r="Z121" s="14" t="s">
        <v>18124</v>
      </c>
    </row>
    <row r="122" spans="1:26" x14ac:dyDescent="0.2">
      <c r="A122" t="s">
        <v>15974</v>
      </c>
      <c r="B122" t="s">
        <v>310</v>
      </c>
      <c r="C122" t="s">
        <v>310</v>
      </c>
      <c r="D122" s="8">
        <f>IF(ISERROR(INDEX(warriner!B:B,MATCH(C122,warriner!A:A,0),1)),"#",INDEX(warriner!B:B,MATCH(C122,warriner!A:A,0),1))</f>
        <v>5.55</v>
      </c>
      <c r="E122" s="14">
        <f t="shared" si="2"/>
        <v>0.34999999999999964</v>
      </c>
      <c r="F122" s="14">
        <v>13.192</v>
      </c>
      <c r="G122" s="14">
        <v>4.4160000000000004</v>
      </c>
      <c r="H122" s="14">
        <v>1</v>
      </c>
      <c r="I122">
        <f t="shared" si="3"/>
        <v>3</v>
      </c>
      <c r="J122" t="s">
        <v>18135</v>
      </c>
      <c r="K122" s="14">
        <v>3.19</v>
      </c>
      <c r="L122" s="14">
        <v>5.94</v>
      </c>
      <c r="M122" s="14">
        <v>5.65</v>
      </c>
      <c r="N122" s="14">
        <v>1</v>
      </c>
      <c r="O122" s="14">
        <v>1</v>
      </c>
      <c r="P122" s="14">
        <v>2</v>
      </c>
      <c r="Q122" s="14">
        <v>1</v>
      </c>
      <c r="R122" s="14">
        <v>3</v>
      </c>
      <c r="S122" s="14">
        <v>1.92</v>
      </c>
      <c r="T122" s="14">
        <v>2174.5</v>
      </c>
      <c r="U122" s="14">
        <v>-0.65900000000000003</v>
      </c>
      <c r="V122" s="14">
        <v>1</v>
      </c>
      <c r="W122" s="14">
        <v>26</v>
      </c>
      <c r="X122" s="14">
        <v>-0.59899999999999998</v>
      </c>
      <c r="Y122" s="14">
        <v>1</v>
      </c>
      <c r="Z122" s="14" t="s">
        <v>18124</v>
      </c>
    </row>
    <row r="123" spans="1:26" x14ac:dyDescent="0.2">
      <c r="A123" t="s">
        <v>15975</v>
      </c>
      <c r="B123" t="s">
        <v>3425</v>
      </c>
      <c r="C123" t="s">
        <v>3425</v>
      </c>
      <c r="D123" s="8">
        <f>IF(ISERROR(INDEX(warriner!B:B,MATCH(C123,warriner!A:A,0),1)),"#",INDEX(warriner!B:B,MATCH(C123,warriner!A:A,0),1))</f>
        <v>4.6500000000000004</v>
      </c>
      <c r="E123" s="14">
        <f t="shared" si="2"/>
        <v>0.54999999999999982</v>
      </c>
      <c r="F123" s="14">
        <v>7.6219999999999999</v>
      </c>
      <c r="G123" s="14">
        <v>2.3220000000000001</v>
      </c>
      <c r="H123" s="14">
        <v>1</v>
      </c>
      <c r="I123">
        <f t="shared" si="3"/>
        <v>4</v>
      </c>
      <c r="J123" t="s">
        <v>18135</v>
      </c>
      <c r="K123" s="14">
        <v>3.59</v>
      </c>
      <c r="L123" s="14">
        <v>5.47</v>
      </c>
      <c r="M123" s="14">
        <v>6.81</v>
      </c>
      <c r="N123" s="14">
        <v>1.7</v>
      </c>
      <c r="O123" s="14">
        <v>1.5</v>
      </c>
      <c r="P123" s="14">
        <v>3</v>
      </c>
      <c r="Q123" s="14">
        <v>1</v>
      </c>
      <c r="R123" s="14">
        <v>4.68</v>
      </c>
      <c r="S123" s="14">
        <v>4.72</v>
      </c>
      <c r="T123" s="14">
        <v>1558.3330000000001</v>
      </c>
      <c r="U123" s="14">
        <v>-0.57799999999999996</v>
      </c>
      <c r="V123" s="14">
        <v>1</v>
      </c>
      <c r="W123" s="14">
        <v>27</v>
      </c>
      <c r="X123" s="14">
        <v>-0.40300000000000002</v>
      </c>
      <c r="Y123" s="14">
        <v>1</v>
      </c>
      <c r="Z123" s="14" t="s">
        <v>18124</v>
      </c>
    </row>
    <row r="124" spans="1:26" x14ac:dyDescent="0.2">
      <c r="A124" t="s">
        <v>15976</v>
      </c>
      <c r="B124" t="s">
        <v>15839</v>
      </c>
      <c r="C124" t="s">
        <v>15839</v>
      </c>
      <c r="D124" s="8" t="str">
        <f>IF(ISERROR(INDEX(warriner!B:B,MATCH(C124,warriner!A:A,0),1)),"#",INDEX(warriner!B:B,MATCH(C124,warriner!A:A,0),1))</f>
        <v>#</v>
      </c>
      <c r="E124" s="14" t="str">
        <f t="shared" si="2"/>
        <v>#</v>
      </c>
      <c r="F124" s="14">
        <v>14.353</v>
      </c>
      <c r="G124" s="14">
        <v>5.5170000000000003</v>
      </c>
      <c r="H124" s="14">
        <v>1</v>
      </c>
      <c r="I124">
        <f t="shared" si="3"/>
        <v>4</v>
      </c>
      <c r="J124" t="s">
        <v>270</v>
      </c>
      <c r="K124" s="14" t="s">
        <v>18124</v>
      </c>
      <c r="L124" s="14" t="s">
        <v>18124</v>
      </c>
      <c r="M124" s="14">
        <v>4.101</v>
      </c>
      <c r="N124" s="14">
        <v>1.55</v>
      </c>
      <c r="O124" s="14">
        <v>1.3</v>
      </c>
      <c r="P124" s="14">
        <v>3</v>
      </c>
      <c r="Q124" s="14">
        <v>1</v>
      </c>
      <c r="R124" s="14">
        <v>2.37</v>
      </c>
      <c r="S124" s="14">
        <v>2.08</v>
      </c>
      <c r="T124" s="14">
        <v>2207.6669999999999</v>
      </c>
      <c r="U124" s="14">
        <v>-0.61599999999999999</v>
      </c>
      <c r="V124" s="14">
        <v>0.97</v>
      </c>
      <c r="W124" s="14">
        <v>28</v>
      </c>
      <c r="X124" s="14">
        <v>-0.65400000000000003</v>
      </c>
      <c r="Y124" s="14">
        <v>1</v>
      </c>
      <c r="Z124" s="14" t="s">
        <v>18124</v>
      </c>
    </row>
    <row r="125" spans="1:26" x14ac:dyDescent="0.2">
      <c r="A125" t="s">
        <v>15977</v>
      </c>
      <c r="B125" t="s">
        <v>439</v>
      </c>
      <c r="C125" t="s">
        <v>439</v>
      </c>
      <c r="D125" s="8">
        <f>IF(ISERROR(INDEX(warriner!B:B,MATCH(C125,warriner!A:A,0),1)),"#",INDEX(warriner!B:B,MATCH(C125,warriner!A:A,0),1))</f>
        <v>5.17</v>
      </c>
      <c r="E125" s="14">
        <f t="shared" si="2"/>
        <v>3.0000000000000249E-2</v>
      </c>
      <c r="F125" s="14">
        <v>10.499000000000001</v>
      </c>
      <c r="G125" s="14">
        <v>3.3980000000000001</v>
      </c>
      <c r="H125" s="14">
        <v>1</v>
      </c>
      <c r="I125">
        <f t="shared" si="3"/>
        <v>4</v>
      </c>
      <c r="J125" t="s">
        <v>18126</v>
      </c>
      <c r="K125" s="14">
        <v>6.43</v>
      </c>
      <c r="L125" s="14">
        <v>3.89</v>
      </c>
      <c r="M125" s="14">
        <v>7.58</v>
      </c>
      <c r="N125" s="14">
        <v>1.55</v>
      </c>
      <c r="O125" s="14">
        <v>1.35</v>
      </c>
      <c r="P125" s="14">
        <v>4</v>
      </c>
      <c r="Q125" s="14">
        <v>1</v>
      </c>
      <c r="R125" s="14">
        <v>1.63</v>
      </c>
      <c r="S125" s="14" t="s">
        <v>18124</v>
      </c>
      <c r="T125" s="14">
        <v>4077.3330000000001</v>
      </c>
      <c r="U125" s="14">
        <v>-0.66400000000000003</v>
      </c>
      <c r="V125" s="14">
        <v>1</v>
      </c>
      <c r="W125" s="14">
        <v>28</v>
      </c>
      <c r="X125" s="14">
        <v>-0.6</v>
      </c>
      <c r="Y125" s="14">
        <v>1</v>
      </c>
      <c r="Z125" s="14" t="s">
        <v>18124</v>
      </c>
    </row>
    <row r="126" spans="1:26" x14ac:dyDescent="0.2">
      <c r="A126" t="s">
        <v>15978</v>
      </c>
      <c r="B126" t="s">
        <v>15</v>
      </c>
      <c r="C126" t="s">
        <v>15</v>
      </c>
      <c r="D126" s="8" t="str">
        <f>IF(ISERROR(INDEX(warriner!B:B,MATCH(C126,warriner!A:A,0),1)),"#",INDEX(warriner!B:B,MATCH(C126,warriner!A:A,0),1))</f>
        <v>#</v>
      </c>
      <c r="E126" s="14" t="str">
        <f t="shared" si="2"/>
        <v>#</v>
      </c>
      <c r="F126" s="14">
        <v>16.213999999999999</v>
      </c>
      <c r="G126" s="14">
        <v>5.7709999999999999</v>
      </c>
      <c r="H126" s="14">
        <v>1</v>
      </c>
      <c r="I126">
        <f t="shared" si="3"/>
        <v>2</v>
      </c>
      <c r="J126" t="s">
        <v>270</v>
      </c>
      <c r="K126" s="14" t="s">
        <v>18124</v>
      </c>
      <c r="L126" s="14" t="s">
        <v>18124</v>
      </c>
      <c r="M126" s="14">
        <v>4.5490000000000004</v>
      </c>
      <c r="N126" s="14">
        <v>1.45</v>
      </c>
      <c r="O126" s="14">
        <v>1.65</v>
      </c>
      <c r="P126" s="14">
        <v>2</v>
      </c>
      <c r="Q126" s="14">
        <v>1</v>
      </c>
      <c r="R126" s="14">
        <v>1.67</v>
      </c>
      <c r="S126" s="14">
        <v>1.391</v>
      </c>
      <c r="T126" s="14">
        <v>415</v>
      </c>
      <c r="U126" s="14">
        <v>-0.60699999999999998</v>
      </c>
      <c r="V126" s="14">
        <v>0.91</v>
      </c>
      <c r="W126" s="14">
        <v>27</v>
      </c>
      <c r="X126" s="14">
        <v>-0.56999999999999995</v>
      </c>
      <c r="Y126" s="14">
        <v>1</v>
      </c>
      <c r="Z126" s="14" t="s">
        <v>18124</v>
      </c>
    </row>
    <row r="127" spans="1:26" x14ac:dyDescent="0.2">
      <c r="A127" t="s">
        <v>15979</v>
      </c>
      <c r="B127" t="s">
        <v>2168</v>
      </c>
      <c r="C127" t="s">
        <v>2168</v>
      </c>
      <c r="D127" s="8">
        <f>IF(ISERROR(INDEX(warriner!B:B,MATCH(C127,warriner!A:A,0),1)),"#",INDEX(warriner!B:B,MATCH(C127,warriner!A:A,0),1))</f>
        <v>1.9</v>
      </c>
      <c r="E127" s="14">
        <f t="shared" si="2"/>
        <v>3.3000000000000003</v>
      </c>
      <c r="F127" s="14">
        <v>9.81</v>
      </c>
      <c r="G127" s="14">
        <v>3.0569999999999999</v>
      </c>
      <c r="H127" s="14">
        <v>2</v>
      </c>
      <c r="I127">
        <f t="shared" si="3"/>
        <v>6</v>
      </c>
      <c r="J127" t="s">
        <v>18129</v>
      </c>
      <c r="K127" s="14">
        <v>5.14</v>
      </c>
      <c r="L127" s="14">
        <v>2.9</v>
      </c>
      <c r="M127" s="14">
        <v>8.39</v>
      </c>
      <c r="N127" s="14">
        <v>1.7</v>
      </c>
      <c r="O127" s="14">
        <v>1.7</v>
      </c>
      <c r="P127" s="14">
        <v>5</v>
      </c>
      <c r="Q127" s="14">
        <v>1</v>
      </c>
      <c r="R127" s="14">
        <v>3.86</v>
      </c>
      <c r="S127" s="14">
        <v>4</v>
      </c>
      <c r="T127" s="14">
        <v>5902.8</v>
      </c>
      <c r="U127" s="14">
        <v>-0.77400000000000002</v>
      </c>
      <c r="V127" s="14">
        <v>1</v>
      </c>
      <c r="W127" s="14">
        <v>25</v>
      </c>
      <c r="X127" s="14">
        <v>-0.505</v>
      </c>
      <c r="Y127" s="14">
        <v>1</v>
      </c>
      <c r="Z127" s="14" t="s">
        <v>18124</v>
      </c>
    </row>
    <row r="128" spans="1:26" x14ac:dyDescent="0.2">
      <c r="A128" t="s">
        <v>15980</v>
      </c>
      <c r="B128" t="s">
        <v>19</v>
      </c>
      <c r="C128" t="s">
        <v>19</v>
      </c>
      <c r="D128" s="8" t="str">
        <f>IF(ISERROR(INDEX(warriner!B:B,MATCH(C128,warriner!A:A,0),1)),"#",INDEX(warriner!B:B,MATCH(C128,warriner!A:A,0),1))</f>
        <v>#</v>
      </c>
      <c r="E128" s="14" t="str">
        <f t="shared" si="2"/>
        <v>#</v>
      </c>
      <c r="F128" s="14">
        <v>16.187000000000001</v>
      </c>
      <c r="G128" s="14">
        <v>5.8339999999999996</v>
      </c>
      <c r="H128" s="14">
        <v>1</v>
      </c>
      <c r="I128">
        <f t="shared" si="3"/>
        <v>3</v>
      </c>
      <c r="J128" t="s">
        <v>270</v>
      </c>
      <c r="K128" s="14" t="s">
        <v>18124</v>
      </c>
      <c r="L128" s="14" t="s">
        <v>18124</v>
      </c>
      <c r="M128" s="14">
        <v>4.57</v>
      </c>
      <c r="N128" s="14">
        <v>1.25</v>
      </c>
      <c r="O128" s="14">
        <v>1</v>
      </c>
      <c r="P128" s="14">
        <v>3</v>
      </c>
      <c r="Q128" s="14">
        <v>1</v>
      </c>
      <c r="R128" s="14">
        <v>1.52</v>
      </c>
      <c r="S128" s="14">
        <v>1.25</v>
      </c>
      <c r="T128" s="14">
        <v>5253.5</v>
      </c>
      <c r="U128" s="14">
        <v>-0.60399999999999998</v>
      </c>
      <c r="V128" s="14">
        <v>1</v>
      </c>
      <c r="W128" s="14">
        <v>22</v>
      </c>
      <c r="X128" s="14">
        <v>-0.623</v>
      </c>
      <c r="Y128" s="14">
        <v>1</v>
      </c>
      <c r="Z128" s="14" t="s">
        <v>18124</v>
      </c>
    </row>
    <row r="129" spans="1:26" x14ac:dyDescent="0.2">
      <c r="A129" t="s">
        <v>15981</v>
      </c>
      <c r="B129" t="s">
        <v>6046</v>
      </c>
      <c r="C129" t="s">
        <v>6046</v>
      </c>
      <c r="D129" s="8">
        <f>IF(ISERROR(INDEX(warriner!B:B,MATCH(C129,warriner!A:A,0),1)),"#",INDEX(warriner!B:B,MATCH(C129,warriner!A:A,0),1))</f>
        <v>6.95</v>
      </c>
      <c r="E129" s="14">
        <f t="shared" si="2"/>
        <v>1.75</v>
      </c>
      <c r="F129" s="14">
        <v>10.731999999999999</v>
      </c>
      <c r="G129" s="14">
        <v>4.0949999999999998</v>
      </c>
      <c r="H129" s="14">
        <v>1</v>
      </c>
      <c r="I129">
        <f t="shared" si="3"/>
        <v>5</v>
      </c>
      <c r="J129" t="s">
        <v>18126</v>
      </c>
      <c r="K129" s="14">
        <v>5.07</v>
      </c>
      <c r="L129" s="14">
        <v>5.43</v>
      </c>
      <c r="M129" s="14">
        <v>5.17</v>
      </c>
      <c r="N129" s="14">
        <v>1.65</v>
      </c>
      <c r="O129" s="14">
        <v>1.1499999999999999</v>
      </c>
      <c r="P129" s="14">
        <v>4</v>
      </c>
      <c r="Q129" s="14">
        <v>1</v>
      </c>
      <c r="R129" s="14">
        <v>4.5199999999999996</v>
      </c>
      <c r="S129" s="14">
        <v>3.6669999999999998</v>
      </c>
      <c r="T129" s="14">
        <v>3661.25</v>
      </c>
      <c r="U129" s="14">
        <v>-0.76800000000000002</v>
      </c>
      <c r="V129" s="14">
        <v>0.97</v>
      </c>
      <c r="W129" s="14">
        <v>28</v>
      </c>
      <c r="X129" s="14">
        <v>-0.55800000000000005</v>
      </c>
      <c r="Y129" s="14">
        <v>1</v>
      </c>
      <c r="Z129" s="14" t="s">
        <v>18124</v>
      </c>
    </row>
    <row r="130" spans="1:26" x14ac:dyDescent="0.2">
      <c r="A130" t="s">
        <v>15982</v>
      </c>
      <c r="B130" t="s">
        <v>3962</v>
      </c>
      <c r="C130" t="s">
        <v>3962</v>
      </c>
      <c r="D130" s="8">
        <f>IF(ISERROR(INDEX(warriner!B:B,MATCH(C130,warriner!A:A,0),1)),"#",INDEX(warriner!B:B,MATCH(C130,warriner!A:A,0),1))</f>
        <v>1.68</v>
      </c>
      <c r="E130" s="14">
        <f t="shared" si="2"/>
        <v>3.5200000000000005</v>
      </c>
      <c r="F130" s="14">
        <v>10.051</v>
      </c>
      <c r="G130" s="14">
        <v>3.1259999999999999</v>
      </c>
      <c r="H130" s="14">
        <v>2</v>
      </c>
      <c r="I130">
        <f t="shared" si="3"/>
        <v>7</v>
      </c>
      <c r="J130" t="s">
        <v>18129</v>
      </c>
      <c r="K130" s="14">
        <v>5.5</v>
      </c>
      <c r="L130" s="14">
        <v>2.8</v>
      </c>
      <c r="M130" s="14">
        <v>7.55</v>
      </c>
      <c r="N130" s="14">
        <v>2.4</v>
      </c>
      <c r="O130" s="14">
        <v>1.8</v>
      </c>
      <c r="P130" s="14">
        <v>5</v>
      </c>
      <c r="Q130" s="14">
        <v>1</v>
      </c>
      <c r="R130" s="14">
        <v>3.45</v>
      </c>
      <c r="S130" s="14">
        <v>3.125</v>
      </c>
      <c r="T130" s="14">
        <v>3920.8330000000001</v>
      </c>
      <c r="U130" s="14">
        <v>-0.55300000000000005</v>
      </c>
      <c r="V130" s="14">
        <v>1</v>
      </c>
      <c r="W130" s="14">
        <v>26</v>
      </c>
      <c r="X130" s="14">
        <v>-0.38400000000000001</v>
      </c>
      <c r="Y130" s="14">
        <v>1</v>
      </c>
      <c r="Z130" s="14" t="s">
        <v>18124</v>
      </c>
    </row>
    <row r="131" spans="1:26" s="15" customFormat="1" x14ac:dyDescent="0.2">
      <c r="A131" s="15" t="s">
        <v>15983</v>
      </c>
      <c r="B131" s="15" t="s">
        <v>15840</v>
      </c>
      <c r="C131" s="15" t="s">
        <v>15840</v>
      </c>
      <c r="D131" s="16" t="str">
        <f>IF(ISERROR(INDEX(warriner!B:B,MATCH(C131,warriner!A:A,0),1)),"#",INDEX(warriner!B:B,MATCH(C131,warriner!A:A,0),1))</f>
        <v>#</v>
      </c>
      <c r="E131" s="17" t="str">
        <f t="shared" si="2"/>
        <v>#</v>
      </c>
      <c r="F131" s="17">
        <v>15.430999999999999</v>
      </c>
      <c r="G131" s="17">
        <v>6.3289999999999997</v>
      </c>
      <c r="H131" s="17">
        <v>1</v>
      </c>
      <c r="I131" s="15">
        <f t="shared" si="3"/>
        <v>3</v>
      </c>
      <c r="J131" s="15" t="s">
        <v>270</v>
      </c>
      <c r="K131" s="17" t="s">
        <v>18124</v>
      </c>
      <c r="L131" s="17" t="s">
        <v>18124</v>
      </c>
      <c r="M131" s="17">
        <v>4.3460000000000001</v>
      </c>
      <c r="N131" s="17">
        <v>1.85</v>
      </c>
      <c r="O131" s="17">
        <v>1</v>
      </c>
      <c r="P131" s="17">
        <v>2</v>
      </c>
      <c r="Q131" s="17">
        <v>1</v>
      </c>
      <c r="R131" s="17">
        <v>4.1100000000000003</v>
      </c>
      <c r="S131" s="17">
        <v>5.52</v>
      </c>
      <c r="T131" s="17">
        <v>1904.5</v>
      </c>
      <c r="U131" s="17">
        <v>-0.59699999999999998</v>
      </c>
      <c r="V131" s="17">
        <v>1</v>
      </c>
      <c r="W131" s="17">
        <v>25</v>
      </c>
      <c r="X131" s="17">
        <v>-0.71299999999999997</v>
      </c>
      <c r="Y131" s="17">
        <v>1</v>
      </c>
      <c r="Z131" s="17" t="s">
        <v>18124</v>
      </c>
    </row>
    <row r="132" spans="1:26" x14ac:dyDescent="0.2">
      <c r="A132" t="s">
        <v>15984</v>
      </c>
      <c r="B132" t="s">
        <v>15841</v>
      </c>
      <c r="C132" t="s">
        <v>15841</v>
      </c>
      <c r="D132" s="8" t="str">
        <f>IF(ISERROR(INDEX(warriner!B:B,MATCH(C132,warriner!A:A,0),1)),"#",INDEX(warriner!B:B,MATCH(C132,warriner!A:A,0),1))</f>
        <v>#</v>
      </c>
      <c r="E132" s="14" t="str">
        <f t="shared" ref="E132:E173" si="4">IF(ISERROR(ABS(D132-5.2)), "#", ABS(D132-5.2))</f>
        <v>#</v>
      </c>
      <c r="F132" s="14">
        <v>13.295</v>
      </c>
      <c r="G132" s="14">
        <v>4.734</v>
      </c>
      <c r="H132" s="14">
        <v>1</v>
      </c>
      <c r="I132">
        <f t="shared" ref="I132:I173" si="5">LEN(B132)</f>
        <v>6</v>
      </c>
      <c r="J132" t="s">
        <v>18125</v>
      </c>
      <c r="K132" s="14" t="s">
        <v>18124</v>
      </c>
      <c r="L132" s="14" t="s">
        <v>18124</v>
      </c>
      <c r="M132" s="14">
        <v>8.42</v>
      </c>
      <c r="N132" s="14">
        <v>2</v>
      </c>
      <c r="O132" s="14">
        <v>1.4</v>
      </c>
      <c r="P132" s="14">
        <v>3</v>
      </c>
      <c r="Q132" s="14">
        <v>1</v>
      </c>
      <c r="R132" s="14">
        <v>1.53</v>
      </c>
      <c r="S132" s="14" t="s">
        <v>18124</v>
      </c>
      <c r="T132" s="14">
        <v>2315.1999999999998</v>
      </c>
      <c r="U132" s="14">
        <v>-0.67700000000000005</v>
      </c>
      <c r="V132" s="14">
        <v>1</v>
      </c>
      <c r="W132" s="14">
        <v>26</v>
      </c>
      <c r="X132" s="14">
        <v>-0.28499999999999998</v>
      </c>
      <c r="Y132" s="14">
        <v>1</v>
      </c>
      <c r="Z132" s="14" t="s">
        <v>18124</v>
      </c>
    </row>
    <row r="133" spans="1:26" x14ac:dyDescent="0.2">
      <c r="A133" t="s">
        <v>15985</v>
      </c>
      <c r="B133" t="s">
        <v>1245</v>
      </c>
      <c r="C133" t="s">
        <v>1245</v>
      </c>
      <c r="D133" s="8">
        <f>IF(ISERROR(INDEX(warriner!B:B,MATCH(C133,warriner!A:A,0),1)),"#",INDEX(warriner!B:B,MATCH(C133,warriner!A:A,0),1))</f>
        <v>4.0999999999999996</v>
      </c>
      <c r="E133" s="14">
        <f t="shared" si="4"/>
        <v>1.1000000000000005</v>
      </c>
      <c r="F133" s="14">
        <v>10.722</v>
      </c>
      <c r="G133" s="14">
        <v>3.093</v>
      </c>
      <c r="H133" s="14">
        <v>2</v>
      </c>
      <c r="I133">
        <f t="shared" si="5"/>
        <v>5</v>
      </c>
      <c r="J133" t="s">
        <v>18125</v>
      </c>
      <c r="K133" s="14">
        <v>3.92</v>
      </c>
      <c r="L133" s="14">
        <v>4.8099999999999996</v>
      </c>
      <c r="M133" s="14">
        <v>8.5</v>
      </c>
      <c r="N133" s="14">
        <v>2</v>
      </c>
      <c r="O133" s="14">
        <v>1.85</v>
      </c>
      <c r="P133" s="14">
        <v>4</v>
      </c>
      <c r="Q133" s="14">
        <v>1</v>
      </c>
      <c r="R133" s="14">
        <v>2.41</v>
      </c>
      <c r="S133" s="14">
        <v>1.792</v>
      </c>
      <c r="T133" s="14">
        <v>924.5</v>
      </c>
      <c r="U133" s="14">
        <v>-0.57099999999999995</v>
      </c>
      <c r="V133" s="14">
        <v>1</v>
      </c>
      <c r="W133" s="14">
        <v>28</v>
      </c>
      <c r="X133" s="14">
        <v>-0.65100000000000002</v>
      </c>
      <c r="Y133" s="14">
        <v>1</v>
      </c>
      <c r="Z133" s="14" t="s">
        <v>18124</v>
      </c>
    </row>
    <row r="134" spans="1:26" x14ac:dyDescent="0.2">
      <c r="A134" t="s">
        <v>15986</v>
      </c>
      <c r="B134" t="s">
        <v>15842</v>
      </c>
      <c r="C134" t="s">
        <v>3053</v>
      </c>
      <c r="D134" s="8">
        <f>IF(ISERROR(INDEX(warriner!B:B,MATCH(C134,warriner!A:A,0),1)),"#",INDEX(warriner!B:B,MATCH(C134,warriner!A:A,0),1))</f>
        <v>5.48</v>
      </c>
      <c r="E134" s="14">
        <f t="shared" si="4"/>
        <v>0.28000000000000025</v>
      </c>
      <c r="F134" s="14">
        <v>7.9480000000000004</v>
      </c>
      <c r="G134" s="14">
        <v>2.0249999999999999</v>
      </c>
      <c r="H134" s="14">
        <v>2</v>
      </c>
      <c r="I134">
        <f t="shared" si="5"/>
        <v>9</v>
      </c>
      <c r="J134" t="s">
        <v>18135</v>
      </c>
      <c r="K134" s="14">
        <v>4</v>
      </c>
      <c r="L134" s="14">
        <v>6.18</v>
      </c>
      <c r="M134" s="14">
        <v>11.47</v>
      </c>
      <c r="N134" s="14">
        <v>2.25</v>
      </c>
      <c r="O134" s="14">
        <v>2.15</v>
      </c>
      <c r="P134" s="14">
        <v>6</v>
      </c>
      <c r="Q134" s="14">
        <v>2</v>
      </c>
      <c r="R134" s="14">
        <v>3.41</v>
      </c>
      <c r="S134" s="14">
        <v>2.3330000000000002</v>
      </c>
      <c r="T134" s="14">
        <v>3905.3330000000001</v>
      </c>
      <c r="U134" s="14">
        <v>-0.42699999999999999</v>
      </c>
      <c r="V134" s="14">
        <v>0.94</v>
      </c>
      <c r="W134" s="14">
        <v>25</v>
      </c>
      <c r="X134" s="14">
        <v>-0.13300000000000001</v>
      </c>
      <c r="Y134" s="14">
        <v>1</v>
      </c>
      <c r="Z134" s="14" t="s">
        <v>18124</v>
      </c>
    </row>
    <row r="135" spans="1:26" x14ac:dyDescent="0.2">
      <c r="A135" t="s">
        <v>15987</v>
      </c>
      <c r="B135" t="s">
        <v>37</v>
      </c>
      <c r="C135" t="s">
        <v>37</v>
      </c>
      <c r="D135" s="8" t="str">
        <f>IF(ISERROR(INDEX(warriner!B:B,MATCH(C135,warriner!A:A,0),1)),"#",INDEX(warriner!B:B,MATCH(C135,warriner!A:A,0),1))</f>
        <v>#</v>
      </c>
      <c r="E135" s="14" t="str">
        <f t="shared" si="4"/>
        <v>#</v>
      </c>
      <c r="F135" s="14">
        <v>12.87</v>
      </c>
      <c r="G135" s="14">
        <v>4.8449999999999998</v>
      </c>
      <c r="H135" s="14">
        <v>1</v>
      </c>
      <c r="I135">
        <f t="shared" si="5"/>
        <v>3</v>
      </c>
      <c r="J135" t="s">
        <v>18142</v>
      </c>
      <c r="K135" s="14" t="s">
        <v>18124</v>
      </c>
      <c r="L135" s="14" t="s">
        <v>18124</v>
      </c>
      <c r="M135" s="14">
        <v>5.1029999999999998</v>
      </c>
      <c r="N135" s="14">
        <v>1</v>
      </c>
      <c r="O135" s="14">
        <v>1</v>
      </c>
      <c r="P135" s="14">
        <v>2</v>
      </c>
      <c r="Q135" s="14">
        <v>1</v>
      </c>
      <c r="R135" s="14">
        <v>1.7</v>
      </c>
      <c r="S135" s="14">
        <v>1.708</v>
      </c>
      <c r="T135" s="14">
        <v>2379.5</v>
      </c>
      <c r="U135" s="14">
        <v>-0.64700000000000002</v>
      </c>
      <c r="V135" s="14">
        <v>0.97</v>
      </c>
      <c r="W135" s="14">
        <v>27</v>
      </c>
      <c r="X135" s="14">
        <v>-0.53100000000000003</v>
      </c>
      <c r="Y135" s="14">
        <v>1</v>
      </c>
      <c r="Z135" s="14" t="s">
        <v>18124</v>
      </c>
    </row>
    <row r="136" spans="1:26" x14ac:dyDescent="0.2">
      <c r="A136" t="s">
        <v>15988</v>
      </c>
      <c r="B136" t="s">
        <v>15849</v>
      </c>
      <c r="C136" t="s">
        <v>15849</v>
      </c>
      <c r="D136" s="8" t="str">
        <f>IF(ISERROR(INDEX(warriner!B:B,MATCH(C136,warriner!A:A,0),1)),"#",INDEX(warriner!B:B,MATCH(C136,warriner!A:A,0),1))</f>
        <v>#</v>
      </c>
      <c r="E136" s="14" t="str">
        <f t="shared" si="4"/>
        <v>#</v>
      </c>
      <c r="F136" s="14">
        <v>13.09</v>
      </c>
      <c r="G136" s="14">
        <v>4.6959999999999997</v>
      </c>
      <c r="H136" s="14">
        <v>1</v>
      </c>
      <c r="I136">
        <f t="shared" si="5"/>
        <v>4</v>
      </c>
      <c r="J136" t="s">
        <v>18140</v>
      </c>
      <c r="K136" s="14" t="s">
        <v>18124</v>
      </c>
      <c r="L136" s="14" t="s">
        <v>18124</v>
      </c>
      <c r="M136" s="14">
        <v>4.5810000000000004</v>
      </c>
      <c r="N136" s="14">
        <v>1.7</v>
      </c>
      <c r="O136" s="14">
        <v>1.45</v>
      </c>
      <c r="P136" s="14">
        <v>3</v>
      </c>
      <c r="Q136" s="14">
        <v>1</v>
      </c>
      <c r="R136" s="14">
        <v>1.69</v>
      </c>
      <c r="S136" s="14">
        <v>1.304</v>
      </c>
      <c r="T136" s="14">
        <v>1671.6669999999999</v>
      </c>
      <c r="U136" s="14">
        <v>-0.64600000000000002</v>
      </c>
      <c r="V136" s="14">
        <v>1</v>
      </c>
      <c r="W136" s="14">
        <v>26</v>
      </c>
      <c r="X136" s="14">
        <v>-0.45300000000000001</v>
      </c>
      <c r="Y136" s="14">
        <v>0.96299999999999997</v>
      </c>
      <c r="Z136" s="14" t="s">
        <v>18124</v>
      </c>
    </row>
    <row r="137" spans="1:26" x14ac:dyDescent="0.2">
      <c r="A137" t="s">
        <v>15989</v>
      </c>
      <c r="B137" t="s">
        <v>14140</v>
      </c>
      <c r="C137" t="s">
        <v>14140</v>
      </c>
      <c r="D137" s="8" t="str">
        <f>IF(ISERROR(INDEX(warriner!B:B,MATCH(C137,warriner!A:A,0),1)),"#",INDEX(warriner!B:B,MATCH(C137,warriner!A:A,0),1))</f>
        <v>#</v>
      </c>
      <c r="E137" s="14" t="str">
        <f t="shared" si="4"/>
        <v>#</v>
      </c>
      <c r="F137" s="14">
        <v>11.452</v>
      </c>
      <c r="G137" s="14">
        <v>3.5350000000000001</v>
      </c>
      <c r="H137" s="14">
        <v>4</v>
      </c>
      <c r="I137">
        <f t="shared" si="5"/>
        <v>10</v>
      </c>
      <c r="J137" t="s">
        <v>18149</v>
      </c>
      <c r="K137" s="14" t="s">
        <v>18124</v>
      </c>
      <c r="L137" s="14" t="s">
        <v>18124</v>
      </c>
      <c r="M137" s="14" t="s">
        <v>18124</v>
      </c>
      <c r="N137" s="14">
        <v>3.4</v>
      </c>
      <c r="O137" s="14">
        <v>2.9</v>
      </c>
      <c r="P137" s="14">
        <v>7</v>
      </c>
      <c r="Q137" s="14">
        <v>3</v>
      </c>
      <c r="R137" s="14">
        <v>1.28</v>
      </c>
      <c r="S137" s="14" t="s">
        <v>18124</v>
      </c>
      <c r="T137" s="14">
        <v>4191.2219999999998</v>
      </c>
      <c r="U137" s="14">
        <v>-0.11</v>
      </c>
      <c r="V137" s="14">
        <v>1</v>
      </c>
      <c r="W137" s="14">
        <v>28</v>
      </c>
      <c r="X137" s="14">
        <v>-8.8999999999999996E-2</v>
      </c>
      <c r="Y137" s="14">
        <v>1</v>
      </c>
      <c r="Z137" s="14" t="s">
        <v>18124</v>
      </c>
    </row>
    <row r="138" spans="1:26" x14ac:dyDescent="0.2">
      <c r="A138" t="s">
        <v>15990</v>
      </c>
      <c r="B138" t="s">
        <v>15843</v>
      </c>
      <c r="C138" t="s">
        <v>15843</v>
      </c>
      <c r="D138" s="8" t="str">
        <f>IF(ISERROR(INDEX(warriner!B:B,MATCH(C138,warriner!A:A,0),1)),"#",INDEX(warriner!B:B,MATCH(C138,warriner!A:A,0),1))</f>
        <v>#</v>
      </c>
      <c r="E138" s="14" t="str">
        <f t="shared" si="4"/>
        <v>#</v>
      </c>
      <c r="F138" s="14">
        <v>14.653</v>
      </c>
      <c r="G138" s="14">
        <v>5.2569999999999997</v>
      </c>
      <c r="H138" s="14">
        <v>1</v>
      </c>
      <c r="I138">
        <f t="shared" si="5"/>
        <v>2</v>
      </c>
      <c r="J138" t="s">
        <v>270</v>
      </c>
      <c r="K138" s="14" t="s">
        <v>18124</v>
      </c>
      <c r="L138" s="14" t="s">
        <v>18124</v>
      </c>
      <c r="M138" s="14">
        <v>5.359</v>
      </c>
      <c r="N138" s="14">
        <v>1.65</v>
      </c>
      <c r="O138" s="14">
        <v>1.4</v>
      </c>
      <c r="P138" s="14">
        <v>2</v>
      </c>
      <c r="Q138" s="14">
        <v>1</v>
      </c>
      <c r="R138" s="14">
        <v>1.19</v>
      </c>
      <c r="S138" s="14">
        <v>1.4</v>
      </c>
      <c r="T138" s="14">
        <v>1037</v>
      </c>
      <c r="U138" s="14">
        <v>-0.69699999999999995</v>
      </c>
      <c r="V138" s="14">
        <v>1</v>
      </c>
      <c r="W138" s="14">
        <v>28</v>
      </c>
      <c r="X138" s="14">
        <v>-0.90900000000000003</v>
      </c>
      <c r="Y138" s="14">
        <v>1</v>
      </c>
      <c r="Z138" s="14" t="s">
        <v>18124</v>
      </c>
    </row>
    <row r="139" spans="1:26" x14ac:dyDescent="0.2">
      <c r="A139" t="s">
        <v>15991</v>
      </c>
      <c r="B139" t="s">
        <v>15840</v>
      </c>
      <c r="C139" t="s">
        <v>15840</v>
      </c>
      <c r="D139" s="8" t="str">
        <f>IF(ISERROR(INDEX(warriner!B:B,MATCH(C139,warriner!A:A,0),1)),"#",INDEX(warriner!B:B,MATCH(C139,warriner!A:A,0),1))</f>
        <v>#</v>
      </c>
      <c r="E139" s="14" t="str">
        <f t="shared" si="4"/>
        <v>#</v>
      </c>
      <c r="F139" s="14">
        <v>15.430999999999999</v>
      </c>
      <c r="G139" s="14">
        <v>6.3289999999999997</v>
      </c>
      <c r="H139" s="14">
        <v>1</v>
      </c>
      <c r="I139">
        <f t="shared" si="5"/>
        <v>3</v>
      </c>
      <c r="J139" t="s">
        <v>270</v>
      </c>
      <c r="K139" s="14" t="s">
        <v>18124</v>
      </c>
      <c r="L139" s="14" t="s">
        <v>18124</v>
      </c>
      <c r="M139" s="14">
        <v>4.3460000000000001</v>
      </c>
      <c r="N139" s="14">
        <v>1.85</v>
      </c>
      <c r="O139" s="14">
        <v>1</v>
      </c>
      <c r="P139" s="14">
        <v>2</v>
      </c>
      <c r="Q139" s="14">
        <v>1</v>
      </c>
      <c r="R139" s="14">
        <v>4.1100000000000003</v>
      </c>
      <c r="S139" s="14">
        <v>5.52</v>
      </c>
      <c r="T139" s="14">
        <v>1904.5</v>
      </c>
      <c r="U139" s="14">
        <v>-0.59699999999999998</v>
      </c>
      <c r="V139" s="14">
        <v>1</v>
      </c>
      <c r="W139" s="14">
        <v>25</v>
      </c>
      <c r="X139" s="14">
        <v>-0.71299999999999997</v>
      </c>
      <c r="Y139" s="14">
        <v>1</v>
      </c>
      <c r="Z139" s="14" t="s">
        <v>18124</v>
      </c>
    </row>
    <row r="140" spans="1:26" x14ac:dyDescent="0.2">
      <c r="A140" t="s">
        <v>15992</v>
      </c>
      <c r="B140" t="s">
        <v>12269</v>
      </c>
      <c r="C140" t="s">
        <v>12269</v>
      </c>
      <c r="D140" s="8">
        <f>IF(ISERROR(INDEX(warriner!B:B,MATCH(C140,warriner!A:A,0),1)),"#",INDEX(warriner!B:B,MATCH(C140,warriner!A:A,0),1))</f>
        <v>2.0499999999999998</v>
      </c>
      <c r="E140" s="14">
        <f t="shared" si="4"/>
        <v>3.1500000000000004</v>
      </c>
      <c r="F140" s="14">
        <v>9.3650000000000002</v>
      </c>
      <c r="G140" s="14">
        <v>3.06</v>
      </c>
      <c r="H140" s="14">
        <v>2</v>
      </c>
      <c r="I140">
        <f t="shared" si="5"/>
        <v>6</v>
      </c>
      <c r="J140" t="s">
        <v>18125</v>
      </c>
      <c r="K140" s="14">
        <v>4.5</v>
      </c>
      <c r="L140" s="14">
        <v>3.32</v>
      </c>
      <c r="M140" s="14">
        <v>8.89</v>
      </c>
      <c r="N140" s="14">
        <v>1.75</v>
      </c>
      <c r="O140" s="14">
        <v>1.35</v>
      </c>
      <c r="P140" s="14">
        <v>4</v>
      </c>
      <c r="Q140" s="14">
        <v>1</v>
      </c>
      <c r="R140" s="14">
        <v>2.2799999999999998</v>
      </c>
      <c r="S140" s="14" t="s">
        <v>18124</v>
      </c>
      <c r="T140" s="14">
        <v>3388.4</v>
      </c>
      <c r="U140" s="14">
        <v>-0.434</v>
      </c>
      <c r="V140" s="14">
        <v>0.97</v>
      </c>
      <c r="W140" s="14">
        <v>27</v>
      </c>
      <c r="X140" s="14">
        <v>-0.47199999999999998</v>
      </c>
      <c r="Y140" s="14">
        <v>1</v>
      </c>
      <c r="Z140" s="14" t="s">
        <v>18124</v>
      </c>
    </row>
    <row r="141" spans="1:26" x14ac:dyDescent="0.2">
      <c r="A141" t="s">
        <v>15993</v>
      </c>
      <c r="B141" t="s">
        <v>334</v>
      </c>
      <c r="C141" t="s">
        <v>334</v>
      </c>
      <c r="D141" s="8" t="str">
        <f>IF(ISERROR(INDEX(warriner!B:B,MATCH(C141,warriner!A:A,0),1)),"#",INDEX(warriner!B:B,MATCH(C141,warriner!A:A,0),1))</f>
        <v>#</v>
      </c>
      <c r="E141" s="14" t="str">
        <f t="shared" si="4"/>
        <v>#</v>
      </c>
      <c r="F141" s="14">
        <v>14.455</v>
      </c>
      <c r="G141" s="14">
        <v>5.0170000000000003</v>
      </c>
      <c r="H141" s="14">
        <v>1</v>
      </c>
      <c r="I141">
        <f t="shared" si="5"/>
        <v>4</v>
      </c>
      <c r="J141" t="s">
        <v>270</v>
      </c>
      <c r="K141" s="14" t="s">
        <v>18124</v>
      </c>
      <c r="L141" s="14" t="s">
        <v>18124</v>
      </c>
      <c r="M141" s="14">
        <v>4.4420000000000002</v>
      </c>
      <c r="N141" s="14">
        <v>1.9</v>
      </c>
      <c r="O141" s="14">
        <v>1.7</v>
      </c>
      <c r="P141" s="14">
        <v>4</v>
      </c>
      <c r="Q141" s="14">
        <v>1</v>
      </c>
      <c r="R141" s="14">
        <v>1.84</v>
      </c>
      <c r="S141" s="14" t="s">
        <v>18124</v>
      </c>
      <c r="T141" s="14">
        <v>2462.3330000000001</v>
      </c>
      <c r="U141" s="14">
        <v>-0.5</v>
      </c>
      <c r="V141" s="14">
        <v>1</v>
      </c>
      <c r="W141" s="14">
        <v>27</v>
      </c>
      <c r="X141" s="14">
        <v>-0.54600000000000004</v>
      </c>
      <c r="Y141" s="14">
        <v>0.96399999999999997</v>
      </c>
      <c r="Z141" s="14" t="s">
        <v>18124</v>
      </c>
    </row>
    <row r="142" spans="1:26" x14ac:dyDescent="0.2">
      <c r="A142" t="s">
        <v>15994</v>
      </c>
      <c r="B142" t="s">
        <v>57</v>
      </c>
      <c r="C142" t="s">
        <v>57</v>
      </c>
      <c r="D142" s="8" t="str">
        <f>IF(ISERROR(INDEX(warriner!B:B,MATCH(C142,warriner!A:A,0),1)),"#",INDEX(warriner!B:B,MATCH(C142,warriner!A:A,0),1))</f>
        <v>#</v>
      </c>
      <c r="E142" s="14" t="str">
        <f t="shared" si="4"/>
        <v>#</v>
      </c>
      <c r="F142" s="14">
        <v>14.272</v>
      </c>
      <c r="G142" s="14">
        <v>4.9779999999999998</v>
      </c>
      <c r="H142" s="14">
        <v>1</v>
      </c>
      <c r="I142">
        <f t="shared" si="5"/>
        <v>2</v>
      </c>
      <c r="J142" t="s">
        <v>270</v>
      </c>
      <c r="K142" s="14" t="s">
        <v>18124</v>
      </c>
      <c r="L142" s="14" t="s">
        <v>18124</v>
      </c>
      <c r="M142" s="14">
        <v>2.8929999999999998</v>
      </c>
      <c r="N142" s="14">
        <v>1</v>
      </c>
      <c r="O142" s="14">
        <v>1</v>
      </c>
      <c r="P142" s="14">
        <v>2</v>
      </c>
      <c r="Q142" s="14">
        <v>1</v>
      </c>
      <c r="R142" s="14">
        <v>1.46</v>
      </c>
      <c r="S142" s="14">
        <v>1.458</v>
      </c>
      <c r="T142" s="14">
        <v>7291</v>
      </c>
      <c r="U142" s="14">
        <v>-0.60799999999999998</v>
      </c>
      <c r="V142" s="14">
        <v>1</v>
      </c>
      <c r="W142" s="14">
        <v>26</v>
      </c>
      <c r="X142" s="14">
        <v>-0.42099999999999999</v>
      </c>
      <c r="Y142" s="14">
        <v>1</v>
      </c>
      <c r="Z142" s="14" t="s">
        <v>18124</v>
      </c>
    </row>
    <row r="143" spans="1:26" x14ac:dyDescent="0.2">
      <c r="A143" t="s">
        <v>15995</v>
      </c>
      <c r="B143" t="s">
        <v>6945</v>
      </c>
      <c r="C143" t="s">
        <v>6945</v>
      </c>
      <c r="D143" s="8">
        <f>IF(ISERROR(INDEX(warriner!B:B,MATCH(C143,warriner!A:A,0),1)),"#",INDEX(warriner!B:B,MATCH(C143,warriner!A:A,0),1))</f>
        <v>4.9000000000000004</v>
      </c>
      <c r="E143" s="14">
        <f t="shared" si="4"/>
        <v>0.29999999999999982</v>
      </c>
      <c r="F143" s="14">
        <v>6.9610000000000003</v>
      </c>
      <c r="G143" s="14">
        <v>1.8129999999999999</v>
      </c>
      <c r="H143" s="14">
        <v>2</v>
      </c>
      <c r="I143">
        <f t="shared" si="5"/>
        <v>6</v>
      </c>
      <c r="J143" t="s">
        <v>18144</v>
      </c>
      <c r="K143" s="14">
        <v>4.21</v>
      </c>
      <c r="L143" s="14">
        <v>4.8600000000000003</v>
      </c>
      <c r="M143" s="14">
        <v>11.18</v>
      </c>
      <c r="N143" s="14">
        <v>2.35</v>
      </c>
      <c r="O143" s="14">
        <v>3.25</v>
      </c>
      <c r="P143" s="14">
        <v>5</v>
      </c>
      <c r="Q143" s="14">
        <v>2</v>
      </c>
      <c r="R143" s="14">
        <v>4.41</v>
      </c>
      <c r="S143" s="14" t="s">
        <v>18124</v>
      </c>
      <c r="T143" s="14">
        <v>5774.4</v>
      </c>
      <c r="U143" s="14">
        <v>-0.126</v>
      </c>
      <c r="V143" s="14">
        <v>0.84</v>
      </c>
      <c r="W143" s="14">
        <v>28</v>
      </c>
      <c r="X143" s="14">
        <v>-0.15</v>
      </c>
      <c r="Y143" s="14">
        <v>1</v>
      </c>
      <c r="Z143" s="14" t="s">
        <v>18124</v>
      </c>
    </row>
    <row r="144" spans="1:26" x14ac:dyDescent="0.2">
      <c r="A144" t="s">
        <v>15996</v>
      </c>
      <c r="B144" t="s">
        <v>3619</v>
      </c>
      <c r="C144" t="s">
        <v>3619</v>
      </c>
      <c r="D144" s="8">
        <f>IF(ISERROR(INDEX(warriner!B:B,MATCH(C144,warriner!A:A,0),1)),"#",INDEX(warriner!B:B,MATCH(C144,warriner!A:A,0),1))</f>
        <v>2.74</v>
      </c>
      <c r="E144" s="14">
        <f t="shared" si="4"/>
        <v>2.46</v>
      </c>
      <c r="F144" s="14">
        <v>7.5609999999999999</v>
      </c>
      <c r="G144" s="14">
        <v>1.732</v>
      </c>
      <c r="H144" s="14">
        <v>4</v>
      </c>
      <c r="I144">
        <f t="shared" si="5"/>
        <v>10</v>
      </c>
      <c r="J144" t="s">
        <v>18129</v>
      </c>
      <c r="K144" s="14">
        <v>4.2</v>
      </c>
      <c r="L144" s="14">
        <v>4.1500000000000004</v>
      </c>
      <c r="M144" s="14">
        <v>12.33</v>
      </c>
      <c r="N144" s="14">
        <v>3.55</v>
      </c>
      <c r="O144" s="14">
        <v>3.2</v>
      </c>
      <c r="P144" s="14">
        <v>8</v>
      </c>
      <c r="Q144" s="14">
        <v>3</v>
      </c>
      <c r="R144" s="14">
        <v>2.0699999999999998</v>
      </c>
      <c r="S144" s="14" t="s">
        <v>18124</v>
      </c>
      <c r="T144" s="14">
        <v>3089.2220000000002</v>
      </c>
      <c r="U144" s="14">
        <v>-4.7E-2</v>
      </c>
      <c r="V144" s="14">
        <v>0.97</v>
      </c>
      <c r="W144" s="14">
        <v>27</v>
      </c>
      <c r="X144" s="14">
        <v>0.159</v>
      </c>
      <c r="Y144" s="14">
        <v>1</v>
      </c>
      <c r="Z144" s="14" t="s">
        <v>18124</v>
      </c>
    </row>
    <row r="145" spans="1:26" x14ac:dyDescent="0.2">
      <c r="A145" t="s">
        <v>15997</v>
      </c>
      <c r="B145" t="s">
        <v>15844</v>
      </c>
      <c r="C145" t="s">
        <v>15844</v>
      </c>
      <c r="D145" s="8" t="str">
        <f>IF(ISERROR(INDEX(warriner!B:B,MATCH(C145,warriner!A:A,0),1)),"#",INDEX(warriner!B:B,MATCH(C145,warriner!A:A,0),1))</f>
        <v>#</v>
      </c>
      <c r="E145" s="14" t="str">
        <f t="shared" si="4"/>
        <v>#</v>
      </c>
      <c r="F145" s="14">
        <v>14.778</v>
      </c>
      <c r="G145" s="14">
        <v>4.9390000000000001</v>
      </c>
      <c r="H145" s="14">
        <v>1</v>
      </c>
      <c r="I145">
        <f t="shared" si="5"/>
        <v>2</v>
      </c>
      <c r="J145" t="s">
        <v>270</v>
      </c>
      <c r="K145" s="14" t="s">
        <v>18124</v>
      </c>
      <c r="L145" s="14" t="s">
        <v>18124</v>
      </c>
      <c r="M145" s="14">
        <v>4.1440000000000001</v>
      </c>
      <c r="N145" s="14">
        <v>1.35</v>
      </c>
      <c r="O145" s="14">
        <v>1</v>
      </c>
      <c r="P145" s="14">
        <v>2</v>
      </c>
      <c r="Q145" s="14">
        <v>1</v>
      </c>
      <c r="R145" s="14">
        <v>1.72</v>
      </c>
      <c r="S145" s="14" t="s">
        <v>18124</v>
      </c>
      <c r="T145" s="14">
        <v>5151</v>
      </c>
      <c r="U145" s="14">
        <v>-0.41599999999999998</v>
      </c>
      <c r="V145" s="14">
        <v>1</v>
      </c>
      <c r="W145" s="14">
        <v>27</v>
      </c>
      <c r="X145" s="14">
        <v>-0.76</v>
      </c>
      <c r="Y145" s="14">
        <v>1</v>
      </c>
      <c r="Z145" s="14" t="s">
        <v>18124</v>
      </c>
    </row>
    <row r="146" spans="1:26" x14ac:dyDescent="0.2">
      <c r="A146" t="s">
        <v>15998</v>
      </c>
      <c r="B146" t="s">
        <v>112</v>
      </c>
      <c r="C146" t="s">
        <v>112</v>
      </c>
      <c r="D146" s="8">
        <f>IF(ISERROR(INDEX(warriner!B:B,MATCH(C146,warriner!A:A,0),1)),"#",INDEX(warriner!B:B,MATCH(C146,warriner!A:A,0),1))</f>
        <v>5.41</v>
      </c>
      <c r="E146" s="14">
        <f t="shared" si="4"/>
        <v>0.20999999999999996</v>
      </c>
      <c r="F146" s="14">
        <v>13.708</v>
      </c>
      <c r="G146" s="14">
        <v>4.5739999999999998</v>
      </c>
      <c r="H146" s="14">
        <v>2</v>
      </c>
      <c r="I146">
        <f t="shared" si="5"/>
        <v>5</v>
      </c>
      <c r="J146" t="s">
        <v>18131</v>
      </c>
      <c r="K146" s="14">
        <v>3.48</v>
      </c>
      <c r="L146" s="14">
        <v>6</v>
      </c>
      <c r="M146" s="14">
        <v>5.33</v>
      </c>
      <c r="N146" s="14">
        <v>1.7</v>
      </c>
      <c r="O146" s="14">
        <v>1.65</v>
      </c>
      <c r="P146" s="14">
        <v>3</v>
      </c>
      <c r="Q146" s="14">
        <v>1</v>
      </c>
      <c r="R146" s="14">
        <v>2.04</v>
      </c>
      <c r="S146" s="14">
        <v>2.0379999999999998</v>
      </c>
      <c r="T146" s="14">
        <v>5268.75</v>
      </c>
      <c r="U146" s="14">
        <v>-0.78800000000000003</v>
      </c>
      <c r="V146" s="14">
        <v>1</v>
      </c>
      <c r="W146" s="14">
        <v>28</v>
      </c>
      <c r="X146" s="14">
        <v>-0.83599999999999997</v>
      </c>
      <c r="Y146" s="14">
        <v>1</v>
      </c>
      <c r="Z146" s="14" t="s">
        <v>18124</v>
      </c>
    </row>
    <row r="147" spans="1:26" x14ac:dyDescent="0.2">
      <c r="A147" t="s">
        <v>15999</v>
      </c>
      <c r="B147" t="s">
        <v>12771</v>
      </c>
      <c r="C147" t="s">
        <v>12771</v>
      </c>
      <c r="D147" s="8">
        <f>IF(ISERROR(INDEX(warriner!B:B,MATCH(C147,warriner!A:A,0),1)),"#",INDEX(warriner!B:B,MATCH(C147,warriner!A:A,0),1))</f>
        <v>4.28</v>
      </c>
      <c r="E147" s="14">
        <f t="shared" si="4"/>
        <v>0.91999999999999993</v>
      </c>
      <c r="F147" s="14">
        <v>7.0780000000000003</v>
      </c>
      <c r="G147" s="14">
        <v>1.462</v>
      </c>
      <c r="H147" s="14">
        <v>2</v>
      </c>
      <c r="I147">
        <f t="shared" si="5"/>
        <v>7</v>
      </c>
      <c r="J147" t="s">
        <v>18129</v>
      </c>
      <c r="K147" s="14">
        <v>3.14</v>
      </c>
      <c r="L147" s="14">
        <v>3.13</v>
      </c>
      <c r="M147" s="14">
        <v>13.83</v>
      </c>
      <c r="N147" s="14">
        <v>2.85</v>
      </c>
      <c r="O147" s="14">
        <v>2.85</v>
      </c>
      <c r="P147" s="14">
        <v>5</v>
      </c>
      <c r="Q147" s="14">
        <v>1</v>
      </c>
      <c r="R147" s="14">
        <v>4.6100000000000003</v>
      </c>
      <c r="S147" s="14">
        <v>3.16</v>
      </c>
      <c r="T147" s="14">
        <v>1646.1669999999999</v>
      </c>
      <c r="U147" s="14">
        <v>-0.161</v>
      </c>
      <c r="V147" s="14">
        <v>0.88</v>
      </c>
      <c r="W147" s="14">
        <v>29</v>
      </c>
      <c r="X147" s="14">
        <v>-0.123</v>
      </c>
      <c r="Y147" s="14">
        <v>1</v>
      </c>
      <c r="Z147" s="14" t="s">
        <v>18124</v>
      </c>
    </row>
    <row r="148" spans="1:26" x14ac:dyDescent="0.2">
      <c r="A148" t="s">
        <v>16000</v>
      </c>
      <c r="B148" t="s">
        <v>15850</v>
      </c>
      <c r="C148" t="s">
        <v>9759</v>
      </c>
      <c r="D148" s="8">
        <f>IF(ISERROR(INDEX(warriner!B:B,MATCH(C148,warriner!A:A,0),1)),"#",INDEX(warriner!B:B,MATCH(C148,warriner!A:A,0),1))</f>
        <v>3.52</v>
      </c>
      <c r="E148" s="14">
        <f t="shared" si="4"/>
        <v>1.6800000000000002</v>
      </c>
      <c r="F148" s="14">
        <v>12.659000000000001</v>
      </c>
      <c r="G148" s="14">
        <v>4.226</v>
      </c>
      <c r="H148" s="14">
        <v>2</v>
      </c>
      <c r="I148">
        <f t="shared" si="5"/>
        <v>8</v>
      </c>
      <c r="J148" t="s">
        <v>18129</v>
      </c>
      <c r="K148" s="14">
        <v>4.8099999999999996</v>
      </c>
      <c r="L148" s="14">
        <v>4.9400000000000004</v>
      </c>
      <c r="M148" s="14">
        <v>6.06</v>
      </c>
      <c r="N148" s="14">
        <v>2.65</v>
      </c>
      <c r="O148" s="14">
        <v>2.9</v>
      </c>
      <c r="P148" s="14">
        <v>7</v>
      </c>
      <c r="Q148" s="14">
        <v>1</v>
      </c>
      <c r="R148" s="14">
        <v>2.68</v>
      </c>
      <c r="S148" s="14">
        <v>2.391</v>
      </c>
      <c r="T148" s="14">
        <v>3039</v>
      </c>
      <c r="U148" s="14">
        <v>-0.58899999999999997</v>
      </c>
      <c r="V148" s="14">
        <v>1</v>
      </c>
      <c r="W148" s="14">
        <v>27</v>
      </c>
      <c r="X148" s="14">
        <v>-0.57699999999999996</v>
      </c>
      <c r="Y148" s="14">
        <v>1</v>
      </c>
      <c r="Z148" s="14" t="s">
        <v>18124</v>
      </c>
    </row>
    <row r="149" spans="1:26" x14ac:dyDescent="0.2">
      <c r="A149" t="s">
        <v>16001</v>
      </c>
      <c r="B149" t="s">
        <v>3</v>
      </c>
      <c r="C149" t="s">
        <v>3</v>
      </c>
      <c r="D149" s="8" t="str">
        <f>IF(ISERROR(INDEX(warriner!B:B,MATCH(C149,warriner!A:A,0),1)),"#",INDEX(warriner!B:B,MATCH(C149,warriner!A:A,0),1))</f>
        <v>#</v>
      </c>
      <c r="E149" s="14" t="str">
        <f t="shared" si="4"/>
        <v>#</v>
      </c>
      <c r="F149" s="14">
        <v>16.954999999999998</v>
      </c>
      <c r="G149" s="14">
        <v>6.1769999999999996</v>
      </c>
      <c r="H149" s="14">
        <v>1</v>
      </c>
      <c r="I149">
        <f t="shared" si="5"/>
        <v>3</v>
      </c>
      <c r="J149" t="s">
        <v>270</v>
      </c>
      <c r="K149" s="14" t="s">
        <v>18124</v>
      </c>
      <c r="L149" s="14" t="s">
        <v>18124</v>
      </c>
      <c r="M149" s="14">
        <v>3.984</v>
      </c>
      <c r="N149" s="14">
        <v>1.5</v>
      </c>
      <c r="O149" s="14">
        <v>1.8</v>
      </c>
      <c r="P149" s="14">
        <v>2</v>
      </c>
      <c r="Q149" s="14">
        <v>1</v>
      </c>
      <c r="R149" s="14">
        <v>1.43</v>
      </c>
      <c r="S149" s="14">
        <v>1.125</v>
      </c>
      <c r="T149" s="14">
        <v>3033</v>
      </c>
      <c r="U149" s="14">
        <v>-0.68100000000000005</v>
      </c>
      <c r="V149" s="14">
        <v>0.94</v>
      </c>
      <c r="W149" s="14">
        <v>29</v>
      </c>
      <c r="X149" s="14">
        <v>-0.45700000000000002</v>
      </c>
      <c r="Y149" s="14">
        <v>1</v>
      </c>
      <c r="Z149" s="14" t="s">
        <v>18124</v>
      </c>
    </row>
    <row r="150" spans="1:26" x14ac:dyDescent="0.2">
      <c r="A150" t="s">
        <v>16002</v>
      </c>
      <c r="B150" t="s">
        <v>12771</v>
      </c>
      <c r="C150" t="s">
        <v>12771</v>
      </c>
      <c r="D150" s="8">
        <f>IF(ISERROR(INDEX(warriner!B:B,MATCH(C150,warriner!A:A,0),1)),"#",INDEX(warriner!B:B,MATCH(C150,warriner!A:A,0),1))</f>
        <v>4.28</v>
      </c>
      <c r="E150" s="14">
        <f t="shared" si="4"/>
        <v>0.91999999999999993</v>
      </c>
      <c r="F150" s="14">
        <v>7.0780000000000003</v>
      </c>
      <c r="G150" s="14">
        <v>1.462</v>
      </c>
      <c r="H150" s="14">
        <v>2</v>
      </c>
      <c r="I150">
        <f t="shared" si="5"/>
        <v>7</v>
      </c>
      <c r="J150" t="s">
        <v>18129</v>
      </c>
      <c r="K150" s="14">
        <v>3.14</v>
      </c>
      <c r="L150" s="14">
        <v>3.13</v>
      </c>
      <c r="M150" s="14">
        <v>13.83</v>
      </c>
      <c r="N150" s="14">
        <v>2.85</v>
      </c>
      <c r="O150" s="14">
        <v>2.85</v>
      </c>
      <c r="P150" s="14">
        <v>5</v>
      </c>
      <c r="Q150" s="14">
        <v>1</v>
      </c>
      <c r="R150" s="14">
        <v>4.6100000000000003</v>
      </c>
      <c r="S150" s="14">
        <v>3.16</v>
      </c>
      <c r="T150" s="14">
        <v>1646.1669999999999</v>
      </c>
      <c r="U150" s="14">
        <v>-0.161</v>
      </c>
      <c r="V150" s="14">
        <v>0.88</v>
      </c>
      <c r="W150" s="14">
        <v>29</v>
      </c>
      <c r="X150" s="14">
        <v>-0.123</v>
      </c>
      <c r="Y150" s="14">
        <v>1</v>
      </c>
      <c r="Z150" s="14" t="s">
        <v>18124</v>
      </c>
    </row>
    <row r="151" spans="1:26" x14ac:dyDescent="0.2">
      <c r="A151" t="s">
        <v>16003</v>
      </c>
      <c r="B151" t="s">
        <v>9</v>
      </c>
      <c r="C151" t="s">
        <v>101</v>
      </c>
      <c r="D151" s="8">
        <f>IF(ISERROR(INDEX(warriner!B:B,MATCH(C151,warriner!A:A,0),1)),"#",INDEX(warriner!B:B,MATCH(C151,warriner!A:A,0),1))</f>
        <v>6.18</v>
      </c>
      <c r="E151" s="14">
        <f t="shared" si="4"/>
        <v>0.97999999999999954</v>
      </c>
      <c r="F151" s="14">
        <v>14.945</v>
      </c>
      <c r="G151" s="14">
        <v>5.4669999999999996</v>
      </c>
      <c r="H151" s="14">
        <v>1</v>
      </c>
      <c r="I151">
        <f t="shared" si="5"/>
        <v>2</v>
      </c>
      <c r="J151" t="s">
        <v>18125</v>
      </c>
      <c r="K151" s="14">
        <v>3.43</v>
      </c>
      <c r="L151" s="14">
        <v>5.5</v>
      </c>
      <c r="M151" s="14">
        <v>5.1100000000000003</v>
      </c>
      <c r="N151" s="14">
        <v>1.4</v>
      </c>
      <c r="O151" s="14">
        <v>1</v>
      </c>
      <c r="P151" s="14">
        <v>2</v>
      </c>
      <c r="Q151" s="14">
        <v>1</v>
      </c>
      <c r="R151" s="14">
        <v>1.85</v>
      </c>
      <c r="S151" s="14">
        <v>1.6519999999999999</v>
      </c>
      <c r="T151" s="14">
        <v>1926</v>
      </c>
      <c r="U151" s="14">
        <v>-0.64800000000000002</v>
      </c>
      <c r="V151" s="14">
        <v>0.97</v>
      </c>
      <c r="W151" s="14">
        <v>25</v>
      </c>
      <c r="X151" s="14">
        <v>-0.57399999999999995</v>
      </c>
      <c r="Y151" s="14">
        <v>1</v>
      </c>
      <c r="Z151" s="14" t="s">
        <v>18124</v>
      </c>
    </row>
    <row r="152" spans="1:26" x14ac:dyDescent="0.2">
      <c r="A152" t="s">
        <v>16004</v>
      </c>
      <c r="B152" t="s">
        <v>52</v>
      </c>
      <c r="C152" t="s">
        <v>52</v>
      </c>
      <c r="D152" s="8" t="str">
        <f>IF(ISERROR(INDEX(warriner!B:B,MATCH(C152,warriner!A:A,0),1)),"#",INDEX(warriner!B:B,MATCH(C152,warriner!A:A,0),1))</f>
        <v>#</v>
      </c>
      <c r="E152" s="14" t="str">
        <f t="shared" si="4"/>
        <v>#</v>
      </c>
      <c r="F152" s="14">
        <v>16.177</v>
      </c>
      <c r="G152" s="14">
        <v>6.0179999999999998</v>
      </c>
      <c r="H152" s="14">
        <v>1</v>
      </c>
      <c r="I152">
        <f t="shared" si="5"/>
        <v>1</v>
      </c>
      <c r="J152" t="s">
        <v>18136</v>
      </c>
      <c r="K152" s="14" t="s">
        <v>18124</v>
      </c>
      <c r="L152" s="14" t="s">
        <v>18124</v>
      </c>
      <c r="M152" s="14">
        <v>2.8929999999999998</v>
      </c>
      <c r="N152" s="14">
        <v>1.45</v>
      </c>
      <c r="O152" s="14">
        <v>1</v>
      </c>
      <c r="P152" s="14">
        <v>1</v>
      </c>
      <c r="Q152" s="14">
        <v>1</v>
      </c>
      <c r="R152" s="14">
        <v>1.46</v>
      </c>
      <c r="S152" s="14" t="s">
        <v>18124</v>
      </c>
      <c r="T152" s="14" t="s">
        <v>18124</v>
      </c>
      <c r="U152" s="14">
        <v>-1.2999999999999999E-2</v>
      </c>
      <c r="V152" s="14">
        <v>0.73</v>
      </c>
      <c r="W152" s="14">
        <v>23</v>
      </c>
      <c r="X152" s="14">
        <v>-0.32300000000000001</v>
      </c>
      <c r="Y152" s="14">
        <v>0.95799999999999996</v>
      </c>
      <c r="Z152" s="14" t="s">
        <v>18124</v>
      </c>
    </row>
    <row r="153" spans="1:26" x14ac:dyDescent="0.2">
      <c r="A153" t="s">
        <v>16005</v>
      </c>
      <c r="B153" t="s">
        <v>5578</v>
      </c>
      <c r="C153" t="s">
        <v>5578</v>
      </c>
      <c r="D153" s="8">
        <f>IF(ISERROR(INDEX(warriner!B:B,MATCH(C153,warriner!A:A,0),1)),"#",INDEX(warriner!B:B,MATCH(C153,warriner!A:A,0),1))</f>
        <v>4.3899999999999997</v>
      </c>
      <c r="E153" s="14">
        <f t="shared" si="4"/>
        <v>0.8100000000000005</v>
      </c>
      <c r="F153" s="14">
        <v>6.6070000000000002</v>
      </c>
      <c r="G153" s="14">
        <v>1.8919999999999999</v>
      </c>
      <c r="H153" s="14">
        <v>1</v>
      </c>
      <c r="I153">
        <f t="shared" si="5"/>
        <v>5</v>
      </c>
      <c r="J153" t="s">
        <v>18129</v>
      </c>
      <c r="K153" s="14">
        <v>4.1399999999999997</v>
      </c>
      <c r="L153" s="14">
        <v>5.09</v>
      </c>
      <c r="M153" s="14">
        <v>10.61</v>
      </c>
      <c r="N153" s="14">
        <v>1.75</v>
      </c>
      <c r="O153" s="14">
        <v>1.55</v>
      </c>
      <c r="P153" s="14">
        <v>5</v>
      </c>
      <c r="Q153" s="14">
        <v>1</v>
      </c>
      <c r="R153" s="14">
        <v>4.1399999999999997</v>
      </c>
      <c r="S153" s="14">
        <v>3.0739999999999998</v>
      </c>
      <c r="T153" s="14">
        <v>3945.75</v>
      </c>
      <c r="U153" s="14">
        <v>-0.25800000000000001</v>
      </c>
      <c r="V153" s="14">
        <v>0.84</v>
      </c>
      <c r="W153" s="14">
        <v>27</v>
      </c>
      <c r="X153" s="14">
        <v>-0.501</v>
      </c>
      <c r="Y153" s="14">
        <v>0.96399999999999997</v>
      </c>
      <c r="Z153" s="14" t="s">
        <v>18124</v>
      </c>
    </row>
    <row r="154" spans="1:26" x14ac:dyDescent="0.2">
      <c r="A154" t="s">
        <v>16006</v>
      </c>
      <c r="B154" t="s">
        <v>72</v>
      </c>
      <c r="C154" t="s">
        <v>72</v>
      </c>
      <c r="D154" s="8" t="str">
        <f>IF(ISERROR(INDEX(warriner!B:B,MATCH(C154,warriner!A:A,0),1)),"#",INDEX(warriner!B:B,MATCH(C154,warriner!A:A,0),1))</f>
        <v>#</v>
      </c>
      <c r="E154" s="14" t="str">
        <f t="shared" si="4"/>
        <v>#</v>
      </c>
      <c r="F154" s="14">
        <v>15.365</v>
      </c>
      <c r="G154" s="14">
        <v>5.984</v>
      </c>
      <c r="H154" s="14">
        <v>1</v>
      </c>
      <c r="I154">
        <f t="shared" si="5"/>
        <v>2</v>
      </c>
      <c r="J154" t="s">
        <v>18136</v>
      </c>
      <c r="K154" s="14" t="s">
        <v>18124</v>
      </c>
      <c r="L154" s="14" t="s">
        <v>18124</v>
      </c>
      <c r="M154" s="14">
        <v>4.399</v>
      </c>
      <c r="N154" s="14">
        <v>1.1499999999999999</v>
      </c>
      <c r="O154" s="14">
        <v>1</v>
      </c>
      <c r="P154" s="14">
        <v>2</v>
      </c>
      <c r="Q154" s="14">
        <v>1</v>
      </c>
      <c r="R154" s="14">
        <v>2.81</v>
      </c>
      <c r="S154" s="14">
        <v>1.917</v>
      </c>
      <c r="T154" s="14">
        <v>4095</v>
      </c>
      <c r="U154" s="14">
        <v>-0.86499999999999999</v>
      </c>
      <c r="V154" s="14">
        <v>0.97</v>
      </c>
      <c r="W154" s="14">
        <v>29</v>
      </c>
      <c r="X154" s="14">
        <v>-0.874</v>
      </c>
      <c r="Y154" s="14">
        <v>1</v>
      </c>
      <c r="Z154" s="14" t="s">
        <v>18124</v>
      </c>
    </row>
    <row r="155" spans="1:26" x14ac:dyDescent="0.2">
      <c r="A155" t="s">
        <v>16007</v>
      </c>
      <c r="B155" t="s">
        <v>15845</v>
      </c>
      <c r="C155" t="s">
        <v>71</v>
      </c>
      <c r="D155" s="8">
        <f>IF(ISERROR(INDEX(warriner!B:B,MATCH(C155,warriner!A:A,0),1)),"#",INDEX(warriner!B:B,MATCH(C155,warriner!A:A,0),1))</f>
        <v>5.18</v>
      </c>
      <c r="E155" s="14">
        <f t="shared" si="4"/>
        <v>2.0000000000000462E-2</v>
      </c>
      <c r="F155" s="14">
        <v>13.426</v>
      </c>
      <c r="G155" s="14">
        <v>4.2439999999999998</v>
      </c>
      <c r="H155" s="14">
        <v>1</v>
      </c>
      <c r="I155">
        <f t="shared" si="5"/>
        <v>4</v>
      </c>
      <c r="J155" t="s">
        <v>18125</v>
      </c>
      <c r="K155" s="14">
        <v>4.1900000000000004</v>
      </c>
      <c r="L155" s="14">
        <v>5</v>
      </c>
      <c r="M155" s="14">
        <v>4.5</v>
      </c>
      <c r="N155" s="14">
        <v>1.65</v>
      </c>
      <c r="O155" s="14">
        <v>1</v>
      </c>
      <c r="P155" s="14">
        <v>3</v>
      </c>
      <c r="Q155" s="14">
        <v>1</v>
      </c>
      <c r="R155" s="14">
        <v>2.78</v>
      </c>
      <c r="S155" s="14">
        <v>1.8180000000000001</v>
      </c>
      <c r="T155" s="14">
        <v>3527</v>
      </c>
      <c r="U155" s="14">
        <v>-0.74299999999999999</v>
      </c>
      <c r="V155" s="14">
        <v>0.94</v>
      </c>
      <c r="W155" s="14">
        <v>26</v>
      </c>
      <c r="X155" s="14">
        <v>-0.54300000000000004</v>
      </c>
      <c r="Y155" s="14">
        <v>1</v>
      </c>
      <c r="Z155" s="14" t="s">
        <v>18124</v>
      </c>
    </row>
    <row r="156" spans="1:26" x14ac:dyDescent="0.2">
      <c r="A156" t="s">
        <v>16008</v>
      </c>
      <c r="B156" t="s">
        <v>6945</v>
      </c>
      <c r="C156" t="s">
        <v>6945</v>
      </c>
      <c r="D156" s="8">
        <f>IF(ISERROR(INDEX(warriner!B:B,MATCH(C156,warriner!A:A,0),1)),"#",INDEX(warriner!B:B,MATCH(C156,warriner!A:A,0),1))</f>
        <v>4.9000000000000004</v>
      </c>
      <c r="E156" s="14">
        <f t="shared" si="4"/>
        <v>0.29999999999999982</v>
      </c>
      <c r="F156" s="14">
        <v>6.9610000000000003</v>
      </c>
      <c r="G156" s="14">
        <v>1.8129999999999999</v>
      </c>
      <c r="H156" s="14">
        <v>2</v>
      </c>
      <c r="I156">
        <f t="shared" si="5"/>
        <v>6</v>
      </c>
      <c r="J156" t="s">
        <v>18144</v>
      </c>
      <c r="K156" s="14">
        <v>4.21</v>
      </c>
      <c r="L156" s="14">
        <v>4.8600000000000003</v>
      </c>
      <c r="M156" s="14">
        <v>11.18</v>
      </c>
      <c r="N156" s="14">
        <v>2.35</v>
      </c>
      <c r="O156" s="14">
        <v>3.25</v>
      </c>
      <c r="P156" s="14">
        <v>5</v>
      </c>
      <c r="Q156" s="14">
        <v>2</v>
      </c>
      <c r="R156" s="14">
        <v>4.41</v>
      </c>
      <c r="S156" s="14" t="s">
        <v>18124</v>
      </c>
      <c r="T156" s="14">
        <v>5774.4</v>
      </c>
      <c r="U156" s="14">
        <v>-0.126</v>
      </c>
      <c r="V156" s="14">
        <v>0.84</v>
      </c>
      <c r="W156" s="14">
        <v>28</v>
      </c>
      <c r="X156" s="14">
        <v>-0.15</v>
      </c>
      <c r="Y156" s="14">
        <v>1</v>
      </c>
      <c r="Z156" s="14" t="s">
        <v>18124</v>
      </c>
    </row>
    <row r="157" spans="1:26" x14ac:dyDescent="0.2">
      <c r="A157" t="s">
        <v>16009</v>
      </c>
      <c r="B157" t="s">
        <v>2</v>
      </c>
      <c r="C157" t="s">
        <v>2</v>
      </c>
      <c r="D157" s="8" t="str">
        <f>IF(ISERROR(INDEX(warriner!B:B,MATCH(C157,warriner!A:A,0),1)),"#",INDEX(warriner!B:B,MATCH(C157,warriner!A:A,0),1))</f>
        <v>#</v>
      </c>
      <c r="E157" s="14" t="str">
        <f t="shared" si="4"/>
        <v>#</v>
      </c>
      <c r="F157" s="14">
        <v>16.353999999999999</v>
      </c>
      <c r="G157" s="14">
        <v>6.0629999999999997</v>
      </c>
      <c r="H157" s="14">
        <v>1</v>
      </c>
      <c r="I157">
        <f t="shared" si="5"/>
        <v>2</v>
      </c>
      <c r="J157" t="s">
        <v>270</v>
      </c>
      <c r="K157" s="14" t="s">
        <v>18124</v>
      </c>
      <c r="L157" s="14" t="s">
        <v>18124</v>
      </c>
      <c r="M157" s="14">
        <v>3.952</v>
      </c>
      <c r="N157" s="14">
        <v>1.1499999999999999</v>
      </c>
      <c r="O157" s="14">
        <v>1</v>
      </c>
      <c r="P157" s="14">
        <v>2</v>
      </c>
      <c r="Q157" s="14">
        <v>1</v>
      </c>
      <c r="R157" s="14">
        <v>1.55</v>
      </c>
      <c r="S157" s="14">
        <v>1.375</v>
      </c>
      <c r="T157" s="14">
        <v>2861</v>
      </c>
      <c r="U157" s="14">
        <v>-0.78600000000000003</v>
      </c>
      <c r="V157" s="14">
        <v>1</v>
      </c>
      <c r="W157" s="14">
        <v>26</v>
      </c>
      <c r="X157" s="14">
        <v>-0.72499999999999998</v>
      </c>
      <c r="Y157" s="14">
        <v>1</v>
      </c>
      <c r="Z157" s="14" t="s">
        <v>18124</v>
      </c>
    </row>
    <row r="158" spans="1:26" x14ac:dyDescent="0.2">
      <c r="A158" t="s">
        <v>16010</v>
      </c>
      <c r="B158" t="s">
        <v>7694</v>
      </c>
      <c r="C158" t="s">
        <v>7694</v>
      </c>
      <c r="D158" s="8">
        <f>IF(ISERROR(INDEX(warriner!B:B,MATCH(C158,warriner!A:A,0),1)),"#",INDEX(warriner!B:B,MATCH(C158,warriner!A:A,0),1))</f>
        <v>6.09</v>
      </c>
      <c r="E158" s="14">
        <f t="shared" si="4"/>
        <v>0.88999999999999968</v>
      </c>
      <c r="F158" s="14">
        <v>13.163</v>
      </c>
      <c r="G158" s="14">
        <v>4.8499999999999996</v>
      </c>
      <c r="H158" s="14">
        <v>1</v>
      </c>
      <c r="I158">
        <f t="shared" si="5"/>
        <v>4</v>
      </c>
      <c r="J158" t="s">
        <v>18135</v>
      </c>
      <c r="K158" s="14">
        <v>3.67</v>
      </c>
      <c r="L158" s="14">
        <v>6.22</v>
      </c>
      <c r="M158" s="14">
        <v>4.68</v>
      </c>
      <c r="N158" s="14">
        <v>1.05</v>
      </c>
      <c r="O158" s="14">
        <v>1</v>
      </c>
      <c r="P158" s="14">
        <v>3</v>
      </c>
      <c r="Q158" s="14">
        <v>1</v>
      </c>
      <c r="R158" s="14">
        <v>2.67</v>
      </c>
      <c r="S158" s="14">
        <v>2.72</v>
      </c>
      <c r="T158" s="14">
        <v>1984.6669999999999</v>
      </c>
      <c r="U158" s="14">
        <v>-0.60899999999999999</v>
      </c>
      <c r="V158" s="14">
        <v>0.91</v>
      </c>
      <c r="W158" s="14">
        <v>27</v>
      </c>
      <c r="X158" s="14">
        <v>-0.39700000000000002</v>
      </c>
      <c r="Y158" s="14">
        <v>1</v>
      </c>
      <c r="Z158" s="14" t="s">
        <v>18124</v>
      </c>
    </row>
    <row r="159" spans="1:26" x14ac:dyDescent="0.2">
      <c r="A159" t="s">
        <v>16011</v>
      </c>
      <c r="B159" t="s">
        <v>15846</v>
      </c>
      <c r="C159" t="s">
        <v>6271</v>
      </c>
      <c r="D159" s="8">
        <f>IF(ISERROR(INDEX(warriner!B:B,MATCH(C159,warriner!A:A,0),1)),"#",INDEX(warriner!B:B,MATCH(C159,warriner!A:A,0),1))</f>
        <v>4.8600000000000003</v>
      </c>
      <c r="E159" s="14">
        <f t="shared" si="4"/>
        <v>0.33999999999999986</v>
      </c>
      <c r="F159" s="14">
        <v>7.4749999999999996</v>
      </c>
      <c r="G159" s="14">
        <v>1.845</v>
      </c>
      <c r="H159" s="14">
        <v>2</v>
      </c>
      <c r="I159">
        <f t="shared" si="5"/>
        <v>8</v>
      </c>
      <c r="J159" t="s">
        <v>18129</v>
      </c>
      <c r="K159" s="14">
        <v>4.87</v>
      </c>
      <c r="L159" s="14">
        <v>4.33</v>
      </c>
      <c r="M159" s="14">
        <v>12</v>
      </c>
      <c r="N159" s="14">
        <v>2.75</v>
      </c>
      <c r="O159" s="14">
        <v>2.5</v>
      </c>
      <c r="P159" s="14">
        <v>6</v>
      </c>
      <c r="Q159" s="14">
        <v>1</v>
      </c>
      <c r="R159" s="14">
        <v>3.33</v>
      </c>
      <c r="S159" s="14">
        <v>2.875</v>
      </c>
      <c r="T159" s="14">
        <v>4001.5</v>
      </c>
      <c r="U159" s="14">
        <v>-0.34699999999999998</v>
      </c>
      <c r="V159" s="14">
        <v>0.94</v>
      </c>
      <c r="W159" s="14">
        <v>28</v>
      </c>
      <c r="X159" s="14">
        <v>-0.161</v>
      </c>
      <c r="Y159" s="14">
        <v>1</v>
      </c>
      <c r="Z159" s="14" t="s">
        <v>18124</v>
      </c>
    </row>
    <row r="160" spans="1:26" x14ac:dyDescent="0.2">
      <c r="A160" t="s">
        <v>16012</v>
      </c>
      <c r="B160" t="s">
        <v>210</v>
      </c>
      <c r="C160" t="s">
        <v>210</v>
      </c>
      <c r="D160" s="8" t="str">
        <f>IF(ISERROR(INDEX(warriner!B:B,MATCH(C160,warriner!A:A,0),1)),"#",INDEX(warriner!B:B,MATCH(C160,warriner!A:A,0),1))</f>
        <v>#</v>
      </c>
      <c r="E160" s="14" t="str">
        <f t="shared" si="4"/>
        <v>#</v>
      </c>
      <c r="F160" s="14">
        <v>15.476000000000001</v>
      </c>
      <c r="G160" s="14">
        <v>5.8570000000000002</v>
      </c>
      <c r="H160" s="14">
        <v>1</v>
      </c>
      <c r="I160">
        <f t="shared" si="5"/>
        <v>4</v>
      </c>
      <c r="J160" t="s">
        <v>18136</v>
      </c>
      <c r="K160" s="14" t="s">
        <v>18124</v>
      </c>
      <c r="L160" s="14" t="s">
        <v>18124</v>
      </c>
      <c r="M160" s="14">
        <v>5.5289999999999999</v>
      </c>
      <c r="N160" s="14">
        <v>1.65</v>
      </c>
      <c r="O160" s="14">
        <v>1.25</v>
      </c>
      <c r="P160" s="14">
        <v>3</v>
      </c>
      <c r="Q160" s="14">
        <v>1</v>
      </c>
      <c r="R160" s="14">
        <v>1.54</v>
      </c>
      <c r="S160" s="14">
        <v>1.3480000000000001</v>
      </c>
      <c r="T160" s="14">
        <v>4421.6670000000004</v>
      </c>
      <c r="U160" s="14">
        <v>-0.751</v>
      </c>
      <c r="V160" s="14">
        <v>0.94</v>
      </c>
      <c r="W160" s="14">
        <v>27</v>
      </c>
      <c r="X160" s="14">
        <v>-0.56100000000000005</v>
      </c>
      <c r="Y160" s="14">
        <v>1</v>
      </c>
      <c r="Z160" s="14" t="s">
        <v>18124</v>
      </c>
    </row>
    <row r="161" spans="1:26" x14ac:dyDescent="0.2">
      <c r="A161" t="s">
        <v>16013</v>
      </c>
      <c r="B161" t="s">
        <v>3100</v>
      </c>
      <c r="C161" t="s">
        <v>3100</v>
      </c>
      <c r="D161" s="8">
        <f>IF(ISERROR(INDEX(warriner!B:B,MATCH(C161,warriner!A:A,0),1)),"#",INDEX(warriner!B:B,MATCH(C161,warriner!A:A,0),1))</f>
        <v>4.43</v>
      </c>
      <c r="E161" s="14">
        <f t="shared" si="4"/>
        <v>0.77000000000000046</v>
      </c>
      <c r="F161" s="14">
        <v>11.938000000000001</v>
      </c>
      <c r="G161" s="14">
        <v>3.8239999999999998</v>
      </c>
      <c r="H161" s="14">
        <v>2</v>
      </c>
      <c r="I161">
        <f t="shared" si="5"/>
        <v>7</v>
      </c>
      <c r="J161" t="s">
        <v>18126</v>
      </c>
      <c r="K161" s="14">
        <v>4.76</v>
      </c>
      <c r="L161" s="14">
        <v>5.47</v>
      </c>
      <c r="M161" s="14">
        <v>7.26</v>
      </c>
      <c r="N161" s="14">
        <v>2.85</v>
      </c>
      <c r="O161" s="14">
        <v>2.5499999999999998</v>
      </c>
      <c r="P161" s="14">
        <v>7</v>
      </c>
      <c r="Q161" s="14">
        <v>1</v>
      </c>
      <c r="R161" s="14">
        <v>1.93</v>
      </c>
      <c r="S161" s="14" t="s">
        <v>18124</v>
      </c>
      <c r="T161" s="14">
        <v>4790.6670000000004</v>
      </c>
      <c r="U161" s="14">
        <v>-0.55600000000000005</v>
      </c>
      <c r="V161" s="14">
        <v>1</v>
      </c>
      <c r="W161" s="14">
        <v>28</v>
      </c>
      <c r="X161" s="14">
        <v>-6.0999999999999999E-2</v>
      </c>
      <c r="Y161" s="14">
        <v>1</v>
      </c>
      <c r="Z161" s="14" t="s">
        <v>18124</v>
      </c>
    </row>
    <row r="162" spans="1:26" x14ac:dyDescent="0.2">
      <c r="A162" t="s">
        <v>16014</v>
      </c>
      <c r="B162" t="s">
        <v>15839</v>
      </c>
      <c r="C162" t="s">
        <v>15839</v>
      </c>
      <c r="D162" s="8" t="str">
        <f>IF(ISERROR(INDEX(warriner!B:B,MATCH(C162,warriner!A:A,0),1)),"#",INDEX(warriner!B:B,MATCH(C162,warriner!A:A,0),1))</f>
        <v>#</v>
      </c>
      <c r="E162" s="14" t="str">
        <f t="shared" si="4"/>
        <v>#</v>
      </c>
      <c r="F162" s="14">
        <v>14.353</v>
      </c>
      <c r="G162" s="14">
        <v>5.5170000000000003</v>
      </c>
      <c r="H162" s="14">
        <v>1</v>
      </c>
      <c r="I162">
        <f t="shared" si="5"/>
        <v>4</v>
      </c>
      <c r="J162" t="s">
        <v>270</v>
      </c>
      <c r="K162" s="14" t="s">
        <v>18124</v>
      </c>
      <c r="L162" s="14" t="s">
        <v>18124</v>
      </c>
      <c r="M162" s="14">
        <v>4.101</v>
      </c>
      <c r="N162" s="14">
        <v>1.55</v>
      </c>
      <c r="O162" s="14">
        <v>1.3</v>
      </c>
      <c r="P162" s="14">
        <v>3</v>
      </c>
      <c r="Q162" s="14">
        <v>1</v>
      </c>
      <c r="R162" s="14">
        <v>2.37</v>
      </c>
      <c r="S162" s="14">
        <v>2.08</v>
      </c>
      <c r="T162" s="14">
        <v>2207.6669999999999</v>
      </c>
      <c r="U162" s="14">
        <v>-0.61599999999999999</v>
      </c>
      <c r="V162" s="14">
        <v>0.97</v>
      </c>
      <c r="W162" s="14">
        <v>28</v>
      </c>
      <c r="X162" s="14">
        <v>-0.65400000000000003</v>
      </c>
      <c r="Y162" s="14">
        <v>1</v>
      </c>
      <c r="Z162" s="14" t="s">
        <v>18124</v>
      </c>
    </row>
    <row r="163" spans="1:26" x14ac:dyDescent="0.2">
      <c r="A163" t="s">
        <v>16015</v>
      </c>
      <c r="B163" t="s">
        <v>7972</v>
      </c>
      <c r="C163" t="s">
        <v>7972</v>
      </c>
      <c r="D163" s="8">
        <f>IF(ISERROR(INDEX(warriner!B:B,MATCH(C163,warriner!A:A,0),1)),"#",INDEX(warriner!B:B,MATCH(C163,warriner!A:A,0),1))</f>
        <v>5.4</v>
      </c>
      <c r="E163" s="14">
        <f t="shared" si="4"/>
        <v>0.20000000000000018</v>
      </c>
      <c r="F163" s="14">
        <v>7.4729999999999999</v>
      </c>
      <c r="G163" s="14">
        <v>1.748</v>
      </c>
      <c r="H163" s="14">
        <v>5</v>
      </c>
      <c r="I163">
        <f t="shared" si="5"/>
        <v>10</v>
      </c>
      <c r="J163" t="s">
        <v>18129</v>
      </c>
      <c r="K163" s="14">
        <v>4.17</v>
      </c>
      <c r="L163" s="14">
        <v>4.3600000000000003</v>
      </c>
      <c r="M163" s="14">
        <v>12</v>
      </c>
      <c r="N163" s="14">
        <v>3.7</v>
      </c>
      <c r="O163" s="14">
        <v>4.2</v>
      </c>
      <c r="P163" s="14">
        <v>10</v>
      </c>
      <c r="Q163" s="14">
        <v>3</v>
      </c>
      <c r="R163" s="14">
        <v>2.27</v>
      </c>
      <c r="S163" s="14" t="s">
        <v>18124</v>
      </c>
      <c r="T163" s="14">
        <v>3184.3330000000001</v>
      </c>
      <c r="U163" s="14">
        <v>-0.378</v>
      </c>
      <c r="V163" s="14">
        <v>1</v>
      </c>
      <c r="W163" s="14">
        <v>26</v>
      </c>
      <c r="X163" s="14">
        <v>-7.6999999999999999E-2</v>
      </c>
      <c r="Y163" s="14">
        <v>0.92900000000000005</v>
      </c>
      <c r="Z163" s="14" t="s">
        <v>18124</v>
      </c>
    </row>
    <row r="164" spans="1:26" x14ac:dyDescent="0.2">
      <c r="A164" t="s">
        <v>16016</v>
      </c>
      <c r="B164" t="s">
        <v>14202</v>
      </c>
      <c r="C164" t="s">
        <v>14202</v>
      </c>
      <c r="D164" s="8" t="str">
        <f>IF(ISERROR(INDEX(warriner!B:B,MATCH(C164,warriner!A:A,0),1)),"#",INDEX(warriner!B:B,MATCH(C164,warriner!A:A,0),1))</f>
        <v>#</v>
      </c>
      <c r="E164" s="14" t="str">
        <f t="shared" si="4"/>
        <v>#</v>
      </c>
      <c r="F164" s="14">
        <v>11.548</v>
      </c>
      <c r="G164" s="14">
        <v>4.3449999999999998</v>
      </c>
      <c r="H164" s="14">
        <v>2</v>
      </c>
      <c r="I164">
        <f t="shared" si="5"/>
        <v>5</v>
      </c>
      <c r="J164" t="s">
        <v>18169</v>
      </c>
      <c r="K164" s="14" t="s">
        <v>18124</v>
      </c>
      <c r="L164" s="14" t="s">
        <v>18124</v>
      </c>
      <c r="M164" s="14">
        <v>4.7720000000000002</v>
      </c>
      <c r="N164" s="14">
        <v>1.95</v>
      </c>
      <c r="O164" s="14">
        <v>2</v>
      </c>
      <c r="P164" s="14">
        <v>4</v>
      </c>
      <c r="Q164" s="14">
        <v>2</v>
      </c>
      <c r="R164" s="14">
        <v>2.57</v>
      </c>
      <c r="S164" s="14">
        <v>1.625</v>
      </c>
      <c r="T164" s="14">
        <v>1496.25</v>
      </c>
      <c r="U164" s="14">
        <v>-0.69699999999999995</v>
      </c>
      <c r="V164" s="14">
        <v>0.97</v>
      </c>
      <c r="W164" s="14">
        <v>26</v>
      </c>
      <c r="X164" s="14">
        <v>-0.65100000000000002</v>
      </c>
      <c r="Y164" s="14">
        <v>0.96299999999999997</v>
      </c>
      <c r="Z164" s="14" t="s">
        <v>18124</v>
      </c>
    </row>
    <row r="165" spans="1:26" x14ac:dyDescent="0.2">
      <c r="A165" t="s">
        <v>16017</v>
      </c>
      <c r="B165" t="s">
        <v>3</v>
      </c>
      <c r="C165" t="s">
        <v>3</v>
      </c>
      <c r="D165" s="8" t="str">
        <f>IF(ISERROR(INDEX(warriner!B:B,MATCH(C165,warriner!A:A,0),1)),"#",INDEX(warriner!B:B,MATCH(C165,warriner!A:A,0),1))</f>
        <v>#</v>
      </c>
      <c r="E165" s="14" t="str">
        <f t="shared" si="4"/>
        <v>#</v>
      </c>
      <c r="F165" s="14">
        <v>16.954999999999998</v>
      </c>
      <c r="G165" s="14">
        <v>6.1769999999999996</v>
      </c>
      <c r="H165" s="14">
        <v>1</v>
      </c>
      <c r="I165">
        <f t="shared" si="5"/>
        <v>3</v>
      </c>
      <c r="J165" t="s">
        <v>270</v>
      </c>
      <c r="K165" s="14" t="s">
        <v>18124</v>
      </c>
      <c r="L165" s="14" t="s">
        <v>18124</v>
      </c>
      <c r="M165" s="14">
        <v>3.984</v>
      </c>
      <c r="N165" s="14">
        <v>1.5</v>
      </c>
      <c r="O165" s="14">
        <v>1.8</v>
      </c>
      <c r="P165" s="14">
        <v>2</v>
      </c>
      <c r="Q165" s="14">
        <v>1</v>
      </c>
      <c r="R165" s="14">
        <v>1.43</v>
      </c>
      <c r="S165" s="14">
        <v>1.125</v>
      </c>
      <c r="T165" s="14">
        <v>3033</v>
      </c>
      <c r="U165" s="14">
        <v>-0.68100000000000005</v>
      </c>
      <c r="V165" s="14">
        <v>0.94</v>
      </c>
      <c r="W165" s="14">
        <v>29</v>
      </c>
      <c r="X165" s="14">
        <v>-0.45700000000000002</v>
      </c>
      <c r="Y165" s="14">
        <v>1</v>
      </c>
      <c r="Z165" s="14" t="s">
        <v>18124</v>
      </c>
    </row>
    <row r="166" spans="1:26" x14ac:dyDescent="0.2">
      <c r="A166" t="s">
        <v>16018</v>
      </c>
      <c r="B166" t="s">
        <v>13900</v>
      </c>
      <c r="C166" t="s">
        <v>13900</v>
      </c>
      <c r="D166" s="8">
        <f>IF(ISERROR(INDEX(warriner!B:B,MATCH(C166,warriner!A:A,0),1)),"#",INDEX(warriner!B:B,MATCH(C166,warriner!A:A,0),1))</f>
        <v>5.1100000000000003</v>
      </c>
      <c r="E166" s="14">
        <f t="shared" si="4"/>
        <v>8.9999999999999858E-2</v>
      </c>
      <c r="F166" s="14">
        <v>8.6340000000000003</v>
      </c>
      <c r="G166" s="14">
        <v>1.681</v>
      </c>
      <c r="H166" s="14">
        <v>2</v>
      </c>
      <c r="I166">
        <f t="shared" si="5"/>
        <v>10</v>
      </c>
      <c r="J166" t="s">
        <v>18132</v>
      </c>
      <c r="K166" s="14">
        <v>4.05</v>
      </c>
      <c r="L166" s="14">
        <v>3.81</v>
      </c>
      <c r="M166" s="14">
        <v>9.39</v>
      </c>
      <c r="N166" s="14">
        <v>4.3499999999999996</v>
      </c>
      <c r="O166" s="14">
        <v>4.55</v>
      </c>
      <c r="P166" s="14">
        <v>8</v>
      </c>
      <c r="Q166" s="14">
        <v>2</v>
      </c>
      <c r="R166" s="14">
        <v>2.23</v>
      </c>
      <c r="S166" s="14" t="s">
        <v>18124</v>
      </c>
      <c r="T166" s="14">
        <v>4173.7780000000002</v>
      </c>
      <c r="U166" s="14">
        <v>-0.13400000000000001</v>
      </c>
      <c r="V166" s="14">
        <v>0.97</v>
      </c>
      <c r="W166" s="14">
        <v>28</v>
      </c>
      <c r="X166" s="14">
        <v>-0.218</v>
      </c>
      <c r="Y166" s="14">
        <v>1</v>
      </c>
      <c r="Z166" s="14" t="s">
        <v>18124</v>
      </c>
    </row>
    <row r="167" spans="1:26" x14ac:dyDescent="0.2">
      <c r="A167" t="s">
        <v>16019</v>
      </c>
      <c r="B167" t="s">
        <v>1232</v>
      </c>
      <c r="C167" t="s">
        <v>1232</v>
      </c>
      <c r="D167" s="8">
        <f>IF(ISERROR(INDEX(warriner!B:B,MATCH(C167,warriner!A:A,0),1)),"#",INDEX(warriner!B:B,MATCH(C167,warriner!A:A,0),1))</f>
        <v>5.68</v>
      </c>
      <c r="E167" s="14">
        <f t="shared" si="4"/>
        <v>0.47999999999999954</v>
      </c>
      <c r="F167" s="14">
        <v>9.5640000000000001</v>
      </c>
      <c r="G167" s="14">
        <v>1.4910000000000001</v>
      </c>
      <c r="H167" s="14">
        <v>6</v>
      </c>
      <c r="I167">
        <f t="shared" si="5"/>
        <v>12</v>
      </c>
      <c r="J167" t="s">
        <v>18129</v>
      </c>
      <c r="K167" s="14">
        <v>4.38</v>
      </c>
      <c r="L167" s="14">
        <v>5.5</v>
      </c>
      <c r="M167" s="14">
        <v>9</v>
      </c>
      <c r="N167" s="14">
        <v>3.85</v>
      </c>
      <c r="O167" s="14">
        <v>3.65</v>
      </c>
      <c r="P167" s="14">
        <v>11</v>
      </c>
      <c r="Q167" s="14">
        <v>4</v>
      </c>
      <c r="R167" s="14">
        <v>2.3199999999999998</v>
      </c>
      <c r="S167" s="14" t="s">
        <v>18124</v>
      </c>
      <c r="T167" s="14">
        <v>2561.0909999999999</v>
      </c>
      <c r="U167" s="14">
        <v>-0.16900000000000001</v>
      </c>
      <c r="V167" s="14">
        <v>0.97</v>
      </c>
      <c r="W167" s="14">
        <v>26</v>
      </c>
      <c r="X167" s="14">
        <v>-0.42499999999999999</v>
      </c>
      <c r="Y167" s="14">
        <v>1</v>
      </c>
      <c r="Z167" s="14" t="s">
        <v>18124</v>
      </c>
    </row>
    <row r="168" spans="1:26" x14ac:dyDescent="0.2">
      <c r="A168" t="s">
        <v>16020</v>
      </c>
      <c r="B168" t="s">
        <v>15</v>
      </c>
      <c r="C168" t="s">
        <v>15</v>
      </c>
      <c r="D168" s="8" t="str">
        <f>IF(ISERROR(INDEX(warriner!B:B,MATCH(C168,warriner!A:A,0),1)),"#",INDEX(warriner!B:B,MATCH(C168,warriner!A:A,0),1))</f>
        <v>#</v>
      </c>
      <c r="E168" s="14" t="str">
        <f t="shared" si="4"/>
        <v>#</v>
      </c>
      <c r="F168" s="14">
        <v>16.213999999999999</v>
      </c>
      <c r="G168" s="14">
        <v>5.7709999999999999</v>
      </c>
      <c r="H168" s="14">
        <v>1</v>
      </c>
      <c r="I168">
        <f t="shared" si="5"/>
        <v>2</v>
      </c>
      <c r="J168" t="s">
        <v>270</v>
      </c>
      <c r="K168" s="14" t="s">
        <v>18124</v>
      </c>
      <c r="L168" s="14" t="s">
        <v>18124</v>
      </c>
      <c r="M168" s="14">
        <v>4.5490000000000004</v>
      </c>
      <c r="N168" s="14">
        <v>1.45</v>
      </c>
      <c r="O168" s="14">
        <v>1.65</v>
      </c>
      <c r="P168" s="14">
        <v>2</v>
      </c>
      <c r="Q168" s="14">
        <v>1</v>
      </c>
      <c r="R168" s="14">
        <v>1.67</v>
      </c>
      <c r="S168" s="14">
        <v>1.391</v>
      </c>
      <c r="T168" s="14">
        <v>415</v>
      </c>
      <c r="U168" s="14">
        <v>-0.60699999999999998</v>
      </c>
      <c r="V168" s="14">
        <v>0.91</v>
      </c>
      <c r="W168" s="14">
        <v>27</v>
      </c>
      <c r="X168" s="14">
        <v>-0.56999999999999995</v>
      </c>
      <c r="Y168" s="14">
        <v>1</v>
      </c>
      <c r="Z168" s="14" t="s">
        <v>18124</v>
      </c>
    </row>
    <row r="169" spans="1:26" x14ac:dyDescent="0.2">
      <c r="A169" t="s">
        <v>16021</v>
      </c>
      <c r="B169" t="s">
        <v>15847</v>
      </c>
      <c r="C169" t="s">
        <v>15854</v>
      </c>
      <c r="D169" s="8" t="str">
        <f>IF(ISERROR(INDEX(warriner!B:B,MATCH(C169,warriner!A:A,0),1)),"#",INDEX(warriner!B:B,MATCH(C169,warriner!A:A,0),1))</f>
        <v>#</v>
      </c>
      <c r="E169" s="14" t="str">
        <f t="shared" si="4"/>
        <v>#</v>
      </c>
      <c r="F169" s="14">
        <v>0</v>
      </c>
      <c r="G169" s="14" t="s">
        <v>18124</v>
      </c>
      <c r="H169" s="14">
        <v>2</v>
      </c>
      <c r="I169">
        <f t="shared" si="5"/>
        <v>7</v>
      </c>
      <c r="J169" t="s">
        <v>18125</v>
      </c>
      <c r="K169" s="14" t="s">
        <v>18124</v>
      </c>
      <c r="L169" s="14" t="s">
        <v>18124</v>
      </c>
      <c r="M169" s="14" t="s">
        <v>18124</v>
      </c>
      <c r="N169" s="14">
        <v>2.5499999999999998</v>
      </c>
      <c r="O169" s="14">
        <v>2.6</v>
      </c>
      <c r="P169" s="14">
        <v>5</v>
      </c>
      <c r="Q169" s="14">
        <v>2</v>
      </c>
      <c r="R169" s="14">
        <v>2.76</v>
      </c>
      <c r="S169" s="14" t="s">
        <v>18124</v>
      </c>
      <c r="T169" s="14">
        <v>2336.8000000000002</v>
      </c>
      <c r="U169" s="14">
        <v>0.45900000000000002</v>
      </c>
      <c r="V169" s="14">
        <v>0.85</v>
      </c>
      <c r="W169" s="14">
        <v>27</v>
      </c>
      <c r="X169" s="14">
        <v>0.61199999999999999</v>
      </c>
      <c r="Y169" s="14">
        <v>0.96399999999999997</v>
      </c>
      <c r="Z169" s="14" t="s">
        <v>18124</v>
      </c>
    </row>
    <row r="170" spans="1:26" x14ac:dyDescent="0.2">
      <c r="A170" t="s">
        <v>16022</v>
      </c>
      <c r="B170" t="s">
        <v>12481</v>
      </c>
      <c r="C170" t="s">
        <v>12481</v>
      </c>
      <c r="D170" s="8">
        <f>IF(ISERROR(INDEX(warriner!B:B,MATCH(C170,warriner!A:A,0),1)),"#",INDEX(warriner!B:B,MATCH(C170,warriner!A:A,0),1))</f>
        <v>5.49</v>
      </c>
      <c r="E170" s="14">
        <f t="shared" si="4"/>
        <v>0.29000000000000004</v>
      </c>
      <c r="F170" s="14">
        <v>10.935</v>
      </c>
      <c r="G170" s="14">
        <v>3.7309999999999999</v>
      </c>
      <c r="H170" s="14">
        <v>2</v>
      </c>
      <c r="I170">
        <f t="shared" si="5"/>
        <v>5</v>
      </c>
      <c r="J170" t="s">
        <v>18126</v>
      </c>
      <c r="K170" s="14">
        <v>3</v>
      </c>
      <c r="L170" s="14">
        <v>5.84</v>
      </c>
      <c r="M170" s="14">
        <v>4.3899999999999997</v>
      </c>
      <c r="N170" s="14">
        <v>1.55</v>
      </c>
      <c r="O170" s="14">
        <v>1.5</v>
      </c>
      <c r="P170" s="14">
        <v>4</v>
      </c>
      <c r="Q170" s="14">
        <v>1</v>
      </c>
      <c r="R170" s="14">
        <v>4.9000000000000004</v>
      </c>
      <c r="S170" s="14">
        <v>6.4</v>
      </c>
      <c r="T170" s="14">
        <v>3585</v>
      </c>
      <c r="U170" s="14">
        <v>-0.53900000000000003</v>
      </c>
      <c r="V170" s="14">
        <v>1</v>
      </c>
      <c r="W170" s="14">
        <v>28</v>
      </c>
      <c r="X170" s="14">
        <v>-0.54</v>
      </c>
      <c r="Y170" s="14">
        <v>1</v>
      </c>
      <c r="Z170" s="14" t="s">
        <v>18124</v>
      </c>
    </row>
    <row r="171" spans="1:26" x14ac:dyDescent="0.2">
      <c r="A171" t="s">
        <v>16023</v>
      </c>
      <c r="B171" t="s">
        <v>15853</v>
      </c>
      <c r="C171" t="s">
        <v>3220</v>
      </c>
      <c r="D171" s="8">
        <f>IF(ISERROR(INDEX(warriner!B:B,MATCH(C171,warriner!A:A,0),1)),"#",INDEX(warriner!B:B,MATCH(C171,warriner!A:A,0),1))</f>
        <v>4.7300000000000004</v>
      </c>
      <c r="E171" s="14">
        <f t="shared" si="4"/>
        <v>0.46999999999999975</v>
      </c>
      <c r="F171" s="14">
        <v>6.3419999999999996</v>
      </c>
      <c r="G171" s="14">
        <v>1.3979999999999999</v>
      </c>
      <c r="H171" s="14">
        <v>3</v>
      </c>
      <c r="I171">
        <f t="shared" si="5"/>
        <v>11</v>
      </c>
      <c r="J171" t="s">
        <v>18125</v>
      </c>
      <c r="K171" s="14">
        <v>4.2699999999999996</v>
      </c>
      <c r="L171" s="14">
        <v>5.0999999999999996</v>
      </c>
      <c r="M171" s="14">
        <v>12.84</v>
      </c>
      <c r="N171" s="14">
        <v>2.85</v>
      </c>
      <c r="O171" s="14">
        <v>3.9</v>
      </c>
      <c r="P171" s="14">
        <v>8</v>
      </c>
      <c r="Q171" s="14">
        <v>2</v>
      </c>
      <c r="R171" s="14">
        <v>2.14</v>
      </c>
      <c r="S171" s="14" t="s">
        <v>18124</v>
      </c>
      <c r="T171" s="14">
        <v>5473.4440000000004</v>
      </c>
      <c r="U171" s="14">
        <v>0.26800000000000002</v>
      </c>
      <c r="V171" s="14">
        <v>0.97</v>
      </c>
      <c r="W171" s="14">
        <v>22</v>
      </c>
      <c r="X171" s="14">
        <v>0.33800000000000002</v>
      </c>
      <c r="Y171" s="14">
        <v>0.91700000000000004</v>
      </c>
      <c r="Z171" s="14" t="s">
        <v>18124</v>
      </c>
    </row>
    <row r="172" spans="1:26" x14ac:dyDescent="0.2">
      <c r="A172" t="s">
        <v>16024</v>
      </c>
      <c r="B172" t="s">
        <v>6945</v>
      </c>
      <c r="C172" t="s">
        <v>6945</v>
      </c>
      <c r="D172" s="8">
        <f>IF(ISERROR(INDEX(warriner!B:B,MATCH(C172,warriner!A:A,0),1)),"#",INDEX(warriner!B:B,MATCH(C172,warriner!A:A,0),1))</f>
        <v>4.9000000000000004</v>
      </c>
      <c r="E172" s="14">
        <f t="shared" si="4"/>
        <v>0.29999999999999982</v>
      </c>
      <c r="F172" s="14">
        <v>6.9610000000000003</v>
      </c>
      <c r="G172" s="14">
        <v>1.8129999999999999</v>
      </c>
      <c r="H172" s="14">
        <v>2</v>
      </c>
      <c r="I172">
        <f t="shared" si="5"/>
        <v>6</v>
      </c>
      <c r="J172" t="s">
        <v>18144</v>
      </c>
      <c r="K172" s="14">
        <v>4.21</v>
      </c>
      <c r="L172" s="14">
        <v>4.8600000000000003</v>
      </c>
      <c r="M172" s="14">
        <v>11.18</v>
      </c>
      <c r="N172" s="14">
        <v>2.35</v>
      </c>
      <c r="O172" s="14">
        <v>3.25</v>
      </c>
      <c r="P172" s="14">
        <v>5</v>
      </c>
      <c r="Q172" s="14">
        <v>2</v>
      </c>
      <c r="R172" s="14">
        <v>4.41</v>
      </c>
      <c r="S172" s="14" t="s">
        <v>18124</v>
      </c>
      <c r="T172" s="14">
        <v>5774.4</v>
      </c>
      <c r="U172" s="14">
        <v>-0.126</v>
      </c>
      <c r="V172" s="14">
        <v>0.84</v>
      </c>
      <c r="W172" s="14">
        <v>28</v>
      </c>
      <c r="X172" s="14">
        <v>-0.15</v>
      </c>
      <c r="Y172" s="14">
        <v>1</v>
      </c>
      <c r="Z172" s="14" t="s">
        <v>18124</v>
      </c>
    </row>
    <row r="173" spans="1:26" x14ac:dyDescent="0.2">
      <c r="A173" t="s">
        <v>16025</v>
      </c>
      <c r="B173" t="s">
        <v>15851</v>
      </c>
      <c r="C173" t="s">
        <v>3619</v>
      </c>
      <c r="D173" s="8">
        <f>IF(ISERROR(INDEX(warriner!B:B,MATCH(C173,warriner!A:A,0),1)),"#",INDEX(warriner!B:B,MATCH(C173,warriner!A:A,0),1))</f>
        <v>2.74</v>
      </c>
      <c r="E173" s="14">
        <f t="shared" si="4"/>
        <v>2.46</v>
      </c>
      <c r="F173" s="14">
        <v>7.5609999999999999</v>
      </c>
      <c r="G173" s="14">
        <v>1.732</v>
      </c>
      <c r="H173" s="14">
        <v>4</v>
      </c>
      <c r="I173">
        <f t="shared" si="5"/>
        <v>12</v>
      </c>
      <c r="J173" t="s">
        <v>18129</v>
      </c>
      <c r="K173" s="14">
        <v>4.2</v>
      </c>
      <c r="L173" s="14">
        <v>4.1500000000000004</v>
      </c>
      <c r="M173" s="14">
        <v>12.33</v>
      </c>
      <c r="N173" s="14">
        <v>3.55</v>
      </c>
      <c r="O173" s="14">
        <v>3.2</v>
      </c>
      <c r="P173" s="14">
        <v>8</v>
      </c>
      <c r="Q173" s="14">
        <v>3</v>
      </c>
      <c r="R173" s="14">
        <v>2.0699999999999998</v>
      </c>
      <c r="S173" s="14" t="s">
        <v>18124</v>
      </c>
      <c r="T173" s="14">
        <v>3089.2220000000002</v>
      </c>
      <c r="U173" s="14">
        <v>-4.7E-2</v>
      </c>
      <c r="V173" s="14">
        <v>0.97</v>
      </c>
      <c r="W173" s="14">
        <v>27</v>
      </c>
      <c r="X173" s="14">
        <v>0.159</v>
      </c>
      <c r="Y173" s="14">
        <v>1</v>
      </c>
      <c r="Z173" s="14" t="s">
        <v>18124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6070-20B2-924A-AF95-E89AEB3B43E9}">
  <dimension ref="A1:Z166"/>
  <sheetViews>
    <sheetView topLeftCell="A110" zoomScale="90" zoomScaleNormal="90" workbookViewId="0">
      <selection activeCell="A125" sqref="A125:A166"/>
    </sheetView>
  </sheetViews>
  <sheetFormatPr baseColWidth="10" defaultRowHeight="16" x14ac:dyDescent="0.2"/>
  <cols>
    <col min="1" max="1" width="16.6640625" customWidth="1"/>
    <col min="4" max="4" width="10.83203125" style="9"/>
  </cols>
  <sheetData>
    <row r="1" spans="1:26" s="5" customFormat="1" ht="11" x14ac:dyDescent="0.15">
      <c r="A1" s="5" t="s">
        <v>18218</v>
      </c>
      <c r="D1" s="6" t="s">
        <v>14542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14475</v>
      </c>
      <c r="B2" s="2" t="s">
        <v>18173</v>
      </c>
      <c r="C2" s="2" t="s">
        <v>18172</v>
      </c>
      <c r="D2" s="3" t="s">
        <v>18170</v>
      </c>
      <c r="E2" s="3" t="s">
        <v>18171</v>
      </c>
      <c r="F2" s="3" t="s">
        <v>18174</v>
      </c>
      <c r="G2" s="3" t="s">
        <v>18175</v>
      </c>
      <c r="H2" s="3" t="s">
        <v>18176</v>
      </c>
      <c r="I2" s="3" t="s">
        <v>18177</v>
      </c>
      <c r="J2" s="3" t="s">
        <v>130</v>
      </c>
      <c r="K2" s="3" t="s">
        <v>18178</v>
      </c>
      <c r="L2" s="3" t="s">
        <v>18179</v>
      </c>
      <c r="M2" s="3" t="s">
        <v>18180</v>
      </c>
      <c r="N2" s="3" t="s">
        <v>99</v>
      </c>
      <c r="O2" s="3" t="s">
        <v>116</v>
      </c>
      <c r="P2" s="3" t="s">
        <v>18181</v>
      </c>
      <c r="Q2" s="3" t="s">
        <v>18182</v>
      </c>
      <c r="R2" s="3" t="s">
        <v>97</v>
      </c>
      <c r="S2" s="3" t="s">
        <v>18183</v>
      </c>
      <c r="T2" s="3" t="s">
        <v>18184</v>
      </c>
      <c r="U2" s="3" t="s">
        <v>18186</v>
      </c>
      <c r="V2" s="3" t="s">
        <v>18185</v>
      </c>
      <c r="W2" s="3" t="s">
        <v>18187</v>
      </c>
      <c r="X2" s="3" t="s">
        <v>18188</v>
      </c>
      <c r="Y2" s="3" t="s">
        <v>18189</v>
      </c>
      <c r="Z2" s="3" t="s">
        <v>18190</v>
      </c>
    </row>
    <row r="3" spans="1:26" x14ac:dyDescent="0.2">
      <c r="A3" t="s">
        <v>15652</v>
      </c>
      <c r="B3" s="4" t="s">
        <v>14522</v>
      </c>
      <c r="C3" s="4" t="s">
        <v>14523</v>
      </c>
      <c r="D3" s="8" t="str">
        <f>IF(ISERROR(INDEX(warriner!B:B,MATCH(C3,warriner!A:A,0),1)),"#",INDEX(warriner!B:B,MATCH(C3,warriner!A:A,0),1))</f>
        <v>#</v>
      </c>
      <c r="E3" s="14" t="str">
        <f>IF(ISERROR(ABS(D3-5.2)), "#", ABS(D3-5.2))</f>
        <v>#</v>
      </c>
      <c r="F3" s="14">
        <v>5.3029999999999999</v>
      </c>
      <c r="G3" s="14">
        <v>0.60199999999999998</v>
      </c>
      <c r="H3" s="14">
        <v>2</v>
      </c>
      <c r="I3">
        <f>LEN(B3)</f>
        <v>6</v>
      </c>
      <c r="J3" t="s">
        <v>18129</v>
      </c>
      <c r="K3" s="14" t="s">
        <v>18124</v>
      </c>
      <c r="L3" s="14" t="s">
        <v>18124</v>
      </c>
      <c r="M3" s="14">
        <v>17</v>
      </c>
      <c r="N3" s="14">
        <v>2</v>
      </c>
      <c r="O3" s="14">
        <v>1.75</v>
      </c>
      <c r="P3" s="14">
        <v>5</v>
      </c>
      <c r="Q3" s="14" t="s">
        <v>18124</v>
      </c>
      <c r="R3" s="14" t="s">
        <v>18124</v>
      </c>
      <c r="S3" s="14" t="s">
        <v>18124</v>
      </c>
      <c r="T3" s="14">
        <v>3304</v>
      </c>
      <c r="U3" s="14">
        <v>-1.7999999999999999E-2</v>
      </c>
      <c r="V3" s="14">
        <v>0.41</v>
      </c>
      <c r="W3" s="14">
        <v>24</v>
      </c>
      <c r="X3" s="14">
        <v>-0.17199999999999999</v>
      </c>
      <c r="Y3" s="14">
        <v>0.85699999999999998</v>
      </c>
      <c r="Z3" s="14" t="s">
        <v>18124</v>
      </c>
    </row>
    <row r="4" spans="1:26" x14ac:dyDescent="0.2">
      <c r="A4" t="s">
        <v>15653</v>
      </c>
      <c r="B4" t="s">
        <v>7880</v>
      </c>
      <c r="C4" t="s">
        <v>7880</v>
      </c>
      <c r="D4" s="8">
        <f>IF(ISERROR(INDEX(warriner!B:B,MATCH(C4,warriner!A:A,0),1)),"#",INDEX(warriner!B:B,MATCH(C4,warriner!A:A,0),1))</f>
        <v>5.14</v>
      </c>
      <c r="E4" s="14">
        <f t="shared" ref="E4:E67" si="0">IF(ISERROR(ABS(D4-5.2)), "#", ABS(D4-5.2))</f>
        <v>6.0000000000000497E-2</v>
      </c>
      <c r="F4" s="14">
        <v>9.8919999999999995</v>
      </c>
      <c r="G4" s="14">
        <v>2.7309999999999999</v>
      </c>
      <c r="H4" s="14">
        <v>2</v>
      </c>
      <c r="I4">
        <f t="shared" ref="I4:I67" si="1">LEN(B4)</f>
        <v>7</v>
      </c>
      <c r="J4" t="s">
        <v>18126</v>
      </c>
      <c r="K4" s="14">
        <v>4.3600000000000003</v>
      </c>
      <c r="L4" s="14">
        <v>5.41</v>
      </c>
      <c r="M4" s="14">
        <v>7.53</v>
      </c>
      <c r="N4" s="14">
        <v>2.2999999999999998</v>
      </c>
      <c r="O4" s="14">
        <v>1.85</v>
      </c>
      <c r="P4" s="14">
        <v>4</v>
      </c>
      <c r="Q4" s="14">
        <v>1</v>
      </c>
      <c r="R4" s="14">
        <v>3.59</v>
      </c>
      <c r="S4" s="14">
        <v>2.3330000000000002</v>
      </c>
      <c r="T4" s="14">
        <v>3698.5</v>
      </c>
      <c r="U4" s="14">
        <v>-0.52600000000000002</v>
      </c>
      <c r="V4" s="14">
        <v>0.97</v>
      </c>
      <c r="W4" s="14">
        <v>28</v>
      </c>
      <c r="X4" s="14">
        <v>-0.42599999999999999</v>
      </c>
      <c r="Y4" s="14">
        <v>1</v>
      </c>
      <c r="Z4" s="14" t="s">
        <v>18124</v>
      </c>
    </row>
    <row r="5" spans="1:26" x14ac:dyDescent="0.2">
      <c r="A5" t="s">
        <v>15654</v>
      </c>
      <c r="B5" t="s">
        <v>7422</v>
      </c>
      <c r="C5" t="s">
        <v>7422</v>
      </c>
      <c r="D5" s="8">
        <f>IF(ISERROR(INDEX(warriner!B:B,MATCH(C5,warriner!A:A,0),1)),"#",INDEX(warriner!B:B,MATCH(C5,warriner!A:A,0),1))</f>
        <v>6.55</v>
      </c>
      <c r="E5" s="14">
        <f t="shared" si="0"/>
        <v>1.3499999999999996</v>
      </c>
      <c r="F5" s="14">
        <v>11.48</v>
      </c>
      <c r="G5" s="14">
        <v>3.9260000000000002</v>
      </c>
      <c r="H5" s="14">
        <v>1</v>
      </c>
      <c r="I5">
        <f t="shared" si="1"/>
        <v>5</v>
      </c>
      <c r="J5" t="s">
        <v>18126</v>
      </c>
      <c r="K5" s="14">
        <v>3.52</v>
      </c>
      <c r="L5" s="14">
        <v>5.89</v>
      </c>
      <c r="M5" s="14">
        <v>4.05</v>
      </c>
      <c r="N5" s="14">
        <v>1.35</v>
      </c>
      <c r="O5" s="14">
        <v>1</v>
      </c>
      <c r="P5" s="14">
        <v>3</v>
      </c>
      <c r="Q5" s="14">
        <v>1</v>
      </c>
      <c r="R5" s="14">
        <v>4.21</v>
      </c>
      <c r="S5" s="14" t="s">
        <v>18124</v>
      </c>
      <c r="T5" s="14">
        <v>2240.5</v>
      </c>
      <c r="U5" s="14">
        <v>-0.55900000000000005</v>
      </c>
      <c r="V5" s="14">
        <v>1</v>
      </c>
      <c r="W5" s="14">
        <v>28</v>
      </c>
      <c r="X5" s="14">
        <v>-0.80500000000000005</v>
      </c>
      <c r="Y5" s="14">
        <v>1</v>
      </c>
      <c r="Z5" s="14" t="s">
        <v>18124</v>
      </c>
    </row>
    <row r="6" spans="1:26" x14ac:dyDescent="0.2">
      <c r="A6" t="s">
        <v>15655</v>
      </c>
      <c r="B6" t="s">
        <v>4443</v>
      </c>
      <c r="C6" t="s">
        <v>4443</v>
      </c>
      <c r="D6" s="8">
        <f>IF(ISERROR(INDEX(warriner!B:B,MATCH(C6,warriner!A:A,0),1)),"#",INDEX(warriner!B:B,MATCH(C6,warriner!A:A,0),1))</f>
        <v>4.0999999999999996</v>
      </c>
      <c r="E6" s="14">
        <f t="shared" si="0"/>
        <v>1.1000000000000005</v>
      </c>
      <c r="F6" s="14">
        <v>7.5129999999999999</v>
      </c>
      <c r="G6" s="14">
        <v>1.415</v>
      </c>
      <c r="H6" s="14">
        <v>3</v>
      </c>
      <c r="I6">
        <f t="shared" si="1"/>
        <v>8</v>
      </c>
      <c r="J6" t="s">
        <v>18129</v>
      </c>
      <c r="K6" s="14">
        <v>3.67</v>
      </c>
      <c r="L6" s="14">
        <v>4.68</v>
      </c>
      <c r="M6" s="14">
        <v>13.26</v>
      </c>
      <c r="N6" s="14">
        <v>2.35</v>
      </c>
      <c r="O6" s="14">
        <v>1.75</v>
      </c>
      <c r="P6" s="14">
        <v>5</v>
      </c>
      <c r="Q6" s="14">
        <v>3</v>
      </c>
      <c r="R6" s="14">
        <v>3.33</v>
      </c>
      <c r="S6" s="14" t="s">
        <v>18124</v>
      </c>
      <c r="T6" s="14">
        <v>4238.7139999999999</v>
      </c>
      <c r="U6" s="14">
        <v>8.4000000000000005E-2</v>
      </c>
      <c r="V6" s="14">
        <v>0.94</v>
      </c>
      <c r="W6" s="14">
        <v>27</v>
      </c>
      <c r="X6" s="14">
        <v>-0.154</v>
      </c>
      <c r="Y6" s="14">
        <v>1</v>
      </c>
      <c r="Z6" s="14" t="s">
        <v>18124</v>
      </c>
    </row>
    <row r="7" spans="1:26" x14ac:dyDescent="0.2">
      <c r="A7" t="s">
        <v>15656</v>
      </c>
      <c r="B7" t="s">
        <v>3</v>
      </c>
      <c r="C7" t="s">
        <v>3</v>
      </c>
      <c r="D7" s="8" t="str">
        <f>IF(ISERROR(INDEX(warriner!B:B,MATCH(C7,warriner!A:A,0),1)),"#",INDEX(warriner!B:B,MATCH(C7,warriner!A:A,0),1))</f>
        <v>#</v>
      </c>
      <c r="E7" s="14" t="str">
        <f t="shared" si="0"/>
        <v>#</v>
      </c>
      <c r="F7" s="14">
        <v>16.954999999999998</v>
      </c>
      <c r="G7" s="14">
        <v>6.1769999999999996</v>
      </c>
      <c r="H7" s="14">
        <v>1</v>
      </c>
      <c r="I7">
        <f t="shared" si="1"/>
        <v>3</v>
      </c>
      <c r="J7" t="s">
        <v>270</v>
      </c>
      <c r="K7" s="14" t="s">
        <v>18124</v>
      </c>
      <c r="L7" s="14" t="s">
        <v>18124</v>
      </c>
      <c r="M7" s="14">
        <v>3.984</v>
      </c>
      <c r="N7" s="14">
        <v>1.5</v>
      </c>
      <c r="O7" s="14">
        <v>1.8</v>
      </c>
      <c r="P7" s="14">
        <v>2</v>
      </c>
      <c r="Q7" s="14">
        <v>1</v>
      </c>
      <c r="R7" s="14">
        <v>1.43</v>
      </c>
      <c r="S7" s="14">
        <v>1.125</v>
      </c>
      <c r="T7" s="14">
        <v>3033</v>
      </c>
      <c r="U7" s="14">
        <v>-0.68100000000000005</v>
      </c>
      <c r="V7" s="14">
        <v>0.94</v>
      </c>
      <c r="W7" s="14">
        <v>29</v>
      </c>
      <c r="X7" s="14">
        <v>-0.45700000000000002</v>
      </c>
      <c r="Y7" s="14">
        <v>1</v>
      </c>
      <c r="Z7" s="14" t="s">
        <v>18124</v>
      </c>
    </row>
    <row r="8" spans="1:26" x14ac:dyDescent="0.2">
      <c r="A8" t="s">
        <v>15657</v>
      </c>
      <c r="B8" t="s">
        <v>6340</v>
      </c>
      <c r="C8" t="s">
        <v>6340</v>
      </c>
      <c r="D8" s="8">
        <f>IF(ISERROR(INDEX(warriner!B:B,MATCH(C8,warriner!A:A,0),1)),"#",INDEX(warriner!B:B,MATCH(C8,warriner!A:A,0),1))</f>
        <v>6.45</v>
      </c>
      <c r="E8" s="14">
        <f t="shared" si="0"/>
        <v>1.25</v>
      </c>
      <c r="F8" s="14">
        <v>12.102</v>
      </c>
      <c r="G8" s="14">
        <v>3.8039999999999998</v>
      </c>
      <c r="H8" s="14">
        <v>2</v>
      </c>
      <c r="I8">
        <f t="shared" si="1"/>
        <v>5</v>
      </c>
      <c r="J8" t="s">
        <v>18131</v>
      </c>
      <c r="K8" s="14">
        <v>3.62</v>
      </c>
      <c r="L8" s="14">
        <v>5.71</v>
      </c>
      <c r="M8" s="14">
        <v>4.83</v>
      </c>
      <c r="N8" s="14">
        <v>1.9</v>
      </c>
      <c r="O8" s="14">
        <v>1.8</v>
      </c>
      <c r="P8" s="14">
        <v>6</v>
      </c>
      <c r="Q8" s="14">
        <v>1</v>
      </c>
      <c r="R8" s="14">
        <v>4.93</v>
      </c>
      <c r="S8" s="14">
        <v>5.6669999999999998</v>
      </c>
      <c r="T8" s="14">
        <v>3204.5</v>
      </c>
      <c r="U8" s="14">
        <v>-0.76600000000000001</v>
      </c>
      <c r="V8" s="14">
        <v>0.97</v>
      </c>
      <c r="W8" s="14">
        <v>24</v>
      </c>
      <c r="X8" s="14">
        <v>-0.56899999999999995</v>
      </c>
      <c r="Y8" s="14">
        <v>1</v>
      </c>
      <c r="Z8" s="14" t="s">
        <v>18124</v>
      </c>
    </row>
    <row r="9" spans="1:26" x14ac:dyDescent="0.2">
      <c r="A9" t="s">
        <v>15658</v>
      </c>
      <c r="B9" t="s">
        <v>322</v>
      </c>
      <c r="C9" t="s">
        <v>322</v>
      </c>
      <c r="D9" s="8">
        <f>IF(ISERROR(INDEX(warriner!B:B,MATCH(C9,warriner!A:A,0),1)),"#",INDEX(warriner!B:B,MATCH(C9,warriner!A:A,0),1))</f>
        <v>5.67</v>
      </c>
      <c r="E9" s="14">
        <f t="shared" si="0"/>
        <v>0.46999999999999975</v>
      </c>
      <c r="F9" s="14">
        <v>6.1420000000000003</v>
      </c>
      <c r="G9" s="14">
        <v>1.978</v>
      </c>
      <c r="H9" s="14">
        <v>2</v>
      </c>
      <c r="I9">
        <f t="shared" si="1"/>
        <v>7</v>
      </c>
      <c r="J9" t="s">
        <v>18126</v>
      </c>
      <c r="K9" s="14">
        <v>3.86</v>
      </c>
      <c r="L9" s="14">
        <v>5.19</v>
      </c>
      <c r="M9" s="14">
        <v>3.83</v>
      </c>
      <c r="N9" s="14">
        <v>2.85</v>
      </c>
      <c r="O9" s="14">
        <v>2.5</v>
      </c>
      <c r="P9" s="14">
        <v>4</v>
      </c>
      <c r="Q9" s="14">
        <v>2</v>
      </c>
      <c r="R9" s="14">
        <v>4.92</v>
      </c>
      <c r="S9" s="14">
        <v>5.556</v>
      </c>
      <c r="T9" s="14">
        <v>2173</v>
      </c>
      <c r="U9" s="14">
        <v>-0.47899999999999998</v>
      </c>
      <c r="V9" s="14">
        <v>0.97</v>
      </c>
      <c r="W9" s="14">
        <v>27</v>
      </c>
      <c r="X9" s="14">
        <v>-0.58599999999999997</v>
      </c>
      <c r="Y9" s="14">
        <v>1</v>
      </c>
      <c r="Z9" s="14" t="s">
        <v>18124</v>
      </c>
    </row>
    <row r="10" spans="1:26" x14ac:dyDescent="0.2">
      <c r="A10" t="s">
        <v>15659</v>
      </c>
      <c r="B10" t="s">
        <v>9</v>
      </c>
      <c r="C10" t="s">
        <v>101</v>
      </c>
      <c r="D10" s="8">
        <f>IF(ISERROR(INDEX(warriner!B:B,MATCH(C10,warriner!A:A,0),1)),"#",INDEX(warriner!B:B,MATCH(C10,warriner!A:A,0),1))</f>
        <v>6.18</v>
      </c>
      <c r="E10" s="14">
        <f t="shared" si="0"/>
        <v>0.97999999999999954</v>
      </c>
      <c r="F10" s="14">
        <v>14.945</v>
      </c>
      <c r="G10" s="14">
        <v>5.4669999999999996</v>
      </c>
      <c r="H10" s="14">
        <v>1</v>
      </c>
      <c r="I10">
        <f t="shared" si="1"/>
        <v>2</v>
      </c>
      <c r="J10" t="s">
        <v>18125</v>
      </c>
      <c r="K10" s="14">
        <v>3.43</v>
      </c>
      <c r="L10" s="14">
        <v>5.5</v>
      </c>
      <c r="M10" s="14">
        <v>5.1100000000000003</v>
      </c>
      <c r="N10" s="14">
        <v>1.4</v>
      </c>
      <c r="O10" s="14">
        <v>1</v>
      </c>
      <c r="P10" s="14">
        <v>2</v>
      </c>
      <c r="Q10" s="14">
        <v>1</v>
      </c>
      <c r="R10" s="14">
        <v>1.85</v>
      </c>
      <c r="S10" s="14">
        <v>1.6519999999999999</v>
      </c>
      <c r="T10" s="14">
        <v>1926</v>
      </c>
      <c r="U10" s="14">
        <v>-0.64800000000000002</v>
      </c>
      <c r="V10" s="14">
        <v>0.97</v>
      </c>
      <c r="W10" s="14">
        <v>25</v>
      </c>
      <c r="X10" s="14">
        <v>-0.57399999999999995</v>
      </c>
      <c r="Y10" s="14">
        <v>1</v>
      </c>
      <c r="Z10" s="14" t="s">
        <v>18124</v>
      </c>
    </row>
    <row r="11" spans="1:26" x14ac:dyDescent="0.2">
      <c r="A11" t="s">
        <v>15660</v>
      </c>
      <c r="B11" t="s">
        <v>13183</v>
      </c>
      <c r="C11" t="s">
        <v>13183</v>
      </c>
      <c r="D11" s="8">
        <f>IF(ISERROR(INDEX(warriner!B:B,MATCH(C11,warriner!A:A,0),1)),"#",INDEX(warriner!B:B,MATCH(C11,warriner!A:A,0),1))</f>
        <v>2.96</v>
      </c>
      <c r="E11" s="14">
        <f t="shared" si="0"/>
        <v>2.2400000000000002</v>
      </c>
      <c r="F11" s="14">
        <v>10.087</v>
      </c>
      <c r="G11" s="14">
        <v>2.7189999999999999</v>
      </c>
      <c r="H11" s="14">
        <v>3</v>
      </c>
      <c r="I11">
        <f t="shared" si="1"/>
        <v>6</v>
      </c>
      <c r="J11" t="s">
        <v>18132</v>
      </c>
      <c r="K11" s="14">
        <v>3.61</v>
      </c>
      <c r="L11" s="14">
        <v>3.08</v>
      </c>
      <c r="M11" s="14">
        <v>7.78</v>
      </c>
      <c r="N11" s="14">
        <v>1.9</v>
      </c>
      <c r="O11" s="14">
        <v>1.95</v>
      </c>
      <c r="P11" s="14">
        <v>5</v>
      </c>
      <c r="Q11" s="14">
        <v>2</v>
      </c>
      <c r="R11" s="14">
        <v>1.77</v>
      </c>
      <c r="S11" s="14" t="s">
        <v>18124</v>
      </c>
      <c r="T11" s="14">
        <v>3341</v>
      </c>
      <c r="U11" s="14">
        <v>-0.58499999999999996</v>
      </c>
      <c r="V11" s="14">
        <v>0.94</v>
      </c>
      <c r="W11" s="14">
        <v>25</v>
      </c>
      <c r="X11" s="14">
        <v>-0.193</v>
      </c>
      <c r="Y11" s="14">
        <v>0.96199999999999997</v>
      </c>
      <c r="Z11" s="14" t="s">
        <v>18124</v>
      </c>
    </row>
    <row r="12" spans="1:26" x14ac:dyDescent="0.2">
      <c r="A12" t="s">
        <v>15661</v>
      </c>
      <c r="B12" t="s">
        <v>2</v>
      </c>
      <c r="C12" t="s">
        <v>2</v>
      </c>
      <c r="D12" s="8" t="str">
        <f>IF(ISERROR(INDEX(warriner!B:B,MATCH(C12,warriner!A:A,0),1)),"#",INDEX(warriner!B:B,MATCH(C12,warriner!A:A,0),1))</f>
        <v>#</v>
      </c>
      <c r="E12" s="14" t="str">
        <f t="shared" si="0"/>
        <v>#</v>
      </c>
      <c r="F12" s="14">
        <v>16.353999999999999</v>
      </c>
      <c r="G12" s="14">
        <v>6.0629999999999997</v>
      </c>
      <c r="H12" s="14">
        <v>1</v>
      </c>
      <c r="I12">
        <f t="shared" si="1"/>
        <v>2</v>
      </c>
      <c r="J12" t="s">
        <v>270</v>
      </c>
      <c r="K12" s="14" t="s">
        <v>18124</v>
      </c>
      <c r="L12" s="14" t="s">
        <v>18124</v>
      </c>
      <c r="M12" s="14">
        <v>3.952</v>
      </c>
      <c r="N12" s="14">
        <v>1.1499999999999999</v>
      </c>
      <c r="O12" s="14">
        <v>1</v>
      </c>
      <c r="P12" s="14">
        <v>2</v>
      </c>
      <c r="Q12" s="14">
        <v>1</v>
      </c>
      <c r="R12" s="14">
        <v>1.55</v>
      </c>
      <c r="S12" s="14">
        <v>1.375</v>
      </c>
      <c r="T12" s="14">
        <v>2861</v>
      </c>
      <c r="U12" s="14">
        <v>-0.78600000000000003</v>
      </c>
      <c r="V12" s="14">
        <v>1</v>
      </c>
      <c r="W12" s="14">
        <v>26</v>
      </c>
      <c r="X12" s="14">
        <v>-0.72499999999999998</v>
      </c>
      <c r="Y12" s="14">
        <v>1</v>
      </c>
      <c r="Z12" s="14" t="s">
        <v>18124</v>
      </c>
    </row>
    <row r="13" spans="1:26" x14ac:dyDescent="0.2">
      <c r="A13" t="s">
        <v>15662</v>
      </c>
      <c r="B13" t="s">
        <v>11986</v>
      </c>
      <c r="C13" t="s">
        <v>11986</v>
      </c>
      <c r="D13" s="8">
        <f>IF(ISERROR(INDEX(warriner!B:B,MATCH(C13,warriner!A:A,0),1)),"#",INDEX(warriner!B:B,MATCH(C13,warriner!A:A,0),1))</f>
        <v>4.45</v>
      </c>
      <c r="E13" s="14">
        <f t="shared" si="0"/>
        <v>0.75</v>
      </c>
      <c r="F13" s="14">
        <v>7.9749999999999996</v>
      </c>
      <c r="G13" s="14">
        <v>2.7069999999999999</v>
      </c>
      <c r="H13" s="14">
        <v>1</v>
      </c>
      <c r="I13">
        <f t="shared" si="1"/>
        <v>5</v>
      </c>
      <c r="J13" t="s">
        <v>18135</v>
      </c>
      <c r="K13" s="14">
        <v>4.68</v>
      </c>
      <c r="L13" s="14">
        <v>6.38</v>
      </c>
      <c r="M13" s="14">
        <v>7.61</v>
      </c>
      <c r="N13" s="14">
        <v>1.1000000000000001</v>
      </c>
      <c r="O13" s="14">
        <v>1.25</v>
      </c>
      <c r="P13" s="14">
        <v>4</v>
      </c>
      <c r="Q13" s="14">
        <v>1</v>
      </c>
      <c r="R13" s="14">
        <v>4.0999999999999996</v>
      </c>
      <c r="S13" s="14">
        <v>2.0379999999999998</v>
      </c>
      <c r="T13" s="14">
        <v>6355.5</v>
      </c>
      <c r="U13" s="14">
        <v>-0.499</v>
      </c>
      <c r="V13" s="14">
        <v>0.97</v>
      </c>
      <c r="W13" s="14">
        <v>28</v>
      </c>
      <c r="X13" s="14">
        <v>-0.20399999999999999</v>
      </c>
      <c r="Y13" s="14">
        <v>1</v>
      </c>
      <c r="Z13" s="14" t="s">
        <v>18124</v>
      </c>
    </row>
    <row r="14" spans="1:26" x14ac:dyDescent="0.2">
      <c r="A14" t="s">
        <v>15663</v>
      </c>
      <c r="B14" t="s">
        <v>294</v>
      </c>
      <c r="C14" t="s">
        <v>294</v>
      </c>
      <c r="D14" s="8" t="str">
        <f>IF(ISERROR(INDEX(warriner!B:B,MATCH(C14,warriner!A:A,0),1)),"#",INDEX(warriner!B:B,MATCH(C14,warriner!A:A,0),1))</f>
        <v>#</v>
      </c>
      <c r="E14" s="14" t="str">
        <f t="shared" si="0"/>
        <v>#</v>
      </c>
      <c r="F14" s="14">
        <v>14.497999999999999</v>
      </c>
      <c r="G14" s="14">
        <v>5.2149999999999999</v>
      </c>
      <c r="H14" s="14">
        <v>1</v>
      </c>
      <c r="I14">
        <f t="shared" si="1"/>
        <v>2</v>
      </c>
      <c r="J14" t="s">
        <v>270</v>
      </c>
      <c r="K14" s="14" t="s">
        <v>18124</v>
      </c>
      <c r="L14" s="14" t="s">
        <v>18124</v>
      </c>
      <c r="M14" s="14">
        <v>4.0369999999999999</v>
      </c>
      <c r="N14" s="14">
        <v>1</v>
      </c>
      <c r="O14" s="14">
        <v>1</v>
      </c>
      <c r="P14" s="14">
        <v>2</v>
      </c>
      <c r="Q14" s="14">
        <v>1</v>
      </c>
      <c r="R14" s="14">
        <v>2.0699999999999998</v>
      </c>
      <c r="S14" s="14">
        <v>2</v>
      </c>
      <c r="T14" s="14">
        <v>8220</v>
      </c>
      <c r="U14" s="14">
        <v>-0.50800000000000001</v>
      </c>
      <c r="V14" s="14">
        <v>0.91</v>
      </c>
      <c r="W14" s="14">
        <v>24</v>
      </c>
      <c r="X14" s="14">
        <v>-0.67400000000000004</v>
      </c>
      <c r="Y14" s="14">
        <v>1</v>
      </c>
      <c r="Z14" s="14" t="s">
        <v>18124</v>
      </c>
    </row>
    <row r="15" spans="1:26" x14ac:dyDescent="0.2">
      <c r="A15" t="s">
        <v>15664</v>
      </c>
      <c r="B15" t="s">
        <v>14530</v>
      </c>
      <c r="C15" t="s">
        <v>14530</v>
      </c>
      <c r="D15" s="8" t="str">
        <f>IF(ISERROR(INDEX(warriner!B:B,MATCH(C15,warriner!A:A,0),1)),"#",INDEX(warriner!B:B,MATCH(C15,warriner!A:A,0),1))</f>
        <v>#</v>
      </c>
      <c r="E15" s="14" t="str">
        <f t="shared" si="0"/>
        <v>#</v>
      </c>
      <c r="F15" s="14">
        <v>12.276999999999999</v>
      </c>
      <c r="G15" s="14">
        <v>4.665</v>
      </c>
      <c r="H15" s="14">
        <v>3</v>
      </c>
      <c r="I15">
        <f t="shared" si="1"/>
        <v>8</v>
      </c>
      <c r="J15" t="s">
        <v>18129</v>
      </c>
      <c r="K15" s="14" t="s">
        <v>18124</v>
      </c>
      <c r="L15" s="14" t="s">
        <v>18124</v>
      </c>
      <c r="M15" s="14">
        <v>6.1150000000000002</v>
      </c>
      <c r="N15" s="14">
        <v>2.95</v>
      </c>
      <c r="O15" s="14">
        <v>2.7</v>
      </c>
      <c r="P15" s="14">
        <v>6</v>
      </c>
      <c r="Q15" s="14">
        <v>2</v>
      </c>
      <c r="R15" s="14">
        <v>1.38</v>
      </c>
      <c r="S15" s="14" t="s">
        <v>18124</v>
      </c>
      <c r="T15" s="14">
        <v>5130.2860000000001</v>
      </c>
      <c r="U15" s="14">
        <v>-0.433</v>
      </c>
      <c r="V15" s="14">
        <v>0.97</v>
      </c>
      <c r="W15" s="14">
        <v>28</v>
      </c>
      <c r="X15" s="14">
        <v>-0.629</v>
      </c>
      <c r="Y15" s="14">
        <v>1</v>
      </c>
      <c r="Z15" s="14" t="s">
        <v>18124</v>
      </c>
    </row>
    <row r="16" spans="1:26" x14ac:dyDescent="0.2">
      <c r="A16" t="s">
        <v>15665</v>
      </c>
      <c r="B16" t="s">
        <v>14525</v>
      </c>
      <c r="C16" t="s">
        <v>3929</v>
      </c>
      <c r="D16" s="8">
        <f>IF(ISERROR(INDEX(warriner!B:B,MATCH(C16,warriner!A:A,0),1)),"#",INDEX(warriner!B:B,MATCH(C16,warriner!A:A,0),1))</f>
        <v>3.4</v>
      </c>
      <c r="E16" s="14">
        <f t="shared" si="0"/>
        <v>1.8000000000000003</v>
      </c>
      <c r="F16" s="14">
        <v>7.9669999999999996</v>
      </c>
      <c r="G16" s="14">
        <v>2.516</v>
      </c>
      <c r="H16" s="14">
        <v>2</v>
      </c>
      <c r="I16">
        <f t="shared" si="1"/>
        <v>11</v>
      </c>
      <c r="J16" t="s">
        <v>18125</v>
      </c>
      <c r="K16" s="14">
        <v>4.9400000000000004</v>
      </c>
      <c r="L16" s="14">
        <v>4</v>
      </c>
      <c r="M16" s="14">
        <v>10.74</v>
      </c>
      <c r="N16" s="14">
        <v>3.2</v>
      </c>
      <c r="O16" s="14">
        <v>3.4</v>
      </c>
      <c r="P16" s="14">
        <v>7</v>
      </c>
      <c r="Q16" s="14">
        <v>2</v>
      </c>
      <c r="R16" s="14">
        <v>3.83</v>
      </c>
      <c r="S16" s="14">
        <v>3.2269999999999999</v>
      </c>
      <c r="T16" s="14">
        <v>3259.125</v>
      </c>
      <c r="U16" s="14">
        <v>-0.46600000000000003</v>
      </c>
      <c r="V16" s="14">
        <v>1</v>
      </c>
      <c r="W16" s="14">
        <v>25</v>
      </c>
      <c r="X16" s="14">
        <v>-0.51400000000000001</v>
      </c>
      <c r="Y16" s="14">
        <v>1</v>
      </c>
      <c r="Z16" s="14" t="s">
        <v>18124</v>
      </c>
    </row>
    <row r="17" spans="1:26" x14ac:dyDescent="0.2">
      <c r="A17" t="s">
        <v>15666</v>
      </c>
      <c r="B17" t="s">
        <v>37</v>
      </c>
      <c r="C17" t="s">
        <v>37</v>
      </c>
      <c r="D17" s="8" t="str">
        <f>IF(ISERROR(INDEX(warriner!B:B,MATCH(C17,warriner!A:A,0),1)),"#",INDEX(warriner!B:B,MATCH(C17,warriner!A:A,0),1))</f>
        <v>#</v>
      </c>
      <c r="E17" s="14" t="str">
        <f t="shared" si="0"/>
        <v>#</v>
      </c>
      <c r="F17" s="14">
        <v>12.87</v>
      </c>
      <c r="G17" s="14">
        <v>4.8449999999999998</v>
      </c>
      <c r="H17" s="14">
        <v>1</v>
      </c>
      <c r="I17">
        <f t="shared" si="1"/>
        <v>3</v>
      </c>
      <c r="J17" t="s">
        <v>18142</v>
      </c>
      <c r="K17" s="14" t="s">
        <v>18124</v>
      </c>
      <c r="L17" s="14" t="s">
        <v>18124</v>
      </c>
      <c r="M17" s="14">
        <v>5.1029999999999998</v>
      </c>
      <c r="N17" s="14">
        <v>1</v>
      </c>
      <c r="O17" s="14">
        <v>1</v>
      </c>
      <c r="P17" s="14">
        <v>2</v>
      </c>
      <c r="Q17" s="14">
        <v>1</v>
      </c>
      <c r="R17" s="14">
        <v>1.7</v>
      </c>
      <c r="S17" s="14">
        <v>1.708</v>
      </c>
      <c r="T17" s="14">
        <v>2379.5</v>
      </c>
      <c r="U17" s="14">
        <v>-0.64700000000000002</v>
      </c>
      <c r="V17" s="14">
        <v>0.97</v>
      </c>
      <c r="W17" s="14">
        <v>27</v>
      </c>
      <c r="X17" s="14">
        <v>-0.53100000000000003</v>
      </c>
      <c r="Y17" s="14">
        <v>1</v>
      </c>
      <c r="Z17" s="14" t="s">
        <v>18124</v>
      </c>
    </row>
    <row r="18" spans="1:26" x14ac:dyDescent="0.2">
      <c r="A18" t="s">
        <v>15667</v>
      </c>
      <c r="B18" t="s">
        <v>83</v>
      </c>
      <c r="C18" t="s">
        <v>83</v>
      </c>
      <c r="D18" s="8" t="str">
        <f>IF(ISERROR(INDEX(warriner!B:B,MATCH(C18,warriner!A:A,0),1)),"#",INDEX(warriner!B:B,MATCH(C18,warriner!A:A,0),1))</f>
        <v>#</v>
      </c>
      <c r="E18" s="14" t="str">
        <f t="shared" si="0"/>
        <v>#</v>
      </c>
      <c r="F18" s="14">
        <v>13.071</v>
      </c>
      <c r="G18" s="14">
        <v>4.2629999999999999</v>
      </c>
      <c r="H18" s="14">
        <v>2</v>
      </c>
      <c r="I18">
        <f t="shared" si="1"/>
        <v>4</v>
      </c>
      <c r="J18" t="s">
        <v>18145</v>
      </c>
      <c r="K18" s="14" t="s">
        <v>18124</v>
      </c>
      <c r="L18" s="14" t="s">
        <v>18124</v>
      </c>
      <c r="M18" s="14">
        <v>4.6020000000000003</v>
      </c>
      <c r="N18" s="14">
        <v>1.6</v>
      </c>
      <c r="O18" s="14">
        <v>1.35</v>
      </c>
      <c r="P18" s="14">
        <v>4</v>
      </c>
      <c r="Q18" s="14">
        <v>1</v>
      </c>
      <c r="R18" s="14">
        <v>2.37</v>
      </c>
      <c r="S18" s="14">
        <v>1.958</v>
      </c>
      <c r="T18" s="14">
        <v>3682.3330000000001</v>
      </c>
      <c r="U18" s="14">
        <v>-0.56899999999999995</v>
      </c>
      <c r="V18" s="14">
        <v>0.88</v>
      </c>
      <c r="W18" s="14">
        <v>25</v>
      </c>
      <c r="X18" s="14">
        <v>-0.44400000000000001</v>
      </c>
      <c r="Y18" s="14">
        <v>1</v>
      </c>
      <c r="Z18" s="14" t="s">
        <v>18124</v>
      </c>
    </row>
    <row r="19" spans="1:26" x14ac:dyDescent="0.2">
      <c r="A19" t="s">
        <v>15668</v>
      </c>
      <c r="B19" t="s">
        <v>14522</v>
      </c>
      <c r="C19" t="s">
        <v>14523</v>
      </c>
      <c r="D19" s="8" t="str">
        <f>IF(ISERROR(INDEX(warriner!B:B,MATCH(C19,warriner!A:A,0),1)),"#",INDEX(warriner!B:B,MATCH(C19,warriner!A:A,0),1))</f>
        <v>#</v>
      </c>
      <c r="E19" s="14" t="str">
        <f t="shared" si="0"/>
        <v>#</v>
      </c>
      <c r="F19" s="14">
        <v>5.3029999999999999</v>
      </c>
      <c r="G19" s="14">
        <v>0.60199999999999998</v>
      </c>
      <c r="H19" s="14">
        <v>2</v>
      </c>
      <c r="I19">
        <f t="shared" si="1"/>
        <v>6</v>
      </c>
      <c r="J19" t="s">
        <v>18129</v>
      </c>
      <c r="K19" s="14" t="s">
        <v>18124</v>
      </c>
      <c r="L19" s="14" t="s">
        <v>18124</v>
      </c>
      <c r="M19" s="14">
        <v>17</v>
      </c>
      <c r="N19" s="14">
        <v>2</v>
      </c>
      <c r="O19" s="14">
        <v>1.75</v>
      </c>
      <c r="P19" s="14">
        <v>5</v>
      </c>
      <c r="Q19" s="14" t="s">
        <v>18124</v>
      </c>
      <c r="R19" s="14" t="s">
        <v>18124</v>
      </c>
      <c r="S19" s="14" t="s">
        <v>18124</v>
      </c>
      <c r="T19" s="14">
        <v>3304</v>
      </c>
      <c r="U19" s="14">
        <v>-1.7999999999999999E-2</v>
      </c>
      <c r="V19" s="14">
        <v>0.41</v>
      </c>
      <c r="W19" s="14">
        <v>24</v>
      </c>
      <c r="X19" s="14">
        <v>-0.17199999999999999</v>
      </c>
      <c r="Y19" s="14">
        <v>0.85699999999999998</v>
      </c>
      <c r="Z19" s="14" t="s">
        <v>18124</v>
      </c>
    </row>
    <row r="20" spans="1:26" x14ac:dyDescent="0.2">
      <c r="A20" t="s">
        <v>15669</v>
      </c>
      <c r="B20" t="s">
        <v>42</v>
      </c>
      <c r="C20" t="s">
        <v>42</v>
      </c>
      <c r="D20" s="8" t="str">
        <f>IF(ISERROR(INDEX(warriner!B:B,MATCH(C20,warriner!A:A,0),1)),"#",INDEX(warriner!B:B,MATCH(C20,warriner!A:A,0),1))</f>
        <v>#</v>
      </c>
      <c r="E20" s="14" t="str">
        <f t="shared" si="0"/>
        <v>#</v>
      </c>
      <c r="F20" s="14">
        <v>13.795999999999999</v>
      </c>
      <c r="G20" s="14">
        <v>4.3860000000000001</v>
      </c>
      <c r="H20" s="14">
        <v>1</v>
      </c>
      <c r="I20">
        <f t="shared" si="1"/>
        <v>5</v>
      </c>
      <c r="J20" t="s">
        <v>270</v>
      </c>
      <c r="K20" s="14" t="s">
        <v>18124</v>
      </c>
      <c r="L20" s="14" t="s">
        <v>18124</v>
      </c>
      <c r="M20" s="14">
        <v>6.5839999999999996</v>
      </c>
      <c r="N20" s="14">
        <v>2</v>
      </c>
      <c r="O20" s="14">
        <v>1.8</v>
      </c>
      <c r="P20" s="14">
        <v>4</v>
      </c>
      <c r="Q20" s="14">
        <v>1</v>
      </c>
      <c r="R20" s="14">
        <v>1.54</v>
      </c>
      <c r="S20" s="14">
        <v>1.167</v>
      </c>
      <c r="T20" s="14">
        <v>2645.25</v>
      </c>
      <c r="U20" s="14">
        <v>-0.60799999999999998</v>
      </c>
      <c r="V20" s="14">
        <v>0.94</v>
      </c>
      <c r="W20" s="14">
        <v>28</v>
      </c>
      <c r="X20" s="14">
        <v>-0.59099999999999997</v>
      </c>
      <c r="Y20" s="14">
        <v>1</v>
      </c>
      <c r="Z20" s="14" t="s">
        <v>18124</v>
      </c>
    </row>
    <row r="21" spans="1:26" x14ac:dyDescent="0.2">
      <c r="A21" t="s">
        <v>15670</v>
      </c>
      <c r="B21" t="s">
        <v>9</v>
      </c>
      <c r="C21" t="s">
        <v>101</v>
      </c>
      <c r="D21" s="8">
        <f>IF(ISERROR(INDEX(warriner!B:B,MATCH(C21,warriner!A:A,0),1)),"#",INDEX(warriner!B:B,MATCH(C21,warriner!A:A,0),1))</f>
        <v>6.18</v>
      </c>
      <c r="E21" s="14">
        <f t="shared" si="0"/>
        <v>0.97999999999999954</v>
      </c>
      <c r="F21" s="14">
        <v>14.945</v>
      </c>
      <c r="G21" s="14">
        <v>5.4669999999999996</v>
      </c>
      <c r="H21" s="14">
        <v>1</v>
      </c>
      <c r="I21">
        <f t="shared" si="1"/>
        <v>2</v>
      </c>
      <c r="J21" t="s">
        <v>18125</v>
      </c>
      <c r="K21" s="14">
        <v>3.43</v>
      </c>
      <c r="L21" s="14">
        <v>5.5</v>
      </c>
      <c r="M21" s="14">
        <v>5.1100000000000003</v>
      </c>
      <c r="N21" s="14">
        <v>1.4</v>
      </c>
      <c r="O21" s="14">
        <v>1</v>
      </c>
      <c r="P21" s="14">
        <v>2</v>
      </c>
      <c r="Q21" s="14">
        <v>1</v>
      </c>
      <c r="R21" s="14">
        <v>1.85</v>
      </c>
      <c r="S21" s="14">
        <v>1.6519999999999999</v>
      </c>
      <c r="T21" s="14">
        <v>1926</v>
      </c>
      <c r="U21" s="14">
        <v>-0.64800000000000002</v>
      </c>
      <c r="V21" s="14">
        <v>0.97</v>
      </c>
      <c r="W21" s="14">
        <v>25</v>
      </c>
      <c r="X21" s="14">
        <v>-0.57399999999999995</v>
      </c>
      <c r="Y21" s="14">
        <v>1</v>
      </c>
      <c r="Z21" s="14" t="s">
        <v>18124</v>
      </c>
    </row>
    <row r="22" spans="1:26" x14ac:dyDescent="0.2">
      <c r="A22" t="s">
        <v>15671</v>
      </c>
      <c r="B22" t="s">
        <v>14526</v>
      </c>
      <c r="C22" t="s">
        <v>14526</v>
      </c>
      <c r="D22" s="8" t="str">
        <f>IF(ISERROR(INDEX(warriner!B:B,MATCH(C22,warriner!A:A,0),1)),"#",INDEX(warriner!B:B,MATCH(C22,warriner!A:A,0),1))</f>
        <v>#</v>
      </c>
      <c r="E22" s="14" t="str">
        <f t="shared" si="0"/>
        <v>#</v>
      </c>
      <c r="F22" s="14">
        <v>12.798</v>
      </c>
      <c r="G22" s="14">
        <v>5.0590000000000002</v>
      </c>
      <c r="H22" s="14">
        <v>1</v>
      </c>
      <c r="I22">
        <f t="shared" si="1"/>
        <v>3</v>
      </c>
      <c r="J22" t="s">
        <v>270</v>
      </c>
      <c r="K22" s="14" t="s">
        <v>18124</v>
      </c>
      <c r="L22" s="14" t="s">
        <v>18124</v>
      </c>
      <c r="M22" s="14">
        <v>3.9729999999999999</v>
      </c>
      <c r="N22" s="14">
        <v>1.7</v>
      </c>
      <c r="O22" s="14">
        <v>1.65</v>
      </c>
      <c r="P22" s="14">
        <v>3</v>
      </c>
      <c r="Q22" s="14">
        <v>1</v>
      </c>
      <c r="R22" s="14">
        <v>1.86</v>
      </c>
      <c r="S22" s="14">
        <v>1.304</v>
      </c>
      <c r="T22" s="14">
        <v>457.5</v>
      </c>
      <c r="U22" s="14">
        <v>-0.84699999999999998</v>
      </c>
      <c r="V22" s="14">
        <v>0.91</v>
      </c>
      <c r="W22" s="14">
        <v>27</v>
      </c>
      <c r="X22" s="14">
        <v>-0.78500000000000003</v>
      </c>
      <c r="Y22" s="14">
        <v>1</v>
      </c>
      <c r="Z22" s="14" t="s">
        <v>18124</v>
      </c>
    </row>
    <row r="23" spans="1:26" x14ac:dyDescent="0.2">
      <c r="A23" t="s">
        <v>15672</v>
      </c>
      <c r="B23" t="s">
        <v>52</v>
      </c>
      <c r="C23" t="s">
        <v>52</v>
      </c>
      <c r="D23" s="8" t="str">
        <f>IF(ISERROR(INDEX(warriner!B:B,MATCH(C23,warriner!A:A,0),1)),"#",INDEX(warriner!B:B,MATCH(C23,warriner!A:A,0),1))</f>
        <v>#</v>
      </c>
      <c r="E23" s="14" t="str">
        <f t="shared" si="0"/>
        <v>#</v>
      </c>
      <c r="F23" s="14">
        <v>16.177</v>
      </c>
      <c r="G23" s="14">
        <v>6.0179999999999998</v>
      </c>
      <c r="H23" s="14">
        <v>1</v>
      </c>
      <c r="I23">
        <f t="shared" si="1"/>
        <v>1</v>
      </c>
      <c r="J23" t="s">
        <v>18136</v>
      </c>
      <c r="K23" s="14" t="s">
        <v>18124</v>
      </c>
      <c r="L23" s="14" t="s">
        <v>18124</v>
      </c>
      <c r="M23" s="14">
        <v>2.8929999999999998</v>
      </c>
      <c r="N23" s="14">
        <v>1.45</v>
      </c>
      <c r="O23" s="14">
        <v>1</v>
      </c>
      <c r="P23" s="14">
        <v>1</v>
      </c>
      <c r="Q23" s="14">
        <v>1</v>
      </c>
      <c r="R23" s="14">
        <v>1.46</v>
      </c>
      <c r="S23" s="14" t="s">
        <v>18124</v>
      </c>
      <c r="T23" s="14" t="s">
        <v>18124</v>
      </c>
      <c r="U23" s="14">
        <v>-1.2999999999999999E-2</v>
      </c>
      <c r="V23" s="14">
        <v>0.73</v>
      </c>
      <c r="W23" s="14">
        <v>23</v>
      </c>
      <c r="X23" s="14">
        <v>-0.32300000000000001</v>
      </c>
      <c r="Y23" s="14">
        <v>0.95799999999999996</v>
      </c>
      <c r="Z23" s="14" t="s">
        <v>18124</v>
      </c>
    </row>
    <row r="24" spans="1:26" x14ac:dyDescent="0.2">
      <c r="A24" t="s">
        <v>15673</v>
      </c>
      <c r="B24" t="s">
        <v>9036</v>
      </c>
      <c r="C24" t="s">
        <v>9036</v>
      </c>
      <c r="D24" s="8">
        <f>IF(ISERROR(INDEX(warriner!B:B,MATCH(C24,warriner!A:A,0),1)),"#",INDEX(warriner!B:B,MATCH(C24,warriner!A:A,0),1))</f>
        <v>5.29</v>
      </c>
      <c r="E24" s="14">
        <f t="shared" si="0"/>
        <v>8.9999999999999858E-2</v>
      </c>
      <c r="F24" s="14">
        <v>10.590999999999999</v>
      </c>
      <c r="G24" s="14">
        <v>2.3940000000000001</v>
      </c>
      <c r="H24" s="14">
        <v>2</v>
      </c>
      <c r="I24">
        <f t="shared" si="1"/>
        <v>7</v>
      </c>
      <c r="J24" t="s">
        <v>18132</v>
      </c>
      <c r="K24" s="14">
        <v>3.8</v>
      </c>
      <c r="L24" s="14">
        <v>5.59</v>
      </c>
      <c r="M24" s="14">
        <v>9.68</v>
      </c>
      <c r="N24" s="14">
        <v>2.4</v>
      </c>
      <c r="O24" s="14">
        <v>1.75</v>
      </c>
      <c r="P24" s="14">
        <v>5</v>
      </c>
      <c r="Q24" s="14">
        <v>2</v>
      </c>
      <c r="R24" s="14">
        <v>2.31</v>
      </c>
      <c r="S24" s="14" t="s">
        <v>18124</v>
      </c>
      <c r="T24" s="14">
        <v>4611.8329999999996</v>
      </c>
      <c r="U24" s="14">
        <v>-0.29899999999999999</v>
      </c>
      <c r="V24" s="14">
        <v>1</v>
      </c>
      <c r="W24" s="14">
        <v>24</v>
      </c>
      <c r="X24" s="14">
        <v>-0.59899999999999998</v>
      </c>
      <c r="Y24" s="14">
        <v>0.96</v>
      </c>
      <c r="Z24" s="14" t="s">
        <v>18124</v>
      </c>
    </row>
    <row r="25" spans="1:26" x14ac:dyDescent="0.2">
      <c r="A25" t="s">
        <v>15674</v>
      </c>
      <c r="B25" t="s">
        <v>11707</v>
      </c>
      <c r="C25" t="s">
        <v>11707</v>
      </c>
      <c r="D25" s="8">
        <f>IF(ISERROR(INDEX(warriner!B:B,MATCH(C25,warriner!A:A,0),1)),"#",INDEX(warriner!B:B,MATCH(C25,warriner!A:A,0),1))</f>
        <v>6</v>
      </c>
      <c r="E25" s="14">
        <f t="shared" si="0"/>
        <v>0.79999999999999982</v>
      </c>
      <c r="F25" s="14">
        <v>9.1709999999999994</v>
      </c>
      <c r="G25" s="14">
        <v>2.375</v>
      </c>
      <c r="H25" s="14">
        <v>2</v>
      </c>
      <c r="I25">
        <f t="shared" si="1"/>
        <v>5</v>
      </c>
      <c r="J25" t="s">
        <v>18131</v>
      </c>
      <c r="K25" s="14">
        <v>3.87</v>
      </c>
      <c r="L25" s="14">
        <v>5.61</v>
      </c>
      <c r="M25" s="14">
        <v>9.0500000000000007</v>
      </c>
      <c r="N25" s="14">
        <v>1.8</v>
      </c>
      <c r="O25" s="14">
        <v>1.55</v>
      </c>
      <c r="P25" s="14">
        <v>4</v>
      </c>
      <c r="Q25" s="14">
        <v>2</v>
      </c>
      <c r="R25" s="14">
        <v>4</v>
      </c>
      <c r="S25" s="14">
        <v>1.407</v>
      </c>
      <c r="T25" s="14">
        <v>3648.25</v>
      </c>
      <c r="U25" s="14">
        <v>-0.32700000000000001</v>
      </c>
      <c r="V25" s="14">
        <v>0.91</v>
      </c>
      <c r="W25" s="14">
        <v>29</v>
      </c>
      <c r="X25" s="14">
        <v>-0.23</v>
      </c>
      <c r="Y25" s="14">
        <v>1</v>
      </c>
      <c r="Z25" s="14" t="s">
        <v>18124</v>
      </c>
    </row>
    <row r="26" spans="1:26" x14ac:dyDescent="0.2">
      <c r="A26" t="s">
        <v>15675</v>
      </c>
      <c r="B26" t="s">
        <v>4325</v>
      </c>
      <c r="C26" t="s">
        <v>4325</v>
      </c>
      <c r="D26" s="8">
        <f>IF(ISERROR(INDEX(warriner!B:B,MATCH(C26,warriner!A:A,0),1)),"#",INDEX(warriner!B:B,MATCH(C26,warriner!A:A,0),1))</f>
        <v>6.76</v>
      </c>
      <c r="E26" s="14">
        <f t="shared" si="0"/>
        <v>1.5599999999999996</v>
      </c>
      <c r="F26" s="14">
        <v>7.8849999999999998</v>
      </c>
      <c r="G26" s="14">
        <v>2.161</v>
      </c>
      <c r="H26" s="14">
        <v>2</v>
      </c>
      <c r="I26">
        <f t="shared" si="1"/>
        <v>7</v>
      </c>
      <c r="J26" t="s">
        <v>18129</v>
      </c>
      <c r="K26" s="14">
        <v>5.12</v>
      </c>
      <c r="L26" s="14">
        <v>5.79</v>
      </c>
      <c r="M26" s="14">
        <v>10.210000000000001</v>
      </c>
      <c r="N26" s="14">
        <v>2.5499999999999998</v>
      </c>
      <c r="O26" s="14">
        <v>1.95</v>
      </c>
      <c r="P26" s="14">
        <v>6</v>
      </c>
      <c r="Q26" s="14">
        <v>1</v>
      </c>
      <c r="R26" s="14">
        <v>4.17</v>
      </c>
      <c r="S26" s="14">
        <v>1.391</v>
      </c>
      <c r="T26" s="14">
        <v>2497</v>
      </c>
      <c r="U26" s="14">
        <v>-0.32400000000000001</v>
      </c>
      <c r="V26" s="14">
        <v>1</v>
      </c>
      <c r="W26" s="14">
        <v>27</v>
      </c>
      <c r="X26" s="14">
        <v>-0.10199999999999999</v>
      </c>
      <c r="Y26" s="14">
        <v>1</v>
      </c>
      <c r="Z26" s="14" t="s">
        <v>18124</v>
      </c>
    </row>
    <row r="27" spans="1:26" x14ac:dyDescent="0.2">
      <c r="A27" t="s">
        <v>15676</v>
      </c>
      <c r="B27" t="s">
        <v>9</v>
      </c>
      <c r="C27" t="s">
        <v>101</v>
      </c>
      <c r="D27" s="8">
        <f>IF(ISERROR(INDEX(warriner!B:B,MATCH(C27,warriner!A:A,0),1)),"#",INDEX(warriner!B:B,MATCH(C27,warriner!A:A,0),1))</f>
        <v>6.18</v>
      </c>
      <c r="E27" s="14">
        <f t="shared" si="0"/>
        <v>0.97999999999999954</v>
      </c>
      <c r="F27" s="14">
        <v>14.945</v>
      </c>
      <c r="G27" s="14">
        <v>5.4669999999999996</v>
      </c>
      <c r="H27" s="14">
        <v>1</v>
      </c>
      <c r="I27">
        <f t="shared" si="1"/>
        <v>2</v>
      </c>
      <c r="J27" t="s">
        <v>18125</v>
      </c>
      <c r="K27" s="14">
        <v>3.43</v>
      </c>
      <c r="L27" s="14">
        <v>5.5</v>
      </c>
      <c r="M27" s="14">
        <v>5.1100000000000003</v>
      </c>
      <c r="N27" s="14">
        <v>1.4</v>
      </c>
      <c r="O27" s="14">
        <v>1</v>
      </c>
      <c r="P27" s="14">
        <v>2</v>
      </c>
      <c r="Q27" s="14">
        <v>1</v>
      </c>
      <c r="R27" s="14">
        <v>1.85</v>
      </c>
      <c r="S27" s="14">
        <v>1.6519999999999999</v>
      </c>
      <c r="T27" s="14">
        <v>1926</v>
      </c>
      <c r="U27" s="14">
        <v>-0.64800000000000002</v>
      </c>
      <c r="V27" s="14">
        <v>0.97</v>
      </c>
      <c r="W27" s="14">
        <v>25</v>
      </c>
      <c r="X27" s="14">
        <v>-0.57399999999999995</v>
      </c>
      <c r="Y27" s="14">
        <v>1</v>
      </c>
      <c r="Z27" s="14" t="s">
        <v>18124</v>
      </c>
    </row>
    <row r="28" spans="1:26" x14ac:dyDescent="0.2">
      <c r="A28" t="s">
        <v>15677</v>
      </c>
      <c r="B28" t="s">
        <v>295</v>
      </c>
      <c r="C28" t="s">
        <v>295</v>
      </c>
      <c r="D28" s="8" t="str">
        <f>IF(ISERROR(INDEX(warriner!B:B,MATCH(C28,warriner!A:A,0),1)),"#",INDEX(warriner!B:B,MATCH(C28,warriner!A:A,0),1))</f>
        <v>#</v>
      </c>
      <c r="E28" s="14" t="str">
        <f t="shared" si="0"/>
        <v>#</v>
      </c>
      <c r="F28" s="14">
        <v>14.048</v>
      </c>
      <c r="G28" s="14">
        <v>5.335</v>
      </c>
      <c r="H28" s="14">
        <v>1</v>
      </c>
      <c r="I28">
        <f t="shared" si="1"/>
        <v>2</v>
      </c>
      <c r="J28" t="s">
        <v>18155</v>
      </c>
      <c r="K28" s="14" t="s">
        <v>18124</v>
      </c>
      <c r="L28" s="14" t="s">
        <v>18124</v>
      </c>
      <c r="M28" s="14">
        <v>5.1449999999999996</v>
      </c>
      <c r="N28" s="14">
        <v>1.35</v>
      </c>
      <c r="O28" s="14">
        <v>1</v>
      </c>
      <c r="P28" s="14">
        <v>2</v>
      </c>
      <c r="Q28" s="14">
        <v>1</v>
      </c>
      <c r="R28" s="14">
        <v>1.42</v>
      </c>
      <c r="S28" s="14">
        <v>1.917</v>
      </c>
      <c r="T28" s="14">
        <v>1588</v>
      </c>
      <c r="U28" s="14">
        <v>-0.90200000000000002</v>
      </c>
      <c r="V28" s="14">
        <v>0.97</v>
      </c>
      <c r="W28" s="14">
        <v>25</v>
      </c>
      <c r="X28" s="14">
        <v>-0.33700000000000002</v>
      </c>
      <c r="Y28" s="14">
        <v>1</v>
      </c>
      <c r="Z28" s="14" t="s">
        <v>18124</v>
      </c>
    </row>
    <row r="29" spans="1:26" x14ac:dyDescent="0.2">
      <c r="A29" t="s">
        <v>15678</v>
      </c>
      <c r="B29" t="s">
        <v>6014</v>
      </c>
      <c r="C29" t="s">
        <v>6014</v>
      </c>
      <c r="D29" s="8">
        <f>IF(ISERROR(INDEX(warriner!B:B,MATCH(C29,warriner!A:A,0),1)),"#",INDEX(warriner!B:B,MATCH(C29,warriner!A:A,0),1))</f>
        <v>2.8</v>
      </c>
      <c r="E29" s="14">
        <f t="shared" si="0"/>
        <v>2.4000000000000004</v>
      </c>
      <c r="F29" s="14">
        <v>7.6360000000000001</v>
      </c>
      <c r="G29" s="14">
        <v>1.978</v>
      </c>
      <c r="H29" s="14">
        <v>3</v>
      </c>
      <c r="I29">
        <f t="shared" si="1"/>
        <v>9</v>
      </c>
      <c r="J29" t="s">
        <v>18132</v>
      </c>
      <c r="K29" s="14">
        <v>5.25</v>
      </c>
      <c r="L29" s="14">
        <v>4.3600000000000003</v>
      </c>
      <c r="M29" s="14">
        <v>8</v>
      </c>
      <c r="N29" s="14">
        <v>3.7</v>
      </c>
      <c r="O29" s="14">
        <v>3.4</v>
      </c>
      <c r="P29" s="14">
        <v>7</v>
      </c>
      <c r="Q29" s="14">
        <v>2</v>
      </c>
      <c r="R29" s="14">
        <v>3.1</v>
      </c>
      <c r="S29" s="14" t="s">
        <v>18124</v>
      </c>
      <c r="T29" s="14">
        <v>2302.625</v>
      </c>
      <c r="U29" s="14">
        <v>-0.106</v>
      </c>
      <c r="V29" s="14">
        <v>0.94</v>
      </c>
      <c r="W29" s="14">
        <v>26</v>
      </c>
      <c r="X29" s="14">
        <v>-0.374</v>
      </c>
      <c r="Y29" s="14">
        <v>1</v>
      </c>
      <c r="Z29" s="14" t="s">
        <v>18124</v>
      </c>
    </row>
    <row r="30" spans="1:26" x14ac:dyDescent="0.2">
      <c r="A30" t="s">
        <v>15679</v>
      </c>
      <c r="B30" t="s">
        <v>19</v>
      </c>
      <c r="C30" t="s">
        <v>19</v>
      </c>
      <c r="D30" s="8" t="str">
        <f>IF(ISERROR(INDEX(warriner!B:B,MATCH(C30,warriner!A:A,0),1)),"#",INDEX(warriner!B:B,MATCH(C30,warriner!A:A,0),1))</f>
        <v>#</v>
      </c>
      <c r="E30" s="14" t="str">
        <f t="shared" si="0"/>
        <v>#</v>
      </c>
      <c r="F30" s="14">
        <v>16.187000000000001</v>
      </c>
      <c r="G30" s="14">
        <v>5.8339999999999996</v>
      </c>
      <c r="H30" s="14">
        <v>1</v>
      </c>
      <c r="I30">
        <f t="shared" si="1"/>
        <v>3</v>
      </c>
      <c r="J30" t="s">
        <v>270</v>
      </c>
      <c r="K30" s="14" t="s">
        <v>18124</v>
      </c>
      <c r="L30" s="14" t="s">
        <v>18124</v>
      </c>
      <c r="M30" s="14">
        <v>4.57</v>
      </c>
      <c r="N30" s="14">
        <v>1.25</v>
      </c>
      <c r="O30" s="14">
        <v>1</v>
      </c>
      <c r="P30" s="14">
        <v>3</v>
      </c>
      <c r="Q30" s="14">
        <v>1</v>
      </c>
      <c r="R30" s="14">
        <v>1.52</v>
      </c>
      <c r="S30" s="14">
        <v>1.25</v>
      </c>
      <c r="T30" s="14">
        <v>5253.5</v>
      </c>
      <c r="U30" s="14">
        <v>-0.60399999999999998</v>
      </c>
      <c r="V30" s="14">
        <v>1</v>
      </c>
      <c r="W30" s="14">
        <v>22</v>
      </c>
      <c r="X30" s="14">
        <v>-0.623</v>
      </c>
      <c r="Y30" s="14">
        <v>1</v>
      </c>
      <c r="Z30" s="14" t="s">
        <v>18124</v>
      </c>
    </row>
    <row r="31" spans="1:26" x14ac:dyDescent="0.2">
      <c r="A31" t="s">
        <v>15680</v>
      </c>
      <c r="B31" t="s">
        <v>3563</v>
      </c>
      <c r="C31" t="s">
        <v>3563</v>
      </c>
      <c r="D31" s="8">
        <f>IF(ISERROR(INDEX(warriner!B:B,MATCH(C31,warriner!A:A,0),1)),"#",INDEX(warriner!B:B,MATCH(C31,warriner!A:A,0),1))</f>
        <v>3.73</v>
      </c>
      <c r="E31" s="14">
        <f t="shared" si="0"/>
        <v>1.4700000000000002</v>
      </c>
      <c r="F31" s="14">
        <v>7.1159999999999997</v>
      </c>
      <c r="G31" s="14">
        <v>1.431</v>
      </c>
      <c r="H31" s="14">
        <v>3</v>
      </c>
      <c r="I31">
        <f t="shared" si="1"/>
        <v>9</v>
      </c>
      <c r="J31" t="s">
        <v>18132</v>
      </c>
      <c r="K31" s="14">
        <v>4.95</v>
      </c>
      <c r="L31" s="14">
        <v>3.86</v>
      </c>
      <c r="M31" s="14">
        <v>10.83</v>
      </c>
      <c r="N31" s="14">
        <v>2.6</v>
      </c>
      <c r="O31" s="14">
        <v>2.65</v>
      </c>
      <c r="P31" s="14">
        <v>8</v>
      </c>
      <c r="Q31" s="14">
        <v>3</v>
      </c>
      <c r="R31" s="14">
        <v>1.78</v>
      </c>
      <c r="S31" s="14" t="s">
        <v>18124</v>
      </c>
      <c r="T31" s="14">
        <v>3267</v>
      </c>
      <c r="U31" s="14">
        <v>-0.23</v>
      </c>
      <c r="V31" s="14">
        <v>0.91</v>
      </c>
      <c r="W31" s="14">
        <v>29</v>
      </c>
      <c r="X31" s="14">
        <v>0.26600000000000001</v>
      </c>
      <c r="Y31" s="14">
        <v>1</v>
      </c>
      <c r="Z31" s="14" t="s">
        <v>18124</v>
      </c>
    </row>
    <row r="32" spans="1:26" x14ac:dyDescent="0.2">
      <c r="A32" t="s">
        <v>15681</v>
      </c>
      <c r="B32" t="s">
        <v>3</v>
      </c>
      <c r="C32" t="s">
        <v>3</v>
      </c>
      <c r="D32" s="8" t="str">
        <f>IF(ISERROR(INDEX(warriner!B:B,MATCH(C32,warriner!A:A,0),1)),"#",INDEX(warriner!B:B,MATCH(C32,warriner!A:A,0),1))</f>
        <v>#</v>
      </c>
      <c r="E32" s="14" t="str">
        <f t="shared" si="0"/>
        <v>#</v>
      </c>
      <c r="F32" s="14">
        <v>16.954999999999998</v>
      </c>
      <c r="G32" s="14">
        <v>6.1769999999999996</v>
      </c>
      <c r="H32" s="14">
        <v>1</v>
      </c>
      <c r="I32">
        <f t="shared" si="1"/>
        <v>3</v>
      </c>
      <c r="J32" t="s">
        <v>270</v>
      </c>
      <c r="K32" s="14" t="s">
        <v>18124</v>
      </c>
      <c r="L32" s="14" t="s">
        <v>18124</v>
      </c>
      <c r="M32" s="14">
        <v>3.984</v>
      </c>
      <c r="N32" s="14">
        <v>1.5</v>
      </c>
      <c r="O32" s="14">
        <v>1.8</v>
      </c>
      <c r="P32" s="14">
        <v>2</v>
      </c>
      <c r="Q32" s="14">
        <v>1</v>
      </c>
      <c r="R32" s="14">
        <v>1.43</v>
      </c>
      <c r="S32" s="14">
        <v>1.125</v>
      </c>
      <c r="T32" s="14">
        <v>3033</v>
      </c>
      <c r="U32" s="14">
        <v>-0.68100000000000005</v>
      </c>
      <c r="V32" s="14">
        <v>0.94</v>
      </c>
      <c r="W32" s="14">
        <v>29</v>
      </c>
      <c r="X32" s="14">
        <v>-0.45700000000000002</v>
      </c>
      <c r="Y32" s="14">
        <v>1</v>
      </c>
      <c r="Z32" s="14" t="s">
        <v>18124</v>
      </c>
    </row>
    <row r="33" spans="1:26" x14ac:dyDescent="0.2">
      <c r="A33" t="s">
        <v>15682</v>
      </c>
      <c r="B33" t="s">
        <v>14519</v>
      </c>
      <c r="C33" t="s">
        <v>456</v>
      </c>
      <c r="D33" s="8">
        <f>IF(ISERROR(INDEX(warriner!B:B,MATCH(C33,warriner!A:A,0),1)),"#",INDEX(warriner!B:B,MATCH(C33,warriner!A:A,0),1))</f>
        <v>4.7699999999999996</v>
      </c>
      <c r="E33" s="14">
        <f t="shared" si="0"/>
        <v>0.4300000000000006</v>
      </c>
      <c r="F33" s="14">
        <v>12.425000000000001</v>
      </c>
      <c r="G33" s="14">
        <v>4.125</v>
      </c>
      <c r="H33" s="14">
        <v>1</v>
      </c>
      <c r="I33">
        <f t="shared" si="1"/>
        <v>5</v>
      </c>
      <c r="J33" t="s">
        <v>18126</v>
      </c>
      <c r="K33" s="14">
        <v>3.36</v>
      </c>
      <c r="L33" s="14">
        <v>5.21</v>
      </c>
      <c r="M33" s="14">
        <v>5.1100000000000003</v>
      </c>
      <c r="N33" s="14">
        <v>1</v>
      </c>
      <c r="O33" s="14">
        <v>1.05</v>
      </c>
      <c r="P33" s="14">
        <v>4</v>
      </c>
      <c r="Q33" s="14">
        <v>1</v>
      </c>
      <c r="R33" s="14">
        <v>3.29</v>
      </c>
      <c r="S33" s="14">
        <v>2.7829999999999999</v>
      </c>
      <c r="T33" s="14">
        <v>3385.3330000000001</v>
      </c>
      <c r="U33" s="14">
        <v>-0.495</v>
      </c>
      <c r="V33" s="14">
        <v>0.97</v>
      </c>
      <c r="W33" s="14">
        <v>27</v>
      </c>
      <c r="X33" s="14">
        <v>-0.74299999999999999</v>
      </c>
      <c r="Y33" s="14">
        <v>1</v>
      </c>
      <c r="Z33" s="14" t="s">
        <v>18124</v>
      </c>
    </row>
    <row r="34" spans="1:26" x14ac:dyDescent="0.2">
      <c r="A34" t="s">
        <v>15683</v>
      </c>
      <c r="B34" t="s">
        <v>15</v>
      </c>
      <c r="C34" t="s">
        <v>15</v>
      </c>
      <c r="D34" s="8" t="str">
        <f>IF(ISERROR(INDEX(warriner!B:B,MATCH(C34,warriner!A:A,0),1)),"#",INDEX(warriner!B:B,MATCH(C34,warriner!A:A,0),1))</f>
        <v>#</v>
      </c>
      <c r="E34" s="14" t="str">
        <f t="shared" si="0"/>
        <v>#</v>
      </c>
      <c r="F34" s="14">
        <v>16.213999999999999</v>
      </c>
      <c r="G34" s="14">
        <v>5.7709999999999999</v>
      </c>
      <c r="H34" s="14">
        <v>1</v>
      </c>
      <c r="I34">
        <f t="shared" si="1"/>
        <v>2</v>
      </c>
      <c r="J34" t="s">
        <v>270</v>
      </c>
      <c r="K34" s="14" t="s">
        <v>18124</v>
      </c>
      <c r="L34" s="14" t="s">
        <v>18124</v>
      </c>
      <c r="M34" s="14">
        <v>4.5490000000000004</v>
      </c>
      <c r="N34" s="14">
        <v>1.45</v>
      </c>
      <c r="O34" s="14">
        <v>1.65</v>
      </c>
      <c r="P34" s="14">
        <v>2</v>
      </c>
      <c r="Q34" s="14">
        <v>1</v>
      </c>
      <c r="R34" s="14">
        <v>1.67</v>
      </c>
      <c r="S34" s="14">
        <v>1.391</v>
      </c>
      <c r="T34" s="14">
        <v>415</v>
      </c>
      <c r="U34" s="14">
        <v>-0.60699999999999998</v>
      </c>
      <c r="V34" s="14">
        <v>0.91</v>
      </c>
      <c r="W34" s="14">
        <v>27</v>
      </c>
      <c r="X34" s="14">
        <v>-0.56999999999999995</v>
      </c>
      <c r="Y34" s="14">
        <v>1</v>
      </c>
      <c r="Z34" s="14" t="s">
        <v>18124</v>
      </c>
    </row>
    <row r="35" spans="1:26" x14ac:dyDescent="0.2">
      <c r="A35" t="s">
        <v>15684</v>
      </c>
      <c r="B35" t="s">
        <v>3</v>
      </c>
      <c r="C35" t="s">
        <v>3</v>
      </c>
      <c r="D35" s="8" t="str">
        <f>IF(ISERROR(INDEX(warriner!B:B,MATCH(C35,warriner!A:A,0),1)),"#",INDEX(warriner!B:B,MATCH(C35,warriner!A:A,0),1))</f>
        <v>#</v>
      </c>
      <c r="E35" s="14" t="str">
        <f t="shared" si="0"/>
        <v>#</v>
      </c>
      <c r="F35" s="14">
        <v>16.954999999999998</v>
      </c>
      <c r="G35" s="14">
        <v>6.1769999999999996</v>
      </c>
      <c r="H35" s="14">
        <v>1</v>
      </c>
      <c r="I35">
        <f t="shared" si="1"/>
        <v>3</v>
      </c>
      <c r="J35" t="s">
        <v>270</v>
      </c>
      <c r="K35" s="14" t="s">
        <v>18124</v>
      </c>
      <c r="L35" s="14" t="s">
        <v>18124</v>
      </c>
      <c r="M35" s="14">
        <v>3.984</v>
      </c>
      <c r="N35" s="14">
        <v>1.5</v>
      </c>
      <c r="O35" s="14">
        <v>1.8</v>
      </c>
      <c r="P35" s="14">
        <v>2</v>
      </c>
      <c r="Q35" s="14">
        <v>1</v>
      </c>
      <c r="R35" s="14">
        <v>1.43</v>
      </c>
      <c r="S35" s="14">
        <v>1.125</v>
      </c>
      <c r="T35" s="14">
        <v>3033</v>
      </c>
      <c r="U35" s="14">
        <v>-0.68100000000000005</v>
      </c>
      <c r="V35" s="14">
        <v>0.94</v>
      </c>
      <c r="W35" s="14">
        <v>29</v>
      </c>
      <c r="X35" s="14">
        <v>-0.45700000000000002</v>
      </c>
      <c r="Y35" s="14">
        <v>1</v>
      </c>
      <c r="Z35" s="14" t="s">
        <v>18124</v>
      </c>
    </row>
    <row r="36" spans="1:26" x14ac:dyDescent="0.2">
      <c r="A36" t="s">
        <v>15685</v>
      </c>
      <c r="B36" t="s">
        <v>12302</v>
      </c>
      <c r="C36" t="s">
        <v>12302</v>
      </c>
      <c r="D36" s="8">
        <f>IF(ISERROR(INDEX(warriner!B:B,MATCH(C36,warriner!A:A,0),1)),"#",INDEX(warriner!B:B,MATCH(C36,warriner!A:A,0),1))</f>
        <v>6.92</v>
      </c>
      <c r="E36" s="14">
        <f t="shared" si="0"/>
        <v>1.7199999999999998</v>
      </c>
      <c r="F36" s="14">
        <v>11.212999999999999</v>
      </c>
      <c r="G36" s="14">
        <v>3.5510000000000002</v>
      </c>
      <c r="H36" s="14">
        <v>1</v>
      </c>
      <c r="I36">
        <f t="shared" si="1"/>
        <v>3</v>
      </c>
      <c r="J36" t="s">
        <v>18126</v>
      </c>
      <c r="K36" s="14">
        <v>4.6399999999999997</v>
      </c>
      <c r="L36" s="14">
        <v>4.9800000000000004</v>
      </c>
      <c r="M36" s="14">
        <v>3.4</v>
      </c>
      <c r="N36" s="14">
        <v>1</v>
      </c>
      <c r="O36" s="14">
        <v>1</v>
      </c>
      <c r="P36" s="14">
        <v>3</v>
      </c>
      <c r="Q36" s="14">
        <v>1</v>
      </c>
      <c r="R36" s="14">
        <v>4.83</v>
      </c>
      <c r="S36" s="14">
        <v>2.0870000000000002</v>
      </c>
      <c r="T36" s="14">
        <v>2354</v>
      </c>
      <c r="U36" s="14">
        <v>-0.85699999999999998</v>
      </c>
      <c r="V36" s="14">
        <v>0.97</v>
      </c>
      <c r="W36" s="14">
        <v>25</v>
      </c>
      <c r="X36" s="14">
        <v>-0.40799999999999997</v>
      </c>
      <c r="Y36" s="14">
        <v>1</v>
      </c>
      <c r="Z36" s="14" t="s">
        <v>18124</v>
      </c>
    </row>
    <row r="37" spans="1:26" x14ac:dyDescent="0.2">
      <c r="A37" t="s">
        <v>15686</v>
      </c>
      <c r="B37" t="s">
        <v>441</v>
      </c>
      <c r="C37" t="s">
        <v>441</v>
      </c>
      <c r="D37" s="8" t="str">
        <f>IF(ISERROR(INDEX(warriner!B:B,MATCH(C37,warriner!A:A,0),1)),"#",INDEX(warriner!B:B,MATCH(C37,warriner!A:A,0),1))</f>
        <v>#</v>
      </c>
      <c r="E37" s="14" t="str">
        <f t="shared" si="0"/>
        <v>#</v>
      </c>
      <c r="F37" s="14">
        <v>14.773</v>
      </c>
      <c r="G37" s="14">
        <v>5.4420000000000002</v>
      </c>
      <c r="H37" s="14">
        <v>1</v>
      </c>
      <c r="I37">
        <f t="shared" si="1"/>
        <v>3</v>
      </c>
      <c r="J37" t="s">
        <v>18149</v>
      </c>
      <c r="K37" s="14" t="s">
        <v>18124</v>
      </c>
      <c r="L37" s="14" t="s">
        <v>18124</v>
      </c>
      <c r="M37" s="14">
        <v>3.8879999999999999</v>
      </c>
      <c r="N37" s="14">
        <v>1.05</v>
      </c>
      <c r="O37" s="14">
        <v>1</v>
      </c>
      <c r="P37" s="14">
        <v>3</v>
      </c>
      <c r="Q37" s="14">
        <v>1</v>
      </c>
      <c r="R37" s="14">
        <v>2.08</v>
      </c>
      <c r="S37" s="14">
        <v>1.2609999999999999</v>
      </c>
      <c r="T37" s="14">
        <v>1772.5</v>
      </c>
      <c r="U37" s="14">
        <v>-0.56299999999999994</v>
      </c>
      <c r="V37" s="14">
        <v>0.97</v>
      </c>
      <c r="W37" s="14">
        <v>27</v>
      </c>
      <c r="X37" s="14">
        <v>-0.78700000000000003</v>
      </c>
      <c r="Y37" s="14">
        <v>1</v>
      </c>
      <c r="Z37" s="14" t="s">
        <v>18124</v>
      </c>
    </row>
    <row r="38" spans="1:26" x14ac:dyDescent="0.2">
      <c r="A38" t="s">
        <v>15687</v>
      </c>
      <c r="B38" t="s">
        <v>14531</v>
      </c>
      <c r="C38" t="s">
        <v>8664</v>
      </c>
      <c r="D38" s="8">
        <f>IF(ISERROR(INDEX(warriner!B:B,MATCH(C38,warriner!A:A,0),1)),"#",INDEX(warriner!B:B,MATCH(C38,warriner!A:A,0),1))</f>
        <v>3.61</v>
      </c>
      <c r="E38" s="14">
        <f t="shared" si="0"/>
        <v>1.5900000000000003</v>
      </c>
      <c r="F38" s="14">
        <v>5.7240000000000002</v>
      </c>
      <c r="G38" s="14">
        <v>1.4910000000000001</v>
      </c>
      <c r="H38" s="14">
        <v>2</v>
      </c>
      <c r="I38">
        <f t="shared" si="1"/>
        <v>10</v>
      </c>
      <c r="J38" t="s">
        <v>18125</v>
      </c>
      <c r="K38" s="14">
        <v>4.29</v>
      </c>
      <c r="L38" s="14">
        <v>4.7</v>
      </c>
      <c r="M38" s="14">
        <v>10.94</v>
      </c>
      <c r="N38" s="14">
        <v>2.75</v>
      </c>
      <c r="O38" s="14">
        <v>2.75</v>
      </c>
      <c r="P38" s="14">
        <v>8</v>
      </c>
      <c r="Q38" s="14">
        <v>1</v>
      </c>
      <c r="R38" s="14">
        <v>2.46</v>
      </c>
      <c r="S38" s="14" t="s">
        <v>18124</v>
      </c>
      <c r="T38" s="14">
        <v>2307.5709999999999</v>
      </c>
      <c r="U38" s="14">
        <v>6.9000000000000006E-2</v>
      </c>
      <c r="V38" s="14">
        <v>0.94</v>
      </c>
      <c r="W38" s="14">
        <v>25</v>
      </c>
      <c r="X38" s="14">
        <v>-0.153</v>
      </c>
      <c r="Y38" s="14">
        <v>1</v>
      </c>
      <c r="Z38" s="14" t="s">
        <v>18124</v>
      </c>
    </row>
    <row r="39" spans="1:26" x14ac:dyDescent="0.2">
      <c r="A39" t="s">
        <v>15688</v>
      </c>
      <c r="B39" t="s">
        <v>56</v>
      </c>
      <c r="C39" t="s">
        <v>56</v>
      </c>
      <c r="D39" s="8" t="str">
        <f>IF(ISERROR(INDEX(warriner!B:B,MATCH(C39,warriner!A:A,0),1)),"#",INDEX(warriner!B:B,MATCH(C39,warriner!A:A,0),1))</f>
        <v>#</v>
      </c>
      <c r="E39" s="14" t="str">
        <f t="shared" si="0"/>
        <v>#</v>
      </c>
      <c r="F39" s="14">
        <v>14.398</v>
      </c>
      <c r="G39" s="14">
        <v>4.835</v>
      </c>
      <c r="H39" s="14">
        <v>1</v>
      </c>
      <c r="I39">
        <f t="shared" si="1"/>
        <v>2</v>
      </c>
      <c r="J39" t="s">
        <v>18127</v>
      </c>
      <c r="K39" s="14" t="s">
        <v>18124</v>
      </c>
      <c r="L39" s="14" t="s">
        <v>18124</v>
      </c>
      <c r="M39" s="14">
        <v>5.4119999999999999</v>
      </c>
      <c r="N39" s="14">
        <v>1.7</v>
      </c>
      <c r="O39" s="14">
        <v>1</v>
      </c>
      <c r="P39" s="14">
        <v>2</v>
      </c>
      <c r="Q39" s="14">
        <v>1</v>
      </c>
      <c r="R39" s="14">
        <v>1.55</v>
      </c>
      <c r="S39" s="14">
        <v>1.3480000000000001</v>
      </c>
      <c r="T39" s="14">
        <v>149</v>
      </c>
      <c r="U39" s="14">
        <v>-0.63500000000000001</v>
      </c>
      <c r="V39" s="14">
        <v>0.97</v>
      </c>
      <c r="W39" s="14">
        <v>29</v>
      </c>
      <c r="X39" s="14">
        <v>-0.68400000000000005</v>
      </c>
      <c r="Y39" s="14">
        <v>1</v>
      </c>
      <c r="Z39" s="14" t="s">
        <v>18124</v>
      </c>
    </row>
    <row r="40" spans="1:26" x14ac:dyDescent="0.2">
      <c r="A40" t="s">
        <v>15689</v>
      </c>
      <c r="B40" t="s">
        <v>3</v>
      </c>
      <c r="C40" t="s">
        <v>3</v>
      </c>
      <c r="D40" s="8" t="str">
        <f>IF(ISERROR(INDEX(warriner!B:B,MATCH(C40,warriner!A:A,0),1)),"#",INDEX(warriner!B:B,MATCH(C40,warriner!A:A,0),1))</f>
        <v>#</v>
      </c>
      <c r="E40" s="14" t="str">
        <f t="shared" si="0"/>
        <v>#</v>
      </c>
      <c r="F40" s="14">
        <v>16.954999999999998</v>
      </c>
      <c r="G40" s="14">
        <v>6.1769999999999996</v>
      </c>
      <c r="H40" s="14">
        <v>1</v>
      </c>
      <c r="I40">
        <f t="shared" si="1"/>
        <v>3</v>
      </c>
      <c r="J40" t="s">
        <v>270</v>
      </c>
      <c r="K40" s="14" t="s">
        <v>18124</v>
      </c>
      <c r="L40" s="14" t="s">
        <v>18124</v>
      </c>
      <c r="M40" s="14">
        <v>3.984</v>
      </c>
      <c r="N40" s="14">
        <v>1.5</v>
      </c>
      <c r="O40" s="14">
        <v>1.8</v>
      </c>
      <c r="P40" s="14">
        <v>2</v>
      </c>
      <c r="Q40" s="14">
        <v>1</v>
      </c>
      <c r="R40" s="14">
        <v>1.43</v>
      </c>
      <c r="S40" s="14">
        <v>1.125</v>
      </c>
      <c r="T40" s="14">
        <v>3033</v>
      </c>
      <c r="U40" s="14">
        <v>-0.68100000000000005</v>
      </c>
      <c r="V40" s="14">
        <v>0.94</v>
      </c>
      <c r="W40" s="14">
        <v>29</v>
      </c>
      <c r="X40" s="14">
        <v>-0.45700000000000002</v>
      </c>
      <c r="Y40" s="14">
        <v>1</v>
      </c>
      <c r="Z40" s="14" t="s">
        <v>18124</v>
      </c>
    </row>
    <row r="41" spans="1:26" x14ac:dyDescent="0.2">
      <c r="A41" t="s">
        <v>15690</v>
      </c>
      <c r="B41" t="s">
        <v>8201</v>
      </c>
      <c r="C41" t="s">
        <v>8201</v>
      </c>
      <c r="D41" s="8">
        <f>IF(ISERROR(INDEX(warriner!B:B,MATCH(C41,warriner!A:A,0),1)),"#",INDEX(warriner!B:B,MATCH(C41,warriner!A:A,0),1))</f>
        <v>7</v>
      </c>
      <c r="E41" s="14">
        <f t="shared" si="0"/>
        <v>1.7999999999999998</v>
      </c>
      <c r="F41" s="14">
        <v>10.332000000000001</v>
      </c>
      <c r="G41" s="14">
        <v>3.4060000000000001</v>
      </c>
      <c r="H41" s="14">
        <v>1</v>
      </c>
      <c r="I41">
        <f t="shared" si="1"/>
        <v>4</v>
      </c>
      <c r="J41" t="s">
        <v>18126</v>
      </c>
      <c r="K41" s="14">
        <v>3.43</v>
      </c>
      <c r="L41" s="14">
        <v>6.11</v>
      </c>
      <c r="M41" s="14">
        <v>4.83</v>
      </c>
      <c r="N41" s="14">
        <v>1.25</v>
      </c>
      <c r="O41" s="14">
        <v>1</v>
      </c>
      <c r="P41" s="14">
        <v>3</v>
      </c>
      <c r="Q41" s="14">
        <v>1</v>
      </c>
      <c r="R41" s="14">
        <v>4.9000000000000004</v>
      </c>
      <c r="S41" s="14">
        <v>2.0830000000000002</v>
      </c>
      <c r="T41" s="14">
        <v>4041</v>
      </c>
      <c r="U41" s="14">
        <v>-0.76500000000000001</v>
      </c>
      <c r="V41" s="14">
        <v>1</v>
      </c>
      <c r="W41" s="14">
        <v>24</v>
      </c>
      <c r="X41" s="14">
        <v>-0.76500000000000001</v>
      </c>
      <c r="Y41" s="14">
        <v>1</v>
      </c>
      <c r="Z41" s="14" t="s">
        <v>18124</v>
      </c>
    </row>
    <row r="42" spans="1:26" x14ac:dyDescent="0.2">
      <c r="A42" t="s">
        <v>15691</v>
      </c>
      <c r="B42" t="s">
        <v>1</v>
      </c>
      <c r="C42" t="s">
        <v>101</v>
      </c>
      <c r="D42" s="8">
        <f>IF(ISERROR(INDEX(warriner!B:B,MATCH(C42,warriner!A:A,0),1)),"#",INDEX(warriner!B:B,MATCH(C42,warriner!A:A,0),1))</f>
        <v>6.18</v>
      </c>
      <c r="E42" s="14">
        <f t="shared" si="0"/>
        <v>0.97999999999999954</v>
      </c>
      <c r="F42" s="14">
        <v>14.945</v>
      </c>
      <c r="G42" s="14">
        <v>5.4669999999999996</v>
      </c>
      <c r="H42" s="14">
        <v>1</v>
      </c>
      <c r="I42">
        <f t="shared" si="1"/>
        <v>3</v>
      </c>
      <c r="J42" t="s">
        <v>18125</v>
      </c>
      <c r="K42" s="14">
        <v>3.43</v>
      </c>
      <c r="L42" s="14">
        <v>5.5</v>
      </c>
      <c r="M42" s="14">
        <v>5.1100000000000003</v>
      </c>
      <c r="N42" s="14">
        <v>1.4</v>
      </c>
      <c r="O42" s="14">
        <v>1</v>
      </c>
      <c r="P42" s="14">
        <v>2</v>
      </c>
      <c r="Q42" s="14">
        <v>1</v>
      </c>
      <c r="R42" s="14">
        <v>1.85</v>
      </c>
      <c r="S42" s="14">
        <v>1.6519999999999999</v>
      </c>
      <c r="T42" s="14">
        <v>1926</v>
      </c>
      <c r="U42" s="14">
        <v>-0.64800000000000002</v>
      </c>
      <c r="V42" s="14">
        <v>0.97</v>
      </c>
      <c r="W42" s="14">
        <v>25</v>
      </c>
      <c r="X42" s="14">
        <v>-0.57399999999999995</v>
      </c>
      <c r="Y42" s="14">
        <v>1</v>
      </c>
      <c r="Z42" s="14" t="s">
        <v>18124</v>
      </c>
    </row>
    <row r="43" spans="1:26" s="15" customFormat="1" x14ac:dyDescent="0.2">
      <c r="A43" s="15" t="s">
        <v>15692</v>
      </c>
      <c r="B43" s="15" t="s">
        <v>14162</v>
      </c>
      <c r="C43" s="15" t="s">
        <v>14162</v>
      </c>
      <c r="D43" s="16" t="str">
        <f>IF(ISERROR(INDEX(warriner!B:B,MATCH(C43,warriner!A:A,0),1)),"#",INDEX(warriner!B:B,MATCH(C43,warriner!A:A,0),1))</f>
        <v>#</v>
      </c>
      <c r="E43" s="17" t="str">
        <f t="shared" si="0"/>
        <v>#</v>
      </c>
      <c r="F43" s="17">
        <v>13.836</v>
      </c>
      <c r="G43" s="17">
        <v>5.3840000000000003</v>
      </c>
      <c r="H43" s="17">
        <v>1</v>
      </c>
      <c r="I43" s="15">
        <f t="shared" si="1"/>
        <v>4</v>
      </c>
      <c r="J43" s="15" t="s">
        <v>18153</v>
      </c>
      <c r="K43" s="17" t="s">
        <v>18124</v>
      </c>
      <c r="L43" s="17" t="s">
        <v>18124</v>
      </c>
      <c r="M43" s="17">
        <v>7.01</v>
      </c>
      <c r="N43" s="17">
        <v>1.55</v>
      </c>
      <c r="O43" s="17">
        <v>1.8</v>
      </c>
      <c r="P43" s="17">
        <v>4</v>
      </c>
      <c r="Q43" s="17">
        <v>1</v>
      </c>
      <c r="R43" s="17">
        <v>1.52</v>
      </c>
      <c r="S43" s="17" t="s">
        <v>18124</v>
      </c>
      <c r="T43" s="17">
        <v>3639</v>
      </c>
      <c r="U43" s="17">
        <v>-0.63600000000000001</v>
      </c>
      <c r="V43" s="17">
        <v>1</v>
      </c>
      <c r="W43" s="17">
        <v>27</v>
      </c>
      <c r="X43" s="17">
        <v>-0.68500000000000005</v>
      </c>
      <c r="Y43" s="17">
        <v>0.96399999999999997</v>
      </c>
      <c r="Z43" s="17" t="s">
        <v>18124</v>
      </c>
    </row>
    <row r="44" spans="1:26" x14ac:dyDescent="0.2">
      <c r="A44" t="s">
        <v>15693</v>
      </c>
      <c r="B44" t="s">
        <v>166</v>
      </c>
      <c r="C44" t="s">
        <v>166</v>
      </c>
      <c r="D44" s="8" t="str">
        <f>IF(ISERROR(INDEX(warriner!B:B,MATCH(C44,warriner!A:A,0),1)),"#",INDEX(warriner!B:B,MATCH(C44,warriner!A:A,0),1))</f>
        <v>#</v>
      </c>
      <c r="E44" s="14" t="str">
        <f t="shared" si="0"/>
        <v>#</v>
      </c>
      <c r="F44" s="14">
        <v>14.787000000000001</v>
      </c>
      <c r="G44" s="14">
        <v>5.0529999999999999</v>
      </c>
      <c r="H44" s="14">
        <v>1</v>
      </c>
      <c r="I44">
        <f t="shared" si="1"/>
        <v>2</v>
      </c>
      <c r="J44" t="s">
        <v>18127</v>
      </c>
      <c r="K44" s="14" t="s">
        <v>18124</v>
      </c>
      <c r="L44" s="14" t="s">
        <v>18124</v>
      </c>
      <c r="M44" s="14">
        <v>6.1040000000000001</v>
      </c>
      <c r="N44" s="14">
        <v>1.1000000000000001</v>
      </c>
      <c r="O44" s="14">
        <v>1</v>
      </c>
      <c r="P44" s="14">
        <v>2</v>
      </c>
      <c r="Q44" s="14">
        <v>1</v>
      </c>
      <c r="R44" s="14">
        <v>1.33</v>
      </c>
      <c r="S44" s="14" t="s">
        <v>18124</v>
      </c>
      <c r="T44" s="14">
        <v>3062</v>
      </c>
      <c r="U44" s="14">
        <v>-0.46899999999999997</v>
      </c>
      <c r="V44" s="14">
        <v>0.94</v>
      </c>
      <c r="W44" s="14">
        <v>27</v>
      </c>
      <c r="X44" s="14">
        <v>-0.74199999999999999</v>
      </c>
      <c r="Y44" s="14">
        <v>0.96399999999999997</v>
      </c>
      <c r="Z44" s="14" t="s">
        <v>18124</v>
      </c>
    </row>
    <row r="45" spans="1:26" x14ac:dyDescent="0.2">
      <c r="A45" t="s">
        <v>15694</v>
      </c>
      <c r="B45" t="s">
        <v>1680</v>
      </c>
      <c r="C45" t="s">
        <v>1680</v>
      </c>
      <c r="D45" s="8">
        <f>IF(ISERROR(INDEX(warriner!B:B,MATCH(C45,warriner!A:A,0),1)),"#",INDEX(warriner!B:B,MATCH(C45,warriner!A:A,0),1))</f>
        <v>3.37</v>
      </c>
      <c r="E45" s="14">
        <f t="shared" si="0"/>
        <v>1.83</v>
      </c>
      <c r="F45" s="14">
        <v>6.6980000000000004</v>
      </c>
      <c r="G45" s="14">
        <v>1.881</v>
      </c>
      <c r="H45" s="14">
        <v>2</v>
      </c>
      <c r="I45">
        <f t="shared" si="1"/>
        <v>8</v>
      </c>
      <c r="J45" t="s">
        <v>18130</v>
      </c>
      <c r="K45" s="14">
        <v>5.24</v>
      </c>
      <c r="L45" s="14">
        <v>4</v>
      </c>
      <c r="M45" s="14">
        <v>7.21</v>
      </c>
      <c r="N45" s="14">
        <v>1.85</v>
      </c>
      <c r="O45" s="14">
        <v>2.0499999999999998</v>
      </c>
      <c r="P45" s="14">
        <v>7</v>
      </c>
      <c r="Q45" s="14">
        <v>2</v>
      </c>
      <c r="R45" s="14">
        <v>3.17</v>
      </c>
      <c r="S45" s="14" t="s">
        <v>18124</v>
      </c>
      <c r="T45" s="14">
        <v>7552.7139999999999</v>
      </c>
      <c r="U45" s="14">
        <v>-0.21299999999999999</v>
      </c>
      <c r="V45" s="14">
        <v>0.94</v>
      </c>
      <c r="W45" s="14">
        <v>27</v>
      </c>
      <c r="X45" s="14">
        <v>-0.188</v>
      </c>
      <c r="Y45" s="14">
        <v>0.96399999999999997</v>
      </c>
      <c r="Z45" s="14" t="s">
        <v>18124</v>
      </c>
    </row>
    <row r="46" spans="1:26" x14ac:dyDescent="0.2">
      <c r="A46" t="s">
        <v>15695</v>
      </c>
      <c r="B46" t="s">
        <v>166</v>
      </c>
      <c r="C46" t="s">
        <v>166</v>
      </c>
      <c r="D46" s="8" t="str">
        <f>IF(ISERROR(INDEX(warriner!B:B,MATCH(C46,warriner!A:A,0),1)),"#",INDEX(warriner!B:B,MATCH(C46,warriner!A:A,0),1))</f>
        <v>#</v>
      </c>
      <c r="E46" s="14" t="str">
        <f t="shared" si="0"/>
        <v>#</v>
      </c>
      <c r="F46" s="14">
        <v>14.787000000000001</v>
      </c>
      <c r="G46" s="14">
        <v>5.0529999999999999</v>
      </c>
      <c r="H46" s="14">
        <v>1</v>
      </c>
      <c r="I46">
        <f t="shared" si="1"/>
        <v>2</v>
      </c>
      <c r="J46" t="s">
        <v>18127</v>
      </c>
      <c r="K46" s="14" t="s">
        <v>18124</v>
      </c>
      <c r="L46" s="14" t="s">
        <v>18124</v>
      </c>
      <c r="M46" s="14">
        <v>6.1040000000000001</v>
      </c>
      <c r="N46" s="14">
        <v>1.1000000000000001</v>
      </c>
      <c r="O46" s="14">
        <v>1</v>
      </c>
      <c r="P46" s="14">
        <v>2</v>
      </c>
      <c r="Q46" s="14">
        <v>1</v>
      </c>
      <c r="R46" s="14">
        <v>1.33</v>
      </c>
      <c r="S46" s="14" t="s">
        <v>18124</v>
      </c>
      <c r="T46" s="14">
        <v>3062</v>
      </c>
      <c r="U46" s="14">
        <v>-0.46899999999999997</v>
      </c>
      <c r="V46" s="14">
        <v>0.94</v>
      </c>
      <c r="W46" s="14">
        <v>27</v>
      </c>
      <c r="X46" s="14">
        <v>-0.74199999999999999</v>
      </c>
      <c r="Y46" s="14">
        <v>0.96399999999999997</v>
      </c>
      <c r="Z46" s="14" t="s">
        <v>18124</v>
      </c>
    </row>
    <row r="47" spans="1:26" x14ac:dyDescent="0.2">
      <c r="A47" t="s">
        <v>15696</v>
      </c>
      <c r="B47" t="s">
        <v>28</v>
      </c>
      <c r="C47" t="s">
        <v>28</v>
      </c>
      <c r="D47" s="8" t="str">
        <f>IF(ISERROR(INDEX(warriner!B:B,MATCH(C47,warriner!A:A,0),1)),"#",INDEX(warriner!B:B,MATCH(C47,warriner!A:A,0),1))</f>
        <v>#</v>
      </c>
      <c r="E47" s="14" t="str">
        <f t="shared" si="0"/>
        <v>#</v>
      </c>
      <c r="F47" s="14">
        <v>14.297000000000001</v>
      </c>
      <c r="G47" s="14">
        <v>5.3209999999999997</v>
      </c>
      <c r="H47" s="14">
        <v>1</v>
      </c>
      <c r="I47">
        <f t="shared" si="1"/>
        <v>4</v>
      </c>
      <c r="J47" t="s">
        <v>270</v>
      </c>
      <c r="K47" s="14" t="s">
        <v>18124</v>
      </c>
      <c r="L47" s="14" t="s">
        <v>18124</v>
      </c>
      <c r="M47" s="14">
        <v>4.8789999999999996</v>
      </c>
      <c r="N47" s="14">
        <v>1.65</v>
      </c>
      <c r="O47" s="14">
        <v>1</v>
      </c>
      <c r="P47" s="14">
        <v>2</v>
      </c>
      <c r="Q47" s="14">
        <v>1</v>
      </c>
      <c r="R47" s="14">
        <v>2.93</v>
      </c>
      <c r="S47" s="14">
        <v>2.2730000000000001</v>
      </c>
      <c r="T47" s="14">
        <v>2218</v>
      </c>
      <c r="U47" s="14">
        <v>-0.55000000000000004</v>
      </c>
      <c r="V47" s="14">
        <v>1</v>
      </c>
      <c r="W47" s="14">
        <v>28</v>
      </c>
      <c r="X47" s="14">
        <v>-0.51600000000000001</v>
      </c>
      <c r="Y47" s="14">
        <v>1</v>
      </c>
      <c r="Z47" s="14" t="s">
        <v>18124</v>
      </c>
    </row>
    <row r="48" spans="1:26" x14ac:dyDescent="0.2">
      <c r="A48" t="s">
        <v>15697</v>
      </c>
      <c r="B48" t="s">
        <v>1</v>
      </c>
      <c r="C48" t="s">
        <v>101</v>
      </c>
      <c r="D48" s="8">
        <f>IF(ISERROR(INDEX(warriner!B:B,MATCH(C48,warriner!A:A,0),1)),"#",INDEX(warriner!B:B,MATCH(C48,warriner!A:A,0),1))</f>
        <v>6.18</v>
      </c>
      <c r="E48" s="14">
        <f t="shared" si="0"/>
        <v>0.97999999999999954</v>
      </c>
      <c r="F48" s="14">
        <v>14.945</v>
      </c>
      <c r="G48" s="14">
        <v>5.4669999999999996</v>
      </c>
      <c r="H48" s="14">
        <v>1</v>
      </c>
      <c r="I48">
        <f t="shared" si="1"/>
        <v>3</v>
      </c>
      <c r="J48" t="s">
        <v>18125</v>
      </c>
      <c r="K48" s="14">
        <v>3.43</v>
      </c>
      <c r="L48" s="14">
        <v>5.5</v>
      </c>
      <c r="M48" s="14">
        <v>5.1100000000000003</v>
      </c>
      <c r="N48" s="14">
        <v>1.4</v>
      </c>
      <c r="O48" s="14">
        <v>1</v>
      </c>
      <c r="P48" s="14">
        <v>2</v>
      </c>
      <c r="Q48" s="14">
        <v>1</v>
      </c>
      <c r="R48" s="14">
        <v>1.85</v>
      </c>
      <c r="S48" s="14">
        <v>1.6519999999999999</v>
      </c>
      <c r="T48" s="14">
        <v>1926</v>
      </c>
      <c r="U48" s="14">
        <v>-0.64800000000000002</v>
      </c>
      <c r="V48" s="14">
        <v>0.97</v>
      </c>
      <c r="W48" s="14">
        <v>25</v>
      </c>
      <c r="X48" s="14">
        <v>-0.57399999999999995</v>
      </c>
      <c r="Y48" s="14">
        <v>1</v>
      </c>
      <c r="Z48" s="14" t="s">
        <v>18124</v>
      </c>
    </row>
    <row r="49" spans="1:26" x14ac:dyDescent="0.2">
      <c r="A49" t="s">
        <v>15698</v>
      </c>
      <c r="B49" t="s">
        <v>181</v>
      </c>
      <c r="C49" t="s">
        <v>181</v>
      </c>
      <c r="D49" s="8" t="str">
        <f>IF(ISERROR(INDEX(warriner!B:B,MATCH(C49,warriner!A:A,0),1)),"#",INDEX(warriner!B:B,MATCH(C49,warriner!A:A,0),1))</f>
        <v>#</v>
      </c>
      <c r="E49" s="14" t="str">
        <f t="shared" si="0"/>
        <v>#</v>
      </c>
      <c r="F49" s="14">
        <v>15.079000000000001</v>
      </c>
      <c r="G49" s="14">
        <v>5.55</v>
      </c>
      <c r="H49" s="14">
        <v>1</v>
      </c>
      <c r="I49">
        <f t="shared" si="1"/>
        <v>2</v>
      </c>
      <c r="J49" t="s">
        <v>18138</v>
      </c>
      <c r="K49" s="14" t="s">
        <v>18124</v>
      </c>
      <c r="L49" s="14" t="s">
        <v>18124</v>
      </c>
      <c r="M49" s="14">
        <v>4.0049999999999999</v>
      </c>
      <c r="N49" s="14">
        <v>1.05</v>
      </c>
      <c r="O49" s="14">
        <v>1.3</v>
      </c>
      <c r="P49" s="14">
        <v>2</v>
      </c>
      <c r="Q49" s="14">
        <v>1</v>
      </c>
      <c r="R49" s="14">
        <v>3.25</v>
      </c>
      <c r="S49" s="14">
        <v>1.333</v>
      </c>
      <c r="T49" s="14">
        <v>8272</v>
      </c>
      <c r="U49" s="14">
        <v>-0.73599999999999999</v>
      </c>
      <c r="V49" s="14">
        <v>1</v>
      </c>
      <c r="W49" s="14">
        <v>29</v>
      </c>
      <c r="X49" s="14">
        <v>-0.873</v>
      </c>
      <c r="Y49" s="14">
        <v>1</v>
      </c>
      <c r="Z49" s="14" t="s">
        <v>18124</v>
      </c>
    </row>
    <row r="50" spans="1:26" x14ac:dyDescent="0.2">
      <c r="A50" t="s">
        <v>15699</v>
      </c>
      <c r="B50" t="s">
        <v>52</v>
      </c>
      <c r="C50" t="s">
        <v>52</v>
      </c>
      <c r="D50" s="8" t="str">
        <f>IF(ISERROR(INDEX(warriner!B:B,MATCH(C50,warriner!A:A,0),1)),"#",INDEX(warriner!B:B,MATCH(C50,warriner!A:A,0),1))</f>
        <v>#</v>
      </c>
      <c r="E50" s="14" t="str">
        <f t="shared" si="0"/>
        <v>#</v>
      </c>
      <c r="F50" s="14">
        <v>16.177</v>
      </c>
      <c r="G50" s="14">
        <v>6.0179999999999998</v>
      </c>
      <c r="H50" s="14">
        <v>1</v>
      </c>
      <c r="I50">
        <f t="shared" si="1"/>
        <v>1</v>
      </c>
      <c r="J50" t="s">
        <v>18136</v>
      </c>
      <c r="K50" s="14" t="s">
        <v>18124</v>
      </c>
      <c r="L50" s="14" t="s">
        <v>18124</v>
      </c>
      <c r="M50" s="14">
        <v>2.8929999999999998</v>
      </c>
      <c r="N50" s="14">
        <v>1.45</v>
      </c>
      <c r="O50" s="14">
        <v>1</v>
      </c>
      <c r="P50" s="14">
        <v>1</v>
      </c>
      <c r="Q50" s="14">
        <v>1</v>
      </c>
      <c r="R50" s="14">
        <v>1.46</v>
      </c>
      <c r="S50" s="14" t="s">
        <v>18124</v>
      </c>
      <c r="T50" s="14" t="s">
        <v>18124</v>
      </c>
      <c r="U50" s="14">
        <v>-1.2999999999999999E-2</v>
      </c>
      <c r="V50" s="14">
        <v>0.73</v>
      </c>
      <c r="W50" s="14">
        <v>23</v>
      </c>
      <c r="X50" s="14">
        <v>-0.32300000000000001</v>
      </c>
      <c r="Y50" s="14">
        <v>0.95799999999999996</v>
      </c>
      <c r="Z50" s="14" t="s">
        <v>18124</v>
      </c>
    </row>
    <row r="51" spans="1:26" x14ac:dyDescent="0.2">
      <c r="A51" t="s">
        <v>15700</v>
      </c>
      <c r="B51" t="s">
        <v>13165</v>
      </c>
      <c r="C51" t="s">
        <v>13165</v>
      </c>
      <c r="D51" s="8">
        <f>IF(ISERROR(INDEX(warriner!B:B,MATCH(C51,warriner!A:A,0),1)),"#",INDEX(warriner!B:B,MATCH(C51,warriner!A:A,0),1))</f>
        <v>4.58</v>
      </c>
      <c r="E51" s="14">
        <f t="shared" si="0"/>
        <v>0.62000000000000011</v>
      </c>
      <c r="F51" s="14">
        <v>9.9949999999999992</v>
      </c>
      <c r="G51" s="14">
        <v>2.8079999999999998</v>
      </c>
      <c r="H51" s="14">
        <v>3</v>
      </c>
      <c r="I51">
        <f t="shared" si="1"/>
        <v>7</v>
      </c>
      <c r="J51" t="s">
        <v>18132</v>
      </c>
      <c r="K51" s="14">
        <v>3.37</v>
      </c>
      <c r="L51" s="14">
        <v>5.4</v>
      </c>
      <c r="M51" s="14">
        <v>8.6199999999999992</v>
      </c>
      <c r="N51" s="14">
        <v>2.6</v>
      </c>
      <c r="O51" s="14">
        <v>2.15</v>
      </c>
      <c r="P51" s="14">
        <v>6</v>
      </c>
      <c r="Q51" s="14">
        <v>2</v>
      </c>
      <c r="R51" s="14">
        <v>1.52</v>
      </c>
      <c r="S51" s="14" t="s">
        <v>18124</v>
      </c>
      <c r="T51" s="14">
        <v>2885</v>
      </c>
      <c r="U51" s="14">
        <v>-0.53300000000000003</v>
      </c>
      <c r="V51" s="14">
        <v>1</v>
      </c>
      <c r="W51" s="14">
        <v>25</v>
      </c>
      <c r="X51" s="14">
        <v>-0.46700000000000003</v>
      </c>
      <c r="Y51" s="14">
        <v>1</v>
      </c>
      <c r="Z51" s="14" t="s">
        <v>18124</v>
      </c>
    </row>
    <row r="52" spans="1:26" x14ac:dyDescent="0.2">
      <c r="A52" t="s">
        <v>15701</v>
      </c>
      <c r="B52" t="s">
        <v>3518</v>
      </c>
      <c r="C52" t="s">
        <v>3518</v>
      </c>
      <c r="D52" s="8">
        <f>IF(ISERROR(INDEX(warriner!B:B,MATCH(C52,warriner!A:A,0),1)),"#",INDEX(warriner!B:B,MATCH(C52,warriner!A:A,0),1))</f>
        <v>6.36</v>
      </c>
      <c r="E52" s="14">
        <f t="shared" si="0"/>
        <v>1.1600000000000001</v>
      </c>
      <c r="F52" s="14">
        <v>12.385</v>
      </c>
      <c r="G52" s="14">
        <v>4.6120000000000001</v>
      </c>
      <c r="H52" s="14">
        <v>1</v>
      </c>
      <c r="I52">
        <f t="shared" si="1"/>
        <v>3</v>
      </c>
      <c r="J52" t="s">
        <v>18129</v>
      </c>
      <c r="K52" s="14">
        <v>3.62</v>
      </c>
      <c r="L52" s="14">
        <v>5.59</v>
      </c>
      <c r="M52" s="14">
        <v>3.5</v>
      </c>
      <c r="N52" s="14">
        <v>1.1499999999999999</v>
      </c>
      <c r="O52" s="14">
        <v>1</v>
      </c>
      <c r="P52" s="14">
        <v>2</v>
      </c>
      <c r="Q52" s="14">
        <v>1</v>
      </c>
      <c r="R52" s="14">
        <v>3.92</v>
      </c>
      <c r="S52" s="14">
        <v>1.542</v>
      </c>
      <c r="T52" s="14">
        <v>1012.5</v>
      </c>
      <c r="U52" s="14">
        <v>-0.84899999999999998</v>
      </c>
      <c r="V52" s="14">
        <v>0.94</v>
      </c>
      <c r="W52" s="14">
        <v>29</v>
      </c>
      <c r="X52" s="14">
        <v>-0.65200000000000002</v>
      </c>
      <c r="Y52" s="14">
        <v>1</v>
      </c>
      <c r="Z52" s="14" t="s">
        <v>18124</v>
      </c>
    </row>
    <row r="53" spans="1:26" x14ac:dyDescent="0.2">
      <c r="A53" t="s">
        <v>15702</v>
      </c>
      <c r="B53" t="s">
        <v>6</v>
      </c>
      <c r="C53" t="s">
        <v>6</v>
      </c>
      <c r="D53" s="8" t="str">
        <f>IF(ISERROR(INDEX(warriner!B:B,MATCH(C53,warriner!A:A,0),1)),"#",INDEX(warriner!B:B,MATCH(C53,warriner!A:A,0),1))</f>
        <v>#</v>
      </c>
      <c r="E53" s="14" t="str">
        <f t="shared" si="0"/>
        <v>#</v>
      </c>
      <c r="F53" s="14">
        <v>15.897</v>
      </c>
      <c r="G53" s="14">
        <v>5.6980000000000004</v>
      </c>
      <c r="H53" s="14">
        <v>1</v>
      </c>
      <c r="I53">
        <f t="shared" si="1"/>
        <v>2</v>
      </c>
      <c r="J53" t="s">
        <v>18146</v>
      </c>
      <c r="K53" s="14" t="s">
        <v>18124</v>
      </c>
      <c r="L53" s="14" t="s">
        <v>18124</v>
      </c>
      <c r="M53" s="14">
        <v>3.6850000000000001</v>
      </c>
      <c r="N53" s="14">
        <v>1</v>
      </c>
      <c r="O53" s="14">
        <v>1</v>
      </c>
      <c r="P53" s="14">
        <v>2</v>
      </c>
      <c r="Q53" s="14">
        <v>1</v>
      </c>
      <c r="R53" s="14">
        <v>3</v>
      </c>
      <c r="S53" s="14">
        <v>2.25</v>
      </c>
      <c r="T53" s="14">
        <v>14646</v>
      </c>
      <c r="U53" s="14">
        <v>-0.63</v>
      </c>
      <c r="V53" s="14">
        <v>0.97</v>
      </c>
      <c r="W53" s="14">
        <v>26</v>
      </c>
      <c r="X53" s="14">
        <v>-0.77100000000000002</v>
      </c>
      <c r="Y53" s="14">
        <v>1</v>
      </c>
      <c r="Z53" s="14" t="s">
        <v>18124</v>
      </c>
    </row>
    <row r="54" spans="1:26" x14ac:dyDescent="0.2">
      <c r="A54" t="s">
        <v>15703</v>
      </c>
      <c r="B54" t="s">
        <v>3</v>
      </c>
      <c r="C54" t="s">
        <v>3</v>
      </c>
      <c r="D54" s="8" t="str">
        <f>IF(ISERROR(INDEX(warriner!B:B,MATCH(C54,warriner!A:A,0),1)),"#",INDEX(warriner!B:B,MATCH(C54,warriner!A:A,0),1))</f>
        <v>#</v>
      </c>
      <c r="E54" s="14" t="str">
        <f t="shared" si="0"/>
        <v>#</v>
      </c>
      <c r="F54" s="14">
        <v>16.954999999999998</v>
      </c>
      <c r="G54" s="14">
        <v>6.1769999999999996</v>
      </c>
      <c r="H54" s="14">
        <v>1</v>
      </c>
      <c r="I54">
        <f t="shared" si="1"/>
        <v>3</v>
      </c>
      <c r="J54" t="s">
        <v>270</v>
      </c>
      <c r="K54" s="14" t="s">
        <v>18124</v>
      </c>
      <c r="L54" s="14" t="s">
        <v>18124</v>
      </c>
      <c r="M54" s="14">
        <v>3.984</v>
      </c>
      <c r="N54" s="14">
        <v>1.5</v>
      </c>
      <c r="O54" s="14">
        <v>1.8</v>
      </c>
      <c r="P54" s="14">
        <v>2</v>
      </c>
      <c r="Q54" s="14">
        <v>1</v>
      </c>
      <c r="R54" s="14">
        <v>1.43</v>
      </c>
      <c r="S54" s="14">
        <v>1.125</v>
      </c>
      <c r="T54" s="14">
        <v>3033</v>
      </c>
      <c r="U54" s="14">
        <v>-0.68100000000000005</v>
      </c>
      <c r="V54" s="14">
        <v>0.94</v>
      </c>
      <c r="W54" s="14">
        <v>29</v>
      </c>
      <c r="X54" s="14">
        <v>-0.45700000000000002</v>
      </c>
      <c r="Y54" s="14">
        <v>1</v>
      </c>
      <c r="Z54" s="14" t="s">
        <v>18124</v>
      </c>
    </row>
    <row r="55" spans="1:26" x14ac:dyDescent="0.2">
      <c r="A55" t="s">
        <v>15704</v>
      </c>
      <c r="B55" t="s">
        <v>1645</v>
      </c>
      <c r="C55" t="s">
        <v>1645</v>
      </c>
      <c r="D55" s="8">
        <f>IF(ISERROR(INDEX(warriner!B:B,MATCH(C55,warriner!A:A,0),1)),"#",INDEX(warriner!B:B,MATCH(C55,warriner!A:A,0),1))</f>
        <v>3.73</v>
      </c>
      <c r="E55" s="14">
        <f t="shared" si="0"/>
        <v>1.4700000000000002</v>
      </c>
      <c r="F55" s="14">
        <v>6.51</v>
      </c>
      <c r="G55" s="14">
        <v>2.3540000000000001</v>
      </c>
      <c r="H55" s="14">
        <v>2</v>
      </c>
      <c r="I55">
        <f t="shared" si="1"/>
        <v>8</v>
      </c>
      <c r="J55" t="s">
        <v>18126</v>
      </c>
      <c r="K55" s="14">
        <v>4.8899999999999997</v>
      </c>
      <c r="L55" s="14">
        <v>2.76</v>
      </c>
      <c r="M55" s="14">
        <v>9.68</v>
      </c>
      <c r="N55" s="14">
        <v>2.95</v>
      </c>
      <c r="O55" s="14">
        <v>2.85</v>
      </c>
      <c r="P55" s="14">
        <v>6</v>
      </c>
      <c r="Q55" s="14">
        <v>2</v>
      </c>
      <c r="R55" s="14">
        <v>3.73</v>
      </c>
      <c r="S55" s="14" t="s">
        <v>18124</v>
      </c>
      <c r="T55" s="14">
        <v>2420.7139999999999</v>
      </c>
      <c r="U55" s="14">
        <v>-0.46</v>
      </c>
      <c r="V55" s="14">
        <v>1</v>
      </c>
      <c r="W55" s="14">
        <v>26</v>
      </c>
      <c r="X55" s="14">
        <v>-0.32700000000000001</v>
      </c>
      <c r="Y55" s="14">
        <v>1</v>
      </c>
      <c r="Z55" s="14" t="s">
        <v>18124</v>
      </c>
    </row>
    <row r="56" spans="1:26" x14ac:dyDescent="0.2">
      <c r="A56" t="s">
        <v>15705</v>
      </c>
      <c r="B56" t="s">
        <v>3</v>
      </c>
      <c r="C56" t="s">
        <v>3</v>
      </c>
      <c r="D56" s="8" t="str">
        <f>IF(ISERROR(INDEX(warriner!B:B,MATCH(C56,warriner!A:A,0),1)),"#",INDEX(warriner!B:B,MATCH(C56,warriner!A:A,0),1))</f>
        <v>#</v>
      </c>
      <c r="E56" s="14" t="str">
        <f t="shared" si="0"/>
        <v>#</v>
      </c>
      <c r="F56" s="14">
        <v>16.954999999999998</v>
      </c>
      <c r="G56" s="14">
        <v>6.1769999999999996</v>
      </c>
      <c r="H56" s="14">
        <v>1</v>
      </c>
      <c r="I56">
        <f t="shared" si="1"/>
        <v>3</v>
      </c>
      <c r="J56" t="s">
        <v>270</v>
      </c>
      <c r="K56" s="14" t="s">
        <v>18124</v>
      </c>
      <c r="L56" s="14" t="s">
        <v>18124</v>
      </c>
      <c r="M56" s="14">
        <v>3.984</v>
      </c>
      <c r="N56" s="14">
        <v>1.5</v>
      </c>
      <c r="O56" s="14">
        <v>1.8</v>
      </c>
      <c r="P56" s="14">
        <v>2</v>
      </c>
      <c r="Q56" s="14">
        <v>1</v>
      </c>
      <c r="R56" s="14">
        <v>1.43</v>
      </c>
      <c r="S56" s="14">
        <v>1.125</v>
      </c>
      <c r="T56" s="14">
        <v>3033</v>
      </c>
      <c r="U56" s="14">
        <v>-0.68100000000000005</v>
      </c>
      <c r="V56" s="14">
        <v>0.94</v>
      </c>
      <c r="W56" s="14">
        <v>29</v>
      </c>
      <c r="X56" s="14">
        <v>-0.45700000000000002</v>
      </c>
      <c r="Y56" s="14">
        <v>1</v>
      </c>
      <c r="Z56" s="14" t="s">
        <v>18124</v>
      </c>
    </row>
    <row r="57" spans="1:26" x14ac:dyDescent="0.2">
      <c r="A57" t="s">
        <v>15706</v>
      </c>
      <c r="B57" t="s">
        <v>9968</v>
      </c>
      <c r="C57" t="s">
        <v>9968</v>
      </c>
      <c r="D57" s="8">
        <f>IF(ISERROR(INDEX(warriner!B:B,MATCH(C57,warriner!A:A,0),1)),"#",INDEX(warriner!B:B,MATCH(C57,warriner!A:A,0),1))</f>
        <v>5.53</v>
      </c>
      <c r="E57" s="14">
        <f t="shared" si="0"/>
        <v>0.33000000000000007</v>
      </c>
      <c r="F57" s="14">
        <v>6.9429999999999996</v>
      </c>
      <c r="G57" s="14">
        <v>2.2069999999999999</v>
      </c>
      <c r="H57" s="14">
        <v>2</v>
      </c>
      <c r="I57">
        <f t="shared" si="1"/>
        <v>5</v>
      </c>
      <c r="J57" t="s">
        <v>18129</v>
      </c>
      <c r="K57" s="14">
        <v>3.76</v>
      </c>
      <c r="L57" s="14">
        <v>5.17</v>
      </c>
      <c r="M57" s="14">
        <v>8.06</v>
      </c>
      <c r="N57" s="14">
        <v>2.1</v>
      </c>
      <c r="O57" s="14">
        <v>2.35</v>
      </c>
      <c r="P57" s="14">
        <v>5</v>
      </c>
      <c r="Q57" s="14">
        <v>1</v>
      </c>
      <c r="R57" s="14">
        <v>4.55</v>
      </c>
      <c r="S57" s="14">
        <v>4.8</v>
      </c>
      <c r="T57" s="14">
        <v>1617.75</v>
      </c>
      <c r="U57" s="14">
        <v>-0.621</v>
      </c>
      <c r="V57" s="14">
        <v>0.97</v>
      </c>
      <c r="W57" s="14">
        <v>28</v>
      </c>
      <c r="X57" s="14">
        <v>-0.251</v>
      </c>
      <c r="Y57" s="14">
        <v>1</v>
      </c>
      <c r="Z57" s="14" t="s">
        <v>18124</v>
      </c>
    </row>
    <row r="58" spans="1:26" x14ac:dyDescent="0.2">
      <c r="A58" t="s">
        <v>15707</v>
      </c>
      <c r="B58" t="s">
        <v>14527</v>
      </c>
      <c r="C58" t="s">
        <v>14516</v>
      </c>
      <c r="D58" s="8" t="str">
        <f>IF(ISERROR(INDEX(warriner!B:B,MATCH(C58,warriner!A:A,0),1)),"#",INDEX(warriner!B:B,MATCH(C58,warriner!A:A,0),1))</f>
        <v>#</v>
      </c>
      <c r="E58" s="14" t="str">
        <f t="shared" si="0"/>
        <v>#</v>
      </c>
      <c r="F58" s="14">
        <v>4.71</v>
      </c>
      <c r="G58" s="14">
        <v>1.1140000000000001</v>
      </c>
      <c r="H58" s="14">
        <v>2</v>
      </c>
      <c r="I58">
        <f t="shared" si="1"/>
        <v>7</v>
      </c>
      <c r="J58" t="s">
        <v>18125</v>
      </c>
      <c r="K58" s="14" t="s">
        <v>18124</v>
      </c>
      <c r="L58" s="14" t="s">
        <v>18124</v>
      </c>
      <c r="M58" s="14">
        <v>12.95</v>
      </c>
      <c r="N58" s="14">
        <v>1.85</v>
      </c>
      <c r="O58" s="14">
        <v>2</v>
      </c>
      <c r="P58" s="14">
        <v>5</v>
      </c>
      <c r="Q58" s="14">
        <v>1</v>
      </c>
      <c r="R58" s="14">
        <v>3.46</v>
      </c>
      <c r="S58" s="14" t="s">
        <v>18124</v>
      </c>
      <c r="T58" s="14">
        <v>5573.6</v>
      </c>
      <c r="U58" s="14">
        <v>-6.0999999999999999E-2</v>
      </c>
      <c r="V58" s="14">
        <v>0.88</v>
      </c>
      <c r="W58" s="14">
        <v>26</v>
      </c>
      <c r="X58" s="14">
        <v>-3.5000000000000003E-2</v>
      </c>
      <c r="Y58" s="14">
        <v>1</v>
      </c>
      <c r="Z58" s="14" t="s">
        <v>18124</v>
      </c>
    </row>
    <row r="59" spans="1:26" x14ac:dyDescent="0.2">
      <c r="A59" t="s">
        <v>15708</v>
      </c>
      <c r="B59" t="s">
        <v>19</v>
      </c>
      <c r="C59" t="s">
        <v>19</v>
      </c>
      <c r="D59" s="8" t="str">
        <f>IF(ISERROR(INDEX(warriner!B:B,MATCH(C59,warriner!A:A,0),1)),"#",INDEX(warriner!B:B,MATCH(C59,warriner!A:A,0),1))</f>
        <v>#</v>
      </c>
      <c r="E59" s="14" t="str">
        <f t="shared" si="0"/>
        <v>#</v>
      </c>
      <c r="F59" s="14">
        <v>16.187000000000001</v>
      </c>
      <c r="G59" s="14">
        <v>5.8339999999999996</v>
      </c>
      <c r="H59" s="14">
        <v>1</v>
      </c>
      <c r="I59">
        <f t="shared" si="1"/>
        <v>3</v>
      </c>
      <c r="J59" t="s">
        <v>270</v>
      </c>
      <c r="K59" s="14" t="s">
        <v>18124</v>
      </c>
      <c r="L59" s="14" t="s">
        <v>18124</v>
      </c>
      <c r="M59" s="14">
        <v>4.57</v>
      </c>
      <c r="N59" s="14">
        <v>1.25</v>
      </c>
      <c r="O59" s="14">
        <v>1</v>
      </c>
      <c r="P59" s="14">
        <v>3</v>
      </c>
      <c r="Q59" s="14">
        <v>1</v>
      </c>
      <c r="R59" s="14">
        <v>1.52</v>
      </c>
      <c r="S59" s="14">
        <v>1.25</v>
      </c>
      <c r="T59" s="14">
        <v>5253.5</v>
      </c>
      <c r="U59" s="14">
        <v>-0.60399999999999998</v>
      </c>
      <c r="V59" s="14">
        <v>1</v>
      </c>
      <c r="W59" s="14">
        <v>22</v>
      </c>
      <c r="X59" s="14">
        <v>-0.623</v>
      </c>
      <c r="Y59" s="14">
        <v>1</v>
      </c>
      <c r="Z59" s="14" t="s">
        <v>18124</v>
      </c>
    </row>
    <row r="60" spans="1:26" x14ac:dyDescent="0.2">
      <c r="A60" t="s">
        <v>15709</v>
      </c>
      <c r="B60" t="s">
        <v>63</v>
      </c>
      <c r="C60" t="s">
        <v>63</v>
      </c>
      <c r="D60" s="8" t="str">
        <f>IF(ISERROR(INDEX(warriner!B:B,MATCH(C60,warriner!A:A,0),1)),"#",INDEX(warriner!B:B,MATCH(C60,warriner!A:A,0),1))</f>
        <v>#</v>
      </c>
      <c r="E60" s="14" t="str">
        <f t="shared" si="0"/>
        <v>#</v>
      </c>
      <c r="F60" s="14">
        <v>12.622999999999999</v>
      </c>
      <c r="G60" s="14">
        <v>4.1109999999999998</v>
      </c>
      <c r="H60" s="14">
        <v>1</v>
      </c>
      <c r="I60">
        <f t="shared" si="1"/>
        <v>4</v>
      </c>
      <c r="J60" t="s">
        <v>270</v>
      </c>
      <c r="K60" s="14" t="s">
        <v>18124</v>
      </c>
      <c r="L60" s="14" t="s">
        <v>18124</v>
      </c>
      <c r="M60" s="14">
        <v>4.9539999999999997</v>
      </c>
      <c r="N60" s="14">
        <v>1.65</v>
      </c>
      <c r="O60" s="14">
        <v>1.45</v>
      </c>
      <c r="P60" s="14">
        <v>2</v>
      </c>
      <c r="Q60" s="14">
        <v>1</v>
      </c>
      <c r="R60" s="14">
        <v>2.0299999999999998</v>
      </c>
      <c r="S60" s="14">
        <v>1.25</v>
      </c>
      <c r="T60" s="14">
        <v>3099.6669999999999</v>
      </c>
      <c r="U60" s="14">
        <v>-0.58499999999999996</v>
      </c>
      <c r="V60" s="14">
        <v>1</v>
      </c>
      <c r="W60" s="14">
        <v>21</v>
      </c>
      <c r="X60" s="14">
        <v>-0.496</v>
      </c>
      <c r="Y60" s="14">
        <v>1</v>
      </c>
      <c r="Z60" s="14" t="s">
        <v>18124</v>
      </c>
    </row>
    <row r="61" spans="1:26" x14ac:dyDescent="0.2">
      <c r="A61" t="s">
        <v>15710</v>
      </c>
      <c r="B61" t="s">
        <v>14517</v>
      </c>
      <c r="C61" t="s">
        <v>4754</v>
      </c>
      <c r="D61" s="8">
        <f>IF(ISERROR(INDEX(warriner!B:B,MATCH(C61,warriner!A:A,0),1)),"#",INDEX(warriner!B:B,MATCH(C61,warriner!A:A,0),1))</f>
        <v>4.1399999999999997</v>
      </c>
      <c r="E61" s="14">
        <f t="shared" si="0"/>
        <v>1.0600000000000005</v>
      </c>
      <c r="F61" s="14">
        <v>8.6020000000000003</v>
      </c>
      <c r="G61" s="14">
        <v>2.5579999999999998</v>
      </c>
      <c r="H61" s="14">
        <v>2</v>
      </c>
      <c r="I61">
        <f t="shared" si="1"/>
        <v>7</v>
      </c>
      <c r="J61" t="s">
        <v>18125</v>
      </c>
      <c r="K61" s="14">
        <v>5.89</v>
      </c>
      <c r="L61" s="14">
        <v>4.24</v>
      </c>
      <c r="M61" s="14">
        <v>10.68</v>
      </c>
      <c r="N61" s="14">
        <v>2</v>
      </c>
      <c r="O61" s="14">
        <v>2.25</v>
      </c>
      <c r="P61" s="14">
        <v>6</v>
      </c>
      <c r="Q61" s="14">
        <v>2</v>
      </c>
      <c r="R61" s="14">
        <v>3.46</v>
      </c>
      <c r="S61" s="14">
        <v>2.3330000000000002</v>
      </c>
      <c r="T61" s="14">
        <v>1885.4</v>
      </c>
      <c r="U61" s="14">
        <v>-0.50800000000000001</v>
      </c>
      <c r="V61" s="14">
        <v>1</v>
      </c>
      <c r="W61" s="14">
        <v>25</v>
      </c>
      <c r="X61" s="14">
        <v>-0.252</v>
      </c>
      <c r="Y61" s="14">
        <v>0.96199999999999997</v>
      </c>
      <c r="Z61" s="14" t="s">
        <v>18124</v>
      </c>
    </row>
    <row r="62" spans="1:26" x14ac:dyDescent="0.2">
      <c r="A62" t="s">
        <v>15711</v>
      </c>
      <c r="B62" t="s">
        <v>2323</v>
      </c>
      <c r="C62" t="s">
        <v>2323</v>
      </c>
      <c r="D62" s="8">
        <f>IF(ISERROR(INDEX(warriner!B:B,MATCH(C62,warriner!A:A,0),1)),"#",INDEX(warriner!B:B,MATCH(C62,warriner!A:A,0),1))</f>
        <v>4.09</v>
      </c>
      <c r="E62" s="14">
        <f t="shared" si="0"/>
        <v>1.1100000000000003</v>
      </c>
      <c r="F62" s="14">
        <v>9.6850000000000005</v>
      </c>
      <c r="G62" s="14">
        <v>3.4430000000000001</v>
      </c>
      <c r="H62" s="14">
        <v>1</v>
      </c>
      <c r="I62">
        <f t="shared" si="1"/>
        <v>4</v>
      </c>
      <c r="J62" t="s">
        <v>18129</v>
      </c>
      <c r="K62" s="14">
        <v>4.2300000000000004</v>
      </c>
      <c r="L62" s="14">
        <v>4.8600000000000003</v>
      </c>
      <c r="M62" s="14">
        <v>10</v>
      </c>
      <c r="N62" s="14">
        <v>1.35</v>
      </c>
      <c r="O62" s="14">
        <v>1</v>
      </c>
      <c r="P62" s="14">
        <v>3</v>
      </c>
      <c r="Q62" s="14">
        <v>1</v>
      </c>
      <c r="R62" s="14">
        <v>4.4400000000000004</v>
      </c>
      <c r="S62" s="14">
        <v>3.4350000000000001</v>
      </c>
      <c r="T62" s="14">
        <v>3435.6669999999999</v>
      </c>
      <c r="U62" s="14">
        <v>-0.68300000000000005</v>
      </c>
      <c r="V62" s="14">
        <v>1</v>
      </c>
      <c r="W62" s="14">
        <v>27</v>
      </c>
      <c r="X62" s="14">
        <v>-0.248</v>
      </c>
      <c r="Y62" s="14">
        <v>1</v>
      </c>
      <c r="Z62" s="14" t="s">
        <v>18124</v>
      </c>
    </row>
    <row r="63" spans="1:26" x14ac:dyDescent="0.2">
      <c r="A63" t="s">
        <v>15712</v>
      </c>
      <c r="B63" t="s">
        <v>181</v>
      </c>
      <c r="C63" t="s">
        <v>181</v>
      </c>
      <c r="D63" s="8" t="str">
        <f>IF(ISERROR(INDEX(warriner!B:B,MATCH(C63,warriner!A:A,0),1)),"#",INDEX(warriner!B:B,MATCH(C63,warriner!A:A,0),1))</f>
        <v>#</v>
      </c>
      <c r="E63" s="14" t="str">
        <f t="shared" si="0"/>
        <v>#</v>
      </c>
      <c r="F63" s="14">
        <v>15.079000000000001</v>
      </c>
      <c r="G63" s="14">
        <v>5.55</v>
      </c>
      <c r="H63" s="14">
        <v>1</v>
      </c>
      <c r="I63">
        <f t="shared" si="1"/>
        <v>2</v>
      </c>
      <c r="J63" t="s">
        <v>18138</v>
      </c>
      <c r="K63" s="14" t="s">
        <v>18124</v>
      </c>
      <c r="L63" s="14" t="s">
        <v>18124</v>
      </c>
      <c r="M63" s="14">
        <v>4.0049999999999999</v>
      </c>
      <c r="N63" s="14">
        <v>1.05</v>
      </c>
      <c r="O63" s="14">
        <v>1.3</v>
      </c>
      <c r="P63" s="14">
        <v>2</v>
      </c>
      <c r="Q63" s="14">
        <v>1</v>
      </c>
      <c r="R63" s="14">
        <v>3.25</v>
      </c>
      <c r="S63" s="14">
        <v>1.333</v>
      </c>
      <c r="T63" s="14">
        <v>8272</v>
      </c>
      <c r="U63" s="14">
        <v>-0.73599999999999999</v>
      </c>
      <c r="V63" s="14">
        <v>1</v>
      </c>
      <c r="W63" s="14">
        <v>29</v>
      </c>
      <c r="X63" s="14">
        <v>-0.873</v>
      </c>
      <c r="Y63" s="14">
        <v>1</v>
      </c>
      <c r="Z63" s="14" t="s">
        <v>18124</v>
      </c>
    </row>
    <row r="64" spans="1:26" x14ac:dyDescent="0.2">
      <c r="A64" t="s">
        <v>15713</v>
      </c>
      <c r="B64" t="s">
        <v>3</v>
      </c>
      <c r="C64" t="s">
        <v>3</v>
      </c>
      <c r="D64" s="8" t="str">
        <f>IF(ISERROR(INDEX(warriner!B:B,MATCH(C64,warriner!A:A,0),1)),"#",INDEX(warriner!B:B,MATCH(C64,warriner!A:A,0),1))</f>
        <v>#</v>
      </c>
      <c r="E64" s="14" t="str">
        <f t="shared" si="0"/>
        <v>#</v>
      </c>
      <c r="F64" s="14">
        <v>16.954999999999998</v>
      </c>
      <c r="G64" s="14">
        <v>6.1769999999999996</v>
      </c>
      <c r="H64" s="14">
        <v>1</v>
      </c>
      <c r="I64">
        <f t="shared" si="1"/>
        <v>3</v>
      </c>
      <c r="J64" t="s">
        <v>270</v>
      </c>
      <c r="K64" s="14" t="s">
        <v>18124</v>
      </c>
      <c r="L64" s="14" t="s">
        <v>18124</v>
      </c>
      <c r="M64" s="14">
        <v>3.984</v>
      </c>
      <c r="N64" s="14">
        <v>1.5</v>
      </c>
      <c r="O64" s="14">
        <v>1.8</v>
      </c>
      <c r="P64" s="14">
        <v>2</v>
      </c>
      <c r="Q64" s="14">
        <v>1</v>
      </c>
      <c r="R64" s="14">
        <v>1.43</v>
      </c>
      <c r="S64" s="14">
        <v>1.125</v>
      </c>
      <c r="T64" s="14">
        <v>3033</v>
      </c>
      <c r="U64" s="14">
        <v>-0.68100000000000005</v>
      </c>
      <c r="V64" s="14">
        <v>0.94</v>
      </c>
      <c r="W64" s="14">
        <v>29</v>
      </c>
      <c r="X64" s="14">
        <v>-0.45700000000000002</v>
      </c>
      <c r="Y64" s="14">
        <v>1</v>
      </c>
      <c r="Z64" s="14" t="s">
        <v>18124</v>
      </c>
    </row>
    <row r="65" spans="1:26" x14ac:dyDescent="0.2">
      <c r="A65" t="s">
        <v>15714</v>
      </c>
      <c r="B65" t="s">
        <v>10576</v>
      </c>
      <c r="C65" t="s">
        <v>10576</v>
      </c>
      <c r="D65" s="8">
        <f>IF(ISERROR(INDEX(warriner!B:B,MATCH(C65,warriner!A:A,0),1)),"#",INDEX(warriner!B:B,MATCH(C65,warriner!A:A,0),1))</f>
        <v>5.86</v>
      </c>
      <c r="E65" s="14">
        <f t="shared" si="0"/>
        <v>0.66000000000000014</v>
      </c>
      <c r="F65" s="14">
        <v>6.9290000000000003</v>
      </c>
      <c r="G65" s="14">
        <v>1.58</v>
      </c>
      <c r="H65" s="14">
        <v>3</v>
      </c>
      <c r="I65">
        <f t="shared" si="1"/>
        <v>6</v>
      </c>
      <c r="J65" t="s">
        <v>18129</v>
      </c>
      <c r="K65" s="14">
        <v>4.7</v>
      </c>
      <c r="L65" s="14">
        <v>4.5599999999999996</v>
      </c>
      <c r="M65" s="14">
        <v>10.76</v>
      </c>
      <c r="N65" s="14">
        <v>1.9</v>
      </c>
      <c r="O65" s="14">
        <v>2.4</v>
      </c>
      <c r="P65" s="14">
        <v>6</v>
      </c>
      <c r="Q65" s="14">
        <v>1</v>
      </c>
      <c r="R65" s="14">
        <v>4.46</v>
      </c>
      <c r="S65" s="14">
        <v>3.88</v>
      </c>
      <c r="T65" s="14">
        <v>7599.8</v>
      </c>
      <c r="U65" s="14">
        <v>-0.27100000000000002</v>
      </c>
      <c r="V65" s="14">
        <v>0.94</v>
      </c>
      <c r="W65" s="14">
        <v>24</v>
      </c>
      <c r="X65" s="14">
        <v>-0.12</v>
      </c>
      <c r="Y65" s="14">
        <v>0.92300000000000004</v>
      </c>
      <c r="Z65" s="14" t="s">
        <v>18124</v>
      </c>
    </row>
    <row r="66" spans="1:26" x14ac:dyDescent="0.2">
      <c r="A66" t="s">
        <v>15715</v>
      </c>
      <c r="B66" t="s">
        <v>9</v>
      </c>
      <c r="C66" t="s">
        <v>101</v>
      </c>
      <c r="D66" s="8">
        <f>IF(ISERROR(INDEX(warriner!B:B,MATCH(C66,warriner!A:A,0),1)),"#",INDEX(warriner!B:B,MATCH(C66,warriner!A:A,0),1))</f>
        <v>6.18</v>
      </c>
      <c r="E66" s="14">
        <f t="shared" si="0"/>
        <v>0.97999999999999954</v>
      </c>
      <c r="F66" s="14">
        <v>14.945</v>
      </c>
      <c r="G66" s="14">
        <v>5.4669999999999996</v>
      </c>
      <c r="H66" s="14">
        <v>1</v>
      </c>
      <c r="I66">
        <f t="shared" si="1"/>
        <v>2</v>
      </c>
      <c r="J66" t="s">
        <v>18125</v>
      </c>
      <c r="K66" s="14">
        <v>3.43</v>
      </c>
      <c r="L66" s="14">
        <v>5.5</v>
      </c>
      <c r="M66" s="14">
        <v>5.1100000000000003</v>
      </c>
      <c r="N66" s="14">
        <v>1.4</v>
      </c>
      <c r="O66" s="14">
        <v>1</v>
      </c>
      <c r="P66" s="14">
        <v>2</v>
      </c>
      <c r="Q66" s="14">
        <v>1</v>
      </c>
      <c r="R66" s="14">
        <v>1.85</v>
      </c>
      <c r="S66" s="14">
        <v>1.6519999999999999</v>
      </c>
      <c r="T66" s="14">
        <v>1926</v>
      </c>
      <c r="U66" s="14">
        <v>-0.64800000000000002</v>
      </c>
      <c r="V66" s="14">
        <v>0.97</v>
      </c>
      <c r="W66" s="14">
        <v>25</v>
      </c>
      <c r="X66" s="14">
        <v>-0.57399999999999995</v>
      </c>
      <c r="Y66" s="14">
        <v>1</v>
      </c>
      <c r="Z66" s="14" t="s">
        <v>18124</v>
      </c>
    </row>
    <row r="67" spans="1:26" x14ac:dyDescent="0.2">
      <c r="A67" t="s">
        <v>15716</v>
      </c>
      <c r="B67" t="s">
        <v>14520</v>
      </c>
      <c r="C67" t="s">
        <v>1116</v>
      </c>
      <c r="D67" s="8">
        <f>IF(ISERROR(INDEX(warriner!B:B,MATCH(C67,warriner!A:A,0),1)),"#",INDEX(warriner!B:B,MATCH(C67,warriner!A:A,0),1))</f>
        <v>2.0499999999999998</v>
      </c>
      <c r="E67" s="14">
        <f t="shared" si="0"/>
        <v>3.1500000000000004</v>
      </c>
      <c r="F67" s="14">
        <v>9.2579999999999991</v>
      </c>
      <c r="G67" s="14">
        <v>2.9529999999999998</v>
      </c>
      <c r="H67" s="14">
        <v>2</v>
      </c>
      <c r="I67">
        <f t="shared" si="1"/>
        <v>9</v>
      </c>
      <c r="J67" t="s">
        <v>18126</v>
      </c>
      <c r="K67" s="14">
        <v>6.8</v>
      </c>
      <c r="L67" s="14">
        <v>3.49</v>
      </c>
      <c r="M67" s="14">
        <v>10.210000000000001</v>
      </c>
      <c r="N67" s="14">
        <v>2.8</v>
      </c>
      <c r="O67" s="14">
        <v>1.8</v>
      </c>
      <c r="P67" s="14">
        <v>5</v>
      </c>
      <c r="Q67" s="14">
        <v>1</v>
      </c>
      <c r="R67" s="14">
        <v>3.41</v>
      </c>
      <c r="S67" s="14">
        <v>1.917</v>
      </c>
      <c r="T67" s="14">
        <v>2082.1669999999999</v>
      </c>
      <c r="U67" s="14">
        <v>-0.47499999999999998</v>
      </c>
      <c r="V67" s="14">
        <v>0.94</v>
      </c>
      <c r="W67" s="14">
        <v>27</v>
      </c>
      <c r="X67" s="14">
        <v>-0.45400000000000001</v>
      </c>
      <c r="Y67" s="14">
        <v>1</v>
      </c>
      <c r="Z67" s="14" t="s">
        <v>18124</v>
      </c>
    </row>
    <row r="68" spans="1:26" x14ac:dyDescent="0.2">
      <c r="A68" t="s">
        <v>15717</v>
      </c>
      <c r="B68" t="s">
        <v>56</v>
      </c>
      <c r="C68" t="s">
        <v>56</v>
      </c>
      <c r="D68" s="8" t="str">
        <f>IF(ISERROR(INDEX(warriner!B:B,MATCH(C68,warriner!A:A,0),1)),"#",INDEX(warriner!B:B,MATCH(C68,warriner!A:A,0),1))</f>
        <v>#</v>
      </c>
      <c r="E68" s="14" t="str">
        <f t="shared" ref="E68:E131" si="2">IF(ISERROR(ABS(D68-5.2)), "#", ABS(D68-5.2))</f>
        <v>#</v>
      </c>
      <c r="F68" s="14">
        <v>14.398</v>
      </c>
      <c r="G68" s="14">
        <v>4.835</v>
      </c>
      <c r="H68" s="14">
        <v>1</v>
      </c>
      <c r="I68">
        <f t="shared" ref="I68:I131" si="3">LEN(B68)</f>
        <v>2</v>
      </c>
      <c r="J68" t="s">
        <v>18127</v>
      </c>
      <c r="K68" s="14" t="s">
        <v>18124</v>
      </c>
      <c r="L68" s="14" t="s">
        <v>18124</v>
      </c>
      <c r="M68" s="14">
        <v>5.4119999999999999</v>
      </c>
      <c r="N68" s="14">
        <v>1.7</v>
      </c>
      <c r="O68" s="14">
        <v>1</v>
      </c>
      <c r="P68" s="14">
        <v>2</v>
      </c>
      <c r="Q68" s="14">
        <v>1</v>
      </c>
      <c r="R68" s="14">
        <v>1.55</v>
      </c>
      <c r="S68" s="14">
        <v>1.3480000000000001</v>
      </c>
      <c r="T68" s="14">
        <v>149</v>
      </c>
      <c r="U68" s="14">
        <v>-0.63500000000000001</v>
      </c>
      <c r="V68" s="14">
        <v>0.97</v>
      </c>
      <c r="W68" s="14">
        <v>29</v>
      </c>
      <c r="X68" s="14">
        <v>-0.68400000000000005</v>
      </c>
      <c r="Y68" s="14">
        <v>1</v>
      </c>
      <c r="Z68" s="14" t="s">
        <v>18124</v>
      </c>
    </row>
    <row r="69" spans="1:26" x14ac:dyDescent="0.2">
      <c r="A69" t="s">
        <v>15718</v>
      </c>
      <c r="B69" t="s">
        <v>14521</v>
      </c>
      <c r="C69" t="s">
        <v>14518</v>
      </c>
      <c r="D69" s="8" t="str">
        <f>IF(ISERROR(INDEX(warriner!B:B,MATCH(C69,warriner!A:A,0),1)),"#",INDEX(warriner!B:B,MATCH(C69,warriner!A:A,0),1))</f>
        <v>#</v>
      </c>
      <c r="E69" s="14" t="str">
        <f t="shared" si="2"/>
        <v>#</v>
      </c>
      <c r="F69" s="14">
        <v>10.045999999999999</v>
      </c>
      <c r="G69" s="14">
        <v>3.6960000000000002</v>
      </c>
      <c r="H69" s="14">
        <v>1</v>
      </c>
      <c r="I69">
        <f t="shared" si="3"/>
        <v>4</v>
      </c>
      <c r="J69" t="s">
        <v>18129</v>
      </c>
      <c r="K69" s="14" t="s">
        <v>18124</v>
      </c>
      <c r="L69" s="14" t="s">
        <v>18124</v>
      </c>
      <c r="M69" s="14">
        <v>6.7329999999999997</v>
      </c>
      <c r="N69" s="14">
        <v>1</v>
      </c>
      <c r="O69" s="14">
        <v>1</v>
      </c>
      <c r="P69" s="14">
        <v>2</v>
      </c>
      <c r="Q69" s="14">
        <v>1</v>
      </c>
      <c r="R69" s="14">
        <v>3.57</v>
      </c>
      <c r="S69" s="14">
        <v>1.696</v>
      </c>
      <c r="T69" s="14">
        <v>3448.5</v>
      </c>
      <c r="U69" s="14">
        <v>-0.65300000000000002</v>
      </c>
      <c r="V69" s="14">
        <v>0.94</v>
      </c>
      <c r="W69" s="14">
        <v>26</v>
      </c>
      <c r="X69" s="14">
        <v>-0.73299999999999998</v>
      </c>
      <c r="Y69" s="14">
        <v>0.96299999999999997</v>
      </c>
      <c r="Z69" s="14" t="s">
        <v>18124</v>
      </c>
    </row>
    <row r="70" spans="1:26" x14ac:dyDescent="0.2">
      <c r="A70" t="s">
        <v>15719</v>
      </c>
      <c r="B70" t="s">
        <v>15</v>
      </c>
      <c r="C70" t="s">
        <v>15</v>
      </c>
      <c r="D70" s="8" t="str">
        <f>IF(ISERROR(INDEX(warriner!B:B,MATCH(C70,warriner!A:A,0),1)),"#",INDEX(warriner!B:B,MATCH(C70,warriner!A:A,0),1))</f>
        <v>#</v>
      </c>
      <c r="E70" s="14" t="str">
        <f t="shared" si="2"/>
        <v>#</v>
      </c>
      <c r="F70" s="14">
        <v>16.213999999999999</v>
      </c>
      <c r="G70" s="14">
        <v>5.7709999999999999</v>
      </c>
      <c r="H70" s="14">
        <v>1</v>
      </c>
      <c r="I70">
        <f t="shared" si="3"/>
        <v>2</v>
      </c>
      <c r="J70" t="s">
        <v>270</v>
      </c>
      <c r="K70" s="14" t="s">
        <v>18124</v>
      </c>
      <c r="L70" s="14" t="s">
        <v>18124</v>
      </c>
      <c r="M70" s="14">
        <v>4.5490000000000004</v>
      </c>
      <c r="N70" s="14">
        <v>1.45</v>
      </c>
      <c r="O70" s="14">
        <v>1.65</v>
      </c>
      <c r="P70" s="14">
        <v>2</v>
      </c>
      <c r="Q70" s="14">
        <v>1</v>
      </c>
      <c r="R70" s="14">
        <v>1.67</v>
      </c>
      <c r="S70" s="14">
        <v>1.391</v>
      </c>
      <c r="T70" s="14">
        <v>415</v>
      </c>
      <c r="U70" s="14">
        <v>-0.60699999999999998</v>
      </c>
      <c r="V70" s="14">
        <v>0.91</v>
      </c>
      <c r="W70" s="14">
        <v>27</v>
      </c>
      <c r="X70" s="14">
        <v>-0.56999999999999995</v>
      </c>
      <c r="Y70" s="14">
        <v>1</v>
      </c>
      <c r="Z70" s="14" t="s">
        <v>18124</v>
      </c>
    </row>
    <row r="71" spans="1:26" x14ac:dyDescent="0.2">
      <c r="A71" t="s">
        <v>15720</v>
      </c>
      <c r="B71" t="s">
        <v>7422</v>
      </c>
      <c r="C71" t="s">
        <v>7422</v>
      </c>
      <c r="D71" s="8">
        <f>IF(ISERROR(INDEX(warriner!B:B,MATCH(C71,warriner!A:A,0),1)),"#",INDEX(warriner!B:B,MATCH(C71,warriner!A:A,0),1))</f>
        <v>6.55</v>
      </c>
      <c r="E71" s="14">
        <f t="shared" si="2"/>
        <v>1.3499999999999996</v>
      </c>
      <c r="F71" s="14">
        <v>11.48</v>
      </c>
      <c r="G71" s="14">
        <v>3.9260000000000002</v>
      </c>
      <c r="H71" s="14">
        <v>1</v>
      </c>
      <c r="I71">
        <f t="shared" si="3"/>
        <v>5</v>
      </c>
      <c r="J71" t="s">
        <v>18126</v>
      </c>
      <c r="K71" s="14">
        <v>3.52</v>
      </c>
      <c r="L71" s="14">
        <v>5.89</v>
      </c>
      <c r="M71" s="14">
        <v>4.05</v>
      </c>
      <c r="N71" s="14">
        <v>1.35</v>
      </c>
      <c r="O71" s="14">
        <v>1</v>
      </c>
      <c r="P71" s="14">
        <v>3</v>
      </c>
      <c r="Q71" s="14">
        <v>1</v>
      </c>
      <c r="R71" s="14">
        <v>4.21</v>
      </c>
      <c r="S71" s="14" t="s">
        <v>18124</v>
      </c>
      <c r="T71" s="14">
        <v>2240.5</v>
      </c>
      <c r="U71" s="14">
        <v>-0.55900000000000005</v>
      </c>
      <c r="V71" s="14">
        <v>1</v>
      </c>
      <c r="W71" s="14">
        <v>28</v>
      </c>
      <c r="X71" s="14">
        <v>-0.80500000000000005</v>
      </c>
      <c r="Y71" s="14">
        <v>1</v>
      </c>
      <c r="Z71" s="14" t="s">
        <v>18124</v>
      </c>
    </row>
    <row r="72" spans="1:26" x14ac:dyDescent="0.2">
      <c r="A72" t="s">
        <v>15721</v>
      </c>
      <c r="B72" t="s">
        <v>21</v>
      </c>
      <c r="C72" t="s">
        <v>21</v>
      </c>
      <c r="D72" s="8" t="str">
        <f>IF(ISERROR(INDEX(warriner!B:B,MATCH(C72,warriner!A:A,0),1)),"#",INDEX(warriner!B:B,MATCH(C72,warriner!A:A,0),1))</f>
        <v>#</v>
      </c>
      <c r="E72" s="14" t="str">
        <f t="shared" si="2"/>
        <v>#</v>
      </c>
      <c r="F72" s="14">
        <v>14.994999999999999</v>
      </c>
      <c r="G72" s="14">
        <v>5.609</v>
      </c>
      <c r="H72" s="14">
        <v>1</v>
      </c>
      <c r="I72">
        <f t="shared" si="3"/>
        <v>4</v>
      </c>
      <c r="J72" t="s">
        <v>18136</v>
      </c>
      <c r="K72" s="14" t="s">
        <v>18124</v>
      </c>
      <c r="L72" s="14" t="s">
        <v>18124</v>
      </c>
      <c r="M72" s="14">
        <v>4.9320000000000004</v>
      </c>
      <c r="N72" s="14">
        <v>1.85</v>
      </c>
      <c r="O72" s="14">
        <v>1.65</v>
      </c>
      <c r="P72" s="14">
        <v>3</v>
      </c>
      <c r="Q72" s="14">
        <v>1</v>
      </c>
      <c r="R72" s="14">
        <v>2.14</v>
      </c>
      <c r="S72" s="14">
        <v>1.72</v>
      </c>
      <c r="T72" s="14">
        <v>3482.6669999999999</v>
      </c>
      <c r="U72" s="14">
        <v>-0.58099999999999996</v>
      </c>
      <c r="V72" s="14">
        <v>0.97</v>
      </c>
      <c r="W72" s="14">
        <v>27</v>
      </c>
      <c r="X72" s="14">
        <v>-0.53900000000000003</v>
      </c>
      <c r="Y72" s="14">
        <v>1</v>
      </c>
      <c r="Z72" s="14" t="s">
        <v>18124</v>
      </c>
    </row>
    <row r="73" spans="1:26" x14ac:dyDescent="0.2">
      <c r="A73" t="s">
        <v>15722</v>
      </c>
      <c r="B73" t="s">
        <v>7484</v>
      </c>
      <c r="C73" t="s">
        <v>7484</v>
      </c>
      <c r="D73" s="8">
        <f>IF(ISERROR(INDEX(warriner!B:B,MATCH(C73,warriner!A:A,0),1)),"#",INDEX(warriner!B:B,MATCH(C73,warriner!A:A,0),1))</f>
        <v>5.84</v>
      </c>
      <c r="E73" s="14">
        <f t="shared" si="2"/>
        <v>0.63999999999999968</v>
      </c>
      <c r="F73" s="14">
        <v>7.968</v>
      </c>
      <c r="G73" s="14">
        <v>1.845</v>
      </c>
      <c r="H73" s="14">
        <v>3</v>
      </c>
      <c r="I73">
        <f t="shared" si="3"/>
        <v>7</v>
      </c>
      <c r="J73" t="s">
        <v>18131</v>
      </c>
      <c r="K73" s="14">
        <v>4.3499999999999996</v>
      </c>
      <c r="L73" s="14">
        <v>6.32</v>
      </c>
      <c r="M73" s="14">
        <v>10.11</v>
      </c>
      <c r="N73" s="14">
        <v>2.35</v>
      </c>
      <c r="O73" s="14">
        <v>2.15</v>
      </c>
      <c r="P73" s="14">
        <v>7</v>
      </c>
      <c r="Q73" s="14">
        <v>2</v>
      </c>
      <c r="R73" s="14">
        <v>1.53</v>
      </c>
      <c r="S73" s="14" t="s">
        <v>18124</v>
      </c>
      <c r="T73" s="14">
        <v>7248.8329999999996</v>
      </c>
      <c r="U73" s="14">
        <v>-0.45200000000000001</v>
      </c>
      <c r="V73" s="14">
        <v>1</v>
      </c>
      <c r="W73" s="14">
        <v>25</v>
      </c>
      <c r="X73" s="14">
        <v>-0.35899999999999999</v>
      </c>
      <c r="Y73" s="14">
        <v>1</v>
      </c>
      <c r="Z73" s="14" t="s">
        <v>18124</v>
      </c>
    </row>
    <row r="74" spans="1:26" x14ac:dyDescent="0.2">
      <c r="A74" t="s">
        <v>15723</v>
      </c>
      <c r="B74" t="s">
        <v>12303</v>
      </c>
      <c r="C74" t="s">
        <v>12303</v>
      </c>
      <c r="D74" s="8">
        <f>IF(ISERROR(INDEX(warriner!B:B,MATCH(C74,warriner!A:A,0),1)),"#",INDEX(warriner!B:B,MATCH(C74,warriner!A:A,0),1))</f>
        <v>2.76</v>
      </c>
      <c r="E74" s="14">
        <f t="shared" si="2"/>
        <v>2.4400000000000004</v>
      </c>
      <c r="F74" s="14">
        <v>5.8890000000000002</v>
      </c>
      <c r="G74" s="14">
        <v>1.532</v>
      </c>
      <c r="H74" s="14">
        <v>2</v>
      </c>
      <c r="I74">
        <f t="shared" si="3"/>
        <v>7</v>
      </c>
      <c r="J74" t="s">
        <v>18129</v>
      </c>
      <c r="K74" s="14">
        <v>4.45</v>
      </c>
      <c r="L74" s="14">
        <v>4.12</v>
      </c>
      <c r="M74" s="14">
        <v>7.26</v>
      </c>
      <c r="N74" s="14">
        <v>2.7</v>
      </c>
      <c r="O74" s="14">
        <v>3.05</v>
      </c>
      <c r="P74" s="14">
        <v>6</v>
      </c>
      <c r="Q74" s="14">
        <v>2</v>
      </c>
      <c r="R74" s="14">
        <v>4.57</v>
      </c>
      <c r="S74" s="14">
        <v>4.12</v>
      </c>
      <c r="T74" s="14">
        <v>1625.6669999999999</v>
      </c>
      <c r="U74" s="14">
        <v>-0.5</v>
      </c>
      <c r="V74" s="14">
        <v>0.97</v>
      </c>
      <c r="W74" s="14">
        <v>27</v>
      </c>
      <c r="X74" s="14">
        <v>-0.29699999999999999</v>
      </c>
      <c r="Y74" s="14">
        <v>1</v>
      </c>
      <c r="Z74" s="14" t="s">
        <v>18124</v>
      </c>
    </row>
    <row r="75" spans="1:26" x14ac:dyDescent="0.2">
      <c r="A75" t="s">
        <v>15724</v>
      </c>
      <c r="B75" t="s">
        <v>14528</v>
      </c>
      <c r="C75" t="s">
        <v>40</v>
      </c>
      <c r="D75" s="8">
        <f>IF(ISERROR(INDEX(warriner!B:B,MATCH(C75,warriner!A:A,0),1)),"#",INDEX(warriner!B:B,MATCH(C75,warriner!A:A,0),1))</f>
        <v>5.14</v>
      </c>
      <c r="E75" s="14">
        <f t="shared" si="2"/>
        <v>6.0000000000000497E-2</v>
      </c>
      <c r="F75" s="14">
        <v>11.286</v>
      </c>
      <c r="G75" s="14">
        <v>4.1989999999999998</v>
      </c>
      <c r="H75" s="14">
        <v>1</v>
      </c>
      <c r="I75">
        <f t="shared" si="3"/>
        <v>6</v>
      </c>
      <c r="J75" t="s">
        <v>18126</v>
      </c>
      <c r="K75" s="14">
        <v>3.48</v>
      </c>
      <c r="L75" s="14">
        <v>5.17</v>
      </c>
      <c r="M75" s="14">
        <v>5.84</v>
      </c>
      <c r="N75" s="14">
        <v>1.75</v>
      </c>
      <c r="O75" s="14">
        <v>1</v>
      </c>
      <c r="P75" s="14">
        <v>3</v>
      </c>
      <c r="Q75" s="14">
        <v>1</v>
      </c>
      <c r="R75" s="14">
        <v>2.4300000000000002</v>
      </c>
      <c r="S75" s="14">
        <v>1.609</v>
      </c>
      <c r="T75" s="14">
        <v>2998.5</v>
      </c>
      <c r="U75" s="14">
        <v>-0.69799999999999995</v>
      </c>
      <c r="V75" s="14">
        <v>1</v>
      </c>
      <c r="W75" s="14">
        <v>28</v>
      </c>
      <c r="X75" s="14">
        <v>-0.63100000000000001</v>
      </c>
      <c r="Y75" s="14">
        <v>1</v>
      </c>
      <c r="Z75" s="14" t="s">
        <v>18124</v>
      </c>
    </row>
    <row r="76" spans="1:26" x14ac:dyDescent="0.2">
      <c r="A76" t="s">
        <v>15725</v>
      </c>
      <c r="B76" t="s">
        <v>14524</v>
      </c>
      <c r="C76" t="s">
        <v>7372</v>
      </c>
      <c r="D76" s="8">
        <f>IF(ISERROR(INDEX(warriner!B:B,MATCH(C76,warriner!A:A,0),1)),"#",INDEX(warriner!B:B,MATCH(C76,warriner!A:A,0),1))</f>
        <v>2.95</v>
      </c>
      <c r="E76" s="14">
        <f t="shared" si="2"/>
        <v>2.25</v>
      </c>
      <c r="F76" s="14">
        <v>5.2629999999999999</v>
      </c>
      <c r="G76" s="14">
        <v>1.4910000000000001</v>
      </c>
      <c r="H76" s="14">
        <v>2</v>
      </c>
      <c r="I76">
        <f t="shared" si="3"/>
        <v>7</v>
      </c>
      <c r="J76" t="s">
        <v>18129</v>
      </c>
      <c r="K76" s="14">
        <v>5.62</v>
      </c>
      <c r="L76" s="14">
        <v>4.13</v>
      </c>
      <c r="M76" s="14">
        <v>12.82</v>
      </c>
      <c r="N76" s="14">
        <v>1.9</v>
      </c>
      <c r="O76" s="14">
        <v>2</v>
      </c>
      <c r="P76" s="14">
        <v>4</v>
      </c>
      <c r="Q76" s="14">
        <v>1</v>
      </c>
      <c r="R76" s="14">
        <v>4.38</v>
      </c>
      <c r="S76" s="14">
        <v>4.4809999999999999</v>
      </c>
      <c r="T76" s="14">
        <v>6994.8</v>
      </c>
      <c r="U76" s="14">
        <v>-3.6999999999999998E-2</v>
      </c>
      <c r="V76" s="14">
        <v>0.66</v>
      </c>
      <c r="W76" s="14">
        <v>20</v>
      </c>
      <c r="X76" s="14">
        <v>0.29599999999999999</v>
      </c>
      <c r="Y76" s="14">
        <v>0.76900000000000002</v>
      </c>
      <c r="Z76" s="14" t="s">
        <v>18124</v>
      </c>
    </row>
    <row r="77" spans="1:26" x14ac:dyDescent="0.2">
      <c r="A77" t="s">
        <v>15726</v>
      </c>
      <c r="B77" t="s">
        <v>14529</v>
      </c>
      <c r="C77" t="s">
        <v>6700</v>
      </c>
      <c r="D77" s="8">
        <f>IF(ISERROR(INDEX(warriner!B:B,MATCH(C77,warriner!A:A,0),1)),"#",INDEX(warriner!B:B,MATCH(C77,warriner!A:A,0),1))</f>
        <v>3.35</v>
      </c>
      <c r="E77" s="14">
        <f t="shared" si="2"/>
        <v>1.85</v>
      </c>
      <c r="F77" s="14">
        <v>7.093</v>
      </c>
      <c r="G77" s="14">
        <v>1.845</v>
      </c>
      <c r="H77" s="14">
        <v>2</v>
      </c>
      <c r="I77">
        <f t="shared" si="3"/>
        <v>10</v>
      </c>
      <c r="J77" t="s">
        <v>18125</v>
      </c>
      <c r="K77" s="14">
        <v>3.71</v>
      </c>
      <c r="L77" s="14">
        <v>4.5999999999999996</v>
      </c>
      <c r="M77" s="14">
        <v>10.74</v>
      </c>
      <c r="N77" s="14">
        <v>2.5499999999999998</v>
      </c>
      <c r="O77" s="14">
        <v>2.4</v>
      </c>
      <c r="P77" s="14">
        <v>7</v>
      </c>
      <c r="Q77" s="14">
        <v>2</v>
      </c>
      <c r="R77" s="14">
        <v>2.75</v>
      </c>
      <c r="S77" s="14">
        <v>2.1739999999999999</v>
      </c>
      <c r="T77" s="14">
        <v>4700.1670000000004</v>
      </c>
      <c r="U77" s="14">
        <v>-8.3000000000000004E-2</v>
      </c>
      <c r="V77" s="14">
        <v>0.94</v>
      </c>
      <c r="W77" s="14">
        <v>27</v>
      </c>
      <c r="X77" s="14">
        <v>-0.125</v>
      </c>
      <c r="Y77" s="14">
        <v>1</v>
      </c>
      <c r="Z77" s="14" t="s">
        <v>18124</v>
      </c>
    </row>
    <row r="78" spans="1:26" x14ac:dyDescent="0.2">
      <c r="A78" t="s">
        <v>15727</v>
      </c>
      <c r="B78" t="s">
        <v>6962</v>
      </c>
      <c r="C78" t="s">
        <v>6962</v>
      </c>
      <c r="D78" s="8">
        <f>IF(ISERROR(INDEX(warriner!B:B,MATCH(C78,warriner!A:A,0),1)),"#",INDEX(warriner!B:B,MATCH(C78,warriner!A:A,0),1))</f>
        <v>3.61</v>
      </c>
      <c r="E78" s="14">
        <f t="shared" si="2"/>
        <v>1.5900000000000003</v>
      </c>
      <c r="F78" s="14">
        <v>7.0039999999999996</v>
      </c>
      <c r="G78" s="14">
        <v>1.623</v>
      </c>
      <c r="H78" s="14">
        <v>5</v>
      </c>
      <c r="I78">
        <f t="shared" si="3"/>
        <v>12</v>
      </c>
      <c r="J78" t="s">
        <v>18132</v>
      </c>
      <c r="K78" s="14">
        <v>4.09</v>
      </c>
      <c r="L78" s="14">
        <v>3.11</v>
      </c>
      <c r="M78" s="14">
        <v>11.06</v>
      </c>
      <c r="N78" s="14">
        <v>4.05</v>
      </c>
      <c r="O78" s="14">
        <v>3.85</v>
      </c>
      <c r="P78" s="14">
        <v>9</v>
      </c>
      <c r="Q78" s="14">
        <v>4</v>
      </c>
      <c r="R78" s="14">
        <v>2.14</v>
      </c>
      <c r="S78" s="14" t="s">
        <v>18124</v>
      </c>
      <c r="T78" s="14">
        <v>4098.9089999999997</v>
      </c>
      <c r="U78" s="14">
        <v>4.1000000000000002E-2</v>
      </c>
      <c r="V78" s="14">
        <v>0.94</v>
      </c>
      <c r="W78" s="14">
        <v>26</v>
      </c>
      <c r="X78" s="14">
        <v>5.8999999999999997E-2</v>
      </c>
      <c r="Y78" s="14">
        <v>0.96299999999999997</v>
      </c>
      <c r="Z78" s="14" t="s">
        <v>18124</v>
      </c>
    </row>
    <row r="79" spans="1:26" x14ac:dyDescent="0.2">
      <c r="A79" t="s">
        <v>15728</v>
      </c>
      <c r="B79" t="s">
        <v>430</v>
      </c>
      <c r="C79" t="s">
        <v>430</v>
      </c>
      <c r="D79" s="8">
        <f>IF(ISERROR(INDEX(warriner!B:B,MATCH(C79,warriner!A:A,0),1)),"#",INDEX(warriner!B:B,MATCH(C79,warriner!A:A,0),1))</f>
        <v>2.98</v>
      </c>
      <c r="E79" s="14">
        <f t="shared" si="2"/>
        <v>2.2200000000000002</v>
      </c>
      <c r="F79" s="14">
        <v>10.659000000000001</v>
      </c>
      <c r="G79" s="14">
        <v>3.2269999999999999</v>
      </c>
      <c r="H79" s="14">
        <v>2</v>
      </c>
      <c r="I79">
        <f t="shared" si="3"/>
        <v>6</v>
      </c>
      <c r="J79" t="s">
        <v>18126</v>
      </c>
      <c r="K79" s="14">
        <v>4.8600000000000003</v>
      </c>
      <c r="L79" s="14">
        <v>3.46</v>
      </c>
      <c r="M79" s="14">
        <v>7.2</v>
      </c>
      <c r="N79" s="14">
        <v>2.15</v>
      </c>
      <c r="O79" s="14">
        <v>2.2000000000000002</v>
      </c>
      <c r="P79" s="14">
        <v>5</v>
      </c>
      <c r="Q79" s="14">
        <v>1</v>
      </c>
      <c r="R79" s="14">
        <v>3.2</v>
      </c>
      <c r="S79" s="14">
        <v>2.2589999999999999</v>
      </c>
      <c r="T79" s="14">
        <v>2096.1999999999998</v>
      </c>
      <c r="U79" s="14">
        <v>-0.628</v>
      </c>
      <c r="V79" s="14">
        <v>0.97</v>
      </c>
      <c r="W79" s="14">
        <v>27</v>
      </c>
      <c r="X79" s="14">
        <v>-0.60899999999999999</v>
      </c>
      <c r="Y79" s="14">
        <v>1</v>
      </c>
      <c r="Z79" s="14" t="s">
        <v>18124</v>
      </c>
    </row>
    <row r="80" spans="1:26" x14ac:dyDescent="0.2">
      <c r="A80" t="s">
        <v>15729</v>
      </c>
      <c r="B80" t="s">
        <v>3495</v>
      </c>
      <c r="C80" t="s">
        <v>3495</v>
      </c>
      <c r="D80" s="8">
        <f>IF(ISERROR(INDEX(warriner!B:B,MATCH(C80,warriner!A:A,0),1)),"#",INDEX(warriner!B:B,MATCH(C80,warriner!A:A,0),1))</f>
        <v>2.33</v>
      </c>
      <c r="E80" s="14">
        <f t="shared" si="2"/>
        <v>2.87</v>
      </c>
      <c r="F80" s="14">
        <v>10.01</v>
      </c>
      <c r="G80" s="14">
        <v>3.5819999999999999</v>
      </c>
      <c r="H80" s="14">
        <v>3</v>
      </c>
      <c r="I80">
        <f t="shared" si="3"/>
        <v>9</v>
      </c>
      <c r="J80" t="s">
        <v>18132</v>
      </c>
      <c r="K80" s="14">
        <v>6.81</v>
      </c>
      <c r="L80" s="14">
        <v>2.56</v>
      </c>
      <c r="M80" s="14">
        <v>5.6</v>
      </c>
      <c r="N80" s="14">
        <v>3.1</v>
      </c>
      <c r="O80" s="14">
        <v>3.55</v>
      </c>
      <c r="P80" s="14">
        <v>7</v>
      </c>
      <c r="Q80" s="14">
        <v>2</v>
      </c>
      <c r="R80" s="14">
        <v>2.13</v>
      </c>
      <c r="S80" s="14" t="s">
        <v>18124</v>
      </c>
      <c r="T80" s="14">
        <v>5459.25</v>
      </c>
      <c r="U80" s="14">
        <v>-0.41299999999999998</v>
      </c>
      <c r="V80" s="14">
        <v>1</v>
      </c>
      <c r="W80" s="14">
        <v>27</v>
      </c>
      <c r="X80" s="14">
        <v>-0.51600000000000001</v>
      </c>
      <c r="Y80" s="14">
        <v>1</v>
      </c>
      <c r="Z80" s="14" t="s">
        <v>18124</v>
      </c>
    </row>
    <row r="81" spans="1:26" x14ac:dyDescent="0.2">
      <c r="A81" t="s">
        <v>15730</v>
      </c>
      <c r="B81" t="s">
        <v>19</v>
      </c>
      <c r="C81" t="s">
        <v>19</v>
      </c>
      <c r="D81" s="8" t="str">
        <f>IF(ISERROR(INDEX(warriner!B:B,MATCH(C81,warriner!A:A,0),1)),"#",INDEX(warriner!B:B,MATCH(C81,warriner!A:A,0),1))</f>
        <v>#</v>
      </c>
      <c r="E81" s="14" t="str">
        <f t="shared" si="2"/>
        <v>#</v>
      </c>
      <c r="F81" s="14">
        <v>16.187000000000001</v>
      </c>
      <c r="G81" s="14">
        <v>5.8339999999999996</v>
      </c>
      <c r="H81" s="14">
        <v>1</v>
      </c>
      <c r="I81">
        <f t="shared" si="3"/>
        <v>3</v>
      </c>
      <c r="J81" t="s">
        <v>270</v>
      </c>
      <c r="K81" s="14" t="s">
        <v>18124</v>
      </c>
      <c r="L81" s="14" t="s">
        <v>18124</v>
      </c>
      <c r="M81" s="14">
        <v>4.57</v>
      </c>
      <c r="N81" s="14">
        <v>1.25</v>
      </c>
      <c r="O81" s="14">
        <v>1</v>
      </c>
      <c r="P81" s="14">
        <v>3</v>
      </c>
      <c r="Q81" s="14">
        <v>1</v>
      </c>
      <c r="R81" s="14">
        <v>1.52</v>
      </c>
      <c r="S81" s="14">
        <v>1.25</v>
      </c>
      <c r="T81" s="14">
        <v>5253.5</v>
      </c>
      <c r="U81" s="14">
        <v>-0.60399999999999998</v>
      </c>
      <c r="V81" s="14">
        <v>1</v>
      </c>
      <c r="W81" s="14">
        <v>22</v>
      </c>
      <c r="X81" s="14">
        <v>-0.623</v>
      </c>
      <c r="Y81" s="14">
        <v>1</v>
      </c>
      <c r="Z81" s="14" t="s">
        <v>18124</v>
      </c>
    </row>
    <row r="82" spans="1:26" x14ac:dyDescent="0.2">
      <c r="A82" t="s">
        <v>15731</v>
      </c>
      <c r="B82" t="s">
        <v>466</v>
      </c>
      <c r="C82" t="s">
        <v>466</v>
      </c>
      <c r="D82" s="8">
        <f>IF(ISERROR(INDEX(warriner!B:B,MATCH(C82,warriner!A:A,0),1)),"#",INDEX(warriner!B:B,MATCH(C82,warriner!A:A,0),1))</f>
        <v>3.11</v>
      </c>
      <c r="E82" s="14">
        <f t="shared" si="2"/>
        <v>2.0900000000000003</v>
      </c>
      <c r="F82" s="14">
        <v>8.4629999999999992</v>
      </c>
      <c r="G82" s="14">
        <v>2.09</v>
      </c>
      <c r="H82" s="14">
        <v>3</v>
      </c>
      <c r="I82">
        <f t="shared" si="3"/>
        <v>11</v>
      </c>
      <c r="J82" t="s">
        <v>18132</v>
      </c>
      <c r="K82" s="14">
        <v>6.38</v>
      </c>
      <c r="L82" s="14">
        <v>4.8499999999999996</v>
      </c>
      <c r="M82" s="14">
        <v>8.0500000000000007</v>
      </c>
      <c r="N82" s="14">
        <v>3.25</v>
      </c>
      <c r="O82" s="14">
        <v>2.7</v>
      </c>
      <c r="P82" s="14">
        <v>10</v>
      </c>
      <c r="Q82" s="14">
        <v>3</v>
      </c>
      <c r="R82" s="14">
        <v>2.17</v>
      </c>
      <c r="S82" s="14" t="s">
        <v>18124</v>
      </c>
      <c r="T82" s="14">
        <v>4685.1000000000004</v>
      </c>
      <c r="U82" s="14">
        <v>-0.28299999999999997</v>
      </c>
      <c r="V82" s="14">
        <v>1</v>
      </c>
      <c r="W82" s="14">
        <v>28</v>
      </c>
      <c r="X82" s="14">
        <v>-5.0999999999999997E-2</v>
      </c>
      <c r="Y82" s="14">
        <v>1</v>
      </c>
      <c r="Z82" s="14" t="s">
        <v>18124</v>
      </c>
    </row>
    <row r="83" spans="1:26" s="1" customFormat="1" x14ac:dyDescent="0.2">
      <c r="A83" s="1" t="s">
        <v>15732</v>
      </c>
      <c r="B83" s="1" t="s">
        <v>12316</v>
      </c>
      <c r="C83" s="1" t="s">
        <v>12316</v>
      </c>
      <c r="D83" s="10">
        <f>IF(ISERROR(INDEX(warriner!B:B,MATCH(C83,warriner!A:A,0),1)),"#",INDEX(warriner!B:B,MATCH(C83,warriner!A:A,0),1))</f>
        <v>8.14</v>
      </c>
      <c r="E83" s="12">
        <f t="shared" si="2"/>
        <v>2.9400000000000004</v>
      </c>
      <c r="F83" s="12">
        <v>7.8659999999999997</v>
      </c>
      <c r="G83" s="12">
        <v>2.782</v>
      </c>
      <c r="H83" s="12">
        <v>2</v>
      </c>
      <c r="I83" s="1">
        <f t="shared" si="3"/>
        <v>8</v>
      </c>
      <c r="J83" s="1" t="s">
        <v>18129</v>
      </c>
      <c r="K83" s="12">
        <v>5.32</v>
      </c>
      <c r="L83" s="12">
        <v>5.43</v>
      </c>
      <c r="M83" s="12">
        <v>4.58</v>
      </c>
      <c r="N83" s="12">
        <v>2.8</v>
      </c>
      <c r="O83" s="12">
        <v>2.65</v>
      </c>
      <c r="P83" s="12">
        <v>6</v>
      </c>
      <c r="Q83" s="12">
        <v>2</v>
      </c>
      <c r="R83" s="12">
        <v>4.21</v>
      </c>
      <c r="S83" s="12">
        <v>3.2690000000000001</v>
      </c>
      <c r="T83" s="12">
        <v>4811.5709999999999</v>
      </c>
      <c r="U83" s="12">
        <v>-0.54500000000000004</v>
      </c>
      <c r="V83" s="12">
        <v>1</v>
      </c>
      <c r="W83" s="12">
        <v>26</v>
      </c>
      <c r="X83" s="12">
        <v>-0.313</v>
      </c>
      <c r="Y83" s="12">
        <v>1</v>
      </c>
      <c r="Z83" s="12" t="s">
        <v>18124</v>
      </c>
    </row>
    <row r="84" spans="1:26" x14ac:dyDescent="0.2">
      <c r="A84" t="s">
        <v>15733</v>
      </c>
      <c r="B84" t="s">
        <v>9</v>
      </c>
      <c r="C84" t="s">
        <v>101</v>
      </c>
      <c r="D84" s="8">
        <f>IF(ISERROR(INDEX(warriner!B:B,MATCH(C84,warriner!A:A,0),1)),"#",INDEX(warriner!B:B,MATCH(C84,warriner!A:A,0),1))</f>
        <v>6.18</v>
      </c>
      <c r="E84" s="14">
        <f t="shared" si="2"/>
        <v>0.97999999999999954</v>
      </c>
      <c r="F84" s="14">
        <v>14.945</v>
      </c>
      <c r="G84" s="14">
        <v>5.4669999999999996</v>
      </c>
      <c r="H84" s="14">
        <v>1</v>
      </c>
      <c r="I84">
        <f t="shared" si="3"/>
        <v>2</v>
      </c>
      <c r="J84" t="s">
        <v>18125</v>
      </c>
      <c r="K84" s="14">
        <v>3.43</v>
      </c>
      <c r="L84" s="14">
        <v>5.5</v>
      </c>
      <c r="M84" s="14">
        <v>5.1100000000000003</v>
      </c>
      <c r="N84" s="14">
        <v>1.4</v>
      </c>
      <c r="O84" s="14">
        <v>1</v>
      </c>
      <c r="P84" s="14">
        <v>2</v>
      </c>
      <c r="Q84" s="14">
        <v>1</v>
      </c>
      <c r="R84" s="14">
        <v>1.85</v>
      </c>
      <c r="S84" s="14">
        <v>1.6519999999999999</v>
      </c>
      <c r="T84" s="14">
        <v>1926</v>
      </c>
      <c r="U84" s="14">
        <v>-0.64800000000000002</v>
      </c>
      <c r="V84" s="14">
        <v>0.97</v>
      </c>
      <c r="W84" s="14">
        <v>25</v>
      </c>
      <c r="X84" s="14">
        <v>-0.57399999999999995</v>
      </c>
      <c r="Y84" s="14">
        <v>1</v>
      </c>
      <c r="Z84" s="14" t="s">
        <v>18124</v>
      </c>
    </row>
    <row r="85" spans="1:26" x14ac:dyDescent="0.2">
      <c r="A85" t="s">
        <v>15734</v>
      </c>
      <c r="B85" t="s">
        <v>14226</v>
      </c>
      <c r="C85" t="s">
        <v>14226</v>
      </c>
      <c r="D85" s="8" t="str">
        <f>IF(ISERROR(INDEX(warriner!B:B,MATCH(C85,warriner!A:A,0),1)),"#",INDEX(warriner!B:B,MATCH(C85,warriner!A:A,0),1))</f>
        <v>#</v>
      </c>
      <c r="E85" s="14" t="str">
        <f t="shared" si="2"/>
        <v>#</v>
      </c>
      <c r="F85" s="14">
        <v>12.803000000000001</v>
      </c>
      <c r="G85" s="14">
        <v>4.6040000000000001</v>
      </c>
      <c r="H85" s="14">
        <v>1</v>
      </c>
      <c r="I85">
        <f t="shared" si="3"/>
        <v>5</v>
      </c>
      <c r="J85" t="s">
        <v>18128</v>
      </c>
      <c r="K85" s="14" t="s">
        <v>18124</v>
      </c>
      <c r="L85" s="14" t="s">
        <v>18124</v>
      </c>
      <c r="M85" s="14">
        <v>5.2629999999999999</v>
      </c>
      <c r="N85" s="14">
        <v>1.55</v>
      </c>
      <c r="O85" s="14">
        <v>1.05</v>
      </c>
      <c r="P85" s="14">
        <v>4</v>
      </c>
      <c r="Q85" s="14">
        <v>1</v>
      </c>
      <c r="R85" s="14">
        <v>3.46</v>
      </c>
      <c r="S85" s="14">
        <v>1.7390000000000001</v>
      </c>
      <c r="T85" s="14">
        <v>5935</v>
      </c>
      <c r="U85" s="14">
        <v>-0.49099999999999999</v>
      </c>
      <c r="V85" s="14">
        <v>1</v>
      </c>
      <c r="W85" s="14">
        <v>27</v>
      </c>
      <c r="X85" s="14">
        <v>-0.14699999999999999</v>
      </c>
      <c r="Y85" s="14">
        <v>1</v>
      </c>
      <c r="Z85" s="14" t="s">
        <v>18124</v>
      </c>
    </row>
    <row r="86" spans="1:26" x14ac:dyDescent="0.2">
      <c r="A86" t="s">
        <v>15735</v>
      </c>
      <c r="B86" t="s">
        <v>3</v>
      </c>
      <c r="C86" t="s">
        <v>3</v>
      </c>
      <c r="D86" s="8" t="str">
        <f>IF(ISERROR(INDEX(warriner!B:B,MATCH(C86,warriner!A:A,0),1)),"#",INDEX(warriner!B:B,MATCH(C86,warriner!A:A,0),1))</f>
        <v>#</v>
      </c>
      <c r="E86" s="14" t="str">
        <f t="shared" si="2"/>
        <v>#</v>
      </c>
      <c r="F86" s="14">
        <v>16.954999999999998</v>
      </c>
      <c r="G86" s="14">
        <v>6.1769999999999996</v>
      </c>
      <c r="H86" s="14">
        <v>1</v>
      </c>
      <c r="I86">
        <f t="shared" si="3"/>
        <v>3</v>
      </c>
      <c r="J86" t="s">
        <v>270</v>
      </c>
      <c r="K86" s="14" t="s">
        <v>18124</v>
      </c>
      <c r="L86" s="14" t="s">
        <v>18124</v>
      </c>
      <c r="M86" s="14">
        <v>3.984</v>
      </c>
      <c r="N86" s="14">
        <v>1.5</v>
      </c>
      <c r="O86" s="14">
        <v>1.8</v>
      </c>
      <c r="P86" s="14">
        <v>2</v>
      </c>
      <c r="Q86" s="14">
        <v>1</v>
      </c>
      <c r="R86" s="14">
        <v>1.43</v>
      </c>
      <c r="S86" s="14">
        <v>1.125</v>
      </c>
      <c r="T86" s="14">
        <v>3033</v>
      </c>
      <c r="U86" s="14">
        <v>-0.68100000000000005</v>
      </c>
      <c r="V86" s="14">
        <v>0.94</v>
      </c>
      <c r="W86" s="14">
        <v>29</v>
      </c>
      <c r="X86" s="14">
        <v>-0.45700000000000002</v>
      </c>
      <c r="Y86" s="14">
        <v>1</v>
      </c>
      <c r="Z86" s="14" t="s">
        <v>18124</v>
      </c>
    </row>
    <row r="87" spans="1:26" x14ac:dyDescent="0.2">
      <c r="A87" t="s">
        <v>15736</v>
      </c>
      <c r="B87" t="s">
        <v>312</v>
      </c>
      <c r="C87" t="s">
        <v>312</v>
      </c>
      <c r="D87" s="8" t="str">
        <f>IF(ISERROR(INDEX(warriner!B:B,MATCH(C87,warriner!A:A,0),1)),"#",INDEX(warriner!B:B,MATCH(C87,warriner!A:A,0),1))</f>
        <v>#</v>
      </c>
      <c r="E87" s="14" t="str">
        <f t="shared" si="2"/>
        <v>#</v>
      </c>
      <c r="F87" s="14">
        <v>13.113</v>
      </c>
      <c r="G87" s="14">
        <v>4.2530000000000001</v>
      </c>
      <c r="H87" s="14">
        <v>1</v>
      </c>
      <c r="I87">
        <f t="shared" si="3"/>
        <v>4</v>
      </c>
      <c r="J87" t="s">
        <v>18137</v>
      </c>
      <c r="K87" s="14" t="s">
        <v>18124</v>
      </c>
      <c r="L87" s="14" t="s">
        <v>18124</v>
      </c>
      <c r="M87" s="14">
        <v>4.5810000000000004</v>
      </c>
      <c r="N87" s="14">
        <v>1.45</v>
      </c>
      <c r="O87" s="14">
        <v>1.25</v>
      </c>
      <c r="P87" s="14">
        <v>4</v>
      </c>
      <c r="Q87" s="14">
        <v>1</v>
      </c>
      <c r="R87" s="14">
        <v>2.38</v>
      </c>
      <c r="S87" s="14" t="s">
        <v>18124</v>
      </c>
      <c r="T87" s="14">
        <v>3808.6669999999999</v>
      </c>
      <c r="U87" s="14">
        <v>-0.81399999999999995</v>
      </c>
      <c r="V87" s="14">
        <v>1</v>
      </c>
      <c r="W87" s="14">
        <v>25</v>
      </c>
      <c r="X87" s="14">
        <v>-0.69</v>
      </c>
      <c r="Y87" s="14">
        <v>1</v>
      </c>
      <c r="Z87" s="14" t="s">
        <v>18124</v>
      </c>
    </row>
    <row r="88" spans="1:26" x14ac:dyDescent="0.2">
      <c r="A88" t="s">
        <v>15737</v>
      </c>
      <c r="B88" t="s">
        <v>6525</v>
      </c>
      <c r="C88" t="s">
        <v>6525</v>
      </c>
      <c r="D88" s="8">
        <f>IF(ISERROR(INDEX(warriner!B:B,MATCH(C88,warriner!A:A,0),1)),"#",INDEX(warriner!B:B,MATCH(C88,warriner!A:A,0),1))</f>
        <v>6.82</v>
      </c>
      <c r="E88" s="14">
        <f t="shared" si="2"/>
        <v>1.62</v>
      </c>
      <c r="F88" s="14">
        <v>11.571</v>
      </c>
      <c r="G88" s="14">
        <v>4.0250000000000004</v>
      </c>
      <c r="H88" s="14">
        <v>3</v>
      </c>
      <c r="I88">
        <f t="shared" si="3"/>
        <v>9</v>
      </c>
      <c r="J88" t="s">
        <v>18131</v>
      </c>
      <c r="K88" s="14">
        <v>4.71</v>
      </c>
      <c r="L88" s="14">
        <v>6.39</v>
      </c>
      <c r="M88" s="14">
        <v>5.79</v>
      </c>
      <c r="N88" s="14">
        <v>3.05</v>
      </c>
      <c r="O88" s="14">
        <v>3.4</v>
      </c>
      <c r="P88" s="14">
        <v>8</v>
      </c>
      <c r="Q88" s="14">
        <v>2</v>
      </c>
      <c r="R88" s="14">
        <v>2.14</v>
      </c>
      <c r="S88" s="14" t="s">
        <v>18124</v>
      </c>
      <c r="T88" s="14">
        <v>3603.5</v>
      </c>
      <c r="U88" s="14">
        <v>-0.27600000000000002</v>
      </c>
      <c r="V88" s="14">
        <v>0.97</v>
      </c>
      <c r="W88" s="14">
        <v>25</v>
      </c>
      <c r="X88" s="14">
        <v>-0.38900000000000001</v>
      </c>
      <c r="Y88" s="14">
        <v>0.96199999999999997</v>
      </c>
      <c r="Z88" s="14" t="s">
        <v>18124</v>
      </c>
    </row>
    <row r="89" spans="1:26" x14ac:dyDescent="0.2">
      <c r="A89" t="s">
        <v>15738</v>
      </c>
      <c r="B89" t="s">
        <v>11752</v>
      </c>
      <c r="C89" t="s">
        <v>11752</v>
      </c>
      <c r="D89" s="8">
        <f>IF(ISERROR(INDEX(warriner!B:B,MATCH(C89,warriner!A:A,0),1)),"#",INDEX(warriner!B:B,MATCH(C89,warriner!A:A,0),1))</f>
        <v>5.48</v>
      </c>
      <c r="E89" s="14">
        <f t="shared" si="2"/>
        <v>0.28000000000000025</v>
      </c>
      <c r="F89" s="14">
        <v>12.134</v>
      </c>
      <c r="G89" s="14">
        <v>3.1579999999999999</v>
      </c>
      <c r="H89" s="14">
        <v>1</v>
      </c>
      <c r="I89">
        <f t="shared" si="3"/>
        <v>6</v>
      </c>
      <c r="J89" t="s">
        <v>18126</v>
      </c>
      <c r="K89" s="14">
        <v>4.5</v>
      </c>
      <c r="L89" s="14">
        <v>6.11</v>
      </c>
      <c r="M89" s="14">
        <v>9.2100000000000009</v>
      </c>
      <c r="N89" s="14">
        <v>1.95</v>
      </c>
      <c r="O89" s="14">
        <v>1.25</v>
      </c>
      <c r="P89" s="14">
        <v>4</v>
      </c>
      <c r="Q89" s="14">
        <v>1</v>
      </c>
      <c r="R89" s="14">
        <v>2.96</v>
      </c>
      <c r="S89" s="14">
        <v>2.3330000000000002</v>
      </c>
      <c r="T89" s="14">
        <v>2325.1999999999998</v>
      </c>
      <c r="U89" s="14">
        <v>-0.78100000000000003</v>
      </c>
      <c r="V89" s="14">
        <v>0.97</v>
      </c>
      <c r="W89" s="14">
        <v>27</v>
      </c>
      <c r="X89" s="14">
        <v>-0.30599999999999999</v>
      </c>
      <c r="Y89" s="14">
        <v>1</v>
      </c>
      <c r="Z89" s="14" t="s">
        <v>18124</v>
      </c>
    </row>
    <row r="90" spans="1:26" x14ac:dyDescent="0.2">
      <c r="A90" t="s">
        <v>15739</v>
      </c>
      <c r="B90" t="s">
        <v>15</v>
      </c>
      <c r="C90" t="s">
        <v>15</v>
      </c>
      <c r="D90" s="8" t="str">
        <f>IF(ISERROR(INDEX(warriner!B:B,MATCH(C90,warriner!A:A,0),1)),"#",INDEX(warriner!B:B,MATCH(C90,warriner!A:A,0),1))</f>
        <v>#</v>
      </c>
      <c r="E90" s="14" t="str">
        <f t="shared" si="2"/>
        <v>#</v>
      </c>
      <c r="F90" s="14">
        <v>16.213999999999999</v>
      </c>
      <c r="G90" s="14">
        <v>5.7709999999999999</v>
      </c>
      <c r="H90" s="14">
        <v>1</v>
      </c>
      <c r="I90">
        <f t="shared" si="3"/>
        <v>2</v>
      </c>
      <c r="J90" t="s">
        <v>270</v>
      </c>
      <c r="K90" s="14" t="s">
        <v>18124</v>
      </c>
      <c r="L90" s="14" t="s">
        <v>18124</v>
      </c>
      <c r="M90" s="14">
        <v>4.5490000000000004</v>
      </c>
      <c r="N90" s="14">
        <v>1.45</v>
      </c>
      <c r="O90" s="14">
        <v>1.65</v>
      </c>
      <c r="P90" s="14">
        <v>2</v>
      </c>
      <c r="Q90" s="14">
        <v>1</v>
      </c>
      <c r="R90" s="14">
        <v>1.67</v>
      </c>
      <c r="S90" s="14">
        <v>1.391</v>
      </c>
      <c r="T90" s="14">
        <v>415</v>
      </c>
      <c r="U90" s="14">
        <v>-0.60699999999999998</v>
      </c>
      <c r="V90" s="14">
        <v>0.91</v>
      </c>
      <c r="W90" s="14">
        <v>27</v>
      </c>
      <c r="X90" s="14">
        <v>-0.56999999999999995</v>
      </c>
      <c r="Y90" s="14">
        <v>1</v>
      </c>
      <c r="Z90" s="14" t="s">
        <v>18124</v>
      </c>
    </row>
    <row r="91" spans="1:26" x14ac:dyDescent="0.2">
      <c r="A91" t="s">
        <v>15740</v>
      </c>
      <c r="B91" t="s">
        <v>4499</v>
      </c>
      <c r="C91" t="s">
        <v>4499</v>
      </c>
      <c r="D91" s="8">
        <f>IF(ISERROR(INDEX(warriner!B:B,MATCH(C91,warriner!A:A,0),1)),"#",INDEX(warriner!B:B,MATCH(C91,warriner!A:A,0),1))</f>
        <v>6.9</v>
      </c>
      <c r="E91" s="14">
        <f t="shared" si="2"/>
        <v>1.7000000000000002</v>
      </c>
      <c r="F91" s="14">
        <v>10.978</v>
      </c>
      <c r="G91" s="14">
        <v>3.2250000000000001</v>
      </c>
      <c r="H91" s="14">
        <v>3</v>
      </c>
      <c r="I91">
        <f t="shared" si="3"/>
        <v>6</v>
      </c>
      <c r="J91" t="s">
        <v>18129</v>
      </c>
      <c r="K91" s="14">
        <v>6.25</v>
      </c>
      <c r="L91" s="14">
        <v>6.53</v>
      </c>
      <c r="M91" s="14">
        <v>6.52</v>
      </c>
      <c r="N91" s="14">
        <v>2.65</v>
      </c>
      <c r="O91" s="14">
        <v>2.75</v>
      </c>
      <c r="P91" s="14">
        <v>5</v>
      </c>
      <c r="Q91" s="14">
        <v>2</v>
      </c>
      <c r="R91" s="14">
        <v>3.11</v>
      </c>
      <c r="S91" s="14" t="s">
        <v>18124</v>
      </c>
      <c r="T91" s="14">
        <v>5275.4</v>
      </c>
      <c r="U91" s="14">
        <v>-0.46</v>
      </c>
      <c r="V91" s="14">
        <v>1</v>
      </c>
      <c r="W91" s="14">
        <v>26</v>
      </c>
      <c r="X91" s="14">
        <v>-0.32800000000000001</v>
      </c>
      <c r="Y91" s="14">
        <v>1</v>
      </c>
      <c r="Z91" s="14" t="s">
        <v>18124</v>
      </c>
    </row>
    <row r="92" spans="1:26" x14ac:dyDescent="0.2">
      <c r="A92" t="s">
        <v>15741</v>
      </c>
      <c r="B92" t="s">
        <v>59</v>
      </c>
      <c r="C92" t="s">
        <v>59</v>
      </c>
      <c r="D92" s="8" t="str">
        <f>IF(ISERROR(INDEX(warriner!B:B,MATCH(C92,warriner!A:A,0),1)),"#",INDEX(warriner!B:B,MATCH(C92,warriner!A:A,0),1))</f>
        <v>#</v>
      </c>
      <c r="E92" s="14" t="str">
        <f t="shared" si="2"/>
        <v>#</v>
      </c>
      <c r="F92" s="14">
        <v>15.417</v>
      </c>
      <c r="G92" s="14">
        <v>5.5460000000000003</v>
      </c>
      <c r="H92" s="14">
        <v>1</v>
      </c>
      <c r="I92">
        <f t="shared" si="3"/>
        <v>3</v>
      </c>
      <c r="J92" t="s">
        <v>270</v>
      </c>
      <c r="K92" s="14" t="s">
        <v>18124</v>
      </c>
      <c r="L92" s="14" t="s">
        <v>18124</v>
      </c>
      <c r="M92" s="14">
        <v>4.3890000000000002</v>
      </c>
      <c r="N92" s="14">
        <v>1.3</v>
      </c>
      <c r="O92" s="14">
        <v>1</v>
      </c>
      <c r="P92" s="14">
        <v>3</v>
      </c>
      <c r="Q92" s="14">
        <v>1</v>
      </c>
      <c r="R92" s="14">
        <v>1.63</v>
      </c>
      <c r="S92" s="14">
        <v>1.593</v>
      </c>
      <c r="T92" s="14">
        <v>3145</v>
      </c>
      <c r="U92" s="14">
        <v>-0.72099999999999997</v>
      </c>
      <c r="V92" s="14">
        <v>0.97</v>
      </c>
      <c r="W92" s="14">
        <v>29</v>
      </c>
      <c r="X92" s="14">
        <v>-0.57899999999999996</v>
      </c>
      <c r="Y92" s="14">
        <v>1</v>
      </c>
      <c r="Z92" s="14" t="s">
        <v>18124</v>
      </c>
    </row>
    <row r="93" spans="1:26" x14ac:dyDescent="0.2">
      <c r="A93" t="s">
        <v>15742</v>
      </c>
      <c r="B93" t="s">
        <v>7408</v>
      </c>
      <c r="C93" t="s">
        <v>7408</v>
      </c>
      <c r="D93" s="8">
        <f>IF(ISERROR(INDEX(warriner!B:B,MATCH(C93,warriner!A:A,0),1)),"#",INDEX(warriner!B:B,MATCH(C93,warriner!A:A,0),1))</f>
        <v>6.68</v>
      </c>
      <c r="E93" s="14">
        <f t="shared" si="2"/>
        <v>1.4799999999999995</v>
      </c>
      <c r="F93" s="14">
        <v>12.298999999999999</v>
      </c>
      <c r="G93" s="14">
        <v>4.609</v>
      </c>
      <c r="H93" s="14">
        <v>1</v>
      </c>
      <c r="I93">
        <f t="shared" si="3"/>
        <v>4</v>
      </c>
      <c r="J93" t="s">
        <v>18129</v>
      </c>
      <c r="K93" s="14">
        <v>5.59</v>
      </c>
      <c r="L93" s="14">
        <v>5.89</v>
      </c>
      <c r="M93" s="14">
        <v>5.89</v>
      </c>
      <c r="N93" s="14">
        <v>1.45</v>
      </c>
      <c r="O93" s="14">
        <v>1.1000000000000001</v>
      </c>
      <c r="P93" s="14">
        <v>3</v>
      </c>
      <c r="Q93" s="14">
        <v>1</v>
      </c>
      <c r="R93" s="14">
        <v>2.69</v>
      </c>
      <c r="S93" s="14">
        <v>3.44</v>
      </c>
      <c r="T93" s="14">
        <v>2635.6669999999999</v>
      </c>
      <c r="U93" s="14">
        <v>-0.86899999999999999</v>
      </c>
      <c r="V93" s="14">
        <v>0.97</v>
      </c>
      <c r="W93" s="14">
        <v>28</v>
      </c>
      <c r="X93" s="14">
        <v>-0.746</v>
      </c>
      <c r="Y93" s="14">
        <v>1</v>
      </c>
      <c r="Z93" s="14" t="s">
        <v>18124</v>
      </c>
    </row>
    <row r="94" spans="1:26" x14ac:dyDescent="0.2">
      <c r="A94" t="s">
        <v>15743</v>
      </c>
      <c r="B94" t="s">
        <v>181</v>
      </c>
      <c r="C94" t="s">
        <v>181</v>
      </c>
      <c r="D94" s="8" t="str">
        <f>IF(ISERROR(INDEX(warriner!B:B,MATCH(C94,warriner!A:A,0),1)),"#",INDEX(warriner!B:B,MATCH(C94,warriner!A:A,0),1))</f>
        <v>#</v>
      </c>
      <c r="E94" s="14" t="str">
        <f t="shared" si="2"/>
        <v>#</v>
      </c>
      <c r="F94" s="14">
        <v>15.079000000000001</v>
      </c>
      <c r="G94" s="14">
        <v>5.55</v>
      </c>
      <c r="H94" s="14">
        <v>1</v>
      </c>
      <c r="I94">
        <f t="shared" si="3"/>
        <v>2</v>
      </c>
      <c r="J94" t="s">
        <v>18138</v>
      </c>
      <c r="K94" s="14" t="s">
        <v>18124</v>
      </c>
      <c r="L94" s="14" t="s">
        <v>18124</v>
      </c>
      <c r="M94" s="14">
        <v>4.0049999999999999</v>
      </c>
      <c r="N94" s="14">
        <v>1.05</v>
      </c>
      <c r="O94" s="14">
        <v>1.3</v>
      </c>
      <c r="P94" s="14">
        <v>2</v>
      </c>
      <c r="Q94" s="14">
        <v>1</v>
      </c>
      <c r="R94" s="14">
        <v>3.25</v>
      </c>
      <c r="S94" s="14">
        <v>1.333</v>
      </c>
      <c r="T94" s="14">
        <v>8272</v>
      </c>
      <c r="U94" s="14">
        <v>-0.73599999999999999</v>
      </c>
      <c r="V94" s="14">
        <v>1</v>
      </c>
      <c r="W94" s="14">
        <v>29</v>
      </c>
      <c r="X94" s="14">
        <v>-0.873</v>
      </c>
      <c r="Y94" s="14">
        <v>1</v>
      </c>
      <c r="Z94" s="14" t="s">
        <v>18124</v>
      </c>
    </row>
    <row r="95" spans="1:26" x14ac:dyDescent="0.2">
      <c r="A95" t="s">
        <v>15744</v>
      </c>
      <c r="B95" t="s">
        <v>4305</v>
      </c>
      <c r="C95" t="s">
        <v>4305</v>
      </c>
      <c r="D95" s="8">
        <f>IF(ISERROR(INDEX(warriner!B:B,MATCH(C95,warriner!A:A,0),1)),"#",INDEX(warriner!B:B,MATCH(C95,warriner!A:A,0),1))</f>
        <v>6.83</v>
      </c>
      <c r="E95" s="14">
        <f t="shared" si="2"/>
        <v>1.63</v>
      </c>
      <c r="F95" s="14">
        <v>11.03</v>
      </c>
      <c r="G95" s="14">
        <v>3.7050000000000001</v>
      </c>
      <c r="H95" s="14">
        <v>1</v>
      </c>
      <c r="I95">
        <f t="shared" si="3"/>
        <v>5</v>
      </c>
      <c r="J95" t="s">
        <v>18126</v>
      </c>
      <c r="K95" s="14">
        <v>5.04</v>
      </c>
      <c r="L95" s="14">
        <v>5.69</v>
      </c>
      <c r="M95" s="14">
        <v>5.37</v>
      </c>
      <c r="N95" s="14">
        <v>1.85</v>
      </c>
      <c r="O95" s="14">
        <v>1.4</v>
      </c>
      <c r="P95" s="14">
        <v>2</v>
      </c>
      <c r="Q95" s="14">
        <v>1</v>
      </c>
      <c r="R95" s="14">
        <v>4.8</v>
      </c>
      <c r="S95" s="14">
        <v>5.556</v>
      </c>
      <c r="T95" s="14">
        <v>3399.25</v>
      </c>
      <c r="U95" s="14">
        <v>-0.76300000000000001</v>
      </c>
      <c r="V95" s="14">
        <v>1</v>
      </c>
      <c r="W95" s="14">
        <v>27</v>
      </c>
      <c r="X95" s="14">
        <v>-0.78400000000000003</v>
      </c>
      <c r="Y95" s="14">
        <v>0.96399999999999997</v>
      </c>
      <c r="Z95" s="14" t="s">
        <v>18124</v>
      </c>
    </row>
    <row r="96" spans="1:26" x14ac:dyDescent="0.2">
      <c r="A96" t="s">
        <v>15745</v>
      </c>
      <c r="B96" t="s">
        <v>3</v>
      </c>
      <c r="C96" t="s">
        <v>3</v>
      </c>
      <c r="D96" s="8" t="str">
        <f>IF(ISERROR(INDEX(warriner!B:B,MATCH(C96,warriner!A:A,0),1)),"#",INDEX(warriner!B:B,MATCH(C96,warriner!A:A,0),1))</f>
        <v>#</v>
      </c>
      <c r="E96" s="14" t="str">
        <f t="shared" si="2"/>
        <v>#</v>
      </c>
      <c r="F96" s="14">
        <v>16.954999999999998</v>
      </c>
      <c r="G96" s="14">
        <v>6.1769999999999996</v>
      </c>
      <c r="H96" s="14">
        <v>1</v>
      </c>
      <c r="I96">
        <f t="shared" si="3"/>
        <v>3</v>
      </c>
      <c r="J96" t="s">
        <v>270</v>
      </c>
      <c r="K96" s="14" t="s">
        <v>18124</v>
      </c>
      <c r="L96" s="14" t="s">
        <v>18124</v>
      </c>
      <c r="M96" s="14">
        <v>3.984</v>
      </c>
      <c r="N96" s="14">
        <v>1.5</v>
      </c>
      <c r="O96" s="14">
        <v>1.8</v>
      </c>
      <c r="P96" s="14">
        <v>2</v>
      </c>
      <c r="Q96" s="14">
        <v>1</v>
      </c>
      <c r="R96" s="14">
        <v>1.43</v>
      </c>
      <c r="S96" s="14">
        <v>1.125</v>
      </c>
      <c r="T96" s="14">
        <v>3033</v>
      </c>
      <c r="U96" s="14">
        <v>-0.68100000000000005</v>
      </c>
      <c r="V96" s="14">
        <v>0.94</v>
      </c>
      <c r="W96" s="14">
        <v>29</v>
      </c>
      <c r="X96" s="14">
        <v>-0.45700000000000002</v>
      </c>
      <c r="Y96" s="14">
        <v>1</v>
      </c>
      <c r="Z96" s="14" t="s">
        <v>18124</v>
      </c>
    </row>
    <row r="97" spans="1:26" x14ac:dyDescent="0.2">
      <c r="A97" t="s">
        <v>15746</v>
      </c>
      <c r="B97" t="s">
        <v>12302</v>
      </c>
      <c r="C97" t="s">
        <v>12302</v>
      </c>
      <c r="D97" s="8">
        <f>IF(ISERROR(INDEX(warriner!B:B,MATCH(C97,warriner!A:A,0),1)),"#",INDEX(warriner!B:B,MATCH(C97,warriner!A:A,0),1))</f>
        <v>6.92</v>
      </c>
      <c r="E97" s="14">
        <f t="shared" si="2"/>
        <v>1.7199999999999998</v>
      </c>
      <c r="F97" s="14">
        <v>11.212999999999999</v>
      </c>
      <c r="G97" s="14">
        <v>3.5510000000000002</v>
      </c>
      <c r="H97" s="14">
        <v>1</v>
      </c>
      <c r="I97">
        <f t="shared" si="3"/>
        <v>3</v>
      </c>
      <c r="J97" t="s">
        <v>18126</v>
      </c>
      <c r="K97" s="14">
        <v>4.6399999999999997</v>
      </c>
      <c r="L97" s="14">
        <v>4.9800000000000004</v>
      </c>
      <c r="M97" s="14">
        <v>3.4</v>
      </c>
      <c r="N97" s="14">
        <v>1</v>
      </c>
      <c r="O97" s="14">
        <v>1</v>
      </c>
      <c r="P97" s="14">
        <v>3</v>
      </c>
      <c r="Q97" s="14">
        <v>1</v>
      </c>
      <c r="R97" s="14">
        <v>4.83</v>
      </c>
      <c r="S97" s="14">
        <v>2.0870000000000002</v>
      </c>
      <c r="T97" s="14">
        <v>2354</v>
      </c>
      <c r="U97" s="14">
        <v>-0.85699999999999998</v>
      </c>
      <c r="V97" s="14">
        <v>0.97</v>
      </c>
      <c r="W97" s="14">
        <v>25</v>
      </c>
      <c r="X97" s="14">
        <v>-0.40799999999999997</v>
      </c>
      <c r="Y97" s="14">
        <v>1</v>
      </c>
      <c r="Z97" s="14" t="s">
        <v>18124</v>
      </c>
    </row>
    <row r="98" spans="1:26" x14ac:dyDescent="0.2">
      <c r="A98" t="s">
        <v>15747</v>
      </c>
      <c r="B98" t="s">
        <v>14532</v>
      </c>
      <c r="C98" t="s">
        <v>5402</v>
      </c>
      <c r="D98" s="8">
        <f>IF(ISERROR(INDEX(warriner!B:B,MATCH(C98,warriner!A:A,0),1)),"#",INDEX(warriner!B:B,MATCH(C98,warriner!A:A,0),1))</f>
        <v>5.05</v>
      </c>
      <c r="E98" s="14">
        <f t="shared" si="2"/>
        <v>0.15000000000000036</v>
      </c>
      <c r="F98" s="14">
        <v>7.7370000000000001</v>
      </c>
      <c r="G98" s="14">
        <v>2.3959999999999999</v>
      </c>
      <c r="H98" s="14">
        <v>1</v>
      </c>
      <c r="I98">
        <f t="shared" si="3"/>
        <v>5</v>
      </c>
      <c r="J98" t="s">
        <v>18144</v>
      </c>
      <c r="K98" s="14">
        <v>3.77</v>
      </c>
      <c r="L98" s="14">
        <v>5.81</v>
      </c>
      <c r="M98" s="14">
        <v>10.78</v>
      </c>
      <c r="N98" s="14">
        <v>1.65</v>
      </c>
      <c r="O98" s="14">
        <v>1.25</v>
      </c>
      <c r="P98" s="14">
        <v>4</v>
      </c>
      <c r="Q98" s="14">
        <v>1</v>
      </c>
      <c r="R98" s="14">
        <v>4.55</v>
      </c>
      <c r="S98" s="14">
        <v>4.0830000000000002</v>
      </c>
      <c r="T98" s="14">
        <v>2638.3330000000001</v>
      </c>
      <c r="U98" s="14">
        <v>-0.28100000000000003</v>
      </c>
      <c r="V98" s="14">
        <v>0.88</v>
      </c>
      <c r="W98" s="14">
        <v>24</v>
      </c>
      <c r="X98" s="14">
        <v>-0.48899999999999999</v>
      </c>
      <c r="Y98" s="14">
        <v>1</v>
      </c>
      <c r="Z98" s="14" t="s">
        <v>18124</v>
      </c>
    </row>
    <row r="99" spans="1:26" x14ac:dyDescent="0.2">
      <c r="A99" t="s">
        <v>15748</v>
      </c>
      <c r="B99" t="s">
        <v>11474</v>
      </c>
      <c r="C99" t="s">
        <v>11474</v>
      </c>
      <c r="D99" s="8">
        <f>IF(ISERROR(INDEX(warriner!B:B,MATCH(C99,warriner!A:A,0),1)),"#",INDEX(warriner!B:B,MATCH(C99,warriner!A:A,0),1))</f>
        <v>4.8499999999999996</v>
      </c>
      <c r="E99" s="14">
        <f t="shared" si="2"/>
        <v>0.35000000000000053</v>
      </c>
      <c r="F99" s="14">
        <v>10.685</v>
      </c>
      <c r="G99" s="14">
        <v>4.008</v>
      </c>
      <c r="H99" s="14">
        <v>1</v>
      </c>
      <c r="I99">
        <f t="shared" si="3"/>
        <v>3</v>
      </c>
      <c r="J99" t="s">
        <v>18136</v>
      </c>
      <c r="K99" s="14">
        <v>3.18</v>
      </c>
      <c r="L99" s="14">
        <v>5.58</v>
      </c>
      <c r="M99" s="14">
        <v>5.2519999999999998</v>
      </c>
      <c r="N99" s="14">
        <v>1.45</v>
      </c>
      <c r="O99" s="14">
        <v>1</v>
      </c>
      <c r="P99" s="14">
        <v>4</v>
      </c>
      <c r="Q99" s="14">
        <v>1</v>
      </c>
      <c r="R99" s="14">
        <v>3.43</v>
      </c>
      <c r="S99" s="14">
        <v>2.3330000000000002</v>
      </c>
      <c r="T99" s="14">
        <v>1633.5</v>
      </c>
      <c r="U99" s="14">
        <v>-0.85499999999999998</v>
      </c>
      <c r="V99" s="14">
        <v>0.97</v>
      </c>
      <c r="W99" s="14">
        <v>27</v>
      </c>
      <c r="X99" s="14">
        <v>-0.45300000000000001</v>
      </c>
      <c r="Y99" s="14">
        <v>1</v>
      </c>
      <c r="Z99" s="14" t="s">
        <v>18124</v>
      </c>
    </row>
    <row r="100" spans="1:26" x14ac:dyDescent="0.2">
      <c r="A100" t="s">
        <v>15749</v>
      </c>
      <c r="B100" t="s">
        <v>262</v>
      </c>
      <c r="C100" t="s">
        <v>262</v>
      </c>
      <c r="D100" s="8">
        <f>IF(ISERROR(INDEX(warriner!B:B,MATCH(C100,warriner!A:A,0),1)),"#",INDEX(warriner!B:B,MATCH(C100,warriner!A:A,0),1))</f>
        <v>6.5</v>
      </c>
      <c r="E100" s="14">
        <f t="shared" si="2"/>
        <v>1.2999999999999998</v>
      </c>
      <c r="F100" s="14">
        <v>9.8510000000000009</v>
      </c>
      <c r="G100" s="14">
        <v>3.6040000000000001</v>
      </c>
      <c r="H100" s="14">
        <v>2</v>
      </c>
      <c r="I100">
        <f t="shared" si="3"/>
        <v>7</v>
      </c>
      <c r="J100" t="s">
        <v>18136</v>
      </c>
      <c r="K100" s="14">
        <v>3.7</v>
      </c>
      <c r="L100" s="14">
        <v>5.67</v>
      </c>
      <c r="M100" s="14">
        <v>5.47</v>
      </c>
      <c r="N100" s="14">
        <v>2.2999999999999998</v>
      </c>
      <c r="O100" s="14">
        <v>2.5499999999999998</v>
      </c>
      <c r="P100" s="14">
        <v>7</v>
      </c>
      <c r="Q100" s="14">
        <v>1</v>
      </c>
      <c r="R100" s="14">
        <v>3.2</v>
      </c>
      <c r="S100" s="14">
        <v>1.72</v>
      </c>
      <c r="T100" s="14">
        <v>4029.3330000000001</v>
      </c>
      <c r="U100" s="14">
        <v>-0.308</v>
      </c>
      <c r="V100" s="14">
        <v>1</v>
      </c>
      <c r="W100" s="14">
        <v>28</v>
      </c>
      <c r="X100" s="14">
        <v>-0.34399999999999997</v>
      </c>
      <c r="Y100" s="14">
        <v>1</v>
      </c>
      <c r="Z100" s="14" t="s">
        <v>18124</v>
      </c>
    </row>
    <row r="101" spans="1:26" x14ac:dyDescent="0.2">
      <c r="A101" t="s">
        <v>15750</v>
      </c>
      <c r="B101" t="s">
        <v>8036</v>
      </c>
      <c r="C101" t="s">
        <v>8036</v>
      </c>
      <c r="D101" s="8">
        <f>IF(ISERROR(INDEX(warriner!B:B,MATCH(C101,warriner!A:A,0),1)),"#",INDEX(warriner!B:B,MATCH(C101,warriner!A:A,0),1))</f>
        <v>7.55</v>
      </c>
      <c r="E101" s="14">
        <f t="shared" si="2"/>
        <v>2.3499999999999996</v>
      </c>
      <c r="F101" s="14">
        <v>10.930999999999999</v>
      </c>
      <c r="G101" s="14">
        <v>3.7890000000000001</v>
      </c>
      <c r="H101" s="14">
        <v>2</v>
      </c>
      <c r="I101">
        <f t="shared" si="3"/>
        <v>7</v>
      </c>
      <c r="J101" t="s">
        <v>18136</v>
      </c>
      <c r="K101" s="14">
        <v>5.38</v>
      </c>
      <c r="L101" s="14">
        <v>5.82</v>
      </c>
      <c r="M101" s="14">
        <v>6.47</v>
      </c>
      <c r="N101" s="14">
        <v>2.4</v>
      </c>
      <c r="O101" s="14">
        <v>1.95</v>
      </c>
      <c r="P101" s="14">
        <v>6</v>
      </c>
      <c r="Q101" s="14">
        <v>1</v>
      </c>
      <c r="R101" s="14">
        <v>2.9</v>
      </c>
      <c r="S101" s="14">
        <v>1.6</v>
      </c>
      <c r="T101" s="14">
        <v>4663.5</v>
      </c>
      <c r="U101" s="14">
        <v>-0.39800000000000002</v>
      </c>
      <c r="V101" s="14">
        <v>1</v>
      </c>
      <c r="W101" s="14">
        <v>27</v>
      </c>
      <c r="X101" s="14">
        <v>-0.504</v>
      </c>
      <c r="Y101" s="14">
        <v>1</v>
      </c>
      <c r="Z101" s="14" t="s">
        <v>18124</v>
      </c>
    </row>
    <row r="102" spans="1:26" x14ac:dyDescent="0.2">
      <c r="A102" t="s">
        <v>15751</v>
      </c>
      <c r="B102" t="s">
        <v>14533</v>
      </c>
      <c r="C102" t="s">
        <v>12854</v>
      </c>
      <c r="D102" s="8">
        <f>IF(ISERROR(INDEX(warriner!B:B,MATCH(C102,warriner!A:A,0),1)),"#",INDEX(warriner!B:B,MATCH(C102,warriner!A:A,0),1))</f>
        <v>5</v>
      </c>
      <c r="E102" s="14">
        <f t="shared" si="2"/>
        <v>0.20000000000000018</v>
      </c>
      <c r="F102" s="14">
        <v>9.3719999999999999</v>
      </c>
      <c r="G102" s="14">
        <v>2.5830000000000002</v>
      </c>
      <c r="H102" s="14">
        <v>1</v>
      </c>
      <c r="I102">
        <f t="shared" si="3"/>
        <v>4</v>
      </c>
      <c r="J102" t="s">
        <v>18129</v>
      </c>
      <c r="K102" s="14">
        <v>3.55</v>
      </c>
      <c r="L102" s="14">
        <v>5.08</v>
      </c>
      <c r="M102" s="14">
        <v>7.42</v>
      </c>
      <c r="N102" s="14">
        <v>1</v>
      </c>
      <c r="O102" s="14">
        <v>1</v>
      </c>
      <c r="P102" s="14">
        <v>3</v>
      </c>
      <c r="Q102" s="14">
        <v>1</v>
      </c>
      <c r="R102" s="14">
        <v>4.17</v>
      </c>
      <c r="S102" s="14">
        <v>1.708</v>
      </c>
      <c r="T102" s="14">
        <v>5566.5</v>
      </c>
      <c r="U102" s="14">
        <v>-0.36099999999999999</v>
      </c>
      <c r="V102" s="14">
        <v>0.94</v>
      </c>
      <c r="W102" s="14">
        <v>25</v>
      </c>
      <c r="X102" s="14">
        <v>-0.55900000000000005</v>
      </c>
      <c r="Y102" s="14">
        <v>0.92600000000000005</v>
      </c>
      <c r="Z102" s="14" t="s">
        <v>18124</v>
      </c>
    </row>
    <row r="103" spans="1:26" x14ac:dyDescent="0.2">
      <c r="A103" t="s">
        <v>15752</v>
      </c>
      <c r="B103" t="s">
        <v>15</v>
      </c>
      <c r="C103" t="s">
        <v>15</v>
      </c>
      <c r="D103" s="8" t="str">
        <f>IF(ISERROR(INDEX(warriner!B:B,MATCH(C103,warriner!A:A,0),1)),"#",INDEX(warriner!B:B,MATCH(C103,warriner!A:A,0),1))</f>
        <v>#</v>
      </c>
      <c r="E103" s="14" t="str">
        <f t="shared" si="2"/>
        <v>#</v>
      </c>
      <c r="F103" s="14">
        <v>16.213999999999999</v>
      </c>
      <c r="G103" s="14">
        <v>5.7709999999999999</v>
      </c>
      <c r="H103" s="14">
        <v>1</v>
      </c>
      <c r="I103">
        <f t="shared" si="3"/>
        <v>2</v>
      </c>
      <c r="J103" t="s">
        <v>270</v>
      </c>
      <c r="K103" s="14" t="s">
        <v>18124</v>
      </c>
      <c r="L103" s="14" t="s">
        <v>18124</v>
      </c>
      <c r="M103" s="14">
        <v>4.5490000000000004</v>
      </c>
      <c r="N103" s="14">
        <v>1.45</v>
      </c>
      <c r="O103" s="14">
        <v>1.65</v>
      </c>
      <c r="P103" s="14">
        <v>2</v>
      </c>
      <c r="Q103" s="14">
        <v>1</v>
      </c>
      <c r="R103" s="14">
        <v>1.67</v>
      </c>
      <c r="S103" s="14">
        <v>1.391</v>
      </c>
      <c r="T103" s="14">
        <v>415</v>
      </c>
      <c r="U103" s="14">
        <v>-0.60699999999999998</v>
      </c>
      <c r="V103" s="14">
        <v>0.91</v>
      </c>
      <c r="W103" s="14">
        <v>27</v>
      </c>
      <c r="X103" s="14">
        <v>-0.56999999999999995</v>
      </c>
      <c r="Y103" s="14">
        <v>1</v>
      </c>
      <c r="Z103" s="14" t="s">
        <v>18124</v>
      </c>
    </row>
    <row r="104" spans="1:26" x14ac:dyDescent="0.2">
      <c r="A104" t="s">
        <v>15753</v>
      </c>
      <c r="B104" t="s">
        <v>6389</v>
      </c>
      <c r="C104" t="s">
        <v>6389</v>
      </c>
      <c r="D104" s="8">
        <f>IF(ISERROR(INDEX(warriner!B:B,MATCH(C104,warriner!A:A,0),1)),"#",INDEX(warriner!B:B,MATCH(C104,warriner!A:A,0),1))</f>
        <v>5.04</v>
      </c>
      <c r="E104" s="14">
        <f t="shared" si="2"/>
        <v>0.16000000000000014</v>
      </c>
      <c r="F104" s="14">
        <v>8.0820000000000007</v>
      </c>
      <c r="G104" s="14">
        <v>2.137</v>
      </c>
      <c r="H104" s="14">
        <v>3</v>
      </c>
      <c r="I104">
        <f t="shared" si="3"/>
        <v>8</v>
      </c>
      <c r="J104" t="s">
        <v>18144</v>
      </c>
      <c r="K104" s="14">
        <v>3.83</v>
      </c>
      <c r="L104" s="14">
        <v>5.29</v>
      </c>
      <c r="M104" s="14">
        <v>11</v>
      </c>
      <c r="N104" s="14">
        <v>3.75</v>
      </c>
      <c r="O104" s="14">
        <v>4.4000000000000004</v>
      </c>
      <c r="P104" s="14">
        <v>8</v>
      </c>
      <c r="Q104" s="14">
        <v>2</v>
      </c>
      <c r="R104" s="14">
        <v>3.32</v>
      </c>
      <c r="S104" s="14" t="s">
        <v>18124</v>
      </c>
      <c r="T104" s="14">
        <v>2350.2860000000001</v>
      </c>
      <c r="U104" s="14">
        <v>-0.28100000000000003</v>
      </c>
      <c r="V104" s="14">
        <v>1</v>
      </c>
      <c r="W104" s="14">
        <v>28</v>
      </c>
      <c r="X104" s="14">
        <v>-0.30099999999999999</v>
      </c>
      <c r="Y104" s="14">
        <v>1</v>
      </c>
      <c r="Z104" s="14" t="s">
        <v>18124</v>
      </c>
    </row>
    <row r="105" spans="1:26" x14ac:dyDescent="0.2">
      <c r="A105" t="s">
        <v>15754</v>
      </c>
      <c r="B105" t="s">
        <v>454</v>
      </c>
      <c r="C105" t="s">
        <v>454</v>
      </c>
      <c r="D105" s="8" t="str">
        <f>IF(ISERROR(INDEX(warriner!B:B,MATCH(C105,warriner!A:A,0),1)),"#",INDEX(warriner!B:B,MATCH(C105,warriner!A:A,0),1))</f>
        <v>#</v>
      </c>
      <c r="E105" s="14" t="str">
        <f t="shared" si="2"/>
        <v>#</v>
      </c>
      <c r="F105" s="14">
        <v>13.242000000000001</v>
      </c>
      <c r="G105" s="14">
        <v>4.6340000000000003</v>
      </c>
      <c r="H105" s="14">
        <v>2</v>
      </c>
      <c r="I105">
        <f t="shared" si="3"/>
        <v>4</v>
      </c>
      <c r="J105" t="s">
        <v>270</v>
      </c>
      <c r="K105" s="14" t="s">
        <v>18124</v>
      </c>
      <c r="L105" s="14" t="s">
        <v>18124</v>
      </c>
      <c r="M105" s="14">
        <v>6.52</v>
      </c>
      <c r="N105" s="14">
        <v>1.75</v>
      </c>
      <c r="O105" s="14">
        <v>1.75</v>
      </c>
      <c r="P105" s="14">
        <v>4</v>
      </c>
      <c r="Q105" s="14">
        <v>2</v>
      </c>
      <c r="R105" s="14">
        <v>2.2999999999999998</v>
      </c>
      <c r="S105" s="14">
        <v>1.88</v>
      </c>
      <c r="T105" s="14">
        <v>7619.3329999999996</v>
      </c>
      <c r="U105" s="14">
        <v>-0.46700000000000003</v>
      </c>
      <c r="V105" s="14">
        <v>1</v>
      </c>
      <c r="W105" s="14">
        <v>24</v>
      </c>
      <c r="X105" s="14">
        <v>-0.54900000000000004</v>
      </c>
      <c r="Y105" s="14">
        <v>0.96</v>
      </c>
      <c r="Z105" s="14" t="s">
        <v>18124</v>
      </c>
    </row>
    <row r="106" spans="1:26" x14ac:dyDescent="0.2">
      <c r="A106" t="s">
        <v>15755</v>
      </c>
      <c r="B106" t="s">
        <v>6088</v>
      </c>
      <c r="C106" t="s">
        <v>6088</v>
      </c>
      <c r="D106" s="8">
        <f>IF(ISERROR(INDEX(warriner!B:B,MATCH(C106,warriner!A:A,0),1)),"#",INDEX(warriner!B:B,MATCH(C106,warriner!A:A,0),1))</f>
        <v>6.35</v>
      </c>
      <c r="E106" s="14">
        <f t="shared" si="2"/>
        <v>1.1499999999999995</v>
      </c>
      <c r="F106" s="14">
        <v>7.0590000000000002</v>
      </c>
      <c r="G106" s="14">
        <v>1.869</v>
      </c>
      <c r="H106" s="14">
        <v>2</v>
      </c>
      <c r="I106">
        <f t="shared" si="3"/>
        <v>6</v>
      </c>
      <c r="J106" t="s">
        <v>18144</v>
      </c>
      <c r="K106" s="14">
        <v>3.57</v>
      </c>
      <c r="L106" s="14">
        <v>5.46</v>
      </c>
      <c r="M106" s="14">
        <v>9.86</v>
      </c>
      <c r="N106" s="14">
        <v>2.75</v>
      </c>
      <c r="O106" s="14">
        <v>2.8</v>
      </c>
      <c r="P106" s="14">
        <v>6</v>
      </c>
      <c r="Q106" s="14">
        <v>1</v>
      </c>
      <c r="R106" s="14">
        <v>3.96</v>
      </c>
      <c r="S106" s="14" t="s">
        <v>18124</v>
      </c>
      <c r="T106" s="14">
        <v>2927</v>
      </c>
      <c r="U106" s="14">
        <v>-4.1000000000000002E-2</v>
      </c>
      <c r="V106" s="14">
        <v>1</v>
      </c>
      <c r="W106" s="14">
        <v>26</v>
      </c>
      <c r="X106" s="14">
        <v>-0.311</v>
      </c>
      <c r="Y106" s="14">
        <v>0.96299999999999997</v>
      </c>
      <c r="Z106" s="14" t="s">
        <v>18124</v>
      </c>
    </row>
    <row r="107" spans="1:26" x14ac:dyDescent="0.2">
      <c r="A107" t="s">
        <v>15756</v>
      </c>
      <c r="B107" t="s">
        <v>14241</v>
      </c>
      <c r="C107" t="s">
        <v>14241</v>
      </c>
      <c r="D107" s="8" t="str">
        <f>IF(ISERROR(INDEX(warriner!B:B,MATCH(C107,warriner!A:A,0),1)),"#",INDEX(warriner!B:B,MATCH(C107,warriner!A:A,0),1))</f>
        <v>#</v>
      </c>
      <c r="E107" s="14" t="str">
        <f t="shared" si="2"/>
        <v>#</v>
      </c>
      <c r="F107" s="14">
        <v>12.346</v>
      </c>
      <c r="G107" s="14">
        <v>4.4470000000000001</v>
      </c>
      <c r="H107" s="14">
        <v>2</v>
      </c>
      <c r="I107">
        <f t="shared" si="3"/>
        <v>5</v>
      </c>
      <c r="J107" t="s">
        <v>18136</v>
      </c>
      <c r="K107" s="14" t="s">
        <v>18124</v>
      </c>
      <c r="L107" s="14" t="s">
        <v>18124</v>
      </c>
      <c r="M107" s="14">
        <v>4.1970000000000001</v>
      </c>
      <c r="N107" s="14">
        <v>1.8</v>
      </c>
      <c r="O107" s="14">
        <v>1.95</v>
      </c>
      <c r="P107" s="14">
        <v>4</v>
      </c>
      <c r="Q107" s="14">
        <v>1</v>
      </c>
      <c r="R107" s="14">
        <v>2.2799999999999998</v>
      </c>
      <c r="S107" s="14">
        <v>1.478</v>
      </c>
      <c r="T107" s="14">
        <v>4626</v>
      </c>
      <c r="U107" s="14">
        <v>-0.38</v>
      </c>
      <c r="V107" s="14">
        <v>0.97</v>
      </c>
      <c r="W107" s="14">
        <v>28</v>
      </c>
      <c r="X107" s="14">
        <v>-0.47599999999999998</v>
      </c>
      <c r="Y107" s="14">
        <v>1</v>
      </c>
      <c r="Z107" s="14" t="s">
        <v>18124</v>
      </c>
    </row>
    <row r="108" spans="1:26" x14ac:dyDescent="0.2">
      <c r="A108" t="s">
        <v>15757</v>
      </c>
      <c r="B108" t="s">
        <v>11103</v>
      </c>
      <c r="C108" t="s">
        <v>11103</v>
      </c>
      <c r="D108" s="8">
        <f>IF(ISERROR(INDEX(warriner!B:B,MATCH(C108,warriner!A:A,0),1)),"#",INDEX(warriner!B:B,MATCH(C108,warriner!A:A,0),1))</f>
        <v>5.23</v>
      </c>
      <c r="E108" s="14">
        <f t="shared" si="2"/>
        <v>3.0000000000000249E-2</v>
      </c>
      <c r="F108" s="14">
        <v>11.920999999999999</v>
      </c>
      <c r="G108" s="14">
        <v>4.1619999999999999</v>
      </c>
      <c r="H108" s="14">
        <v>2</v>
      </c>
      <c r="I108">
        <f t="shared" si="3"/>
        <v>6</v>
      </c>
      <c r="J108" t="s">
        <v>18214</v>
      </c>
      <c r="K108" s="14">
        <v>3.48</v>
      </c>
      <c r="L108" s="14">
        <v>5.35</v>
      </c>
      <c r="M108" s="14">
        <v>4.68</v>
      </c>
      <c r="N108" s="14">
        <v>2.4500000000000002</v>
      </c>
      <c r="O108" s="14">
        <v>1.8</v>
      </c>
      <c r="P108" s="14">
        <v>6</v>
      </c>
      <c r="Q108" s="14">
        <v>1</v>
      </c>
      <c r="R108" s="14">
        <v>3.3</v>
      </c>
      <c r="S108" s="14">
        <v>1.6</v>
      </c>
      <c r="T108" s="14">
        <v>4512.8</v>
      </c>
      <c r="U108" s="14">
        <v>-0.85899999999999999</v>
      </c>
      <c r="V108" s="14">
        <v>0.94</v>
      </c>
      <c r="W108" s="14">
        <v>28</v>
      </c>
      <c r="X108" s="14">
        <v>-0.30299999999999999</v>
      </c>
      <c r="Y108" s="14">
        <v>1</v>
      </c>
      <c r="Z108" s="14" t="s">
        <v>18124</v>
      </c>
    </row>
    <row r="109" spans="1:26" x14ac:dyDescent="0.2">
      <c r="A109" t="s">
        <v>15758</v>
      </c>
      <c r="B109" t="s">
        <v>19</v>
      </c>
      <c r="C109" t="s">
        <v>19</v>
      </c>
      <c r="D109" s="8" t="str">
        <f>IF(ISERROR(INDEX(warriner!B:B,MATCH(C109,warriner!A:A,0),1)),"#",INDEX(warriner!B:B,MATCH(C109,warriner!A:A,0),1))</f>
        <v>#</v>
      </c>
      <c r="E109" s="14" t="str">
        <f t="shared" si="2"/>
        <v>#</v>
      </c>
      <c r="F109" s="14">
        <v>16.187000000000001</v>
      </c>
      <c r="G109" s="14">
        <v>5.8339999999999996</v>
      </c>
      <c r="H109" s="14">
        <v>1</v>
      </c>
      <c r="I109">
        <f t="shared" si="3"/>
        <v>3</v>
      </c>
      <c r="J109" t="s">
        <v>270</v>
      </c>
      <c r="K109" s="14" t="s">
        <v>18124</v>
      </c>
      <c r="L109" s="14" t="s">
        <v>18124</v>
      </c>
      <c r="M109" s="14">
        <v>4.57</v>
      </c>
      <c r="N109" s="14">
        <v>1.25</v>
      </c>
      <c r="O109" s="14">
        <v>1</v>
      </c>
      <c r="P109" s="14">
        <v>3</v>
      </c>
      <c r="Q109" s="14">
        <v>1</v>
      </c>
      <c r="R109" s="14">
        <v>1.52</v>
      </c>
      <c r="S109" s="14">
        <v>1.25</v>
      </c>
      <c r="T109" s="14">
        <v>5253.5</v>
      </c>
      <c r="U109" s="14">
        <v>-0.60399999999999998</v>
      </c>
      <c r="V109" s="14">
        <v>1</v>
      </c>
      <c r="W109" s="14">
        <v>22</v>
      </c>
      <c r="X109" s="14">
        <v>-0.623</v>
      </c>
      <c r="Y109" s="14">
        <v>1</v>
      </c>
      <c r="Z109" s="14" t="s">
        <v>18124</v>
      </c>
    </row>
    <row r="110" spans="1:26" x14ac:dyDescent="0.2">
      <c r="A110" t="s">
        <v>15759</v>
      </c>
      <c r="B110" t="s">
        <v>14534</v>
      </c>
      <c r="C110" t="s">
        <v>10074</v>
      </c>
      <c r="D110" s="8">
        <f>IF(ISERROR(INDEX(warriner!B:B,MATCH(C110,warriner!A:A,0),1)),"#",INDEX(warriner!B:B,MATCH(C110,warriner!A:A,0),1))</f>
        <v>6.9</v>
      </c>
      <c r="E110" s="14">
        <f t="shared" si="2"/>
        <v>1.7000000000000002</v>
      </c>
      <c r="F110" s="14">
        <v>6.0910000000000002</v>
      </c>
      <c r="G110" s="14">
        <v>1.4470000000000001</v>
      </c>
      <c r="H110" s="14">
        <v>3</v>
      </c>
      <c r="I110">
        <f t="shared" si="3"/>
        <v>8</v>
      </c>
      <c r="J110" t="s">
        <v>18125</v>
      </c>
      <c r="K110" s="14">
        <v>4.8099999999999996</v>
      </c>
      <c r="L110" s="14">
        <v>5.43</v>
      </c>
      <c r="M110" s="14">
        <v>12.5</v>
      </c>
      <c r="N110" s="14">
        <v>2.35</v>
      </c>
      <c r="O110" s="14">
        <v>2.2999999999999998</v>
      </c>
      <c r="P110" s="14">
        <v>6</v>
      </c>
      <c r="Q110" s="14">
        <v>2</v>
      </c>
      <c r="R110" s="14">
        <v>2.93</v>
      </c>
      <c r="S110" s="14" t="s">
        <v>18124</v>
      </c>
      <c r="T110" s="14">
        <v>5151.6670000000004</v>
      </c>
      <c r="U110" s="14">
        <v>-0.23200000000000001</v>
      </c>
      <c r="V110" s="14">
        <v>0.97</v>
      </c>
      <c r="W110" s="14">
        <v>26</v>
      </c>
      <c r="X110" s="14">
        <v>-0.36899999999999999</v>
      </c>
      <c r="Y110" s="14">
        <v>0.96299999999999997</v>
      </c>
      <c r="Z110" s="14" t="s">
        <v>18124</v>
      </c>
    </row>
    <row r="111" spans="1:26" x14ac:dyDescent="0.2">
      <c r="A111" t="s">
        <v>15760</v>
      </c>
      <c r="B111" t="s">
        <v>210</v>
      </c>
      <c r="C111" t="s">
        <v>210</v>
      </c>
      <c r="D111" s="8" t="str">
        <f>IF(ISERROR(INDEX(warriner!B:B,MATCH(C111,warriner!A:A,0),1)),"#",INDEX(warriner!B:B,MATCH(C111,warriner!A:A,0),1))</f>
        <v>#</v>
      </c>
      <c r="E111" s="14" t="str">
        <f t="shared" si="2"/>
        <v>#</v>
      </c>
      <c r="F111" s="14">
        <v>15.476000000000001</v>
      </c>
      <c r="G111" s="14">
        <v>5.8570000000000002</v>
      </c>
      <c r="H111" s="14">
        <v>1</v>
      </c>
      <c r="I111">
        <f t="shared" si="3"/>
        <v>4</v>
      </c>
      <c r="J111" t="s">
        <v>18136</v>
      </c>
      <c r="K111" s="14" t="s">
        <v>18124</v>
      </c>
      <c r="L111" s="14" t="s">
        <v>18124</v>
      </c>
      <c r="M111" s="14">
        <v>5.5289999999999999</v>
      </c>
      <c r="N111" s="14">
        <v>1.65</v>
      </c>
      <c r="O111" s="14">
        <v>1.25</v>
      </c>
      <c r="P111" s="14">
        <v>3</v>
      </c>
      <c r="Q111" s="14">
        <v>1</v>
      </c>
      <c r="R111" s="14">
        <v>1.54</v>
      </c>
      <c r="S111" s="14">
        <v>1.3480000000000001</v>
      </c>
      <c r="T111" s="14">
        <v>4421.6670000000004</v>
      </c>
      <c r="U111" s="14">
        <v>-0.751</v>
      </c>
      <c r="V111" s="14">
        <v>0.94</v>
      </c>
      <c r="W111" s="14">
        <v>27</v>
      </c>
      <c r="X111" s="14">
        <v>-0.56100000000000005</v>
      </c>
      <c r="Y111" s="14">
        <v>1</v>
      </c>
      <c r="Z111" s="14" t="s">
        <v>18124</v>
      </c>
    </row>
    <row r="112" spans="1:26" x14ac:dyDescent="0.2">
      <c r="A112" t="s">
        <v>15761</v>
      </c>
      <c r="B112" t="s">
        <v>4499</v>
      </c>
      <c r="C112" t="s">
        <v>4499</v>
      </c>
      <c r="D112" s="8">
        <f>IF(ISERROR(INDEX(warriner!B:B,MATCH(C112,warriner!A:A,0),1)),"#",INDEX(warriner!B:B,MATCH(C112,warriner!A:A,0),1))</f>
        <v>6.9</v>
      </c>
      <c r="E112" s="14">
        <f t="shared" si="2"/>
        <v>1.7000000000000002</v>
      </c>
      <c r="F112" s="14">
        <v>10.978</v>
      </c>
      <c r="G112" s="14">
        <v>3.2250000000000001</v>
      </c>
      <c r="H112" s="14">
        <v>3</v>
      </c>
      <c r="I112">
        <f t="shared" si="3"/>
        <v>6</v>
      </c>
      <c r="J112" t="s">
        <v>18129</v>
      </c>
      <c r="K112" s="14">
        <v>6.25</v>
      </c>
      <c r="L112" s="14">
        <v>6.53</v>
      </c>
      <c r="M112" s="14">
        <v>6.52</v>
      </c>
      <c r="N112" s="14">
        <v>2.65</v>
      </c>
      <c r="O112" s="14">
        <v>2.75</v>
      </c>
      <c r="P112" s="14">
        <v>5</v>
      </c>
      <c r="Q112" s="14">
        <v>2</v>
      </c>
      <c r="R112" s="14">
        <v>3.11</v>
      </c>
      <c r="S112" s="14" t="s">
        <v>18124</v>
      </c>
      <c r="T112" s="14">
        <v>5275.4</v>
      </c>
      <c r="U112" s="14">
        <v>-0.46</v>
      </c>
      <c r="V112" s="14">
        <v>1</v>
      </c>
      <c r="W112" s="14">
        <v>26</v>
      </c>
      <c r="X112" s="14">
        <v>-0.32800000000000001</v>
      </c>
      <c r="Y112" s="14">
        <v>1</v>
      </c>
      <c r="Z112" s="14" t="s">
        <v>18124</v>
      </c>
    </row>
    <row r="113" spans="1:26" x14ac:dyDescent="0.2">
      <c r="A113" t="s">
        <v>15762</v>
      </c>
      <c r="B113" t="s">
        <v>166</v>
      </c>
      <c r="C113" t="s">
        <v>166</v>
      </c>
      <c r="D113" s="8" t="str">
        <f>IF(ISERROR(INDEX(warriner!B:B,MATCH(C113,warriner!A:A,0),1)),"#",INDEX(warriner!B:B,MATCH(C113,warriner!A:A,0),1))</f>
        <v>#</v>
      </c>
      <c r="E113" s="14" t="str">
        <f t="shared" si="2"/>
        <v>#</v>
      </c>
      <c r="F113" s="14">
        <v>14.787000000000001</v>
      </c>
      <c r="G113" s="14">
        <v>5.0529999999999999</v>
      </c>
      <c r="H113" s="14">
        <v>1</v>
      </c>
      <c r="I113">
        <f t="shared" si="3"/>
        <v>2</v>
      </c>
      <c r="J113" t="s">
        <v>18127</v>
      </c>
      <c r="K113" s="14" t="s">
        <v>18124</v>
      </c>
      <c r="L113" s="14" t="s">
        <v>18124</v>
      </c>
      <c r="M113" s="14">
        <v>6.1040000000000001</v>
      </c>
      <c r="N113" s="14">
        <v>1.1000000000000001</v>
      </c>
      <c r="O113" s="14">
        <v>1</v>
      </c>
      <c r="P113" s="14">
        <v>2</v>
      </c>
      <c r="Q113" s="14">
        <v>1</v>
      </c>
      <c r="R113" s="14">
        <v>1.33</v>
      </c>
      <c r="S113" s="14" t="s">
        <v>18124</v>
      </c>
      <c r="T113" s="14">
        <v>3062</v>
      </c>
      <c r="U113" s="14">
        <v>-0.46899999999999997</v>
      </c>
      <c r="V113" s="14">
        <v>0.94</v>
      </c>
      <c r="W113" s="14">
        <v>27</v>
      </c>
      <c r="X113" s="14">
        <v>-0.74199999999999999</v>
      </c>
      <c r="Y113" s="14">
        <v>0.96399999999999997</v>
      </c>
      <c r="Z113" s="14" t="s">
        <v>18124</v>
      </c>
    </row>
    <row r="114" spans="1:26" x14ac:dyDescent="0.2">
      <c r="A114" t="s">
        <v>15763</v>
      </c>
      <c r="B114" t="s">
        <v>12310</v>
      </c>
      <c r="C114" t="s">
        <v>12310</v>
      </c>
      <c r="D114" s="8">
        <f>IF(ISERROR(INDEX(warriner!B:B,MATCH(C114,warriner!A:A,0),1)),"#",INDEX(warriner!B:B,MATCH(C114,warriner!A:A,0),1))</f>
        <v>7.46</v>
      </c>
      <c r="E114" s="14">
        <f t="shared" si="2"/>
        <v>2.2599999999999998</v>
      </c>
      <c r="F114" s="14">
        <v>7.8710000000000004</v>
      </c>
      <c r="G114" s="14">
        <v>2.375</v>
      </c>
      <c r="H114" s="14">
        <v>2</v>
      </c>
      <c r="I114">
        <f t="shared" si="3"/>
        <v>8</v>
      </c>
      <c r="J114" t="s">
        <v>18129</v>
      </c>
      <c r="K114" s="14">
        <v>4.4400000000000004</v>
      </c>
      <c r="L114" s="14">
        <v>6.12</v>
      </c>
      <c r="M114" s="14">
        <v>5</v>
      </c>
      <c r="N114" s="14">
        <v>2.8</v>
      </c>
      <c r="O114" s="14">
        <v>2.65</v>
      </c>
      <c r="P114" s="14">
        <v>6</v>
      </c>
      <c r="Q114" s="14">
        <v>2</v>
      </c>
      <c r="R114" s="14">
        <v>4.45</v>
      </c>
      <c r="S114" s="14">
        <v>2.48</v>
      </c>
      <c r="T114" s="14">
        <v>1985.7139999999999</v>
      </c>
      <c r="U114" s="14">
        <v>-0.51</v>
      </c>
      <c r="V114" s="14">
        <v>1</v>
      </c>
      <c r="W114" s="14">
        <v>28</v>
      </c>
      <c r="X114" s="14">
        <v>-0.35599999999999998</v>
      </c>
      <c r="Y114" s="14">
        <v>1</v>
      </c>
      <c r="Z114" s="14" t="s">
        <v>18124</v>
      </c>
    </row>
    <row r="115" spans="1:26" x14ac:dyDescent="0.2">
      <c r="A115" t="s">
        <v>15764</v>
      </c>
      <c r="B115" t="s">
        <v>11707</v>
      </c>
      <c r="C115" t="s">
        <v>11707</v>
      </c>
      <c r="D115" s="8">
        <f>IF(ISERROR(INDEX(warriner!B:B,MATCH(C115,warriner!A:A,0),1)),"#",INDEX(warriner!B:B,MATCH(C115,warriner!A:A,0),1))</f>
        <v>6</v>
      </c>
      <c r="E115" s="14">
        <f t="shared" si="2"/>
        <v>0.79999999999999982</v>
      </c>
      <c r="F115" s="14">
        <v>9.1709999999999994</v>
      </c>
      <c r="G115" s="14">
        <v>2.375</v>
      </c>
      <c r="H115" s="14">
        <v>2</v>
      </c>
      <c r="I115">
        <f t="shared" si="3"/>
        <v>5</v>
      </c>
      <c r="J115" t="s">
        <v>18131</v>
      </c>
      <c r="K115" s="14">
        <v>3.87</v>
      </c>
      <c r="L115" s="14">
        <v>5.61</v>
      </c>
      <c r="M115" s="14">
        <v>9.0500000000000007</v>
      </c>
      <c r="N115" s="14">
        <v>1.8</v>
      </c>
      <c r="O115" s="14">
        <v>1.55</v>
      </c>
      <c r="P115" s="14">
        <v>4</v>
      </c>
      <c r="Q115" s="14">
        <v>2</v>
      </c>
      <c r="R115" s="14">
        <v>4</v>
      </c>
      <c r="S115" s="14">
        <v>1.407</v>
      </c>
      <c r="T115" s="14">
        <v>3648.25</v>
      </c>
      <c r="U115" s="14">
        <v>-0.32700000000000001</v>
      </c>
      <c r="V115" s="14">
        <v>0.91</v>
      </c>
      <c r="W115" s="14">
        <v>29</v>
      </c>
      <c r="X115" s="14">
        <v>-0.23</v>
      </c>
      <c r="Y115" s="14">
        <v>1</v>
      </c>
      <c r="Z115" s="14" t="s">
        <v>18124</v>
      </c>
    </row>
    <row r="116" spans="1:26" x14ac:dyDescent="0.2">
      <c r="A116" t="s">
        <v>15765</v>
      </c>
      <c r="B116" t="s">
        <v>113</v>
      </c>
      <c r="C116" t="s">
        <v>113</v>
      </c>
      <c r="D116" s="8">
        <f>IF(ISERROR(INDEX(warriner!B:B,MATCH(C116,warriner!A:A,0),1)),"#",INDEX(warriner!B:B,MATCH(C116,warriner!A:A,0),1))</f>
        <v>5.97</v>
      </c>
      <c r="E116" s="14">
        <f t="shared" si="2"/>
        <v>0.76999999999999957</v>
      </c>
      <c r="F116" s="14">
        <v>12.141999999999999</v>
      </c>
      <c r="G116" s="14">
        <v>3.8809999999999998</v>
      </c>
      <c r="H116" s="14">
        <v>1</v>
      </c>
      <c r="I116">
        <f t="shared" si="3"/>
        <v>5</v>
      </c>
      <c r="J116" t="s">
        <v>18126</v>
      </c>
      <c r="K116" s="14">
        <v>5.41</v>
      </c>
      <c r="L116" s="14">
        <v>6.17</v>
      </c>
      <c r="M116" s="14">
        <v>7.48</v>
      </c>
      <c r="N116" s="14">
        <v>1.45</v>
      </c>
      <c r="O116" s="14">
        <v>1.25</v>
      </c>
      <c r="P116" s="14">
        <v>3</v>
      </c>
      <c r="Q116" s="14">
        <v>1</v>
      </c>
      <c r="R116" s="14">
        <v>2.04</v>
      </c>
      <c r="S116" s="14" t="s">
        <v>18124</v>
      </c>
      <c r="T116" s="14">
        <v>4404.75</v>
      </c>
      <c r="U116" s="14">
        <v>-0.69499999999999995</v>
      </c>
      <c r="V116" s="14">
        <v>0.97</v>
      </c>
      <c r="W116" s="14">
        <v>26</v>
      </c>
      <c r="X116" s="14">
        <v>-0.73199999999999998</v>
      </c>
      <c r="Y116" s="14">
        <v>1</v>
      </c>
      <c r="Z116" s="14" t="s">
        <v>18124</v>
      </c>
    </row>
    <row r="117" spans="1:26" x14ac:dyDescent="0.2">
      <c r="A117" t="s">
        <v>15766</v>
      </c>
      <c r="B117" t="s">
        <v>12594</v>
      </c>
      <c r="C117" t="s">
        <v>12594</v>
      </c>
      <c r="D117" s="8">
        <f>IF(ISERROR(INDEX(warriner!B:B,MATCH(C117,warriner!A:A,0),1)),"#",INDEX(warriner!B:B,MATCH(C117,warriner!A:A,0),1))</f>
        <v>5.53</v>
      </c>
      <c r="E117" s="14">
        <f t="shared" si="2"/>
        <v>0.33000000000000007</v>
      </c>
      <c r="F117" s="14">
        <v>11.621</v>
      </c>
      <c r="G117" s="14">
        <v>2.8820000000000001</v>
      </c>
      <c r="H117" s="14">
        <v>4</v>
      </c>
      <c r="I117">
        <f t="shared" si="3"/>
        <v>10</v>
      </c>
      <c r="J117" t="s">
        <v>18129</v>
      </c>
      <c r="K117" s="14">
        <v>4.62</v>
      </c>
      <c r="L117" s="14">
        <v>5.2</v>
      </c>
      <c r="M117" s="14">
        <v>9.06</v>
      </c>
      <c r="N117" s="14">
        <v>3.6</v>
      </c>
      <c r="O117" s="14">
        <v>3.5</v>
      </c>
      <c r="P117" s="14">
        <v>9</v>
      </c>
      <c r="Q117" s="14">
        <v>3</v>
      </c>
      <c r="R117" s="14">
        <v>3.24</v>
      </c>
      <c r="S117" s="14" t="s">
        <v>18124</v>
      </c>
      <c r="T117" s="14">
        <v>2582.556</v>
      </c>
      <c r="U117" s="14">
        <v>-0.154</v>
      </c>
      <c r="V117" s="14">
        <v>0.94</v>
      </c>
      <c r="W117" s="14">
        <v>26</v>
      </c>
      <c r="X117" s="14">
        <v>-0.495</v>
      </c>
      <c r="Y117" s="14">
        <v>1</v>
      </c>
      <c r="Z117" s="14" t="s">
        <v>18124</v>
      </c>
    </row>
    <row r="118" spans="1:26" x14ac:dyDescent="0.2">
      <c r="A118" t="s">
        <v>15767</v>
      </c>
      <c r="B118" t="s">
        <v>14541</v>
      </c>
      <c r="C118" t="s">
        <v>12963</v>
      </c>
      <c r="D118" s="8">
        <f>IF(ISERROR(INDEX(warriner!B:B,MATCH(C118,warriner!A:A,0),1)),"#",INDEX(warriner!B:B,MATCH(C118,warriner!A:A,0),1))</f>
        <v>6.05</v>
      </c>
      <c r="E118" s="14">
        <f t="shared" si="2"/>
        <v>0.84999999999999964</v>
      </c>
      <c r="F118" s="14">
        <v>8.1630000000000003</v>
      </c>
      <c r="G118" s="14">
        <v>2.0529999999999999</v>
      </c>
      <c r="H118" s="14">
        <v>2</v>
      </c>
      <c r="I118">
        <f t="shared" si="3"/>
        <v>10</v>
      </c>
      <c r="J118" t="s">
        <v>18125</v>
      </c>
      <c r="K118" s="14">
        <v>4.8600000000000003</v>
      </c>
      <c r="L118" s="14">
        <v>6.13</v>
      </c>
      <c r="M118" s="14">
        <v>8.17</v>
      </c>
      <c r="N118" s="14">
        <v>2.6</v>
      </c>
      <c r="O118" s="14">
        <v>3</v>
      </c>
      <c r="P118" s="14">
        <v>9</v>
      </c>
      <c r="Q118" s="14">
        <v>2</v>
      </c>
      <c r="R118" s="14">
        <v>2.41</v>
      </c>
      <c r="S118" s="14" t="s">
        <v>18124</v>
      </c>
      <c r="T118" s="14">
        <v>3535.125</v>
      </c>
      <c r="U118" s="14">
        <v>-0.44400000000000001</v>
      </c>
      <c r="V118" s="14">
        <v>0.94</v>
      </c>
      <c r="W118" s="14">
        <v>28</v>
      </c>
      <c r="X118" s="14">
        <v>-0.46</v>
      </c>
      <c r="Y118" s="14">
        <v>1</v>
      </c>
      <c r="Z118" s="14" t="s">
        <v>18124</v>
      </c>
    </row>
    <row r="119" spans="1:26" x14ac:dyDescent="0.2">
      <c r="A119" t="s">
        <v>15768</v>
      </c>
      <c r="B119" t="s">
        <v>21</v>
      </c>
      <c r="C119" t="s">
        <v>21</v>
      </c>
      <c r="D119" s="8" t="str">
        <f>IF(ISERROR(INDEX(warriner!B:B,MATCH(C119,warriner!A:A,0),1)),"#",INDEX(warriner!B:B,MATCH(C119,warriner!A:A,0),1))</f>
        <v>#</v>
      </c>
      <c r="E119" s="14" t="str">
        <f t="shared" si="2"/>
        <v>#</v>
      </c>
      <c r="F119" s="14">
        <v>14.994999999999999</v>
      </c>
      <c r="G119" s="14">
        <v>5.609</v>
      </c>
      <c r="H119" s="14">
        <v>1</v>
      </c>
      <c r="I119">
        <f t="shared" si="3"/>
        <v>4</v>
      </c>
      <c r="J119" t="s">
        <v>18136</v>
      </c>
      <c r="K119" s="14" t="s">
        <v>18124</v>
      </c>
      <c r="L119" s="14" t="s">
        <v>18124</v>
      </c>
      <c r="M119" s="14">
        <v>4.9320000000000004</v>
      </c>
      <c r="N119" s="14">
        <v>1.85</v>
      </c>
      <c r="O119" s="14">
        <v>1.65</v>
      </c>
      <c r="P119" s="14">
        <v>3</v>
      </c>
      <c r="Q119" s="14">
        <v>1</v>
      </c>
      <c r="R119" s="14">
        <v>2.14</v>
      </c>
      <c r="S119" s="14">
        <v>1.72</v>
      </c>
      <c r="T119" s="14">
        <v>3482.6669999999999</v>
      </c>
      <c r="U119" s="14">
        <v>-0.58099999999999996</v>
      </c>
      <c r="V119" s="14">
        <v>0.97</v>
      </c>
      <c r="W119" s="14">
        <v>27</v>
      </c>
      <c r="X119" s="14">
        <v>-0.53900000000000003</v>
      </c>
      <c r="Y119" s="14">
        <v>1</v>
      </c>
      <c r="Z119" s="14" t="s">
        <v>18124</v>
      </c>
    </row>
    <row r="120" spans="1:26" x14ac:dyDescent="0.2">
      <c r="A120" t="s">
        <v>15769</v>
      </c>
      <c r="B120" t="s">
        <v>4499</v>
      </c>
      <c r="C120" t="s">
        <v>4499</v>
      </c>
      <c r="D120" s="8">
        <f>IF(ISERROR(INDEX(warriner!B:B,MATCH(C120,warriner!A:A,0),1)),"#",INDEX(warriner!B:B,MATCH(C120,warriner!A:A,0),1))</f>
        <v>6.9</v>
      </c>
      <c r="E120" s="14">
        <f t="shared" si="2"/>
        <v>1.7000000000000002</v>
      </c>
      <c r="F120" s="14">
        <v>10.978</v>
      </c>
      <c r="G120" s="14">
        <v>3.2250000000000001</v>
      </c>
      <c r="H120" s="14">
        <v>3</v>
      </c>
      <c r="I120">
        <f t="shared" si="3"/>
        <v>6</v>
      </c>
      <c r="J120" t="s">
        <v>18129</v>
      </c>
      <c r="K120" s="14">
        <v>6.25</v>
      </c>
      <c r="L120" s="14">
        <v>6.53</v>
      </c>
      <c r="M120" s="14">
        <v>6.52</v>
      </c>
      <c r="N120" s="14">
        <v>2.65</v>
      </c>
      <c r="O120" s="14">
        <v>2.75</v>
      </c>
      <c r="P120" s="14">
        <v>5</v>
      </c>
      <c r="Q120" s="14">
        <v>2</v>
      </c>
      <c r="R120" s="14">
        <v>3.11</v>
      </c>
      <c r="S120" s="14" t="s">
        <v>18124</v>
      </c>
      <c r="T120" s="14">
        <v>5275.4</v>
      </c>
      <c r="U120" s="14">
        <v>-0.46</v>
      </c>
      <c r="V120" s="14">
        <v>1</v>
      </c>
      <c r="W120" s="14">
        <v>26</v>
      </c>
      <c r="X120" s="14">
        <v>-0.32800000000000001</v>
      </c>
      <c r="Y120" s="14">
        <v>1</v>
      </c>
      <c r="Z120" s="14" t="s">
        <v>18124</v>
      </c>
    </row>
    <row r="121" spans="1:26" x14ac:dyDescent="0.2">
      <c r="A121" t="s">
        <v>15770</v>
      </c>
      <c r="B121" t="s">
        <v>454</v>
      </c>
      <c r="C121" t="s">
        <v>454</v>
      </c>
      <c r="D121" s="8" t="str">
        <f>IF(ISERROR(INDEX(warriner!B:B,MATCH(C121,warriner!A:A,0),1)),"#",INDEX(warriner!B:B,MATCH(C121,warriner!A:A,0),1))</f>
        <v>#</v>
      </c>
      <c r="E121" s="14" t="str">
        <f t="shared" si="2"/>
        <v>#</v>
      </c>
      <c r="F121" s="14">
        <v>13.242000000000001</v>
      </c>
      <c r="G121" s="14">
        <v>4.6340000000000003</v>
      </c>
      <c r="H121" s="14">
        <v>2</v>
      </c>
      <c r="I121">
        <f t="shared" si="3"/>
        <v>4</v>
      </c>
      <c r="J121" t="s">
        <v>270</v>
      </c>
      <c r="K121" s="14" t="s">
        <v>18124</v>
      </c>
      <c r="L121" s="14" t="s">
        <v>18124</v>
      </c>
      <c r="M121" s="14">
        <v>6.52</v>
      </c>
      <c r="N121" s="14">
        <v>1.75</v>
      </c>
      <c r="O121" s="14">
        <v>1.75</v>
      </c>
      <c r="P121" s="14">
        <v>4</v>
      </c>
      <c r="Q121" s="14">
        <v>2</v>
      </c>
      <c r="R121" s="14">
        <v>2.2999999999999998</v>
      </c>
      <c r="S121" s="14">
        <v>1.88</v>
      </c>
      <c r="T121" s="14">
        <v>7619.3329999999996</v>
      </c>
      <c r="U121" s="14">
        <v>-0.46700000000000003</v>
      </c>
      <c r="V121" s="14">
        <v>1</v>
      </c>
      <c r="W121" s="14">
        <v>24</v>
      </c>
      <c r="X121" s="14">
        <v>-0.54900000000000004</v>
      </c>
      <c r="Y121" s="14">
        <v>0.96</v>
      </c>
      <c r="Z121" s="14" t="s">
        <v>18124</v>
      </c>
    </row>
    <row r="122" spans="1:26" x14ac:dyDescent="0.2">
      <c r="A122" t="s">
        <v>15771</v>
      </c>
      <c r="B122" t="s">
        <v>52</v>
      </c>
      <c r="C122" t="s">
        <v>52</v>
      </c>
      <c r="D122" s="8" t="str">
        <f>IF(ISERROR(INDEX(warriner!B:B,MATCH(C122,warriner!A:A,0),1)),"#",INDEX(warriner!B:B,MATCH(C122,warriner!A:A,0),1))</f>
        <v>#</v>
      </c>
      <c r="E122" s="14" t="str">
        <f t="shared" si="2"/>
        <v>#</v>
      </c>
      <c r="F122" s="14">
        <v>16.177</v>
      </c>
      <c r="G122" s="14">
        <v>6.0179999999999998</v>
      </c>
      <c r="H122" s="14">
        <v>1</v>
      </c>
      <c r="I122">
        <f t="shared" si="3"/>
        <v>1</v>
      </c>
      <c r="J122" t="s">
        <v>18136</v>
      </c>
      <c r="K122" s="14" t="s">
        <v>18124</v>
      </c>
      <c r="L122" s="14" t="s">
        <v>18124</v>
      </c>
      <c r="M122" s="14">
        <v>2.8929999999999998</v>
      </c>
      <c r="N122" s="14">
        <v>1.45</v>
      </c>
      <c r="O122" s="14">
        <v>1</v>
      </c>
      <c r="P122" s="14">
        <v>1</v>
      </c>
      <c r="Q122" s="14">
        <v>1</v>
      </c>
      <c r="R122" s="14">
        <v>1.46</v>
      </c>
      <c r="S122" s="14" t="s">
        <v>18124</v>
      </c>
      <c r="T122" s="14" t="s">
        <v>18124</v>
      </c>
      <c r="U122" s="14">
        <v>-1.2999999999999999E-2</v>
      </c>
      <c r="V122" s="14">
        <v>0.73</v>
      </c>
      <c r="W122" s="14">
        <v>23</v>
      </c>
      <c r="X122" s="14">
        <v>-0.32300000000000001</v>
      </c>
      <c r="Y122" s="14">
        <v>0.95799999999999996</v>
      </c>
      <c r="Z122" s="14" t="s">
        <v>18124</v>
      </c>
    </row>
    <row r="123" spans="1:26" x14ac:dyDescent="0.2">
      <c r="A123" t="s">
        <v>15772</v>
      </c>
      <c r="B123" t="s">
        <v>14535</v>
      </c>
      <c r="C123" t="s">
        <v>14535</v>
      </c>
      <c r="D123" s="8" t="str">
        <f>IF(ISERROR(INDEX(warriner!B:B,MATCH(C123,warriner!A:A,0),1)),"#",INDEX(warriner!B:B,MATCH(C123,warriner!A:A,0),1))</f>
        <v>#</v>
      </c>
      <c r="E123" s="14" t="str">
        <f t="shared" si="2"/>
        <v>#</v>
      </c>
      <c r="F123" s="14">
        <v>6.8159999999999998</v>
      </c>
      <c r="G123" s="14">
        <v>0.95399999999999996</v>
      </c>
      <c r="H123" s="14">
        <v>3</v>
      </c>
      <c r="I123">
        <f t="shared" si="3"/>
        <v>9</v>
      </c>
      <c r="J123" t="s">
        <v>18132</v>
      </c>
      <c r="K123" s="14" t="s">
        <v>18124</v>
      </c>
      <c r="L123" s="14" t="s">
        <v>18124</v>
      </c>
      <c r="M123" s="14">
        <v>10.67</v>
      </c>
      <c r="N123" s="14">
        <v>2.9</v>
      </c>
      <c r="O123" s="14">
        <v>2.75</v>
      </c>
      <c r="P123" s="14">
        <v>7</v>
      </c>
      <c r="Q123" s="14">
        <v>3</v>
      </c>
      <c r="R123" s="14">
        <v>2.2599999999999998</v>
      </c>
      <c r="S123" s="14" t="s">
        <v>18124</v>
      </c>
      <c r="T123" s="14">
        <v>4155.375</v>
      </c>
      <c r="U123" s="14">
        <v>-0.255</v>
      </c>
      <c r="V123" s="14">
        <v>0.97</v>
      </c>
      <c r="W123" s="14">
        <v>26</v>
      </c>
      <c r="X123" s="14">
        <v>-3.1E-2</v>
      </c>
      <c r="Y123" s="14">
        <v>0.96299999999999997</v>
      </c>
      <c r="Z123" s="14" t="s">
        <v>18124</v>
      </c>
    </row>
    <row r="124" spans="1:26" x14ac:dyDescent="0.2">
      <c r="A124" t="s">
        <v>15773</v>
      </c>
      <c r="B124" t="s">
        <v>11752</v>
      </c>
      <c r="C124" t="s">
        <v>11752</v>
      </c>
      <c r="D124" s="8">
        <f>IF(ISERROR(INDEX(warriner!B:B,MATCH(C124,warriner!A:A,0),1)),"#",INDEX(warriner!B:B,MATCH(C124,warriner!A:A,0),1))</f>
        <v>5.48</v>
      </c>
      <c r="E124" s="14">
        <f t="shared" si="2"/>
        <v>0.28000000000000025</v>
      </c>
      <c r="F124" s="14">
        <v>12.134</v>
      </c>
      <c r="G124" s="14">
        <v>3.1579999999999999</v>
      </c>
      <c r="H124" s="14">
        <v>1</v>
      </c>
      <c r="I124">
        <f t="shared" si="3"/>
        <v>6</v>
      </c>
      <c r="J124" t="s">
        <v>18126</v>
      </c>
      <c r="K124" s="14">
        <v>4.5</v>
      </c>
      <c r="L124" s="14">
        <v>6.11</v>
      </c>
      <c r="M124" s="14">
        <v>9.2100000000000009</v>
      </c>
      <c r="N124" s="14">
        <v>1.95</v>
      </c>
      <c r="O124" s="14">
        <v>1.25</v>
      </c>
      <c r="P124" s="14">
        <v>4</v>
      </c>
      <c r="Q124" s="14">
        <v>1</v>
      </c>
      <c r="R124" s="14">
        <v>2.96</v>
      </c>
      <c r="S124" s="14">
        <v>2.3330000000000002</v>
      </c>
      <c r="T124" s="14">
        <v>2325.1999999999998</v>
      </c>
      <c r="U124" s="14">
        <v>-0.78100000000000003</v>
      </c>
      <c r="V124" s="14">
        <v>0.97</v>
      </c>
      <c r="W124" s="14">
        <v>27</v>
      </c>
      <c r="X124" s="14">
        <v>-0.30599999999999999</v>
      </c>
      <c r="Y124" s="14">
        <v>1</v>
      </c>
      <c r="Z124" s="14" t="s">
        <v>18124</v>
      </c>
    </row>
    <row r="125" spans="1:26" s="15" customFormat="1" x14ac:dyDescent="0.2">
      <c r="A125" s="15" t="s">
        <v>15774</v>
      </c>
      <c r="B125" s="15" t="s">
        <v>15</v>
      </c>
      <c r="C125" s="15" t="s">
        <v>15</v>
      </c>
      <c r="D125" s="16" t="str">
        <f>IF(ISERROR(INDEX(warriner!B:B,MATCH(C125,warriner!A:A,0),1)),"#",INDEX(warriner!B:B,MATCH(C125,warriner!A:A,0),1))</f>
        <v>#</v>
      </c>
      <c r="E125" s="17" t="str">
        <f t="shared" si="2"/>
        <v>#</v>
      </c>
      <c r="F125" s="17">
        <v>16.213999999999999</v>
      </c>
      <c r="G125" s="17">
        <v>5.7709999999999999</v>
      </c>
      <c r="H125" s="17">
        <v>1</v>
      </c>
      <c r="I125" s="15">
        <f t="shared" si="3"/>
        <v>2</v>
      </c>
      <c r="J125" s="15" t="s">
        <v>270</v>
      </c>
      <c r="K125" s="17" t="s">
        <v>18124</v>
      </c>
      <c r="L125" s="17" t="s">
        <v>18124</v>
      </c>
      <c r="M125" s="17">
        <v>4.5490000000000004</v>
      </c>
      <c r="N125" s="17">
        <v>1.45</v>
      </c>
      <c r="O125" s="17">
        <v>1.65</v>
      </c>
      <c r="P125" s="17">
        <v>2</v>
      </c>
      <c r="Q125" s="17">
        <v>1</v>
      </c>
      <c r="R125" s="17">
        <v>1.67</v>
      </c>
      <c r="S125" s="17">
        <v>1.391</v>
      </c>
      <c r="T125" s="17">
        <v>415</v>
      </c>
      <c r="U125" s="17">
        <v>-0.60699999999999998</v>
      </c>
      <c r="V125" s="17">
        <v>0.91</v>
      </c>
      <c r="W125" s="17">
        <v>27</v>
      </c>
      <c r="X125" s="17">
        <v>-0.56999999999999995</v>
      </c>
      <c r="Y125" s="17">
        <v>1</v>
      </c>
      <c r="Z125" s="17" t="s">
        <v>18124</v>
      </c>
    </row>
    <row r="126" spans="1:26" x14ac:dyDescent="0.2">
      <c r="A126" t="s">
        <v>15775</v>
      </c>
      <c r="B126" t="s">
        <v>422</v>
      </c>
      <c r="C126" t="s">
        <v>422</v>
      </c>
      <c r="D126" s="8">
        <f>IF(ISERROR(INDEX(warriner!B:B,MATCH(C126,warriner!A:A,0),1)),"#",INDEX(warriner!B:B,MATCH(C126,warriner!A:A,0),1))</f>
        <v>6.15</v>
      </c>
      <c r="E126" s="14">
        <f t="shared" si="2"/>
        <v>0.95000000000000018</v>
      </c>
      <c r="F126" s="14">
        <v>8.52</v>
      </c>
      <c r="G126" s="14">
        <v>2.7669999999999999</v>
      </c>
      <c r="H126" s="14">
        <v>5</v>
      </c>
      <c r="I126">
        <f t="shared" si="3"/>
        <v>11</v>
      </c>
      <c r="J126" t="s">
        <v>18129</v>
      </c>
      <c r="K126" s="14">
        <v>4.3</v>
      </c>
      <c r="L126" s="14">
        <v>4.68</v>
      </c>
      <c r="M126" s="14">
        <v>6.6</v>
      </c>
      <c r="N126" s="14">
        <v>3.65</v>
      </c>
      <c r="O126" s="14">
        <v>5.05</v>
      </c>
      <c r="P126" s="14">
        <v>11</v>
      </c>
      <c r="Q126" s="14">
        <v>3</v>
      </c>
      <c r="R126" s="14">
        <v>3.9</v>
      </c>
      <c r="S126" s="14">
        <v>3.08</v>
      </c>
      <c r="T126" s="14">
        <v>3543.4</v>
      </c>
      <c r="U126" s="14">
        <v>-0.19500000000000001</v>
      </c>
      <c r="V126" s="14">
        <v>1</v>
      </c>
      <c r="W126" s="14">
        <v>26</v>
      </c>
      <c r="X126" s="14">
        <v>-0.375</v>
      </c>
      <c r="Y126" s="14">
        <v>0.96299999999999997</v>
      </c>
      <c r="Z126" s="14" t="s">
        <v>18124</v>
      </c>
    </row>
    <row r="127" spans="1:26" x14ac:dyDescent="0.2">
      <c r="A127" t="s">
        <v>15776</v>
      </c>
      <c r="B127" t="s">
        <v>3</v>
      </c>
      <c r="C127" t="s">
        <v>3</v>
      </c>
      <c r="D127" s="8" t="str">
        <f>IF(ISERROR(INDEX(warriner!B:B,MATCH(C127,warriner!A:A,0),1)),"#",INDEX(warriner!B:B,MATCH(C127,warriner!A:A,0),1))</f>
        <v>#</v>
      </c>
      <c r="E127" s="14" t="str">
        <f t="shared" si="2"/>
        <v>#</v>
      </c>
      <c r="F127" s="14">
        <v>16.954999999999998</v>
      </c>
      <c r="G127" s="14">
        <v>6.1769999999999996</v>
      </c>
      <c r="H127" s="14">
        <v>1</v>
      </c>
      <c r="I127">
        <f t="shared" si="3"/>
        <v>3</v>
      </c>
      <c r="J127" t="s">
        <v>270</v>
      </c>
      <c r="K127" s="14" t="s">
        <v>18124</v>
      </c>
      <c r="L127" s="14" t="s">
        <v>18124</v>
      </c>
      <c r="M127" s="14">
        <v>3.984</v>
      </c>
      <c r="N127" s="14">
        <v>1.5</v>
      </c>
      <c r="O127" s="14">
        <v>1.8</v>
      </c>
      <c r="P127" s="14">
        <v>2</v>
      </c>
      <c r="Q127" s="14">
        <v>1</v>
      </c>
      <c r="R127" s="14">
        <v>1.43</v>
      </c>
      <c r="S127" s="14">
        <v>1.125</v>
      </c>
      <c r="T127" s="14">
        <v>3033</v>
      </c>
      <c r="U127" s="14">
        <v>-0.68100000000000005</v>
      </c>
      <c r="V127" s="14">
        <v>0.94</v>
      </c>
      <c r="W127" s="14">
        <v>29</v>
      </c>
      <c r="X127" s="14">
        <v>-0.45700000000000002</v>
      </c>
      <c r="Y127" s="14">
        <v>1</v>
      </c>
      <c r="Z127" s="14" t="s">
        <v>18124</v>
      </c>
    </row>
    <row r="128" spans="1:26" x14ac:dyDescent="0.2">
      <c r="A128" t="s">
        <v>15777</v>
      </c>
      <c r="B128" t="s">
        <v>69</v>
      </c>
      <c r="C128" t="s">
        <v>69</v>
      </c>
      <c r="D128" s="8">
        <f>IF(ISERROR(INDEX(warriner!B:B,MATCH(C128,warriner!A:A,0),1)),"#",INDEX(warriner!B:B,MATCH(C128,warriner!A:A,0),1))</f>
        <v>7.33</v>
      </c>
      <c r="E128" s="14">
        <f t="shared" si="2"/>
        <v>2.13</v>
      </c>
      <c r="F128" s="14">
        <v>13.16</v>
      </c>
      <c r="G128" s="14">
        <v>4.6319999999999997</v>
      </c>
      <c r="H128" s="14">
        <v>1</v>
      </c>
      <c r="I128">
        <f t="shared" si="3"/>
        <v>5</v>
      </c>
      <c r="J128" t="s">
        <v>18152</v>
      </c>
      <c r="K128" s="14">
        <v>4.9000000000000004</v>
      </c>
      <c r="L128" s="14">
        <v>6.38</v>
      </c>
      <c r="M128" s="14">
        <v>4.3890000000000002</v>
      </c>
      <c r="N128" s="14">
        <v>1.95</v>
      </c>
      <c r="O128" s="14">
        <v>1.7</v>
      </c>
      <c r="P128" s="14">
        <v>4</v>
      </c>
      <c r="Q128" s="14">
        <v>1</v>
      </c>
      <c r="R128" s="14">
        <v>2.76</v>
      </c>
      <c r="S128" s="14">
        <v>2.4620000000000002</v>
      </c>
      <c r="T128" s="14">
        <v>3643.5</v>
      </c>
      <c r="U128" s="14">
        <v>-0.77800000000000002</v>
      </c>
      <c r="V128" s="14">
        <v>0.97</v>
      </c>
      <c r="W128" s="14">
        <v>27</v>
      </c>
      <c r="X128" s="14">
        <v>-0.54900000000000004</v>
      </c>
      <c r="Y128" s="14">
        <v>1</v>
      </c>
      <c r="Z128" s="14" t="s">
        <v>18124</v>
      </c>
    </row>
    <row r="129" spans="1:26" x14ac:dyDescent="0.2">
      <c r="A129" t="s">
        <v>15778</v>
      </c>
      <c r="B129" t="s">
        <v>11707</v>
      </c>
      <c r="C129" t="s">
        <v>11707</v>
      </c>
      <c r="D129" s="8">
        <f>IF(ISERROR(INDEX(warriner!B:B,MATCH(C129,warriner!A:A,0),1)),"#",INDEX(warriner!B:B,MATCH(C129,warriner!A:A,0),1))</f>
        <v>6</v>
      </c>
      <c r="E129" s="14">
        <f t="shared" si="2"/>
        <v>0.79999999999999982</v>
      </c>
      <c r="F129" s="14">
        <v>9.1709999999999994</v>
      </c>
      <c r="G129" s="14">
        <v>2.375</v>
      </c>
      <c r="H129" s="14">
        <v>2</v>
      </c>
      <c r="I129">
        <f t="shared" si="3"/>
        <v>5</v>
      </c>
      <c r="J129" t="s">
        <v>18131</v>
      </c>
      <c r="K129" s="14">
        <v>3.87</v>
      </c>
      <c r="L129" s="14">
        <v>5.61</v>
      </c>
      <c r="M129" s="14">
        <v>9.0500000000000007</v>
      </c>
      <c r="N129" s="14">
        <v>1.8</v>
      </c>
      <c r="O129" s="14">
        <v>1.55</v>
      </c>
      <c r="P129" s="14">
        <v>4</v>
      </c>
      <c r="Q129" s="14">
        <v>2</v>
      </c>
      <c r="R129" s="14">
        <v>4</v>
      </c>
      <c r="S129" s="14">
        <v>1.407</v>
      </c>
      <c r="T129" s="14">
        <v>3648.25</v>
      </c>
      <c r="U129" s="14">
        <v>-0.32700000000000001</v>
      </c>
      <c r="V129" s="14">
        <v>0.91</v>
      </c>
      <c r="W129" s="14">
        <v>29</v>
      </c>
      <c r="X129" s="14">
        <v>-0.23</v>
      </c>
      <c r="Y129" s="14">
        <v>1</v>
      </c>
      <c r="Z129" s="14" t="s">
        <v>18124</v>
      </c>
    </row>
    <row r="130" spans="1:26" x14ac:dyDescent="0.2">
      <c r="A130" t="s">
        <v>15779</v>
      </c>
      <c r="B130" t="s">
        <v>12710</v>
      </c>
      <c r="C130" t="s">
        <v>12710</v>
      </c>
      <c r="D130" s="8">
        <f>IF(ISERROR(INDEX(warriner!B:B,MATCH(C130,warriner!A:A,0),1)),"#",INDEX(warriner!B:B,MATCH(C130,warriner!A:A,0),1))</f>
        <v>5.36</v>
      </c>
      <c r="E130" s="14">
        <f t="shared" si="2"/>
        <v>0.16000000000000014</v>
      </c>
      <c r="F130" s="14">
        <v>8.3520000000000003</v>
      </c>
      <c r="G130" s="14">
        <v>2.0529999999999999</v>
      </c>
      <c r="H130" s="14">
        <v>2</v>
      </c>
      <c r="I130">
        <f t="shared" si="3"/>
        <v>7</v>
      </c>
      <c r="J130" t="s">
        <v>18132</v>
      </c>
      <c r="K130" s="14">
        <v>3.48</v>
      </c>
      <c r="L130" s="14">
        <v>5.09</v>
      </c>
      <c r="M130" s="14">
        <v>11.05</v>
      </c>
      <c r="N130" s="14">
        <v>2.7</v>
      </c>
      <c r="O130" s="14">
        <v>2</v>
      </c>
      <c r="P130" s="14">
        <v>4</v>
      </c>
      <c r="Q130" s="14">
        <v>2</v>
      </c>
      <c r="R130" s="14">
        <v>3.21</v>
      </c>
      <c r="S130" s="14">
        <v>1.792</v>
      </c>
      <c r="T130" s="14">
        <v>4946</v>
      </c>
      <c r="U130" s="14">
        <v>-0.105</v>
      </c>
      <c r="V130" s="14">
        <v>1</v>
      </c>
      <c r="W130" s="14">
        <v>27</v>
      </c>
      <c r="X130" s="14">
        <v>-0.35199999999999998</v>
      </c>
      <c r="Y130" s="14">
        <v>1</v>
      </c>
      <c r="Z130" s="14" t="s">
        <v>18124</v>
      </c>
    </row>
    <row r="131" spans="1:26" x14ac:dyDescent="0.2">
      <c r="A131" t="s">
        <v>15780</v>
      </c>
      <c r="B131" t="s">
        <v>113</v>
      </c>
      <c r="C131" t="s">
        <v>113</v>
      </c>
      <c r="D131" s="8">
        <f>IF(ISERROR(INDEX(warriner!B:B,MATCH(C131,warriner!A:A,0),1)),"#",INDEX(warriner!B:B,MATCH(C131,warriner!A:A,0),1))</f>
        <v>5.97</v>
      </c>
      <c r="E131" s="14">
        <f t="shared" si="2"/>
        <v>0.76999999999999957</v>
      </c>
      <c r="F131" s="14">
        <v>12.141999999999999</v>
      </c>
      <c r="G131" s="14">
        <v>3.8809999999999998</v>
      </c>
      <c r="H131" s="14">
        <v>1</v>
      </c>
      <c r="I131">
        <f t="shared" si="3"/>
        <v>5</v>
      </c>
      <c r="J131" t="s">
        <v>18126</v>
      </c>
      <c r="K131" s="14">
        <v>5.41</v>
      </c>
      <c r="L131" s="14">
        <v>6.17</v>
      </c>
      <c r="M131" s="14">
        <v>7.48</v>
      </c>
      <c r="N131" s="14">
        <v>1.45</v>
      </c>
      <c r="O131" s="14">
        <v>1.25</v>
      </c>
      <c r="P131" s="14">
        <v>3</v>
      </c>
      <c r="Q131" s="14">
        <v>1</v>
      </c>
      <c r="R131" s="14">
        <v>2.04</v>
      </c>
      <c r="S131" s="14" t="s">
        <v>18124</v>
      </c>
      <c r="T131" s="14">
        <v>4404.75</v>
      </c>
      <c r="U131" s="14">
        <v>-0.69499999999999995</v>
      </c>
      <c r="V131" s="14">
        <v>0.97</v>
      </c>
      <c r="W131" s="14">
        <v>26</v>
      </c>
      <c r="X131" s="14">
        <v>-0.73199999999999998</v>
      </c>
      <c r="Y131" s="14">
        <v>1</v>
      </c>
      <c r="Z131" s="14" t="s">
        <v>18124</v>
      </c>
    </row>
    <row r="132" spans="1:26" x14ac:dyDescent="0.2">
      <c r="A132" t="s">
        <v>15781</v>
      </c>
      <c r="B132" t="s">
        <v>12010</v>
      </c>
      <c r="C132" t="s">
        <v>12010</v>
      </c>
      <c r="D132" s="8">
        <f>IF(ISERROR(INDEX(warriner!B:B,MATCH(C132,warriner!A:A,0),1)),"#",INDEX(warriner!B:B,MATCH(C132,warriner!A:A,0),1))</f>
        <v>5.5</v>
      </c>
      <c r="E132" s="14">
        <f t="shared" ref="E132:E166" si="4">IF(ISERROR(ABS(D132-5.2)), "#", ABS(D132-5.2))</f>
        <v>0.29999999999999982</v>
      </c>
      <c r="F132" s="14">
        <v>10.548</v>
      </c>
      <c r="G132" s="14">
        <v>3.6059999999999999</v>
      </c>
      <c r="H132" s="14">
        <v>2</v>
      </c>
      <c r="I132">
        <f t="shared" ref="I132:I166" si="5">LEN(B132)</f>
        <v>7</v>
      </c>
      <c r="J132" t="s">
        <v>18126</v>
      </c>
      <c r="K132" s="14">
        <v>3</v>
      </c>
      <c r="L132" s="14">
        <v>4.6100000000000003</v>
      </c>
      <c r="M132" s="14">
        <v>7.11</v>
      </c>
      <c r="N132" s="14">
        <v>1.95</v>
      </c>
      <c r="O132" s="14">
        <v>1.9</v>
      </c>
      <c r="P132" s="14">
        <v>5</v>
      </c>
      <c r="Q132" s="14">
        <v>2</v>
      </c>
      <c r="R132" s="14">
        <v>4.32</v>
      </c>
      <c r="S132" s="14">
        <v>3</v>
      </c>
      <c r="T132" s="14">
        <v>6849.8329999999996</v>
      </c>
      <c r="U132" s="14">
        <v>-0.45900000000000002</v>
      </c>
      <c r="V132" s="14">
        <v>0.97</v>
      </c>
      <c r="W132" s="14">
        <v>27</v>
      </c>
      <c r="X132" s="14">
        <v>0.04</v>
      </c>
      <c r="Y132" s="14">
        <v>0.96399999999999997</v>
      </c>
      <c r="Z132" s="14" t="s">
        <v>18124</v>
      </c>
    </row>
    <row r="133" spans="1:26" x14ac:dyDescent="0.2">
      <c r="A133" t="s">
        <v>15782</v>
      </c>
      <c r="B133" t="s">
        <v>171</v>
      </c>
      <c r="C133" t="s">
        <v>101</v>
      </c>
      <c r="D133" s="8">
        <f>IF(ISERROR(INDEX(warriner!B:B,MATCH(C133,warriner!A:A,0),1)),"#",INDEX(warriner!B:B,MATCH(C133,warriner!A:A,0),1))</f>
        <v>6.18</v>
      </c>
      <c r="E133" s="14">
        <f t="shared" si="4"/>
        <v>0.97999999999999954</v>
      </c>
      <c r="F133" s="14">
        <v>14.945</v>
      </c>
      <c r="G133" s="14">
        <v>5.4669999999999996</v>
      </c>
      <c r="H133" s="14">
        <v>1</v>
      </c>
      <c r="I133">
        <f t="shared" si="5"/>
        <v>3</v>
      </c>
      <c r="J133" t="s">
        <v>18125</v>
      </c>
      <c r="K133" s="14">
        <v>3.43</v>
      </c>
      <c r="L133" s="14">
        <v>5.5</v>
      </c>
      <c r="M133" s="14">
        <v>5.1100000000000003</v>
      </c>
      <c r="N133" s="14">
        <v>1.4</v>
      </c>
      <c r="O133" s="14">
        <v>1</v>
      </c>
      <c r="P133" s="14">
        <v>2</v>
      </c>
      <c r="Q133" s="14">
        <v>1</v>
      </c>
      <c r="R133" s="14">
        <v>1.85</v>
      </c>
      <c r="S133" s="14">
        <v>1.6519999999999999</v>
      </c>
      <c r="T133" s="14">
        <v>1926</v>
      </c>
      <c r="U133" s="14">
        <v>-0.64800000000000002</v>
      </c>
      <c r="V133" s="14">
        <v>0.97</v>
      </c>
      <c r="W133" s="14">
        <v>25</v>
      </c>
      <c r="X133" s="14">
        <v>-0.57399999999999995</v>
      </c>
      <c r="Y133" s="14">
        <v>1</v>
      </c>
      <c r="Z133" s="14" t="s">
        <v>18124</v>
      </c>
    </row>
    <row r="134" spans="1:26" x14ac:dyDescent="0.2">
      <c r="A134" t="s">
        <v>15783</v>
      </c>
      <c r="B134" t="s">
        <v>395</v>
      </c>
      <c r="C134" t="s">
        <v>409</v>
      </c>
      <c r="D134" s="8">
        <f>IF(ISERROR(INDEX(warriner!B:B,MATCH(C134,warriner!A:A,0),1)),"#",INDEX(warriner!B:B,MATCH(C134,warriner!A:A,0),1))</f>
        <v>6.33</v>
      </c>
      <c r="E134" s="14">
        <f t="shared" si="4"/>
        <v>1.1299999999999999</v>
      </c>
      <c r="F134" s="14">
        <v>10.773</v>
      </c>
      <c r="G134" s="14">
        <v>3.39</v>
      </c>
      <c r="H134" s="14">
        <v>1</v>
      </c>
      <c r="I134">
        <f t="shared" si="5"/>
        <v>5</v>
      </c>
      <c r="J134" t="s">
        <v>18135</v>
      </c>
      <c r="K134" s="14">
        <v>3.38</v>
      </c>
      <c r="L134" s="14">
        <v>6.5</v>
      </c>
      <c r="M134" s="14">
        <v>4.45</v>
      </c>
      <c r="N134" s="14">
        <v>1.85</v>
      </c>
      <c r="O134" s="14">
        <v>1</v>
      </c>
      <c r="P134" s="14">
        <v>4</v>
      </c>
      <c r="Q134" s="14">
        <v>1</v>
      </c>
      <c r="R134" s="14">
        <v>3.71</v>
      </c>
      <c r="S134" s="14">
        <v>2.92</v>
      </c>
      <c r="T134" s="14">
        <v>1432</v>
      </c>
      <c r="U134" s="14">
        <v>-0.64600000000000002</v>
      </c>
      <c r="V134" s="14">
        <v>1</v>
      </c>
      <c r="W134" s="14">
        <v>27</v>
      </c>
      <c r="X134" s="14">
        <v>-0.48299999999999998</v>
      </c>
      <c r="Y134" s="14">
        <v>1</v>
      </c>
      <c r="Z134" s="14" t="s">
        <v>18124</v>
      </c>
    </row>
    <row r="135" spans="1:26" x14ac:dyDescent="0.2">
      <c r="A135" t="s">
        <v>15784</v>
      </c>
      <c r="B135" t="s">
        <v>6</v>
      </c>
      <c r="C135" t="s">
        <v>6</v>
      </c>
      <c r="D135" s="8" t="str">
        <f>IF(ISERROR(INDEX(warriner!B:B,MATCH(C135,warriner!A:A,0),1)),"#",INDEX(warriner!B:B,MATCH(C135,warriner!A:A,0),1))</f>
        <v>#</v>
      </c>
      <c r="E135" s="14" t="str">
        <f t="shared" si="4"/>
        <v>#</v>
      </c>
      <c r="F135" s="14">
        <v>15.897</v>
      </c>
      <c r="G135" s="14">
        <v>5.6980000000000004</v>
      </c>
      <c r="H135" s="14">
        <v>1</v>
      </c>
      <c r="I135">
        <f t="shared" si="5"/>
        <v>2</v>
      </c>
      <c r="J135" t="s">
        <v>18146</v>
      </c>
      <c r="K135" s="14" t="s">
        <v>18124</v>
      </c>
      <c r="L135" s="14" t="s">
        <v>18124</v>
      </c>
      <c r="M135" s="14">
        <v>3.6850000000000001</v>
      </c>
      <c r="N135" s="14">
        <v>1</v>
      </c>
      <c r="O135" s="14">
        <v>1</v>
      </c>
      <c r="P135" s="14">
        <v>2</v>
      </c>
      <c r="Q135" s="14">
        <v>1</v>
      </c>
      <c r="R135" s="14">
        <v>3</v>
      </c>
      <c r="S135" s="14">
        <v>2.25</v>
      </c>
      <c r="T135" s="14">
        <v>14646</v>
      </c>
      <c r="U135" s="14">
        <v>-0.63</v>
      </c>
      <c r="V135" s="14">
        <v>0.97</v>
      </c>
      <c r="W135" s="14">
        <v>26</v>
      </c>
      <c r="X135" s="14">
        <v>-0.77100000000000002</v>
      </c>
      <c r="Y135" s="14">
        <v>1</v>
      </c>
      <c r="Z135" s="14" t="s">
        <v>18124</v>
      </c>
    </row>
    <row r="136" spans="1:26" x14ac:dyDescent="0.2">
      <c r="A136" t="s">
        <v>15785</v>
      </c>
      <c r="B136" t="s">
        <v>14536</v>
      </c>
      <c r="C136" t="s">
        <v>14536</v>
      </c>
      <c r="D136" s="8" t="str">
        <f>IF(ISERROR(INDEX(warriner!B:B,MATCH(C136,warriner!A:A,0),1)),"#",INDEX(warriner!B:B,MATCH(C136,warriner!A:A,0),1))</f>
        <v>#</v>
      </c>
      <c r="E136" s="14" t="str">
        <f t="shared" si="4"/>
        <v>#</v>
      </c>
      <c r="F136" s="14">
        <v>8.6150000000000002</v>
      </c>
      <c r="G136" s="14">
        <v>2.4329999999999998</v>
      </c>
      <c r="H136" s="14">
        <v>2</v>
      </c>
      <c r="I136">
        <f t="shared" si="5"/>
        <v>5</v>
      </c>
      <c r="J136" t="s">
        <v>18129</v>
      </c>
      <c r="K136" s="14" t="s">
        <v>18124</v>
      </c>
      <c r="L136" s="14" t="s">
        <v>18124</v>
      </c>
      <c r="M136" s="14" t="s">
        <v>18124</v>
      </c>
      <c r="N136" s="14">
        <v>2.8</v>
      </c>
      <c r="O136" s="14">
        <v>2.75</v>
      </c>
      <c r="P136" s="14">
        <v>5</v>
      </c>
      <c r="Q136" s="14">
        <v>1</v>
      </c>
      <c r="R136" s="14" t="s">
        <v>18124</v>
      </c>
      <c r="S136" s="14" t="s">
        <v>18124</v>
      </c>
      <c r="T136" s="14">
        <v>478.25</v>
      </c>
      <c r="U136" s="14">
        <v>-0.56999999999999995</v>
      </c>
      <c r="V136" s="14">
        <v>1</v>
      </c>
      <c r="W136" s="14">
        <v>27</v>
      </c>
      <c r="X136" s="14">
        <v>-0.375</v>
      </c>
      <c r="Y136" s="14">
        <v>1</v>
      </c>
      <c r="Z136" s="14" t="s">
        <v>18124</v>
      </c>
    </row>
    <row r="137" spans="1:26" x14ac:dyDescent="0.2">
      <c r="A137" t="s">
        <v>15786</v>
      </c>
      <c r="B137" t="s">
        <v>6</v>
      </c>
      <c r="C137" t="s">
        <v>6</v>
      </c>
      <c r="D137" s="8" t="str">
        <f>IF(ISERROR(INDEX(warriner!B:B,MATCH(C137,warriner!A:A,0),1)),"#",INDEX(warriner!B:B,MATCH(C137,warriner!A:A,0),1))</f>
        <v>#</v>
      </c>
      <c r="E137" s="14" t="str">
        <f t="shared" si="4"/>
        <v>#</v>
      </c>
      <c r="F137" s="14">
        <v>15.897</v>
      </c>
      <c r="G137" s="14">
        <v>5.6980000000000004</v>
      </c>
      <c r="H137" s="14">
        <v>1</v>
      </c>
      <c r="I137">
        <f t="shared" si="5"/>
        <v>2</v>
      </c>
      <c r="J137" t="s">
        <v>18146</v>
      </c>
      <c r="K137" s="14" t="s">
        <v>18124</v>
      </c>
      <c r="L137" s="14" t="s">
        <v>18124</v>
      </c>
      <c r="M137" s="14">
        <v>3.6850000000000001</v>
      </c>
      <c r="N137" s="14">
        <v>1</v>
      </c>
      <c r="O137" s="14">
        <v>1</v>
      </c>
      <c r="P137" s="14">
        <v>2</v>
      </c>
      <c r="Q137" s="14">
        <v>1</v>
      </c>
      <c r="R137" s="14">
        <v>3</v>
      </c>
      <c r="S137" s="14">
        <v>2.25</v>
      </c>
      <c r="T137" s="14">
        <v>14646</v>
      </c>
      <c r="U137" s="14">
        <v>-0.63</v>
      </c>
      <c r="V137" s="14">
        <v>0.97</v>
      </c>
      <c r="W137" s="14">
        <v>26</v>
      </c>
      <c r="X137" s="14">
        <v>-0.77100000000000002</v>
      </c>
      <c r="Y137" s="14">
        <v>1</v>
      </c>
      <c r="Z137" s="14" t="s">
        <v>18124</v>
      </c>
    </row>
    <row r="138" spans="1:26" x14ac:dyDescent="0.2">
      <c r="A138" t="s">
        <v>15787</v>
      </c>
      <c r="B138" t="s">
        <v>226</v>
      </c>
      <c r="C138" t="s">
        <v>226</v>
      </c>
      <c r="D138" s="8">
        <f>IF(ISERROR(INDEX(warriner!B:B,MATCH(C138,warriner!A:A,0),1)),"#",INDEX(warriner!B:B,MATCH(C138,warriner!A:A,0),1))</f>
        <v>5.63</v>
      </c>
      <c r="E138" s="14">
        <f t="shared" si="4"/>
        <v>0.42999999999999972</v>
      </c>
      <c r="F138" s="14">
        <v>6.8360000000000003</v>
      </c>
      <c r="G138" s="14">
        <v>2.23</v>
      </c>
      <c r="H138" s="14">
        <v>2</v>
      </c>
      <c r="I138">
        <f t="shared" si="5"/>
        <v>8</v>
      </c>
      <c r="J138" t="s">
        <v>18136</v>
      </c>
      <c r="K138" s="14">
        <v>3.86</v>
      </c>
      <c r="L138" s="14">
        <v>5.09</v>
      </c>
      <c r="M138" s="14" t="s">
        <v>18124</v>
      </c>
      <c r="N138" s="14">
        <v>3.15</v>
      </c>
      <c r="O138" s="14">
        <v>2.75</v>
      </c>
      <c r="P138" s="14">
        <v>6</v>
      </c>
      <c r="Q138" s="14">
        <v>2</v>
      </c>
      <c r="R138" s="14">
        <v>3.26</v>
      </c>
      <c r="S138" s="14" t="s">
        <v>18124</v>
      </c>
      <c r="T138" s="14">
        <v>6215.857</v>
      </c>
      <c r="U138" s="14">
        <v>-0.32100000000000001</v>
      </c>
      <c r="V138" s="14">
        <v>0.94</v>
      </c>
      <c r="W138" s="14">
        <v>27</v>
      </c>
      <c r="X138" s="14">
        <v>-0.39400000000000002</v>
      </c>
      <c r="Y138" s="14">
        <v>1</v>
      </c>
      <c r="Z138" s="14" t="s">
        <v>18124</v>
      </c>
    </row>
    <row r="139" spans="1:26" x14ac:dyDescent="0.2">
      <c r="A139" t="s">
        <v>15788</v>
      </c>
      <c r="B139" t="s">
        <v>224</v>
      </c>
      <c r="C139" t="s">
        <v>224</v>
      </c>
      <c r="D139" s="8">
        <f>IF(ISERROR(INDEX(warriner!B:B,MATCH(C139,warriner!A:A,0),1)),"#",INDEX(warriner!B:B,MATCH(C139,warriner!A:A,0),1))</f>
        <v>5.1100000000000003</v>
      </c>
      <c r="E139" s="14">
        <f t="shared" si="4"/>
        <v>8.9999999999999858E-2</v>
      </c>
      <c r="F139" s="14">
        <v>7.4880000000000004</v>
      </c>
      <c r="G139" s="14">
        <v>2.4300000000000002</v>
      </c>
      <c r="H139" s="14">
        <v>2</v>
      </c>
      <c r="I139">
        <f t="shared" si="5"/>
        <v>8</v>
      </c>
      <c r="J139" t="s">
        <v>18136</v>
      </c>
      <c r="K139" s="14">
        <v>4.3600000000000003</v>
      </c>
      <c r="L139" s="14">
        <v>4.46</v>
      </c>
      <c r="M139" s="14" t="s">
        <v>18124</v>
      </c>
      <c r="N139" s="14">
        <v>3.05</v>
      </c>
      <c r="O139" s="14">
        <v>2.75</v>
      </c>
      <c r="P139" s="14">
        <v>5</v>
      </c>
      <c r="Q139" s="14">
        <v>2</v>
      </c>
      <c r="R139" s="14">
        <v>3.69</v>
      </c>
      <c r="S139" s="14" t="s">
        <v>18124</v>
      </c>
      <c r="T139" s="14">
        <v>3708.4290000000001</v>
      </c>
      <c r="U139" s="14">
        <v>-0.39500000000000002</v>
      </c>
      <c r="V139" s="14">
        <v>1</v>
      </c>
      <c r="W139" s="14">
        <v>26</v>
      </c>
      <c r="X139" s="14">
        <v>-0.45500000000000002</v>
      </c>
      <c r="Y139" s="14">
        <v>1</v>
      </c>
      <c r="Z139" s="14" t="s">
        <v>18124</v>
      </c>
    </row>
    <row r="140" spans="1:26" x14ac:dyDescent="0.2">
      <c r="A140" t="s">
        <v>15789</v>
      </c>
      <c r="B140" t="s">
        <v>19</v>
      </c>
      <c r="C140" t="s">
        <v>19</v>
      </c>
      <c r="D140" s="8" t="str">
        <f>IF(ISERROR(INDEX(warriner!B:B,MATCH(C140,warriner!A:A,0),1)),"#",INDEX(warriner!B:B,MATCH(C140,warriner!A:A,0),1))</f>
        <v>#</v>
      </c>
      <c r="E140" s="14" t="str">
        <f t="shared" si="4"/>
        <v>#</v>
      </c>
      <c r="F140" s="14">
        <v>16.187000000000001</v>
      </c>
      <c r="G140" s="14">
        <v>5.8339999999999996</v>
      </c>
      <c r="H140" s="14">
        <v>1</v>
      </c>
      <c r="I140">
        <f t="shared" si="5"/>
        <v>3</v>
      </c>
      <c r="J140" t="s">
        <v>270</v>
      </c>
      <c r="K140" s="14" t="s">
        <v>18124</v>
      </c>
      <c r="L140" s="14" t="s">
        <v>18124</v>
      </c>
      <c r="M140" s="14">
        <v>4.57</v>
      </c>
      <c r="N140" s="14">
        <v>1.25</v>
      </c>
      <c r="O140" s="14">
        <v>1</v>
      </c>
      <c r="P140" s="14">
        <v>3</v>
      </c>
      <c r="Q140" s="14">
        <v>1</v>
      </c>
      <c r="R140" s="14">
        <v>1.52</v>
      </c>
      <c r="S140" s="14">
        <v>1.25</v>
      </c>
      <c r="T140" s="14">
        <v>5253.5</v>
      </c>
      <c r="U140" s="14">
        <v>-0.60399999999999998</v>
      </c>
      <c r="V140" s="14">
        <v>1</v>
      </c>
      <c r="W140" s="14">
        <v>22</v>
      </c>
      <c r="X140" s="14">
        <v>-0.623</v>
      </c>
      <c r="Y140" s="14">
        <v>1</v>
      </c>
      <c r="Z140" s="14" t="s">
        <v>18124</v>
      </c>
    </row>
    <row r="141" spans="1:26" x14ac:dyDescent="0.2">
      <c r="A141" t="s">
        <v>15790</v>
      </c>
      <c r="B141" t="s">
        <v>3</v>
      </c>
      <c r="C141" t="s">
        <v>3</v>
      </c>
      <c r="D141" s="8" t="str">
        <f>IF(ISERROR(INDEX(warriner!B:B,MATCH(C141,warriner!A:A,0),1)),"#",INDEX(warriner!B:B,MATCH(C141,warriner!A:A,0),1))</f>
        <v>#</v>
      </c>
      <c r="E141" s="14" t="str">
        <f t="shared" si="4"/>
        <v>#</v>
      </c>
      <c r="F141" s="14">
        <v>16.954999999999998</v>
      </c>
      <c r="G141" s="14">
        <v>6.1769999999999996</v>
      </c>
      <c r="H141" s="14">
        <v>1</v>
      </c>
      <c r="I141">
        <f t="shared" si="5"/>
        <v>3</v>
      </c>
      <c r="J141" t="s">
        <v>270</v>
      </c>
      <c r="K141" s="14" t="s">
        <v>18124</v>
      </c>
      <c r="L141" s="14" t="s">
        <v>18124</v>
      </c>
      <c r="M141" s="14">
        <v>3.984</v>
      </c>
      <c r="N141" s="14">
        <v>1.5</v>
      </c>
      <c r="O141" s="14">
        <v>1.8</v>
      </c>
      <c r="P141" s="14">
        <v>2</v>
      </c>
      <c r="Q141" s="14">
        <v>1</v>
      </c>
      <c r="R141" s="14">
        <v>1.43</v>
      </c>
      <c r="S141" s="14">
        <v>1.125</v>
      </c>
      <c r="T141" s="14">
        <v>3033</v>
      </c>
      <c r="U141" s="14">
        <v>-0.68100000000000005</v>
      </c>
      <c r="V141" s="14">
        <v>0.94</v>
      </c>
      <c r="W141" s="14">
        <v>29</v>
      </c>
      <c r="X141" s="14">
        <v>-0.45700000000000002</v>
      </c>
      <c r="Y141" s="14">
        <v>1</v>
      </c>
      <c r="Z141" s="14" t="s">
        <v>18124</v>
      </c>
    </row>
    <row r="142" spans="1:26" x14ac:dyDescent="0.2">
      <c r="A142" t="s">
        <v>15791</v>
      </c>
      <c r="B142" t="s">
        <v>14537</v>
      </c>
      <c r="C142" t="s">
        <v>289</v>
      </c>
      <c r="D142" s="8">
        <f>IF(ISERROR(INDEX(warriner!B:B,MATCH(C142,warriner!A:A,0),1)),"#",INDEX(warriner!B:B,MATCH(C142,warriner!A:A,0),1))</f>
        <v>5.77</v>
      </c>
      <c r="E142" s="14">
        <f t="shared" si="4"/>
        <v>0.5699999999999994</v>
      </c>
      <c r="F142" s="14">
        <v>11.808</v>
      </c>
      <c r="G142" s="14">
        <v>3.3250000000000002</v>
      </c>
      <c r="H142" s="14">
        <v>1</v>
      </c>
      <c r="I142">
        <f t="shared" si="5"/>
        <v>7</v>
      </c>
      <c r="J142" t="s">
        <v>18152</v>
      </c>
      <c r="K142" s="14">
        <v>5.35</v>
      </c>
      <c r="L142" s="14">
        <v>5.05</v>
      </c>
      <c r="M142" s="14">
        <v>5.74</v>
      </c>
      <c r="N142" s="14">
        <v>1.85</v>
      </c>
      <c r="O142" s="14">
        <v>1.8</v>
      </c>
      <c r="P142" s="14">
        <v>4</v>
      </c>
      <c r="Q142" s="14">
        <v>1</v>
      </c>
      <c r="R142" s="14">
        <v>3.37</v>
      </c>
      <c r="S142" s="14">
        <v>1.68</v>
      </c>
      <c r="T142" s="14">
        <v>3313.75</v>
      </c>
      <c r="U142" s="14">
        <v>-0.61399999999999999</v>
      </c>
      <c r="V142" s="14">
        <v>0.97</v>
      </c>
      <c r="W142" s="14">
        <v>28</v>
      </c>
      <c r="X142" s="14">
        <v>-0.438</v>
      </c>
      <c r="Y142" s="14">
        <v>1</v>
      </c>
      <c r="Z142" s="14" t="s">
        <v>18124</v>
      </c>
    </row>
    <row r="143" spans="1:26" x14ac:dyDescent="0.2">
      <c r="A143" t="s">
        <v>15792</v>
      </c>
      <c r="B143" t="s">
        <v>11707</v>
      </c>
      <c r="C143" t="s">
        <v>11707</v>
      </c>
      <c r="D143" s="8">
        <f>IF(ISERROR(INDEX(warriner!B:B,MATCH(C143,warriner!A:A,0),1)),"#",INDEX(warriner!B:B,MATCH(C143,warriner!A:A,0),1))</f>
        <v>6</v>
      </c>
      <c r="E143" s="14">
        <f t="shared" si="4"/>
        <v>0.79999999999999982</v>
      </c>
      <c r="F143" s="14">
        <v>9.1709999999999994</v>
      </c>
      <c r="G143" s="14">
        <v>2.375</v>
      </c>
      <c r="H143" s="14">
        <v>2</v>
      </c>
      <c r="I143">
        <f t="shared" si="5"/>
        <v>5</v>
      </c>
      <c r="J143" t="s">
        <v>18131</v>
      </c>
      <c r="K143" s="14">
        <v>3.87</v>
      </c>
      <c r="L143" s="14">
        <v>5.61</v>
      </c>
      <c r="M143" s="14">
        <v>9.0500000000000007</v>
      </c>
      <c r="N143" s="14">
        <v>1.8</v>
      </c>
      <c r="O143" s="14">
        <v>1.55</v>
      </c>
      <c r="P143" s="14">
        <v>4</v>
      </c>
      <c r="Q143" s="14">
        <v>2</v>
      </c>
      <c r="R143" s="14">
        <v>4</v>
      </c>
      <c r="S143" s="14">
        <v>1.407</v>
      </c>
      <c r="T143" s="14">
        <v>3648.25</v>
      </c>
      <c r="U143" s="14">
        <v>-0.32700000000000001</v>
      </c>
      <c r="V143" s="14">
        <v>0.91</v>
      </c>
      <c r="W143" s="14">
        <v>29</v>
      </c>
      <c r="X143" s="14">
        <v>-0.23</v>
      </c>
      <c r="Y143" s="14">
        <v>1</v>
      </c>
      <c r="Z143" s="14" t="s">
        <v>18124</v>
      </c>
    </row>
    <row r="144" spans="1:26" x14ac:dyDescent="0.2">
      <c r="A144" t="s">
        <v>15793</v>
      </c>
      <c r="B144" t="s">
        <v>113</v>
      </c>
      <c r="C144" t="s">
        <v>113</v>
      </c>
      <c r="D144" s="8">
        <f>IF(ISERROR(INDEX(warriner!B:B,MATCH(C144,warriner!A:A,0),1)),"#",INDEX(warriner!B:B,MATCH(C144,warriner!A:A,0),1))</f>
        <v>5.97</v>
      </c>
      <c r="E144" s="14">
        <f t="shared" si="4"/>
        <v>0.76999999999999957</v>
      </c>
      <c r="F144" s="14">
        <v>12.141999999999999</v>
      </c>
      <c r="G144" s="14">
        <v>3.8809999999999998</v>
      </c>
      <c r="H144" s="14">
        <v>1</v>
      </c>
      <c r="I144">
        <f t="shared" si="5"/>
        <v>5</v>
      </c>
      <c r="J144" t="s">
        <v>18126</v>
      </c>
      <c r="K144" s="14">
        <v>5.41</v>
      </c>
      <c r="L144" s="14">
        <v>6.17</v>
      </c>
      <c r="M144" s="14">
        <v>7.48</v>
      </c>
      <c r="N144" s="14">
        <v>1.45</v>
      </c>
      <c r="O144" s="14">
        <v>1.25</v>
      </c>
      <c r="P144" s="14">
        <v>3</v>
      </c>
      <c r="Q144" s="14">
        <v>1</v>
      </c>
      <c r="R144" s="14">
        <v>2.04</v>
      </c>
      <c r="S144" s="14" t="s">
        <v>18124</v>
      </c>
      <c r="T144" s="14">
        <v>4404.75</v>
      </c>
      <c r="U144" s="14">
        <v>-0.69499999999999995</v>
      </c>
      <c r="V144" s="14">
        <v>0.97</v>
      </c>
      <c r="W144" s="14">
        <v>26</v>
      </c>
      <c r="X144" s="14">
        <v>-0.73199999999999998</v>
      </c>
      <c r="Y144" s="14">
        <v>1</v>
      </c>
      <c r="Z144" s="14" t="s">
        <v>18124</v>
      </c>
    </row>
    <row r="145" spans="1:26" x14ac:dyDescent="0.2">
      <c r="A145" t="s">
        <v>15794</v>
      </c>
      <c r="B145" t="s">
        <v>9404</v>
      </c>
      <c r="C145" t="s">
        <v>9404</v>
      </c>
      <c r="D145" s="8">
        <f>IF(ISERROR(INDEX(warriner!B:B,MATCH(C145,warriner!A:A,0),1)),"#",INDEX(warriner!B:B,MATCH(C145,warriner!A:A,0),1))</f>
        <v>7.05</v>
      </c>
      <c r="E145" s="14">
        <f t="shared" si="4"/>
        <v>1.8499999999999996</v>
      </c>
      <c r="F145" s="14">
        <v>10.135999999999999</v>
      </c>
      <c r="G145" s="14">
        <v>3.149</v>
      </c>
      <c r="H145" s="14">
        <v>1</v>
      </c>
      <c r="I145">
        <f t="shared" si="5"/>
        <v>5</v>
      </c>
      <c r="J145" t="s">
        <v>18126</v>
      </c>
      <c r="K145" s="14">
        <v>3.94</v>
      </c>
      <c r="L145" s="14">
        <v>6.45</v>
      </c>
      <c r="M145" s="14">
        <v>3.95</v>
      </c>
      <c r="N145" s="14">
        <v>1.55</v>
      </c>
      <c r="O145" s="14">
        <v>1.6</v>
      </c>
      <c r="P145" s="14">
        <v>5</v>
      </c>
      <c r="Q145" s="14">
        <v>1</v>
      </c>
      <c r="R145" s="14">
        <v>4.76</v>
      </c>
      <c r="S145" s="14">
        <v>5.6520000000000001</v>
      </c>
      <c r="T145" s="14">
        <v>4575.5</v>
      </c>
      <c r="U145" s="14">
        <v>-0.752</v>
      </c>
      <c r="V145" s="14">
        <v>0.97</v>
      </c>
      <c r="W145" s="14">
        <v>25</v>
      </c>
      <c r="X145" s="14">
        <v>-0.59599999999999997</v>
      </c>
      <c r="Y145" s="14">
        <v>1</v>
      </c>
      <c r="Z145" s="14" t="s">
        <v>18124</v>
      </c>
    </row>
    <row r="146" spans="1:26" x14ac:dyDescent="0.2">
      <c r="A146" t="s">
        <v>15795</v>
      </c>
      <c r="B146" t="s">
        <v>6</v>
      </c>
      <c r="C146" t="s">
        <v>6</v>
      </c>
      <c r="D146" s="8" t="str">
        <f>IF(ISERROR(INDEX(warriner!B:B,MATCH(C146,warriner!A:A,0),1)),"#",INDEX(warriner!B:B,MATCH(C146,warriner!A:A,0),1))</f>
        <v>#</v>
      </c>
      <c r="E146" s="14" t="str">
        <f t="shared" si="4"/>
        <v>#</v>
      </c>
      <c r="F146" s="14">
        <v>15.897</v>
      </c>
      <c r="G146" s="14">
        <v>5.6980000000000004</v>
      </c>
      <c r="H146" s="14">
        <v>1</v>
      </c>
      <c r="I146">
        <f t="shared" si="5"/>
        <v>2</v>
      </c>
      <c r="J146" t="s">
        <v>18146</v>
      </c>
      <c r="K146" s="14" t="s">
        <v>18124</v>
      </c>
      <c r="L146" s="14" t="s">
        <v>18124</v>
      </c>
      <c r="M146" s="14">
        <v>3.6850000000000001</v>
      </c>
      <c r="N146" s="14">
        <v>1</v>
      </c>
      <c r="O146" s="14">
        <v>1</v>
      </c>
      <c r="P146" s="14">
        <v>2</v>
      </c>
      <c r="Q146" s="14">
        <v>1</v>
      </c>
      <c r="R146" s="14">
        <v>3</v>
      </c>
      <c r="S146" s="14">
        <v>2.25</v>
      </c>
      <c r="T146" s="14">
        <v>14646</v>
      </c>
      <c r="U146" s="14">
        <v>-0.63</v>
      </c>
      <c r="V146" s="14">
        <v>0.97</v>
      </c>
      <c r="W146" s="14">
        <v>26</v>
      </c>
      <c r="X146" s="14">
        <v>-0.77100000000000002</v>
      </c>
      <c r="Y146" s="14">
        <v>1</v>
      </c>
      <c r="Z146" s="14" t="s">
        <v>18124</v>
      </c>
    </row>
    <row r="147" spans="1:26" x14ac:dyDescent="0.2">
      <c r="A147" t="s">
        <v>15796</v>
      </c>
      <c r="B147" t="s">
        <v>3</v>
      </c>
      <c r="C147" t="s">
        <v>3</v>
      </c>
      <c r="D147" s="8" t="str">
        <f>IF(ISERROR(INDEX(warriner!B:B,MATCH(C147,warriner!A:A,0),1)),"#",INDEX(warriner!B:B,MATCH(C147,warriner!A:A,0),1))</f>
        <v>#</v>
      </c>
      <c r="E147" s="14" t="str">
        <f t="shared" si="4"/>
        <v>#</v>
      </c>
      <c r="F147" s="14">
        <v>16.954999999999998</v>
      </c>
      <c r="G147" s="14">
        <v>6.1769999999999996</v>
      </c>
      <c r="H147" s="14">
        <v>1</v>
      </c>
      <c r="I147">
        <f t="shared" si="5"/>
        <v>3</v>
      </c>
      <c r="J147" t="s">
        <v>270</v>
      </c>
      <c r="K147" s="14" t="s">
        <v>18124</v>
      </c>
      <c r="L147" s="14" t="s">
        <v>18124</v>
      </c>
      <c r="M147" s="14">
        <v>3.984</v>
      </c>
      <c r="N147" s="14">
        <v>1.5</v>
      </c>
      <c r="O147" s="14">
        <v>1.8</v>
      </c>
      <c r="P147" s="14">
        <v>2</v>
      </c>
      <c r="Q147" s="14">
        <v>1</v>
      </c>
      <c r="R147" s="14">
        <v>1.43</v>
      </c>
      <c r="S147" s="14">
        <v>1.125</v>
      </c>
      <c r="T147" s="14">
        <v>3033</v>
      </c>
      <c r="U147" s="14">
        <v>-0.68100000000000005</v>
      </c>
      <c r="V147" s="14">
        <v>0.94</v>
      </c>
      <c r="W147" s="14">
        <v>29</v>
      </c>
      <c r="X147" s="14">
        <v>-0.45700000000000002</v>
      </c>
      <c r="Y147" s="14">
        <v>1</v>
      </c>
      <c r="Z147" s="14" t="s">
        <v>18124</v>
      </c>
    </row>
    <row r="148" spans="1:26" x14ac:dyDescent="0.2">
      <c r="A148" t="s">
        <v>15797</v>
      </c>
      <c r="B148" t="s">
        <v>14016</v>
      </c>
      <c r="C148" t="s">
        <v>14016</v>
      </c>
      <c r="D148" s="8">
        <f>IF(ISERROR(INDEX(warriner!B:B,MATCH(C148,warriner!A:A,0),1)),"#",INDEX(warriner!B:B,MATCH(C148,warriner!A:A,0),1))</f>
        <v>6.46</v>
      </c>
      <c r="E148" s="14">
        <f t="shared" si="4"/>
        <v>1.2599999999999998</v>
      </c>
      <c r="F148" s="14">
        <v>12.597</v>
      </c>
      <c r="G148" s="14">
        <v>4.3659999999999997</v>
      </c>
      <c r="H148" s="14">
        <v>1</v>
      </c>
      <c r="I148">
        <f t="shared" si="5"/>
        <v>5</v>
      </c>
      <c r="J148" t="s">
        <v>18129</v>
      </c>
      <c r="K148" s="14">
        <v>4.55</v>
      </c>
      <c r="L148" s="14">
        <v>5.12</v>
      </c>
      <c r="M148" s="14">
        <v>5.32</v>
      </c>
      <c r="N148" s="14">
        <v>1.85</v>
      </c>
      <c r="O148" s="14">
        <v>1.6</v>
      </c>
      <c r="P148" s="14">
        <v>4</v>
      </c>
      <c r="Q148" s="14">
        <v>1</v>
      </c>
      <c r="R148" s="14">
        <v>4.3600000000000003</v>
      </c>
      <c r="S148" s="14">
        <v>3.2610000000000001</v>
      </c>
      <c r="T148" s="14">
        <v>1781.5</v>
      </c>
      <c r="U148" s="14">
        <v>-0.77100000000000002</v>
      </c>
      <c r="V148" s="14">
        <v>1</v>
      </c>
      <c r="W148" s="14">
        <v>28</v>
      </c>
      <c r="X148" s="14">
        <v>-0.66300000000000003</v>
      </c>
      <c r="Y148" s="14">
        <v>1</v>
      </c>
      <c r="Z148" s="14" t="s">
        <v>18124</v>
      </c>
    </row>
    <row r="149" spans="1:26" x14ac:dyDescent="0.2">
      <c r="A149" t="s">
        <v>15798</v>
      </c>
      <c r="B149" t="s">
        <v>14202</v>
      </c>
      <c r="C149" t="s">
        <v>14202</v>
      </c>
      <c r="D149" s="8" t="str">
        <f>IF(ISERROR(INDEX(warriner!B:B,MATCH(C149,warriner!A:A,0),1)),"#",INDEX(warriner!B:B,MATCH(C149,warriner!A:A,0),1))</f>
        <v>#</v>
      </c>
      <c r="E149" s="14" t="str">
        <f t="shared" si="4"/>
        <v>#</v>
      </c>
      <c r="F149" s="14">
        <v>11.548</v>
      </c>
      <c r="G149" s="14">
        <v>4.3449999999999998</v>
      </c>
      <c r="H149" s="14">
        <v>2</v>
      </c>
      <c r="I149">
        <f t="shared" si="5"/>
        <v>5</v>
      </c>
      <c r="J149" t="s">
        <v>18169</v>
      </c>
      <c r="K149" s="14" t="s">
        <v>18124</v>
      </c>
      <c r="L149" s="14" t="s">
        <v>18124</v>
      </c>
      <c r="M149" s="14">
        <v>4.7720000000000002</v>
      </c>
      <c r="N149" s="14">
        <v>1.95</v>
      </c>
      <c r="O149" s="14">
        <v>2</v>
      </c>
      <c r="P149" s="14">
        <v>4</v>
      </c>
      <c r="Q149" s="14">
        <v>2</v>
      </c>
      <c r="R149" s="14">
        <v>2.57</v>
      </c>
      <c r="S149" s="14">
        <v>1.625</v>
      </c>
      <c r="T149" s="14">
        <v>1496.25</v>
      </c>
      <c r="U149" s="14">
        <v>-0.69699999999999995</v>
      </c>
      <c r="V149" s="14">
        <v>0.97</v>
      </c>
      <c r="W149" s="14">
        <v>26</v>
      </c>
      <c r="X149" s="14">
        <v>-0.65100000000000002</v>
      </c>
      <c r="Y149" s="14">
        <v>0.96299999999999997</v>
      </c>
      <c r="Z149" s="14" t="s">
        <v>18124</v>
      </c>
    </row>
    <row r="150" spans="1:26" x14ac:dyDescent="0.2">
      <c r="A150" t="s">
        <v>15799</v>
      </c>
      <c r="B150" t="s">
        <v>14538</v>
      </c>
      <c r="C150" t="s">
        <v>5589</v>
      </c>
      <c r="D150" s="8">
        <f>IF(ISERROR(INDEX(warriner!B:B,MATCH(C150,warriner!A:A,0),1)),"#",INDEX(warriner!B:B,MATCH(C150,warriner!A:A,0),1))</f>
        <v>6.68</v>
      </c>
      <c r="E150" s="14">
        <f t="shared" si="4"/>
        <v>1.4799999999999995</v>
      </c>
      <c r="F150" s="14">
        <v>5.9939999999999998</v>
      </c>
      <c r="G150" s="14">
        <v>1.613</v>
      </c>
      <c r="H150" s="14">
        <v>2</v>
      </c>
      <c r="I150">
        <f t="shared" si="5"/>
        <v>8</v>
      </c>
      <c r="J150" t="s">
        <v>18126</v>
      </c>
      <c r="K150" s="14">
        <v>4.58</v>
      </c>
      <c r="L150" s="14">
        <v>5.79</v>
      </c>
      <c r="M150" s="14">
        <v>10.220000000000001</v>
      </c>
      <c r="N150" s="14">
        <v>2.35</v>
      </c>
      <c r="O150" s="14">
        <v>1.8</v>
      </c>
      <c r="P150" s="14">
        <v>5</v>
      </c>
      <c r="Q150" s="14">
        <v>1</v>
      </c>
      <c r="R150" s="14">
        <v>3.26</v>
      </c>
      <c r="S150" s="14">
        <v>1.75</v>
      </c>
      <c r="T150" s="14">
        <v>4306.1670000000004</v>
      </c>
      <c r="U150" s="14">
        <v>-0.253</v>
      </c>
      <c r="V150" s="14">
        <v>0.94</v>
      </c>
      <c r="W150" s="14">
        <v>28</v>
      </c>
      <c r="X150" s="14">
        <v>-0.436</v>
      </c>
      <c r="Y150" s="14">
        <v>1</v>
      </c>
      <c r="Z150" s="14" t="s">
        <v>18124</v>
      </c>
    </row>
    <row r="151" spans="1:26" x14ac:dyDescent="0.2">
      <c r="A151" t="s">
        <v>15800</v>
      </c>
      <c r="B151" t="s">
        <v>6</v>
      </c>
      <c r="C151" t="s">
        <v>6</v>
      </c>
      <c r="D151" s="8" t="str">
        <f>IF(ISERROR(INDEX(warriner!B:B,MATCH(C151,warriner!A:A,0),1)),"#",INDEX(warriner!B:B,MATCH(C151,warriner!A:A,0),1))</f>
        <v>#</v>
      </c>
      <c r="E151" s="14" t="str">
        <f t="shared" si="4"/>
        <v>#</v>
      </c>
      <c r="F151" s="14">
        <v>15.897</v>
      </c>
      <c r="G151" s="14">
        <v>5.6980000000000004</v>
      </c>
      <c r="H151" s="14">
        <v>1</v>
      </c>
      <c r="I151">
        <f t="shared" si="5"/>
        <v>2</v>
      </c>
      <c r="J151" t="s">
        <v>18146</v>
      </c>
      <c r="K151" s="14" t="s">
        <v>18124</v>
      </c>
      <c r="L151" s="14" t="s">
        <v>18124</v>
      </c>
      <c r="M151" s="14">
        <v>3.6850000000000001</v>
      </c>
      <c r="N151" s="14">
        <v>1</v>
      </c>
      <c r="O151" s="14">
        <v>1</v>
      </c>
      <c r="P151" s="14">
        <v>2</v>
      </c>
      <c r="Q151" s="14">
        <v>1</v>
      </c>
      <c r="R151" s="14">
        <v>3</v>
      </c>
      <c r="S151" s="14">
        <v>2.25</v>
      </c>
      <c r="T151" s="14">
        <v>14646</v>
      </c>
      <c r="U151" s="14">
        <v>-0.63</v>
      </c>
      <c r="V151" s="14">
        <v>0.97</v>
      </c>
      <c r="W151" s="14">
        <v>26</v>
      </c>
      <c r="X151" s="14">
        <v>-0.77100000000000002</v>
      </c>
      <c r="Y151" s="14">
        <v>1</v>
      </c>
      <c r="Z151" s="14" t="s">
        <v>18124</v>
      </c>
    </row>
    <row r="152" spans="1:26" x14ac:dyDescent="0.2">
      <c r="A152" t="s">
        <v>15801</v>
      </c>
      <c r="B152" t="s">
        <v>3</v>
      </c>
      <c r="C152" t="s">
        <v>3</v>
      </c>
      <c r="D152" s="8" t="str">
        <f>IF(ISERROR(INDEX(warriner!B:B,MATCH(C152,warriner!A:A,0),1)),"#",INDEX(warriner!B:B,MATCH(C152,warriner!A:A,0),1))</f>
        <v>#</v>
      </c>
      <c r="E152" s="14" t="str">
        <f t="shared" si="4"/>
        <v>#</v>
      </c>
      <c r="F152" s="14">
        <v>16.954999999999998</v>
      </c>
      <c r="G152" s="14">
        <v>6.1769999999999996</v>
      </c>
      <c r="H152" s="14">
        <v>1</v>
      </c>
      <c r="I152">
        <f t="shared" si="5"/>
        <v>3</v>
      </c>
      <c r="J152" t="s">
        <v>270</v>
      </c>
      <c r="K152" s="14" t="s">
        <v>18124</v>
      </c>
      <c r="L152" s="14" t="s">
        <v>18124</v>
      </c>
      <c r="M152" s="14">
        <v>3.984</v>
      </c>
      <c r="N152" s="14">
        <v>1.5</v>
      </c>
      <c r="O152" s="14">
        <v>1.8</v>
      </c>
      <c r="P152" s="14">
        <v>2</v>
      </c>
      <c r="Q152" s="14">
        <v>1</v>
      </c>
      <c r="R152" s="14">
        <v>1.43</v>
      </c>
      <c r="S152" s="14">
        <v>1.125</v>
      </c>
      <c r="T152" s="14">
        <v>3033</v>
      </c>
      <c r="U152" s="14">
        <v>-0.68100000000000005</v>
      </c>
      <c r="V152" s="14">
        <v>0.94</v>
      </c>
      <c r="W152" s="14">
        <v>29</v>
      </c>
      <c r="X152" s="14">
        <v>-0.45700000000000002</v>
      </c>
      <c r="Y152" s="14">
        <v>1</v>
      </c>
      <c r="Z152" s="14" t="s">
        <v>18124</v>
      </c>
    </row>
    <row r="153" spans="1:26" x14ac:dyDescent="0.2">
      <c r="A153" t="s">
        <v>15802</v>
      </c>
      <c r="B153" t="s">
        <v>14539</v>
      </c>
      <c r="C153" t="s">
        <v>14539</v>
      </c>
      <c r="D153" s="8" t="str">
        <f>IF(ISERROR(INDEX(warriner!B:B,MATCH(C153,warriner!A:A,0),1)),"#",INDEX(warriner!B:B,MATCH(C153,warriner!A:A,0),1))</f>
        <v>#</v>
      </c>
      <c r="E153" s="14" t="str">
        <f t="shared" si="4"/>
        <v>#</v>
      </c>
      <c r="F153" s="14" t="s">
        <v>18124</v>
      </c>
      <c r="G153" s="14" t="s">
        <v>18124</v>
      </c>
      <c r="H153" s="14" t="s">
        <v>18124</v>
      </c>
      <c r="I153">
        <f t="shared" si="5"/>
        <v>11</v>
      </c>
      <c r="J153" t="s">
        <v>18124</v>
      </c>
      <c r="K153" s="14" t="s">
        <v>18124</v>
      </c>
      <c r="L153" s="14" t="s">
        <v>18124</v>
      </c>
      <c r="M153" s="14" t="s">
        <v>18124</v>
      </c>
      <c r="N153" s="14" t="s">
        <v>18124</v>
      </c>
      <c r="O153" s="14" t="s">
        <v>18124</v>
      </c>
      <c r="P153" s="14" t="s">
        <v>18124</v>
      </c>
      <c r="Q153" s="14" t="s">
        <v>18124</v>
      </c>
      <c r="R153" s="14" t="s">
        <v>18124</v>
      </c>
      <c r="S153" s="14" t="s">
        <v>18124</v>
      </c>
      <c r="T153" s="14" t="s">
        <v>18124</v>
      </c>
      <c r="U153" s="14" t="s">
        <v>18124</v>
      </c>
      <c r="V153" s="14" t="s">
        <v>18124</v>
      </c>
      <c r="W153" s="14" t="s">
        <v>18124</v>
      </c>
      <c r="X153" s="14" t="s">
        <v>18124</v>
      </c>
      <c r="Y153" s="14" t="s">
        <v>18124</v>
      </c>
      <c r="Z153" s="14" t="s">
        <v>18124</v>
      </c>
    </row>
    <row r="154" spans="1:26" x14ac:dyDescent="0.2">
      <c r="A154" t="s">
        <v>15803</v>
      </c>
      <c r="B154" t="s">
        <v>3740</v>
      </c>
      <c r="C154" t="s">
        <v>3740</v>
      </c>
      <c r="D154" s="8">
        <f>IF(ISERROR(INDEX(warriner!B:B,MATCH(C154,warriner!A:A,0),1)),"#",INDEX(warriner!B:B,MATCH(C154,warriner!A:A,0),1))</f>
        <v>5.36</v>
      </c>
      <c r="E154" s="14">
        <f t="shared" si="4"/>
        <v>0.16000000000000014</v>
      </c>
      <c r="F154" s="14">
        <v>9.7739999999999991</v>
      </c>
      <c r="G154" s="14">
        <v>3.1549999999999998</v>
      </c>
      <c r="H154" s="14">
        <v>2</v>
      </c>
      <c r="I154">
        <f t="shared" si="5"/>
        <v>6</v>
      </c>
      <c r="J154" t="s">
        <v>18129</v>
      </c>
      <c r="K154" s="14">
        <v>3.5</v>
      </c>
      <c r="L154" s="14">
        <v>5.58</v>
      </c>
      <c r="M154" s="14">
        <v>8.35</v>
      </c>
      <c r="N154" s="14">
        <v>1.9</v>
      </c>
      <c r="O154" s="14">
        <v>2.65</v>
      </c>
      <c r="P154" s="14">
        <v>5</v>
      </c>
      <c r="Q154" s="14">
        <v>1</v>
      </c>
      <c r="R154" s="14">
        <v>4.8600000000000003</v>
      </c>
      <c r="S154" s="14">
        <v>4.2919999999999998</v>
      </c>
      <c r="T154" s="14">
        <v>7341.4</v>
      </c>
      <c r="U154" s="14">
        <v>-0.627</v>
      </c>
      <c r="V154" s="14">
        <v>1</v>
      </c>
      <c r="W154" s="14">
        <v>20</v>
      </c>
      <c r="X154" s="14">
        <v>5.2999999999999999E-2</v>
      </c>
      <c r="Y154" s="14">
        <v>0.83299999999999996</v>
      </c>
      <c r="Z154" s="14" t="s">
        <v>18124</v>
      </c>
    </row>
    <row r="155" spans="1:26" x14ac:dyDescent="0.2">
      <c r="A155" t="s">
        <v>15804</v>
      </c>
      <c r="B155" t="s">
        <v>10733</v>
      </c>
      <c r="C155" t="s">
        <v>10733</v>
      </c>
      <c r="D155" s="8">
        <f>IF(ISERROR(INDEX(warriner!B:B,MATCH(C155,warriner!A:A,0),1)),"#",INDEX(warriner!B:B,MATCH(C155,warriner!A:A,0),1))</f>
        <v>5.42</v>
      </c>
      <c r="E155" s="14">
        <f t="shared" si="4"/>
        <v>0.21999999999999975</v>
      </c>
      <c r="F155" s="14">
        <v>5.5490000000000004</v>
      </c>
      <c r="G155" s="14">
        <v>1.9139999999999999</v>
      </c>
      <c r="H155" s="14">
        <v>2</v>
      </c>
      <c r="I155">
        <f t="shared" si="5"/>
        <v>7</v>
      </c>
      <c r="J155" t="s">
        <v>18129</v>
      </c>
      <c r="K155" s="14">
        <v>3.44</v>
      </c>
      <c r="L155" s="14">
        <v>5.65</v>
      </c>
      <c r="M155" s="14">
        <v>5.89</v>
      </c>
      <c r="N155" s="14">
        <v>3.15</v>
      </c>
      <c r="O155" s="14">
        <v>3.65</v>
      </c>
      <c r="P155" s="14">
        <v>6</v>
      </c>
      <c r="Q155" s="14">
        <v>2</v>
      </c>
      <c r="R155" s="14">
        <v>4.8600000000000003</v>
      </c>
      <c r="S155" s="14" t="s">
        <v>18124</v>
      </c>
      <c r="T155" s="14">
        <v>1902.8330000000001</v>
      </c>
      <c r="U155" s="14">
        <v>-0.21299999999999999</v>
      </c>
      <c r="V155" s="14">
        <v>0.97</v>
      </c>
      <c r="W155" s="14">
        <v>27</v>
      </c>
      <c r="X155" s="14">
        <v>-0.496</v>
      </c>
      <c r="Y155" s="14">
        <v>0.96399999999999997</v>
      </c>
      <c r="Z155" s="14" t="s">
        <v>18124</v>
      </c>
    </row>
    <row r="156" spans="1:26" x14ac:dyDescent="0.2">
      <c r="A156" t="s">
        <v>15805</v>
      </c>
      <c r="B156" t="s">
        <v>11707</v>
      </c>
      <c r="C156" t="s">
        <v>11707</v>
      </c>
      <c r="D156" s="8">
        <f>IF(ISERROR(INDEX(warriner!B:B,MATCH(C156,warriner!A:A,0),1)),"#",INDEX(warriner!B:B,MATCH(C156,warriner!A:A,0),1))</f>
        <v>6</v>
      </c>
      <c r="E156" s="14">
        <f t="shared" si="4"/>
        <v>0.79999999999999982</v>
      </c>
      <c r="F156" s="14">
        <v>9.1709999999999994</v>
      </c>
      <c r="G156" s="14">
        <v>2.375</v>
      </c>
      <c r="H156" s="14">
        <v>2</v>
      </c>
      <c r="I156">
        <f t="shared" si="5"/>
        <v>5</v>
      </c>
      <c r="J156" t="s">
        <v>18131</v>
      </c>
      <c r="K156" s="14">
        <v>3.87</v>
      </c>
      <c r="L156" s="14">
        <v>5.61</v>
      </c>
      <c r="M156" s="14">
        <v>9.0500000000000007</v>
      </c>
      <c r="N156" s="14">
        <v>1.8</v>
      </c>
      <c r="O156" s="14">
        <v>1.55</v>
      </c>
      <c r="P156" s="14">
        <v>4</v>
      </c>
      <c r="Q156" s="14">
        <v>2</v>
      </c>
      <c r="R156" s="14">
        <v>4</v>
      </c>
      <c r="S156" s="14">
        <v>1.407</v>
      </c>
      <c r="T156" s="14">
        <v>3648.25</v>
      </c>
      <c r="U156" s="14">
        <v>-0.32700000000000001</v>
      </c>
      <c r="V156" s="14">
        <v>0.91</v>
      </c>
      <c r="W156" s="14">
        <v>29</v>
      </c>
      <c r="X156" s="14">
        <v>-0.23</v>
      </c>
      <c r="Y156" s="14">
        <v>1</v>
      </c>
      <c r="Z156" s="14" t="s">
        <v>18124</v>
      </c>
    </row>
    <row r="157" spans="1:26" x14ac:dyDescent="0.2">
      <c r="A157" t="s">
        <v>15806</v>
      </c>
      <c r="B157" t="s">
        <v>14540</v>
      </c>
      <c r="C157" t="s">
        <v>8967</v>
      </c>
      <c r="D157" s="8">
        <f>IF(ISERROR(INDEX(warriner!B:B,MATCH(C157,warriner!A:A,0),1)),"#",INDEX(warriner!B:B,MATCH(C157,warriner!A:A,0),1))</f>
        <v>4.8099999999999996</v>
      </c>
      <c r="E157" s="14">
        <f t="shared" si="4"/>
        <v>0.39000000000000057</v>
      </c>
      <c r="F157" s="14">
        <v>9.8889999999999993</v>
      </c>
      <c r="G157" s="14">
        <v>2.5720000000000001</v>
      </c>
      <c r="H157" s="14">
        <v>2</v>
      </c>
      <c r="I157">
        <f t="shared" si="5"/>
        <v>6</v>
      </c>
      <c r="J157" t="s">
        <v>18129</v>
      </c>
      <c r="K157" s="14">
        <v>2.92</v>
      </c>
      <c r="L157" s="14">
        <v>5</v>
      </c>
      <c r="M157" s="14">
        <v>9.11</v>
      </c>
      <c r="N157" s="14">
        <v>1.85</v>
      </c>
      <c r="O157" s="14">
        <v>1.8</v>
      </c>
      <c r="P157" s="14">
        <v>4</v>
      </c>
      <c r="Q157" s="14">
        <v>1</v>
      </c>
      <c r="R157" s="14">
        <v>4.26</v>
      </c>
      <c r="S157" s="14">
        <v>4.0910000000000002</v>
      </c>
      <c r="T157" s="14">
        <v>4584.5</v>
      </c>
      <c r="U157" s="14">
        <v>-0.56200000000000006</v>
      </c>
      <c r="V157" s="14">
        <v>1</v>
      </c>
      <c r="W157" s="14">
        <v>25</v>
      </c>
      <c r="X157" s="14">
        <v>-0.72</v>
      </c>
      <c r="Y157" s="14">
        <v>1</v>
      </c>
      <c r="Z157" s="14" t="s">
        <v>18124</v>
      </c>
    </row>
    <row r="158" spans="1:26" x14ac:dyDescent="0.2">
      <c r="A158" t="s">
        <v>15807</v>
      </c>
      <c r="B158" t="s">
        <v>17954</v>
      </c>
      <c r="C158" t="s">
        <v>17954</v>
      </c>
      <c r="D158" s="8" t="str">
        <f>IF(ISERROR(INDEX(warriner!B:B,MATCH(C158,warriner!A:A,0),1)),"#",INDEX(warriner!B:B,MATCH(C158,warriner!A:A,0),1))</f>
        <v>#</v>
      </c>
      <c r="E158" s="14" t="str">
        <f t="shared" si="4"/>
        <v>#</v>
      </c>
      <c r="F158" s="14">
        <v>6.9320000000000004</v>
      </c>
      <c r="G158" s="14">
        <v>1.23</v>
      </c>
      <c r="H158" s="14">
        <v>2</v>
      </c>
      <c r="I158">
        <f t="shared" si="5"/>
        <v>7</v>
      </c>
      <c r="J158" t="s">
        <v>18125</v>
      </c>
      <c r="K158" s="14" t="s">
        <v>18124</v>
      </c>
      <c r="L158" s="14" t="s">
        <v>18124</v>
      </c>
      <c r="M158" s="14">
        <v>12.1</v>
      </c>
      <c r="N158" s="14">
        <v>2.75</v>
      </c>
      <c r="O158" s="14">
        <v>2.2000000000000002</v>
      </c>
      <c r="P158" s="14">
        <v>5</v>
      </c>
      <c r="Q158" s="14">
        <v>2</v>
      </c>
      <c r="R158" s="14">
        <v>2</v>
      </c>
      <c r="S158" s="14" t="s">
        <v>18124</v>
      </c>
      <c r="T158" s="14">
        <v>3519</v>
      </c>
      <c r="U158" s="14">
        <v>-2E-3</v>
      </c>
      <c r="V158" s="14">
        <v>0.83</v>
      </c>
      <c r="W158" s="14">
        <v>27</v>
      </c>
      <c r="X158" s="14">
        <v>-0.32900000000000001</v>
      </c>
      <c r="Y158" s="14">
        <v>1</v>
      </c>
      <c r="Z158" s="14" t="s">
        <v>18124</v>
      </c>
    </row>
    <row r="159" spans="1:26" x14ac:dyDescent="0.2">
      <c r="A159" t="s">
        <v>15808</v>
      </c>
      <c r="B159" t="s">
        <v>192</v>
      </c>
      <c r="C159" t="s">
        <v>76</v>
      </c>
      <c r="D159" s="8">
        <f>IF(ISERROR(INDEX(warriner!B:B,MATCH(C159,warriner!A:A,0),1)),"#",INDEX(warriner!B:B,MATCH(C159,warriner!A:A,0),1))</f>
        <v>6.17</v>
      </c>
      <c r="E159" s="14">
        <f t="shared" si="4"/>
        <v>0.96999999999999975</v>
      </c>
      <c r="F159" s="14">
        <v>11.086</v>
      </c>
      <c r="G159" s="14">
        <v>2.7759999999999998</v>
      </c>
      <c r="H159" s="14">
        <v>4</v>
      </c>
      <c r="I159">
        <f t="shared" si="5"/>
        <v>11</v>
      </c>
      <c r="J159" t="s">
        <v>18131</v>
      </c>
      <c r="K159" s="14">
        <v>3.47</v>
      </c>
      <c r="L159" s="14">
        <v>6.86</v>
      </c>
      <c r="M159" s="14">
        <v>7.7</v>
      </c>
      <c r="N159" s="14">
        <v>3.9</v>
      </c>
      <c r="O159" s="14">
        <v>4.4000000000000004</v>
      </c>
      <c r="P159" s="14">
        <v>10</v>
      </c>
      <c r="Q159" s="14">
        <v>3</v>
      </c>
      <c r="R159" s="14">
        <v>3.52</v>
      </c>
      <c r="S159" s="14" t="s">
        <v>18124</v>
      </c>
      <c r="T159" s="14">
        <v>3750.1109999999999</v>
      </c>
      <c r="U159" s="14">
        <v>-0.504</v>
      </c>
      <c r="V159" s="14">
        <v>0.97</v>
      </c>
      <c r="W159" s="14">
        <v>29</v>
      </c>
      <c r="X159" s="14">
        <v>-0.32900000000000001</v>
      </c>
      <c r="Y159" s="14">
        <v>1</v>
      </c>
      <c r="Z159" s="14" t="s">
        <v>18124</v>
      </c>
    </row>
    <row r="160" spans="1:26" x14ac:dyDescent="0.2">
      <c r="A160" t="s">
        <v>15809</v>
      </c>
      <c r="B160" t="s">
        <v>2</v>
      </c>
      <c r="C160" t="s">
        <v>2</v>
      </c>
      <c r="D160" s="8" t="str">
        <f>IF(ISERROR(INDEX(warriner!B:B,MATCH(C160,warriner!A:A,0),1)),"#",INDEX(warriner!B:B,MATCH(C160,warriner!A:A,0),1))</f>
        <v>#</v>
      </c>
      <c r="E160" s="14" t="str">
        <f t="shared" si="4"/>
        <v>#</v>
      </c>
      <c r="F160" s="14">
        <v>16.353999999999999</v>
      </c>
      <c r="G160" s="14">
        <v>6.0629999999999997</v>
      </c>
      <c r="H160" s="14">
        <v>1</v>
      </c>
      <c r="I160">
        <f t="shared" si="5"/>
        <v>2</v>
      </c>
      <c r="J160" t="s">
        <v>270</v>
      </c>
      <c r="K160" s="14" t="s">
        <v>18124</v>
      </c>
      <c r="L160" s="14" t="s">
        <v>18124</v>
      </c>
      <c r="M160" s="14">
        <v>3.952</v>
      </c>
      <c r="N160" s="14">
        <v>1.1499999999999999</v>
      </c>
      <c r="O160" s="14">
        <v>1</v>
      </c>
      <c r="P160" s="14">
        <v>2</v>
      </c>
      <c r="Q160" s="14">
        <v>1</v>
      </c>
      <c r="R160" s="14">
        <v>1.55</v>
      </c>
      <c r="S160" s="14">
        <v>1.375</v>
      </c>
      <c r="T160" s="14">
        <v>2861</v>
      </c>
      <c r="U160" s="14">
        <v>-0.78600000000000003</v>
      </c>
      <c r="V160" s="14">
        <v>1</v>
      </c>
      <c r="W160" s="14">
        <v>26</v>
      </c>
      <c r="X160" s="14">
        <v>-0.72499999999999998</v>
      </c>
      <c r="Y160" s="14">
        <v>1</v>
      </c>
      <c r="Z160" s="14" t="s">
        <v>18124</v>
      </c>
    </row>
    <row r="161" spans="1:26" x14ac:dyDescent="0.2">
      <c r="A161" t="s">
        <v>15810</v>
      </c>
      <c r="B161" t="s">
        <v>5984</v>
      </c>
      <c r="C161" t="s">
        <v>5984</v>
      </c>
      <c r="D161" s="8">
        <f>IF(ISERROR(INDEX(warriner!B:B,MATCH(C161,warriner!A:A,0),1)),"#",INDEX(warriner!B:B,MATCH(C161,warriner!A:A,0),1))</f>
        <v>4.47</v>
      </c>
      <c r="E161" s="14">
        <f t="shared" si="4"/>
        <v>0.73000000000000043</v>
      </c>
      <c r="F161" s="14">
        <v>7.9619999999999997</v>
      </c>
      <c r="G161" s="14">
        <v>2.1269999999999998</v>
      </c>
      <c r="H161" s="14">
        <v>2</v>
      </c>
      <c r="I161">
        <f t="shared" si="5"/>
        <v>7</v>
      </c>
      <c r="J161" t="s">
        <v>18126</v>
      </c>
      <c r="K161" s="14">
        <v>3.89</v>
      </c>
      <c r="L161" s="14">
        <v>4.53</v>
      </c>
      <c r="M161" s="14">
        <v>7.83</v>
      </c>
      <c r="N161" s="14">
        <v>1.95</v>
      </c>
      <c r="O161" s="14">
        <v>1.85</v>
      </c>
      <c r="P161" s="14">
        <v>6</v>
      </c>
      <c r="Q161" s="14">
        <v>1</v>
      </c>
      <c r="R161" s="14">
        <v>4.1399999999999997</v>
      </c>
      <c r="S161" s="14">
        <v>4.4000000000000004</v>
      </c>
      <c r="T161" s="14">
        <v>5199</v>
      </c>
      <c r="U161" s="14">
        <v>-0.435</v>
      </c>
      <c r="V161" s="14">
        <v>0.82</v>
      </c>
      <c r="W161" s="14">
        <v>27</v>
      </c>
      <c r="X161" s="14">
        <v>-0.23400000000000001</v>
      </c>
      <c r="Y161" s="14">
        <v>1</v>
      </c>
      <c r="Z161" s="14" t="s">
        <v>18124</v>
      </c>
    </row>
    <row r="162" spans="1:26" x14ac:dyDescent="0.2">
      <c r="A162" t="s">
        <v>15811</v>
      </c>
      <c r="B162" t="s">
        <v>3</v>
      </c>
      <c r="C162" t="s">
        <v>3</v>
      </c>
      <c r="D162" s="8" t="str">
        <f>IF(ISERROR(INDEX(warriner!B:B,MATCH(C162,warriner!A:A,0),1)),"#",INDEX(warriner!B:B,MATCH(C162,warriner!A:A,0),1))</f>
        <v>#</v>
      </c>
      <c r="E162" s="14" t="str">
        <f t="shared" si="4"/>
        <v>#</v>
      </c>
      <c r="F162" s="14">
        <v>16.954999999999998</v>
      </c>
      <c r="G162" s="14">
        <v>6.1769999999999996</v>
      </c>
      <c r="H162" s="14">
        <v>1</v>
      </c>
      <c r="I162">
        <f t="shared" si="5"/>
        <v>3</v>
      </c>
      <c r="J162" t="s">
        <v>270</v>
      </c>
      <c r="K162" s="14" t="s">
        <v>18124</v>
      </c>
      <c r="L162" s="14" t="s">
        <v>18124</v>
      </c>
      <c r="M162" s="14">
        <v>3.984</v>
      </c>
      <c r="N162" s="14">
        <v>1.5</v>
      </c>
      <c r="O162" s="14">
        <v>1.8</v>
      </c>
      <c r="P162" s="14">
        <v>2</v>
      </c>
      <c r="Q162" s="14">
        <v>1</v>
      </c>
      <c r="R162" s="14">
        <v>1.43</v>
      </c>
      <c r="S162" s="14">
        <v>1.125</v>
      </c>
      <c r="T162" s="14">
        <v>3033</v>
      </c>
      <c r="U162" s="14">
        <v>-0.68100000000000005</v>
      </c>
      <c r="V162" s="14">
        <v>0.94</v>
      </c>
      <c r="W162" s="14">
        <v>29</v>
      </c>
      <c r="X162" s="14">
        <v>-0.45700000000000002</v>
      </c>
      <c r="Y162" s="14">
        <v>1</v>
      </c>
      <c r="Z162" s="14" t="s">
        <v>18124</v>
      </c>
    </row>
    <row r="163" spans="1:26" x14ac:dyDescent="0.2">
      <c r="A163" t="s">
        <v>15812</v>
      </c>
      <c r="B163" t="s">
        <v>113</v>
      </c>
      <c r="C163" t="s">
        <v>113</v>
      </c>
      <c r="D163" s="8">
        <f>IF(ISERROR(INDEX(warriner!B:B,MATCH(C163,warriner!A:A,0),1)),"#",INDEX(warriner!B:B,MATCH(C163,warriner!A:A,0),1))</f>
        <v>5.97</v>
      </c>
      <c r="E163" s="14">
        <f t="shared" si="4"/>
        <v>0.76999999999999957</v>
      </c>
      <c r="F163" s="14">
        <v>12.141999999999999</v>
      </c>
      <c r="G163" s="14">
        <v>3.8809999999999998</v>
      </c>
      <c r="H163" s="14">
        <v>1</v>
      </c>
      <c r="I163">
        <f t="shared" si="5"/>
        <v>5</v>
      </c>
      <c r="J163" t="s">
        <v>18126</v>
      </c>
      <c r="K163" s="14">
        <v>5.41</v>
      </c>
      <c r="L163" s="14">
        <v>6.17</v>
      </c>
      <c r="M163" s="14">
        <v>7.48</v>
      </c>
      <c r="N163" s="14">
        <v>1.45</v>
      </c>
      <c r="O163" s="14">
        <v>1.25</v>
      </c>
      <c r="P163" s="14">
        <v>3</v>
      </c>
      <c r="Q163" s="14">
        <v>1</v>
      </c>
      <c r="R163" s="14">
        <v>2.04</v>
      </c>
      <c r="S163" s="14" t="s">
        <v>18124</v>
      </c>
      <c r="T163" s="14">
        <v>4404.75</v>
      </c>
      <c r="U163" s="14">
        <v>-0.69499999999999995</v>
      </c>
      <c r="V163" s="14">
        <v>0.97</v>
      </c>
      <c r="W163" s="14">
        <v>26</v>
      </c>
      <c r="X163" s="14">
        <v>-0.73199999999999998</v>
      </c>
      <c r="Y163" s="14">
        <v>1</v>
      </c>
      <c r="Z163" s="14" t="s">
        <v>18124</v>
      </c>
    </row>
    <row r="164" spans="1:26" x14ac:dyDescent="0.2">
      <c r="A164" t="s">
        <v>15813</v>
      </c>
      <c r="B164" t="s">
        <v>15</v>
      </c>
      <c r="C164" t="s">
        <v>15</v>
      </c>
      <c r="D164" s="8" t="str">
        <f>IF(ISERROR(INDEX(warriner!B:B,MATCH(C164,warriner!A:A,0),1)),"#",INDEX(warriner!B:B,MATCH(C164,warriner!A:A,0),1))</f>
        <v>#</v>
      </c>
      <c r="E164" s="14" t="str">
        <f t="shared" si="4"/>
        <v>#</v>
      </c>
      <c r="F164" s="14">
        <v>16.213999999999999</v>
      </c>
      <c r="G164" s="14">
        <v>5.7709999999999999</v>
      </c>
      <c r="H164" s="14">
        <v>1</v>
      </c>
      <c r="I164">
        <f t="shared" si="5"/>
        <v>2</v>
      </c>
      <c r="J164" t="s">
        <v>270</v>
      </c>
      <c r="K164" s="14" t="s">
        <v>18124</v>
      </c>
      <c r="L164" s="14" t="s">
        <v>18124</v>
      </c>
      <c r="M164" s="14">
        <v>4.5490000000000004</v>
      </c>
      <c r="N164" s="14">
        <v>1.45</v>
      </c>
      <c r="O164" s="14">
        <v>1.65</v>
      </c>
      <c r="P164" s="14">
        <v>2</v>
      </c>
      <c r="Q164" s="14">
        <v>1</v>
      </c>
      <c r="R164" s="14">
        <v>1.67</v>
      </c>
      <c r="S164" s="14">
        <v>1.391</v>
      </c>
      <c r="T164" s="14">
        <v>415</v>
      </c>
      <c r="U164" s="14">
        <v>-0.60699999999999998</v>
      </c>
      <c r="V164" s="14">
        <v>0.91</v>
      </c>
      <c r="W164" s="14">
        <v>27</v>
      </c>
      <c r="X164" s="14">
        <v>-0.56999999999999995</v>
      </c>
      <c r="Y164" s="14">
        <v>1</v>
      </c>
      <c r="Z164" s="14" t="s">
        <v>18124</v>
      </c>
    </row>
    <row r="165" spans="1:26" x14ac:dyDescent="0.2">
      <c r="A165" t="s">
        <v>15814</v>
      </c>
      <c r="B165" t="s">
        <v>3</v>
      </c>
      <c r="C165" t="s">
        <v>3</v>
      </c>
      <c r="D165" s="8" t="str">
        <f>IF(ISERROR(INDEX(warriner!B:B,MATCH(C165,warriner!A:A,0),1)),"#",INDEX(warriner!B:B,MATCH(C165,warriner!A:A,0),1))</f>
        <v>#</v>
      </c>
      <c r="E165" s="14" t="str">
        <f t="shared" si="4"/>
        <v>#</v>
      </c>
      <c r="F165" s="14">
        <v>16.954999999999998</v>
      </c>
      <c r="G165" s="14">
        <v>6.1769999999999996</v>
      </c>
      <c r="H165" s="14">
        <v>1</v>
      </c>
      <c r="I165">
        <f t="shared" si="5"/>
        <v>3</v>
      </c>
      <c r="J165" t="s">
        <v>270</v>
      </c>
      <c r="K165" s="14" t="s">
        <v>18124</v>
      </c>
      <c r="L165" s="14" t="s">
        <v>18124</v>
      </c>
      <c r="M165" s="14">
        <v>3.984</v>
      </c>
      <c r="N165" s="14">
        <v>1.5</v>
      </c>
      <c r="O165" s="14">
        <v>1.8</v>
      </c>
      <c r="P165" s="14">
        <v>2</v>
      </c>
      <c r="Q165" s="14">
        <v>1</v>
      </c>
      <c r="R165" s="14">
        <v>1.43</v>
      </c>
      <c r="S165" s="14">
        <v>1.125</v>
      </c>
      <c r="T165" s="14">
        <v>3033</v>
      </c>
      <c r="U165" s="14">
        <v>-0.68100000000000005</v>
      </c>
      <c r="V165" s="14">
        <v>0.94</v>
      </c>
      <c r="W165" s="14">
        <v>29</v>
      </c>
      <c r="X165" s="14">
        <v>-0.45700000000000002</v>
      </c>
      <c r="Y165" s="14">
        <v>1</v>
      </c>
      <c r="Z165" s="14" t="s">
        <v>18124</v>
      </c>
    </row>
    <row r="166" spans="1:26" x14ac:dyDescent="0.2">
      <c r="A166" t="s">
        <v>15815</v>
      </c>
      <c r="B166" t="s">
        <v>12302</v>
      </c>
      <c r="C166" t="s">
        <v>12302</v>
      </c>
      <c r="D166" s="8">
        <f>IF(ISERROR(INDEX(warriner!B:B,MATCH(C166,warriner!A:A,0),1)),"#",INDEX(warriner!B:B,MATCH(C166,warriner!A:A,0),1))</f>
        <v>6.92</v>
      </c>
      <c r="E166" s="14">
        <f t="shared" si="4"/>
        <v>1.7199999999999998</v>
      </c>
      <c r="F166" s="14">
        <v>11.212999999999999</v>
      </c>
      <c r="G166" s="14">
        <v>3.5510000000000002</v>
      </c>
      <c r="H166" s="14">
        <v>1</v>
      </c>
      <c r="I166">
        <f t="shared" si="5"/>
        <v>3</v>
      </c>
      <c r="J166" t="s">
        <v>18126</v>
      </c>
      <c r="K166" s="14">
        <v>4.6399999999999997</v>
      </c>
      <c r="L166" s="14">
        <v>4.9800000000000004</v>
      </c>
      <c r="M166" s="14">
        <v>3.4</v>
      </c>
      <c r="N166" s="14">
        <v>1</v>
      </c>
      <c r="O166" s="14">
        <v>1</v>
      </c>
      <c r="P166" s="14">
        <v>3</v>
      </c>
      <c r="Q166" s="14">
        <v>1</v>
      </c>
      <c r="R166" s="14">
        <v>4.83</v>
      </c>
      <c r="S166" s="14">
        <v>2.0870000000000002</v>
      </c>
      <c r="T166" s="14">
        <v>2354</v>
      </c>
      <c r="U166" s="14">
        <v>-0.85699999999999998</v>
      </c>
      <c r="V166" s="14">
        <v>0.97</v>
      </c>
      <c r="W166" s="14">
        <v>25</v>
      </c>
      <c r="X166" s="14">
        <v>-0.40799999999999997</v>
      </c>
      <c r="Y166" s="14">
        <v>1</v>
      </c>
      <c r="Z166" s="14" t="s">
        <v>18124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27E22-4D0B-3940-83B5-5326F3325F35}">
  <dimension ref="A1:Z198"/>
  <sheetViews>
    <sheetView topLeftCell="A134" zoomScale="90" zoomScaleNormal="90" workbookViewId="0">
      <selection activeCell="A150" sqref="A150:A198"/>
    </sheetView>
  </sheetViews>
  <sheetFormatPr baseColWidth="10" defaultRowHeight="16" x14ac:dyDescent="0.2"/>
  <cols>
    <col min="1" max="1" width="20.33203125" customWidth="1"/>
    <col min="4" max="4" width="10.83203125" style="9"/>
  </cols>
  <sheetData>
    <row r="1" spans="1:26" s="5" customFormat="1" ht="11" x14ac:dyDescent="0.15">
      <c r="A1" s="5" t="s">
        <v>18215</v>
      </c>
      <c r="D1" s="6" t="s">
        <v>14542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14475</v>
      </c>
      <c r="B2" s="2" t="s">
        <v>18173</v>
      </c>
      <c r="C2" s="2" t="s">
        <v>18172</v>
      </c>
      <c r="D2" s="3" t="s">
        <v>18170</v>
      </c>
      <c r="E2" s="3" t="s">
        <v>18171</v>
      </c>
      <c r="F2" s="3" t="s">
        <v>18174</v>
      </c>
      <c r="G2" s="3" t="s">
        <v>18175</v>
      </c>
      <c r="H2" s="3" t="s">
        <v>18176</v>
      </c>
      <c r="I2" s="3" t="s">
        <v>18177</v>
      </c>
      <c r="J2" s="3" t="s">
        <v>130</v>
      </c>
      <c r="K2" s="3" t="s">
        <v>18178</v>
      </c>
      <c r="L2" s="3" t="s">
        <v>18179</v>
      </c>
      <c r="M2" s="3" t="s">
        <v>18180</v>
      </c>
      <c r="N2" s="3" t="s">
        <v>99</v>
      </c>
      <c r="O2" s="3" t="s">
        <v>116</v>
      </c>
      <c r="P2" s="3" t="s">
        <v>18181</v>
      </c>
      <c r="Q2" s="3" t="s">
        <v>18182</v>
      </c>
      <c r="R2" s="3" t="s">
        <v>97</v>
      </c>
      <c r="S2" s="3" t="s">
        <v>18183</v>
      </c>
      <c r="T2" s="3" t="s">
        <v>18184</v>
      </c>
      <c r="U2" s="3" t="s">
        <v>18186</v>
      </c>
      <c r="V2" s="3" t="s">
        <v>18185</v>
      </c>
      <c r="W2" s="3" t="s">
        <v>18187</v>
      </c>
      <c r="X2" s="3" t="s">
        <v>18188</v>
      </c>
      <c r="Y2" s="3" t="s">
        <v>18189</v>
      </c>
      <c r="Z2" s="3" t="s">
        <v>18190</v>
      </c>
    </row>
    <row r="3" spans="1:26" x14ac:dyDescent="0.2">
      <c r="A3" t="s">
        <v>15456</v>
      </c>
      <c r="B3" s="4" t="s">
        <v>3</v>
      </c>
      <c r="C3" s="4" t="s">
        <v>3</v>
      </c>
      <c r="D3" s="8" t="str">
        <f>IF(ISERROR(INDEX(warriner!B:B,MATCH(C3,warriner!A:A,0),1)),"#",INDEX(warriner!B:B,MATCH(C3,warriner!A:A,0),1))</f>
        <v>#</v>
      </c>
      <c r="E3" s="14" t="str">
        <f>IF(ISERROR(ABS(D3-5.2)), "#", ABS(D3-5.2))</f>
        <v>#</v>
      </c>
      <c r="F3" s="14">
        <v>16.954999999999998</v>
      </c>
      <c r="G3" s="14">
        <v>6.1769999999999996</v>
      </c>
      <c r="H3" s="14">
        <v>1</v>
      </c>
      <c r="I3">
        <f>LEN(B3)</f>
        <v>3</v>
      </c>
      <c r="J3" t="s">
        <v>270</v>
      </c>
      <c r="K3" s="14" t="s">
        <v>18124</v>
      </c>
      <c r="L3" s="14" t="s">
        <v>18124</v>
      </c>
      <c r="M3" s="14">
        <v>3.984</v>
      </c>
      <c r="N3" s="14">
        <v>1.5</v>
      </c>
      <c r="O3" s="14">
        <v>1.8</v>
      </c>
      <c r="P3" s="14">
        <v>2</v>
      </c>
      <c r="Q3" s="14">
        <v>1</v>
      </c>
      <c r="R3" s="14">
        <v>1.43</v>
      </c>
      <c r="S3" s="14">
        <v>1.125</v>
      </c>
      <c r="T3" s="14">
        <v>3033</v>
      </c>
      <c r="U3" s="14">
        <v>-0.68100000000000005</v>
      </c>
      <c r="V3" s="14">
        <v>0.94</v>
      </c>
      <c r="W3" s="14">
        <v>29</v>
      </c>
      <c r="X3" s="14">
        <v>-0.45700000000000002</v>
      </c>
      <c r="Y3" s="14">
        <v>1</v>
      </c>
      <c r="Z3" s="14" t="s">
        <v>18124</v>
      </c>
    </row>
    <row r="4" spans="1:26" x14ac:dyDescent="0.2">
      <c r="A4" t="s">
        <v>15457</v>
      </c>
      <c r="B4" t="s">
        <v>69</v>
      </c>
      <c r="C4" t="s">
        <v>69</v>
      </c>
      <c r="D4" s="8">
        <f>IF(ISERROR(INDEX(warriner!B:B,MATCH(C4,warriner!A:A,0),1)),"#",INDEX(warriner!B:B,MATCH(C4,warriner!A:A,0),1))</f>
        <v>7.33</v>
      </c>
      <c r="E4" s="14">
        <f t="shared" ref="E4:E67" si="0">IF(ISERROR(ABS(D4-5.2)), "#", ABS(D4-5.2))</f>
        <v>2.13</v>
      </c>
      <c r="F4" s="14">
        <v>13.16</v>
      </c>
      <c r="G4" s="14">
        <v>4.6319999999999997</v>
      </c>
      <c r="H4" s="14">
        <v>1</v>
      </c>
      <c r="I4">
        <f t="shared" ref="I4:I67" si="1">LEN(B4)</f>
        <v>5</v>
      </c>
      <c r="J4" t="s">
        <v>18152</v>
      </c>
      <c r="K4" s="14">
        <v>4.9000000000000004</v>
      </c>
      <c r="L4" s="14">
        <v>6.38</v>
      </c>
      <c r="M4" s="14">
        <v>4.3890000000000002</v>
      </c>
      <c r="N4" s="14">
        <v>1.95</v>
      </c>
      <c r="O4" s="14">
        <v>1.7</v>
      </c>
      <c r="P4" s="14">
        <v>4</v>
      </c>
      <c r="Q4" s="14">
        <v>1</v>
      </c>
      <c r="R4" s="14">
        <v>2.76</v>
      </c>
      <c r="S4" s="14">
        <v>2.4620000000000002</v>
      </c>
      <c r="T4" s="14">
        <v>3643.5</v>
      </c>
      <c r="U4" s="14">
        <v>-0.77800000000000002</v>
      </c>
      <c r="V4" s="14">
        <v>0.97</v>
      </c>
      <c r="W4" s="14">
        <v>27</v>
      </c>
      <c r="X4" s="14">
        <v>-0.54900000000000004</v>
      </c>
      <c r="Y4" s="14">
        <v>1</v>
      </c>
      <c r="Z4" s="14" t="s">
        <v>18124</v>
      </c>
    </row>
    <row r="5" spans="1:26" x14ac:dyDescent="0.2">
      <c r="A5" t="s">
        <v>15458</v>
      </c>
      <c r="B5" t="s">
        <v>4727</v>
      </c>
      <c r="C5" t="s">
        <v>4727</v>
      </c>
      <c r="D5" s="8">
        <f>IF(ISERROR(INDEX(warriner!B:B,MATCH(C5,warriner!A:A,0),1)),"#",INDEX(warriner!B:B,MATCH(C5,warriner!A:A,0),1))</f>
        <v>6.53</v>
      </c>
      <c r="E5" s="14">
        <f t="shared" si="0"/>
        <v>1.33</v>
      </c>
      <c r="F5" s="14">
        <v>7.3460000000000001</v>
      </c>
      <c r="G5" s="14">
        <v>2.4620000000000002</v>
      </c>
      <c r="H5" s="14">
        <v>4</v>
      </c>
      <c r="I5">
        <f t="shared" si="1"/>
        <v>10</v>
      </c>
      <c r="J5" t="s">
        <v>18129</v>
      </c>
      <c r="K5" s="14">
        <v>4.5</v>
      </c>
      <c r="L5" s="14">
        <v>5.78</v>
      </c>
      <c r="M5" s="14">
        <v>10.17</v>
      </c>
      <c r="N5" s="14">
        <v>2.75</v>
      </c>
      <c r="O5" s="14">
        <v>2.8</v>
      </c>
      <c r="P5" s="14">
        <v>9</v>
      </c>
      <c r="Q5" s="14">
        <v>4</v>
      </c>
      <c r="R5" s="14">
        <v>2.96</v>
      </c>
      <c r="S5" s="14" t="s">
        <v>18124</v>
      </c>
      <c r="T5" s="14">
        <v>4685.7780000000002</v>
      </c>
      <c r="U5" s="14">
        <v>-1.4E-2</v>
      </c>
      <c r="V5" s="14">
        <v>1</v>
      </c>
      <c r="W5" s="14">
        <v>27</v>
      </c>
      <c r="X5" s="14">
        <v>-7.5999999999999998E-2</v>
      </c>
      <c r="Y5" s="14">
        <v>1</v>
      </c>
      <c r="Z5" s="14" t="s">
        <v>18124</v>
      </c>
    </row>
    <row r="6" spans="1:26" x14ac:dyDescent="0.2">
      <c r="A6" t="s">
        <v>15459</v>
      </c>
      <c r="B6" t="s">
        <v>2</v>
      </c>
      <c r="C6" t="s">
        <v>2</v>
      </c>
      <c r="D6" s="8" t="str">
        <f>IF(ISERROR(INDEX(warriner!B:B,MATCH(C6,warriner!A:A,0),1)),"#",INDEX(warriner!B:B,MATCH(C6,warriner!A:A,0),1))</f>
        <v>#</v>
      </c>
      <c r="E6" s="14" t="str">
        <f t="shared" si="0"/>
        <v>#</v>
      </c>
      <c r="F6" s="14">
        <v>16.353999999999999</v>
      </c>
      <c r="G6" s="14">
        <v>6.0629999999999997</v>
      </c>
      <c r="H6" s="14">
        <v>1</v>
      </c>
      <c r="I6">
        <f t="shared" si="1"/>
        <v>2</v>
      </c>
      <c r="J6" t="s">
        <v>270</v>
      </c>
      <c r="K6" s="14" t="s">
        <v>18124</v>
      </c>
      <c r="L6" s="14" t="s">
        <v>18124</v>
      </c>
      <c r="M6" s="14">
        <v>3.952</v>
      </c>
      <c r="N6" s="14">
        <v>1.1499999999999999</v>
      </c>
      <c r="O6" s="14">
        <v>1</v>
      </c>
      <c r="P6" s="14">
        <v>2</v>
      </c>
      <c r="Q6" s="14">
        <v>1</v>
      </c>
      <c r="R6" s="14">
        <v>1.55</v>
      </c>
      <c r="S6" s="14">
        <v>1.375</v>
      </c>
      <c r="T6" s="14">
        <v>2861</v>
      </c>
      <c r="U6" s="14">
        <v>-0.78600000000000003</v>
      </c>
      <c r="V6" s="14">
        <v>1</v>
      </c>
      <c r="W6" s="14">
        <v>26</v>
      </c>
      <c r="X6" s="14">
        <v>-0.72499999999999998</v>
      </c>
      <c r="Y6" s="14">
        <v>1</v>
      </c>
      <c r="Z6" s="14" t="s">
        <v>18124</v>
      </c>
    </row>
    <row r="7" spans="1:26" x14ac:dyDescent="0.2">
      <c r="A7" t="s">
        <v>15460</v>
      </c>
      <c r="B7" t="s">
        <v>3</v>
      </c>
      <c r="C7" t="s">
        <v>3</v>
      </c>
      <c r="D7" s="8" t="str">
        <f>IF(ISERROR(INDEX(warriner!B:B,MATCH(C7,warriner!A:A,0),1)),"#",INDEX(warriner!B:B,MATCH(C7,warriner!A:A,0),1))</f>
        <v>#</v>
      </c>
      <c r="E7" s="14" t="str">
        <f t="shared" si="0"/>
        <v>#</v>
      </c>
      <c r="F7" s="14">
        <v>16.954999999999998</v>
      </c>
      <c r="G7" s="14">
        <v>6.1769999999999996</v>
      </c>
      <c r="H7" s="14">
        <v>1</v>
      </c>
      <c r="I7">
        <f t="shared" si="1"/>
        <v>3</v>
      </c>
      <c r="J7" t="s">
        <v>270</v>
      </c>
      <c r="K7" s="14" t="s">
        <v>18124</v>
      </c>
      <c r="L7" s="14" t="s">
        <v>18124</v>
      </c>
      <c r="M7" s="14">
        <v>3.984</v>
      </c>
      <c r="N7" s="14">
        <v>1.5</v>
      </c>
      <c r="O7" s="14">
        <v>1.8</v>
      </c>
      <c r="P7" s="14">
        <v>2</v>
      </c>
      <c r="Q7" s="14">
        <v>1</v>
      </c>
      <c r="R7" s="14">
        <v>1.43</v>
      </c>
      <c r="S7" s="14">
        <v>1.125</v>
      </c>
      <c r="T7" s="14">
        <v>3033</v>
      </c>
      <c r="U7" s="14">
        <v>-0.68100000000000005</v>
      </c>
      <c r="V7" s="14">
        <v>0.94</v>
      </c>
      <c r="W7" s="14">
        <v>29</v>
      </c>
      <c r="X7" s="14">
        <v>-0.45700000000000002</v>
      </c>
      <c r="Y7" s="14">
        <v>1</v>
      </c>
      <c r="Z7" s="14" t="s">
        <v>18124</v>
      </c>
    </row>
    <row r="8" spans="1:26" x14ac:dyDescent="0.2">
      <c r="A8" t="s">
        <v>15461</v>
      </c>
      <c r="B8" t="s">
        <v>11754</v>
      </c>
      <c r="C8" t="s">
        <v>11754</v>
      </c>
      <c r="D8" s="8">
        <f>IF(ISERROR(INDEX(warriner!B:B,MATCH(C8,warriner!A:A,0),1)),"#",INDEX(warriner!B:B,MATCH(C8,warriner!A:A,0),1))</f>
        <v>6.11</v>
      </c>
      <c r="E8" s="14">
        <f t="shared" si="0"/>
        <v>0.91000000000000014</v>
      </c>
      <c r="F8" s="14">
        <v>11.102</v>
      </c>
      <c r="G8" s="14">
        <v>3.5169999999999999</v>
      </c>
      <c r="H8" s="14">
        <v>1</v>
      </c>
      <c r="I8">
        <f t="shared" si="1"/>
        <v>5</v>
      </c>
      <c r="J8" t="s">
        <v>18167</v>
      </c>
      <c r="K8" s="14">
        <v>3.48</v>
      </c>
      <c r="L8" s="14">
        <v>4.8899999999999997</v>
      </c>
      <c r="M8" s="14">
        <v>6.06</v>
      </c>
      <c r="N8" s="14">
        <v>1.85</v>
      </c>
      <c r="O8" s="14">
        <v>1.9</v>
      </c>
      <c r="P8" s="14">
        <v>3</v>
      </c>
      <c r="Q8" s="14">
        <v>1</v>
      </c>
      <c r="R8" s="14">
        <v>3.84</v>
      </c>
      <c r="S8" s="14">
        <v>1.583</v>
      </c>
      <c r="T8" s="14">
        <v>2394</v>
      </c>
      <c r="U8" s="14">
        <v>-0.442</v>
      </c>
      <c r="V8" s="14">
        <v>0.94</v>
      </c>
      <c r="W8" s="14">
        <v>28</v>
      </c>
      <c r="X8" s="14">
        <v>-0.39</v>
      </c>
      <c r="Y8" s="14">
        <v>1</v>
      </c>
      <c r="Z8" s="14" t="s">
        <v>18124</v>
      </c>
    </row>
    <row r="9" spans="1:26" x14ac:dyDescent="0.2">
      <c r="A9" t="s">
        <v>15462</v>
      </c>
      <c r="B9" t="s">
        <v>9490</v>
      </c>
      <c r="C9" t="s">
        <v>9490</v>
      </c>
      <c r="D9" s="8">
        <f>IF(ISERROR(INDEX(warriner!B:B,MATCH(C9,warriner!A:A,0),1)),"#",INDEX(warriner!B:B,MATCH(C9,warriner!A:A,0),1))</f>
        <v>5.6</v>
      </c>
      <c r="E9" s="14">
        <f t="shared" si="0"/>
        <v>0.39999999999999947</v>
      </c>
      <c r="F9" s="14">
        <v>8.6530000000000005</v>
      </c>
      <c r="G9" s="14">
        <v>2.8079999999999998</v>
      </c>
      <c r="H9" s="14">
        <v>1</v>
      </c>
      <c r="I9">
        <f t="shared" si="1"/>
        <v>4</v>
      </c>
      <c r="J9" t="s">
        <v>18129</v>
      </c>
      <c r="K9" s="14">
        <v>3.05</v>
      </c>
      <c r="L9" s="14">
        <v>4.59</v>
      </c>
      <c r="M9" s="14">
        <v>5.63</v>
      </c>
      <c r="N9" s="14">
        <v>1.2</v>
      </c>
      <c r="O9" s="14">
        <v>1</v>
      </c>
      <c r="P9" s="14">
        <v>3</v>
      </c>
      <c r="Q9" s="14">
        <v>1</v>
      </c>
      <c r="R9" s="14">
        <v>4.66</v>
      </c>
      <c r="S9" s="14">
        <v>5.32</v>
      </c>
      <c r="T9" s="14">
        <v>3833.6669999999999</v>
      </c>
      <c r="U9" s="14">
        <v>-0.78500000000000003</v>
      </c>
      <c r="V9" s="14">
        <v>1</v>
      </c>
      <c r="W9" s="14">
        <v>27</v>
      </c>
      <c r="X9" s="14">
        <v>-0.63100000000000001</v>
      </c>
      <c r="Y9" s="14">
        <v>1</v>
      </c>
      <c r="Z9" s="14" t="s">
        <v>18124</v>
      </c>
    </row>
    <row r="10" spans="1:26" x14ac:dyDescent="0.2">
      <c r="A10" t="s">
        <v>15463</v>
      </c>
      <c r="B10" t="s">
        <v>171</v>
      </c>
      <c r="C10" t="s">
        <v>101</v>
      </c>
      <c r="D10" s="8">
        <f>IF(ISERROR(INDEX(warriner!B:B,MATCH(C10,warriner!A:A,0),1)),"#",INDEX(warriner!B:B,MATCH(C10,warriner!A:A,0),1))</f>
        <v>6.18</v>
      </c>
      <c r="E10" s="14">
        <f t="shared" si="0"/>
        <v>0.97999999999999954</v>
      </c>
      <c r="F10" s="14">
        <v>14.945</v>
      </c>
      <c r="G10" s="14">
        <v>5.4669999999999996</v>
      </c>
      <c r="H10" s="14">
        <v>1</v>
      </c>
      <c r="I10">
        <f t="shared" si="1"/>
        <v>3</v>
      </c>
      <c r="J10" t="s">
        <v>18125</v>
      </c>
      <c r="K10" s="14">
        <v>3.43</v>
      </c>
      <c r="L10" s="14">
        <v>5.5</v>
      </c>
      <c r="M10" s="14">
        <v>5.1100000000000003</v>
      </c>
      <c r="N10" s="14">
        <v>1.4</v>
      </c>
      <c r="O10" s="14">
        <v>1</v>
      </c>
      <c r="P10" s="14">
        <v>2</v>
      </c>
      <c r="Q10" s="14">
        <v>1</v>
      </c>
      <c r="R10" s="14">
        <v>1.85</v>
      </c>
      <c r="S10" s="14">
        <v>1.6519999999999999</v>
      </c>
      <c r="T10" s="14">
        <v>1926</v>
      </c>
      <c r="U10" s="14">
        <v>-0.64800000000000002</v>
      </c>
      <c r="V10" s="14">
        <v>0.97</v>
      </c>
      <c r="W10" s="14">
        <v>25</v>
      </c>
      <c r="X10" s="14">
        <v>-0.57399999999999995</v>
      </c>
      <c r="Y10" s="14">
        <v>1</v>
      </c>
      <c r="Z10" s="14" t="s">
        <v>18124</v>
      </c>
    </row>
    <row r="11" spans="1:26" x14ac:dyDescent="0.2">
      <c r="A11" t="s">
        <v>15464</v>
      </c>
      <c r="B11" t="s">
        <v>14210</v>
      </c>
      <c r="C11" t="s">
        <v>46</v>
      </c>
      <c r="D11" s="8">
        <f>IF(ISERROR(INDEX(warriner!B:B,MATCH(C11,warriner!A:A,0),1)),"#",INDEX(warriner!B:B,MATCH(C11,warriner!A:A,0),1))</f>
        <v>5.56</v>
      </c>
      <c r="E11" s="14">
        <f t="shared" si="0"/>
        <v>0.35999999999999943</v>
      </c>
      <c r="F11" s="14">
        <v>10.795</v>
      </c>
      <c r="G11" s="14">
        <v>3.6280000000000001</v>
      </c>
      <c r="H11" s="14">
        <v>1</v>
      </c>
      <c r="I11">
        <f t="shared" si="1"/>
        <v>3</v>
      </c>
      <c r="J11" t="s">
        <v>18135</v>
      </c>
      <c r="K11" s="14">
        <v>3.95</v>
      </c>
      <c r="L11" s="14">
        <v>5.22</v>
      </c>
      <c r="M11" s="14">
        <v>6.76</v>
      </c>
      <c r="N11" s="14">
        <v>1.2</v>
      </c>
      <c r="O11" s="14">
        <v>1</v>
      </c>
      <c r="P11" s="14">
        <v>3</v>
      </c>
      <c r="Q11" s="14">
        <v>1</v>
      </c>
      <c r="R11" s="14">
        <v>4.0999999999999996</v>
      </c>
      <c r="S11" s="14">
        <v>3.625</v>
      </c>
      <c r="T11" s="14">
        <v>3915.6669999999999</v>
      </c>
      <c r="U11" s="14">
        <v>-0.65</v>
      </c>
      <c r="V11" s="14">
        <v>0.94</v>
      </c>
      <c r="W11" s="14">
        <v>26</v>
      </c>
      <c r="X11" s="14">
        <v>-0.59899999999999998</v>
      </c>
      <c r="Y11" s="14">
        <v>0.96299999999999997</v>
      </c>
      <c r="Z11" s="14" t="s">
        <v>18124</v>
      </c>
    </row>
    <row r="12" spans="1:26" x14ac:dyDescent="0.2">
      <c r="A12" t="s">
        <v>15465</v>
      </c>
      <c r="B12" t="s">
        <v>56</v>
      </c>
      <c r="C12" t="s">
        <v>56</v>
      </c>
      <c r="D12" s="8" t="str">
        <f>IF(ISERROR(INDEX(warriner!B:B,MATCH(C12,warriner!A:A,0),1)),"#",INDEX(warriner!B:B,MATCH(C12,warriner!A:A,0),1))</f>
        <v>#</v>
      </c>
      <c r="E12" s="14" t="str">
        <f t="shared" si="0"/>
        <v>#</v>
      </c>
      <c r="F12" s="14">
        <v>14.398</v>
      </c>
      <c r="G12" s="14">
        <v>4.835</v>
      </c>
      <c r="H12" s="14">
        <v>1</v>
      </c>
      <c r="I12">
        <f t="shared" si="1"/>
        <v>2</v>
      </c>
      <c r="J12" t="s">
        <v>18127</v>
      </c>
      <c r="K12" s="14" t="s">
        <v>18124</v>
      </c>
      <c r="L12" s="14" t="s">
        <v>18124</v>
      </c>
      <c r="M12" s="14">
        <v>5.4119999999999999</v>
      </c>
      <c r="N12" s="14">
        <v>1.7</v>
      </c>
      <c r="O12" s="14">
        <v>1</v>
      </c>
      <c r="P12" s="14">
        <v>2</v>
      </c>
      <c r="Q12" s="14">
        <v>1</v>
      </c>
      <c r="R12" s="14">
        <v>1.55</v>
      </c>
      <c r="S12" s="14">
        <v>1.3480000000000001</v>
      </c>
      <c r="T12" s="14">
        <v>149</v>
      </c>
      <c r="U12" s="14">
        <v>-0.63500000000000001</v>
      </c>
      <c r="V12" s="14">
        <v>0.97</v>
      </c>
      <c r="W12" s="14">
        <v>29</v>
      </c>
      <c r="X12" s="14">
        <v>-0.68400000000000005</v>
      </c>
      <c r="Y12" s="14">
        <v>1</v>
      </c>
      <c r="Z12" s="14" t="s">
        <v>18124</v>
      </c>
    </row>
    <row r="13" spans="1:26" x14ac:dyDescent="0.2">
      <c r="A13" t="s">
        <v>15466</v>
      </c>
      <c r="B13" t="s">
        <v>57</v>
      </c>
      <c r="C13" t="s">
        <v>57</v>
      </c>
      <c r="D13" s="8" t="str">
        <f>IF(ISERROR(INDEX(warriner!B:B,MATCH(C13,warriner!A:A,0),1)),"#",INDEX(warriner!B:B,MATCH(C13,warriner!A:A,0),1))</f>
        <v>#</v>
      </c>
      <c r="E13" s="14" t="str">
        <f t="shared" si="0"/>
        <v>#</v>
      </c>
      <c r="F13" s="14">
        <v>14.272</v>
      </c>
      <c r="G13" s="14">
        <v>4.9779999999999998</v>
      </c>
      <c r="H13" s="14">
        <v>1</v>
      </c>
      <c r="I13">
        <f t="shared" si="1"/>
        <v>2</v>
      </c>
      <c r="J13" t="s">
        <v>270</v>
      </c>
      <c r="K13" s="14" t="s">
        <v>18124</v>
      </c>
      <c r="L13" s="14" t="s">
        <v>18124</v>
      </c>
      <c r="M13" s="14">
        <v>2.8929999999999998</v>
      </c>
      <c r="N13" s="14">
        <v>1</v>
      </c>
      <c r="O13" s="14">
        <v>1</v>
      </c>
      <c r="P13" s="14">
        <v>2</v>
      </c>
      <c r="Q13" s="14">
        <v>1</v>
      </c>
      <c r="R13" s="14">
        <v>1.46</v>
      </c>
      <c r="S13" s="14">
        <v>1.458</v>
      </c>
      <c r="T13" s="14">
        <v>7291</v>
      </c>
      <c r="U13" s="14">
        <v>-0.60799999999999998</v>
      </c>
      <c r="V13" s="14">
        <v>1</v>
      </c>
      <c r="W13" s="14">
        <v>26</v>
      </c>
      <c r="X13" s="14">
        <v>-0.42099999999999999</v>
      </c>
      <c r="Y13" s="14">
        <v>1</v>
      </c>
      <c r="Z13" s="14" t="s">
        <v>18124</v>
      </c>
    </row>
    <row r="14" spans="1:26" x14ac:dyDescent="0.2">
      <c r="A14" t="s">
        <v>15467</v>
      </c>
      <c r="B14" t="s">
        <v>4749</v>
      </c>
      <c r="C14" t="s">
        <v>4749</v>
      </c>
      <c r="D14" s="8">
        <f>IF(ISERROR(INDEX(warriner!B:B,MATCH(C14,warriner!A:A,0),1)),"#",INDEX(warriner!B:B,MATCH(C14,warriner!A:A,0),1))</f>
        <v>5.9</v>
      </c>
      <c r="E14" s="14">
        <f t="shared" si="0"/>
        <v>0.70000000000000018</v>
      </c>
      <c r="F14" s="14">
        <v>8.6850000000000005</v>
      </c>
      <c r="G14" s="14">
        <v>1.9910000000000001</v>
      </c>
      <c r="H14" s="14">
        <v>3</v>
      </c>
      <c r="I14">
        <f t="shared" si="1"/>
        <v>8</v>
      </c>
      <c r="J14" t="s">
        <v>18129</v>
      </c>
      <c r="K14" s="14">
        <v>5.24</v>
      </c>
      <c r="L14" s="14">
        <v>6.43</v>
      </c>
      <c r="M14" s="14">
        <v>7.11</v>
      </c>
      <c r="N14" s="14">
        <v>2.4</v>
      </c>
      <c r="O14" s="14">
        <v>2.95</v>
      </c>
      <c r="P14" s="14">
        <v>8</v>
      </c>
      <c r="Q14" s="14">
        <v>2</v>
      </c>
      <c r="R14" s="14">
        <v>4.04</v>
      </c>
      <c r="S14" s="14">
        <v>3.2610000000000001</v>
      </c>
      <c r="T14" s="14">
        <v>4607.2860000000001</v>
      </c>
      <c r="U14" s="14">
        <v>-0.65500000000000003</v>
      </c>
      <c r="V14" s="14">
        <v>1</v>
      </c>
      <c r="W14" s="14">
        <v>27</v>
      </c>
      <c r="X14" s="14">
        <v>-0.24</v>
      </c>
      <c r="Y14" s="14">
        <v>0.96399999999999997</v>
      </c>
      <c r="Z14" s="14" t="s">
        <v>18124</v>
      </c>
    </row>
    <row r="15" spans="1:26" x14ac:dyDescent="0.2">
      <c r="A15" t="s">
        <v>15468</v>
      </c>
      <c r="B15" t="s">
        <v>334</v>
      </c>
      <c r="C15" t="s">
        <v>334</v>
      </c>
      <c r="D15" s="8" t="str">
        <f>IF(ISERROR(INDEX(warriner!B:B,MATCH(C15,warriner!A:A,0),1)),"#",INDEX(warriner!B:B,MATCH(C15,warriner!A:A,0),1))</f>
        <v>#</v>
      </c>
      <c r="E15" s="14" t="str">
        <f t="shared" si="0"/>
        <v>#</v>
      </c>
      <c r="F15" s="14">
        <v>14.455</v>
      </c>
      <c r="G15" s="14">
        <v>5.0170000000000003</v>
      </c>
      <c r="H15" s="14">
        <v>1</v>
      </c>
      <c r="I15">
        <f t="shared" si="1"/>
        <v>4</v>
      </c>
      <c r="J15" t="s">
        <v>270</v>
      </c>
      <c r="K15" s="14" t="s">
        <v>18124</v>
      </c>
      <c r="L15" s="14" t="s">
        <v>18124</v>
      </c>
      <c r="M15" s="14">
        <v>4.4420000000000002</v>
      </c>
      <c r="N15" s="14">
        <v>1.9</v>
      </c>
      <c r="O15" s="14">
        <v>1.7</v>
      </c>
      <c r="P15" s="14">
        <v>4</v>
      </c>
      <c r="Q15" s="14">
        <v>1</v>
      </c>
      <c r="R15" s="14">
        <v>1.84</v>
      </c>
      <c r="S15" s="14" t="s">
        <v>18124</v>
      </c>
      <c r="T15" s="14">
        <v>2462.3330000000001</v>
      </c>
      <c r="U15" s="14">
        <v>-0.5</v>
      </c>
      <c r="V15" s="14">
        <v>1</v>
      </c>
      <c r="W15" s="14">
        <v>27</v>
      </c>
      <c r="X15" s="14">
        <v>-0.54600000000000004</v>
      </c>
      <c r="Y15" s="14">
        <v>0.96399999999999997</v>
      </c>
      <c r="Z15" s="14" t="s">
        <v>18124</v>
      </c>
    </row>
    <row r="16" spans="1:26" x14ac:dyDescent="0.2">
      <c r="A16" t="s">
        <v>15469</v>
      </c>
      <c r="B16" t="s">
        <v>3</v>
      </c>
      <c r="C16" t="s">
        <v>3</v>
      </c>
      <c r="D16" s="8" t="str">
        <f>IF(ISERROR(INDEX(warriner!B:B,MATCH(C16,warriner!A:A,0),1)),"#",INDEX(warriner!B:B,MATCH(C16,warriner!A:A,0),1))</f>
        <v>#</v>
      </c>
      <c r="E16" s="14" t="str">
        <f t="shared" si="0"/>
        <v>#</v>
      </c>
      <c r="F16" s="14">
        <v>16.954999999999998</v>
      </c>
      <c r="G16" s="14">
        <v>6.1769999999999996</v>
      </c>
      <c r="H16" s="14">
        <v>1</v>
      </c>
      <c r="I16">
        <f t="shared" si="1"/>
        <v>3</v>
      </c>
      <c r="J16" t="s">
        <v>270</v>
      </c>
      <c r="K16" s="14" t="s">
        <v>18124</v>
      </c>
      <c r="L16" s="14" t="s">
        <v>18124</v>
      </c>
      <c r="M16" s="14">
        <v>3.984</v>
      </c>
      <c r="N16" s="14">
        <v>1.5</v>
      </c>
      <c r="O16" s="14">
        <v>1.8</v>
      </c>
      <c r="P16" s="14">
        <v>2</v>
      </c>
      <c r="Q16" s="14">
        <v>1</v>
      </c>
      <c r="R16" s="14">
        <v>1.43</v>
      </c>
      <c r="S16" s="14">
        <v>1.125</v>
      </c>
      <c r="T16" s="14">
        <v>3033</v>
      </c>
      <c r="U16" s="14">
        <v>-0.68100000000000005</v>
      </c>
      <c r="V16" s="14">
        <v>0.94</v>
      </c>
      <c r="W16" s="14">
        <v>29</v>
      </c>
      <c r="X16" s="14">
        <v>-0.45700000000000002</v>
      </c>
      <c r="Y16" s="14">
        <v>1</v>
      </c>
      <c r="Z16" s="14" t="s">
        <v>18124</v>
      </c>
    </row>
    <row r="17" spans="1:26" x14ac:dyDescent="0.2">
      <c r="A17" t="s">
        <v>15470</v>
      </c>
      <c r="B17" t="s">
        <v>14476</v>
      </c>
      <c r="C17" t="s">
        <v>474</v>
      </c>
      <c r="D17" s="8">
        <f>IF(ISERROR(INDEX(warriner!B:B,MATCH(C17,warriner!A:A,0),1)),"#",INDEX(warriner!B:B,MATCH(C17,warriner!A:A,0),1))</f>
        <v>7.68</v>
      </c>
      <c r="E17" s="14">
        <f t="shared" si="0"/>
        <v>2.4799999999999995</v>
      </c>
      <c r="F17" s="14">
        <v>13.472</v>
      </c>
      <c r="G17" s="14">
        <v>4.5670000000000002</v>
      </c>
      <c r="H17" s="14">
        <v>1</v>
      </c>
      <c r="I17">
        <f t="shared" si="1"/>
        <v>5</v>
      </c>
      <c r="J17" t="s">
        <v>18131</v>
      </c>
      <c r="K17" s="14">
        <v>5.14</v>
      </c>
      <c r="L17" s="14">
        <v>5.22</v>
      </c>
      <c r="M17" s="14">
        <v>4.72</v>
      </c>
      <c r="N17" s="14">
        <v>1.3</v>
      </c>
      <c r="O17" s="14">
        <v>1</v>
      </c>
      <c r="P17" s="14">
        <v>2</v>
      </c>
      <c r="Q17" s="14">
        <v>1</v>
      </c>
      <c r="R17" s="14">
        <v>2.81</v>
      </c>
      <c r="S17" s="14">
        <v>2.0870000000000002</v>
      </c>
      <c r="T17" s="14">
        <v>2892</v>
      </c>
      <c r="U17" s="14">
        <v>-0.61099999999999999</v>
      </c>
      <c r="V17" s="14">
        <v>1</v>
      </c>
      <c r="W17" s="14">
        <v>24</v>
      </c>
      <c r="X17" s="14">
        <v>-0.42399999999999999</v>
      </c>
      <c r="Y17" s="14">
        <v>1</v>
      </c>
      <c r="Z17" s="14" t="s">
        <v>18124</v>
      </c>
    </row>
    <row r="18" spans="1:26" x14ac:dyDescent="0.2">
      <c r="A18" t="s">
        <v>15471</v>
      </c>
      <c r="B18" t="s">
        <v>372</v>
      </c>
      <c r="C18" t="s">
        <v>372</v>
      </c>
      <c r="D18" s="8">
        <f>IF(ISERROR(INDEX(warriner!B:B,MATCH(C18,warriner!A:A,0),1)),"#",INDEX(warriner!B:B,MATCH(C18,warriner!A:A,0),1))</f>
        <v>6.86</v>
      </c>
      <c r="E18" s="14">
        <f t="shared" si="0"/>
        <v>1.6600000000000001</v>
      </c>
      <c r="F18" s="14">
        <v>10.372</v>
      </c>
      <c r="G18" s="14">
        <v>2.6789999999999998</v>
      </c>
      <c r="H18" s="14">
        <v>4</v>
      </c>
      <c r="I18">
        <f t="shared" si="1"/>
        <v>11</v>
      </c>
      <c r="J18" t="s">
        <v>18131</v>
      </c>
      <c r="K18" s="14">
        <v>6.75</v>
      </c>
      <c r="L18" s="14">
        <v>7.36</v>
      </c>
      <c r="M18" s="14">
        <v>9.2799999999999994</v>
      </c>
      <c r="N18" s="14">
        <v>3.4</v>
      </c>
      <c r="O18" s="14">
        <v>3.55</v>
      </c>
      <c r="P18" s="14">
        <v>11</v>
      </c>
      <c r="Q18" s="14">
        <v>4</v>
      </c>
      <c r="R18" s="14">
        <v>2.04</v>
      </c>
      <c r="S18" s="14" t="s">
        <v>18124</v>
      </c>
      <c r="T18" s="14">
        <v>5501</v>
      </c>
      <c r="U18" s="14">
        <v>-0.46700000000000003</v>
      </c>
      <c r="V18" s="14">
        <v>0.97</v>
      </c>
      <c r="W18" s="14">
        <v>25</v>
      </c>
      <c r="X18" s="14">
        <v>-0.222</v>
      </c>
      <c r="Y18" s="14">
        <v>0.96199999999999997</v>
      </c>
      <c r="Z18" s="14" t="s">
        <v>18124</v>
      </c>
    </row>
    <row r="19" spans="1:26" x14ac:dyDescent="0.2">
      <c r="A19" t="s">
        <v>15472</v>
      </c>
      <c r="B19" t="s">
        <v>3227</v>
      </c>
      <c r="C19" t="s">
        <v>3227</v>
      </c>
      <c r="D19" s="8">
        <f>IF(ISERROR(INDEX(warriner!B:B,MATCH(C19,warriner!A:A,0),1)),"#",INDEX(warriner!B:B,MATCH(C19,warriner!A:A,0),1))</f>
        <v>6.14</v>
      </c>
      <c r="E19" s="14">
        <f t="shared" si="0"/>
        <v>0.9399999999999995</v>
      </c>
      <c r="F19" s="14">
        <v>11.577999999999999</v>
      </c>
      <c r="G19" s="14">
        <v>3.9169999999999998</v>
      </c>
      <c r="H19" s="14">
        <v>2</v>
      </c>
      <c r="I19">
        <f t="shared" si="1"/>
        <v>7</v>
      </c>
      <c r="J19" t="s">
        <v>18129</v>
      </c>
      <c r="K19" s="14">
        <v>3.71</v>
      </c>
      <c r="L19" s="14">
        <v>6.35</v>
      </c>
      <c r="M19" s="14">
        <v>7.05</v>
      </c>
      <c r="N19" s="14">
        <v>2.2999999999999998</v>
      </c>
      <c r="O19" s="14">
        <v>2.2999999999999998</v>
      </c>
      <c r="P19" s="14">
        <v>6</v>
      </c>
      <c r="Q19" s="14">
        <v>1</v>
      </c>
      <c r="R19" s="14">
        <v>4.17</v>
      </c>
      <c r="S19" s="14">
        <v>3.36</v>
      </c>
      <c r="T19" s="14">
        <v>3534.5</v>
      </c>
      <c r="U19" s="14">
        <v>-0.56999999999999995</v>
      </c>
      <c r="V19" s="14">
        <v>1</v>
      </c>
      <c r="W19" s="14">
        <v>25</v>
      </c>
      <c r="X19" s="14">
        <v>-0.46400000000000002</v>
      </c>
      <c r="Y19" s="14">
        <v>1</v>
      </c>
      <c r="Z19" s="14" t="s">
        <v>18124</v>
      </c>
    </row>
    <row r="20" spans="1:26" x14ac:dyDescent="0.2">
      <c r="A20" t="s">
        <v>15473</v>
      </c>
      <c r="B20" t="s">
        <v>15</v>
      </c>
      <c r="C20" t="s">
        <v>15</v>
      </c>
      <c r="D20" s="8" t="str">
        <f>IF(ISERROR(INDEX(warriner!B:B,MATCH(C20,warriner!A:A,0),1)),"#",INDEX(warriner!B:B,MATCH(C20,warriner!A:A,0),1))</f>
        <v>#</v>
      </c>
      <c r="E20" s="14" t="str">
        <f t="shared" si="0"/>
        <v>#</v>
      </c>
      <c r="F20" s="14">
        <v>16.213999999999999</v>
      </c>
      <c r="G20" s="14">
        <v>5.7709999999999999</v>
      </c>
      <c r="H20" s="14">
        <v>1</v>
      </c>
      <c r="I20">
        <f t="shared" si="1"/>
        <v>2</v>
      </c>
      <c r="J20" t="s">
        <v>270</v>
      </c>
      <c r="K20" s="14" t="s">
        <v>18124</v>
      </c>
      <c r="L20" s="14" t="s">
        <v>18124</v>
      </c>
      <c r="M20" s="14">
        <v>4.5490000000000004</v>
      </c>
      <c r="N20" s="14">
        <v>1.45</v>
      </c>
      <c r="O20" s="14">
        <v>1.65</v>
      </c>
      <c r="P20" s="14">
        <v>2</v>
      </c>
      <c r="Q20" s="14">
        <v>1</v>
      </c>
      <c r="R20" s="14">
        <v>1.67</v>
      </c>
      <c r="S20" s="14">
        <v>1.391</v>
      </c>
      <c r="T20" s="14">
        <v>415</v>
      </c>
      <c r="U20" s="14">
        <v>-0.60699999999999998</v>
      </c>
      <c r="V20" s="14">
        <v>0.91</v>
      </c>
      <c r="W20" s="14">
        <v>27</v>
      </c>
      <c r="X20" s="14">
        <v>-0.56999999999999995</v>
      </c>
      <c r="Y20" s="14">
        <v>1</v>
      </c>
      <c r="Z20" s="14" t="s">
        <v>18124</v>
      </c>
    </row>
    <row r="21" spans="1:26" x14ac:dyDescent="0.2">
      <c r="A21" t="s">
        <v>15474</v>
      </c>
      <c r="B21" t="s">
        <v>14489</v>
      </c>
      <c r="C21" t="s">
        <v>14489</v>
      </c>
      <c r="D21" s="8" t="str">
        <f>IF(ISERROR(INDEX(warriner!B:B,MATCH(C21,warriner!A:A,0),1)),"#",INDEX(warriner!B:B,MATCH(C21,warriner!A:A,0),1))</f>
        <v>#</v>
      </c>
      <c r="E21" s="14" t="str">
        <f t="shared" si="0"/>
        <v>#</v>
      </c>
      <c r="F21" s="14">
        <v>9.0210000000000008</v>
      </c>
      <c r="G21" s="14">
        <v>1.9490000000000001</v>
      </c>
      <c r="H21" s="14">
        <v>2</v>
      </c>
      <c r="I21">
        <f t="shared" si="1"/>
        <v>6</v>
      </c>
      <c r="J21" t="s">
        <v>18129</v>
      </c>
      <c r="K21" s="14" t="s">
        <v>18124</v>
      </c>
      <c r="L21" s="14" t="s">
        <v>18124</v>
      </c>
      <c r="M21" s="14" t="s">
        <v>18124</v>
      </c>
      <c r="N21" s="14">
        <v>2.7</v>
      </c>
      <c r="O21" s="14">
        <v>2.5499999999999998</v>
      </c>
      <c r="P21" s="14">
        <v>5</v>
      </c>
      <c r="Q21" s="14">
        <v>2</v>
      </c>
      <c r="R21" s="14" t="s">
        <v>18124</v>
      </c>
      <c r="S21" s="14" t="s">
        <v>18124</v>
      </c>
      <c r="T21" s="14">
        <v>1821.8</v>
      </c>
      <c r="U21" s="14">
        <v>-0.42599999999999999</v>
      </c>
      <c r="V21" s="14">
        <v>1</v>
      </c>
      <c r="W21" s="14">
        <v>28</v>
      </c>
      <c r="X21" s="14">
        <v>-0.23799999999999999</v>
      </c>
      <c r="Y21" s="14">
        <v>1</v>
      </c>
      <c r="Z21" s="14" t="s">
        <v>18124</v>
      </c>
    </row>
    <row r="22" spans="1:26" x14ac:dyDescent="0.2">
      <c r="A22" t="s">
        <v>15475</v>
      </c>
      <c r="B22" t="s">
        <v>6</v>
      </c>
      <c r="C22" t="s">
        <v>6</v>
      </c>
      <c r="D22" s="8" t="str">
        <f>IF(ISERROR(INDEX(warriner!B:B,MATCH(C22,warriner!A:A,0),1)),"#",INDEX(warriner!B:B,MATCH(C22,warriner!A:A,0),1))</f>
        <v>#</v>
      </c>
      <c r="E22" s="14" t="str">
        <f t="shared" si="0"/>
        <v>#</v>
      </c>
      <c r="F22" s="14">
        <v>15.897</v>
      </c>
      <c r="G22" s="14">
        <v>5.6980000000000004</v>
      </c>
      <c r="H22" s="14">
        <v>1</v>
      </c>
      <c r="I22">
        <f t="shared" si="1"/>
        <v>2</v>
      </c>
      <c r="J22" t="s">
        <v>18146</v>
      </c>
      <c r="K22" s="14" t="s">
        <v>18124</v>
      </c>
      <c r="L22" s="14" t="s">
        <v>18124</v>
      </c>
      <c r="M22" s="14">
        <v>3.6850000000000001</v>
      </c>
      <c r="N22" s="14">
        <v>1</v>
      </c>
      <c r="O22" s="14">
        <v>1</v>
      </c>
      <c r="P22" s="14">
        <v>2</v>
      </c>
      <c r="Q22" s="14">
        <v>1</v>
      </c>
      <c r="R22" s="14">
        <v>3</v>
      </c>
      <c r="S22" s="14">
        <v>2.25</v>
      </c>
      <c r="T22" s="14">
        <v>14646</v>
      </c>
      <c r="U22" s="14">
        <v>-0.63</v>
      </c>
      <c r="V22" s="14">
        <v>0.97</v>
      </c>
      <c r="W22" s="14">
        <v>26</v>
      </c>
      <c r="X22" s="14">
        <v>-0.77100000000000002</v>
      </c>
      <c r="Y22" s="14">
        <v>1</v>
      </c>
      <c r="Z22" s="14" t="s">
        <v>18124</v>
      </c>
    </row>
    <row r="23" spans="1:26" x14ac:dyDescent="0.2">
      <c r="A23" t="s">
        <v>15476</v>
      </c>
      <c r="B23" t="s">
        <v>3</v>
      </c>
      <c r="C23" t="s">
        <v>3</v>
      </c>
      <c r="D23" s="8" t="str">
        <f>IF(ISERROR(INDEX(warriner!B:B,MATCH(C23,warriner!A:A,0),1)),"#",INDEX(warriner!B:B,MATCH(C23,warriner!A:A,0),1))</f>
        <v>#</v>
      </c>
      <c r="E23" s="14" t="str">
        <f t="shared" si="0"/>
        <v>#</v>
      </c>
      <c r="F23" s="14">
        <v>16.954999999999998</v>
      </c>
      <c r="G23" s="14">
        <v>6.1769999999999996</v>
      </c>
      <c r="H23" s="14">
        <v>1</v>
      </c>
      <c r="I23">
        <f t="shared" si="1"/>
        <v>3</v>
      </c>
      <c r="J23" t="s">
        <v>270</v>
      </c>
      <c r="K23" s="14" t="s">
        <v>18124</v>
      </c>
      <c r="L23" s="14" t="s">
        <v>18124</v>
      </c>
      <c r="M23" s="14">
        <v>3.984</v>
      </c>
      <c r="N23" s="14">
        <v>1.5</v>
      </c>
      <c r="O23" s="14">
        <v>1.8</v>
      </c>
      <c r="P23" s="14">
        <v>2</v>
      </c>
      <c r="Q23" s="14">
        <v>1</v>
      </c>
      <c r="R23" s="14">
        <v>1.43</v>
      </c>
      <c r="S23" s="14">
        <v>1.125</v>
      </c>
      <c r="T23" s="14">
        <v>3033</v>
      </c>
      <c r="U23" s="14">
        <v>-0.68100000000000005</v>
      </c>
      <c r="V23" s="14">
        <v>0.94</v>
      </c>
      <c r="W23" s="14">
        <v>29</v>
      </c>
      <c r="X23" s="14">
        <v>-0.45700000000000002</v>
      </c>
      <c r="Y23" s="14">
        <v>1</v>
      </c>
      <c r="Z23" s="14" t="s">
        <v>18124</v>
      </c>
    </row>
    <row r="24" spans="1:26" x14ac:dyDescent="0.2">
      <c r="A24" t="s">
        <v>15477</v>
      </c>
      <c r="B24" t="s">
        <v>11757</v>
      </c>
      <c r="C24" t="s">
        <v>11757</v>
      </c>
      <c r="D24" s="8">
        <f>IF(ISERROR(INDEX(warriner!B:B,MATCH(C24,warriner!A:A,0),1)),"#",INDEX(warriner!B:B,MATCH(C24,warriner!A:A,0),1))</f>
        <v>5.67</v>
      </c>
      <c r="E24" s="14">
        <f t="shared" si="0"/>
        <v>0.46999999999999975</v>
      </c>
      <c r="F24" s="14">
        <v>10.086</v>
      </c>
      <c r="G24" s="14">
        <v>2.7730000000000001</v>
      </c>
      <c r="H24" s="14">
        <v>2</v>
      </c>
      <c r="I24">
        <f t="shared" si="1"/>
        <v>8</v>
      </c>
      <c r="J24" t="s">
        <v>18131</v>
      </c>
      <c r="K24" s="14">
        <v>3.09</v>
      </c>
      <c r="L24" s="14">
        <v>5.39</v>
      </c>
      <c r="M24" s="14">
        <v>7.56</v>
      </c>
      <c r="N24" s="14">
        <v>2.9</v>
      </c>
      <c r="O24" s="14">
        <v>2.8</v>
      </c>
      <c r="P24" s="14">
        <v>5</v>
      </c>
      <c r="Q24" s="14">
        <v>2</v>
      </c>
      <c r="R24" s="14">
        <v>2.62</v>
      </c>
      <c r="S24" s="14" t="s">
        <v>18124</v>
      </c>
      <c r="T24" s="14">
        <v>3889.4290000000001</v>
      </c>
      <c r="U24" s="14">
        <v>-0.28399999999999997</v>
      </c>
      <c r="V24" s="14">
        <v>0.91</v>
      </c>
      <c r="W24" s="14">
        <v>25</v>
      </c>
      <c r="X24" s="14">
        <v>-0.214</v>
      </c>
      <c r="Y24" s="14">
        <v>0.96199999999999997</v>
      </c>
      <c r="Z24" s="14" t="s">
        <v>18124</v>
      </c>
    </row>
    <row r="25" spans="1:26" x14ac:dyDescent="0.2">
      <c r="A25" t="s">
        <v>15478</v>
      </c>
      <c r="B25" t="s">
        <v>6100</v>
      </c>
      <c r="C25" t="s">
        <v>6100</v>
      </c>
      <c r="D25" s="8">
        <f>IF(ISERROR(INDEX(warriner!B:B,MATCH(C25,warriner!A:A,0),1)),"#",INDEX(warriner!B:B,MATCH(C25,warriner!A:A,0),1))</f>
        <v>5.33</v>
      </c>
      <c r="E25" s="14">
        <f t="shared" si="0"/>
        <v>0.12999999999999989</v>
      </c>
      <c r="F25" s="14">
        <v>7.5490000000000004</v>
      </c>
      <c r="G25" s="14">
        <v>1.887</v>
      </c>
      <c r="H25" s="14">
        <v>3</v>
      </c>
      <c r="I25">
        <f t="shared" si="1"/>
        <v>10</v>
      </c>
      <c r="J25" t="s">
        <v>18129</v>
      </c>
      <c r="K25" s="14">
        <v>3.32</v>
      </c>
      <c r="L25" s="14">
        <v>5.37</v>
      </c>
      <c r="M25" s="14">
        <v>9.85</v>
      </c>
      <c r="N25" s="14">
        <v>4.5</v>
      </c>
      <c r="O25" s="14">
        <v>4.3499999999999996</v>
      </c>
      <c r="P25" s="14">
        <v>8</v>
      </c>
      <c r="Q25" s="14">
        <v>2</v>
      </c>
      <c r="R25" s="14">
        <v>3.58</v>
      </c>
      <c r="S25" s="14">
        <v>1.333</v>
      </c>
      <c r="T25" s="14">
        <v>4621.5559999999996</v>
      </c>
      <c r="U25" s="14">
        <v>-0.318</v>
      </c>
      <c r="V25" s="14">
        <v>1</v>
      </c>
      <c r="W25" s="14">
        <v>27</v>
      </c>
      <c r="X25" s="14">
        <v>-0.44500000000000001</v>
      </c>
      <c r="Y25" s="14">
        <v>1</v>
      </c>
      <c r="Z25" s="14" t="s">
        <v>18124</v>
      </c>
    </row>
    <row r="26" spans="1:26" x14ac:dyDescent="0.2">
      <c r="A26" t="s">
        <v>15479</v>
      </c>
      <c r="B26" t="s">
        <v>11901</v>
      </c>
      <c r="C26" t="s">
        <v>11901</v>
      </c>
      <c r="D26" s="8">
        <f>IF(ISERROR(INDEX(warriner!B:B,MATCH(C26,warriner!A:A,0),1)),"#",INDEX(warriner!B:B,MATCH(C26,warriner!A:A,0),1))</f>
        <v>7.64</v>
      </c>
      <c r="E26" s="14">
        <f t="shared" si="0"/>
        <v>2.4399999999999995</v>
      </c>
      <c r="F26" s="14">
        <v>5.9790000000000001</v>
      </c>
      <c r="G26" s="14">
        <v>1.881</v>
      </c>
      <c r="H26" s="14">
        <v>2</v>
      </c>
      <c r="I26">
        <f t="shared" si="1"/>
        <v>10</v>
      </c>
      <c r="J26" t="s">
        <v>18129</v>
      </c>
      <c r="K26" s="14">
        <v>4.38</v>
      </c>
      <c r="L26" s="14">
        <v>5.43</v>
      </c>
      <c r="M26" s="14">
        <v>5.65</v>
      </c>
      <c r="N26" s="14">
        <v>3.8</v>
      </c>
      <c r="O26" s="14">
        <v>4.0999999999999996</v>
      </c>
      <c r="P26" s="14">
        <v>8</v>
      </c>
      <c r="Q26" s="14">
        <v>2</v>
      </c>
      <c r="R26" s="14">
        <v>3.09</v>
      </c>
      <c r="S26" s="14" t="s">
        <v>18124</v>
      </c>
      <c r="T26" s="14">
        <v>5326.6670000000004</v>
      </c>
      <c r="U26" s="14">
        <v>-0.24199999999999999</v>
      </c>
      <c r="V26" s="14">
        <v>1</v>
      </c>
      <c r="W26" s="14">
        <v>23</v>
      </c>
      <c r="X26" s="14">
        <v>6.2E-2</v>
      </c>
      <c r="Y26" s="14">
        <v>0.95799999999999996</v>
      </c>
      <c r="Z26" s="14" t="s">
        <v>18124</v>
      </c>
    </row>
    <row r="27" spans="1:26" x14ac:dyDescent="0.2">
      <c r="A27" t="s">
        <v>15480</v>
      </c>
      <c r="B27" t="s">
        <v>14477</v>
      </c>
      <c r="C27" t="s">
        <v>8675</v>
      </c>
      <c r="D27" s="8">
        <f>IF(ISERROR(INDEX(warriner!B:B,MATCH(C27,warriner!A:A,0),1)),"#",INDEX(warriner!B:B,MATCH(C27,warriner!A:A,0),1))</f>
        <v>6.26</v>
      </c>
      <c r="E27" s="14">
        <f t="shared" si="0"/>
        <v>1.0599999999999996</v>
      </c>
      <c r="F27" s="14">
        <v>9.9719999999999995</v>
      </c>
      <c r="G27" s="14">
        <v>2.58</v>
      </c>
      <c r="H27" s="14">
        <v>2</v>
      </c>
      <c r="I27">
        <f t="shared" si="1"/>
        <v>6</v>
      </c>
      <c r="J27" t="s">
        <v>18125</v>
      </c>
      <c r="K27" s="14">
        <v>3.57</v>
      </c>
      <c r="L27" s="14">
        <v>4.46</v>
      </c>
      <c r="M27" s="14">
        <v>9.74</v>
      </c>
      <c r="N27" s="14">
        <v>2.4</v>
      </c>
      <c r="O27" s="14">
        <v>1.9</v>
      </c>
      <c r="P27" s="14">
        <v>3</v>
      </c>
      <c r="Q27" s="14">
        <v>2</v>
      </c>
      <c r="R27" s="14">
        <v>1.84</v>
      </c>
      <c r="S27" s="14" t="s">
        <v>18124</v>
      </c>
      <c r="T27" s="14">
        <v>1457.25</v>
      </c>
      <c r="U27" s="14">
        <v>-0.60099999999999998</v>
      </c>
      <c r="V27" s="14">
        <v>1</v>
      </c>
      <c r="W27" s="14">
        <v>28</v>
      </c>
      <c r="X27" s="14">
        <v>-0.65600000000000003</v>
      </c>
      <c r="Y27" s="14">
        <v>1</v>
      </c>
      <c r="Z27" s="14" t="s">
        <v>18124</v>
      </c>
    </row>
    <row r="28" spans="1:26" x14ac:dyDescent="0.2">
      <c r="A28" t="s">
        <v>15481</v>
      </c>
      <c r="B28" t="s">
        <v>6</v>
      </c>
      <c r="C28" t="s">
        <v>6</v>
      </c>
      <c r="D28" s="8" t="str">
        <f>IF(ISERROR(INDEX(warriner!B:B,MATCH(C28,warriner!A:A,0),1)),"#",INDEX(warriner!B:B,MATCH(C28,warriner!A:A,0),1))</f>
        <v>#</v>
      </c>
      <c r="E28" s="14" t="str">
        <f t="shared" si="0"/>
        <v>#</v>
      </c>
      <c r="F28" s="14">
        <v>15.897</v>
      </c>
      <c r="G28" s="14">
        <v>5.6980000000000004</v>
      </c>
      <c r="H28" s="14">
        <v>1</v>
      </c>
      <c r="I28">
        <f t="shared" si="1"/>
        <v>2</v>
      </c>
      <c r="J28" t="s">
        <v>18146</v>
      </c>
      <c r="K28" s="14" t="s">
        <v>18124</v>
      </c>
      <c r="L28" s="14" t="s">
        <v>18124</v>
      </c>
      <c r="M28" s="14">
        <v>3.6850000000000001</v>
      </c>
      <c r="N28" s="14">
        <v>1</v>
      </c>
      <c r="O28" s="14">
        <v>1</v>
      </c>
      <c r="P28" s="14">
        <v>2</v>
      </c>
      <c r="Q28" s="14">
        <v>1</v>
      </c>
      <c r="R28" s="14">
        <v>3</v>
      </c>
      <c r="S28" s="14">
        <v>2.25</v>
      </c>
      <c r="T28" s="14">
        <v>14646</v>
      </c>
      <c r="U28" s="14">
        <v>-0.63</v>
      </c>
      <c r="V28" s="14">
        <v>0.97</v>
      </c>
      <c r="W28" s="14">
        <v>26</v>
      </c>
      <c r="X28" s="14">
        <v>-0.77100000000000002</v>
      </c>
      <c r="Y28" s="14">
        <v>1</v>
      </c>
      <c r="Z28" s="14" t="s">
        <v>18124</v>
      </c>
    </row>
    <row r="29" spans="1:26" x14ac:dyDescent="0.2">
      <c r="A29" t="s">
        <v>15482</v>
      </c>
      <c r="B29" t="s">
        <v>14490</v>
      </c>
      <c r="C29" t="s">
        <v>14490</v>
      </c>
      <c r="D29" s="8" t="str">
        <f>IF(ISERROR(INDEX(warriner!B:B,MATCH(C29,warriner!A:A,0),1)),"#",INDEX(warriner!B:B,MATCH(C29,warriner!A:A,0),1))</f>
        <v>#</v>
      </c>
      <c r="E29" s="14" t="str">
        <f t="shared" si="0"/>
        <v>#</v>
      </c>
      <c r="F29" s="14">
        <v>9.8979999999999997</v>
      </c>
      <c r="G29" s="14">
        <v>2.7050000000000001</v>
      </c>
      <c r="H29" s="14">
        <v>3</v>
      </c>
      <c r="I29">
        <f t="shared" si="1"/>
        <v>7</v>
      </c>
      <c r="J29" t="s">
        <v>18129</v>
      </c>
      <c r="K29" s="14" t="s">
        <v>18124</v>
      </c>
      <c r="L29" s="14" t="s">
        <v>18124</v>
      </c>
      <c r="M29" s="14" t="s">
        <v>18124</v>
      </c>
      <c r="N29" s="14">
        <v>3</v>
      </c>
      <c r="O29" s="14">
        <v>3.1</v>
      </c>
      <c r="P29" s="14">
        <v>6</v>
      </c>
      <c r="Q29" s="14">
        <v>1</v>
      </c>
      <c r="R29" s="14">
        <v>2.81</v>
      </c>
      <c r="S29" s="14" t="s">
        <v>18124</v>
      </c>
      <c r="T29" s="14">
        <v>3648</v>
      </c>
      <c r="U29" s="14">
        <v>-0.48199999999999998</v>
      </c>
      <c r="V29" s="14">
        <v>1</v>
      </c>
      <c r="W29" s="14">
        <v>28</v>
      </c>
      <c r="X29" s="14">
        <v>-0.67100000000000004</v>
      </c>
      <c r="Y29" s="14">
        <v>1</v>
      </c>
      <c r="Z29" s="14" t="s">
        <v>18124</v>
      </c>
    </row>
    <row r="30" spans="1:26" x14ac:dyDescent="0.2">
      <c r="A30" t="s">
        <v>15483</v>
      </c>
      <c r="B30" t="s">
        <v>295</v>
      </c>
      <c r="C30" t="s">
        <v>295</v>
      </c>
      <c r="D30" s="8" t="str">
        <f>IF(ISERROR(INDEX(warriner!B:B,MATCH(C30,warriner!A:A,0),1)),"#",INDEX(warriner!B:B,MATCH(C30,warriner!A:A,0),1))</f>
        <v>#</v>
      </c>
      <c r="E30" s="14" t="str">
        <f t="shared" si="0"/>
        <v>#</v>
      </c>
      <c r="F30" s="14">
        <v>14.048</v>
      </c>
      <c r="G30" s="14">
        <v>5.335</v>
      </c>
      <c r="H30" s="14">
        <v>1</v>
      </c>
      <c r="I30">
        <f t="shared" si="1"/>
        <v>2</v>
      </c>
      <c r="J30" t="s">
        <v>18155</v>
      </c>
      <c r="K30" s="14" t="s">
        <v>18124</v>
      </c>
      <c r="L30" s="14" t="s">
        <v>18124</v>
      </c>
      <c r="M30" s="14">
        <v>5.1449999999999996</v>
      </c>
      <c r="N30" s="14">
        <v>1.35</v>
      </c>
      <c r="O30" s="14">
        <v>1</v>
      </c>
      <c r="P30" s="14">
        <v>2</v>
      </c>
      <c r="Q30" s="14">
        <v>1</v>
      </c>
      <c r="R30" s="14">
        <v>1.42</v>
      </c>
      <c r="S30" s="14">
        <v>1.917</v>
      </c>
      <c r="T30" s="14">
        <v>1588</v>
      </c>
      <c r="U30" s="14">
        <v>-0.90200000000000002</v>
      </c>
      <c r="V30" s="14">
        <v>0.97</v>
      </c>
      <c r="W30" s="14">
        <v>25</v>
      </c>
      <c r="X30" s="14">
        <v>-0.33700000000000002</v>
      </c>
      <c r="Y30" s="14">
        <v>1</v>
      </c>
      <c r="Z30" s="14" t="s">
        <v>18124</v>
      </c>
    </row>
    <row r="31" spans="1:26" x14ac:dyDescent="0.2">
      <c r="A31" t="s">
        <v>15484</v>
      </c>
      <c r="B31" t="s">
        <v>3</v>
      </c>
      <c r="C31" t="s">
        <v>3</v>
      </c>
      <c r="D31" s="8" t="str">
        <f>IF(ISERROR(INDEX(warriner!B:B,MATCH(C31,warriner!A:A,0),1)),"#",INDEX(warriner!B:B,MATCH(C31,warriner!A:A,0),1))</f>
        <v>#</v>
      </c>
      <c r="E31" s="14" t="str">
        <f t="shared" si="0"/>
        <v>#</v>
      </c>
      <c r="F31" s="14">
        <v>16.954999999999998</v>
      </c>
      <c r="G31" s="14">
        <v>6.1769999999999996</v>
      </c>
      <c r="H31" s="14">
        <v>1</v>
      </c>
      <c r="I31">
        <f t="shared" si="1"/>
        <v>3</v>
      </c>
      <c r="J31" t="s">
        <v>270</v>
      </c>
      <c r="K31" s="14" t="s">
        <v>18124</v>
      </c>
      <c r="L31" s="14" t="s">
        <v>18124</v>
      </c>
      <c r="M31" s="14">
        <v>3.984</v>
      </c>
      <c r="N31" s="14">
        <v>1.5</v>
      </c>
      <c r="O31" s="14">
        <v>1.8</v>
      </c>
      <c r="P31" s="14">
        <v>2</v>
      </c>
      <c r="Q31" s="14">
        <v>1</v>
      </c>
      <c r="R31" s="14">
        <v>1.43</v>
      </c>
      <c r="S31" s="14">
        <v>1.125</v>
      </c>
      <c r="T31" s="14">
        <v>3033</v>
      </c>
      <c r="U31" s="14">
        <v>-0.68100000000000005</v>
      </c>
      <c r="V31" s="14">
        <v>0.94</v>
      </c>
      <c r="W31" s="14">
        <v>29</v>
      </c>
      <c r="X31" s="14">
        <v>-0.45700000000000002</v>
      </c>
      <c r="Y31" s="14">
        <v>1</v>
      </c>
      <c r="Z31" s="14" t="s">
        <v>18124</v>
      </c>
    </row>
    <row r="32" spans="1:26" x14ac:dyDescent="0.2">
      <c r="A32" t="s">
        <v>15485</v>
      </c>
      <c r="B32" t="s">
        <v>3236</v>
      </c>
      <c r="C32" t="s">
        <v>3236</v>
      </c>
      <c r="D32" s="8">
        <f>IF(ISERROR(INDEX(warriner!B:B,MATCH(C32,warriner!A:A,0),1)),"#",INDEX(warriner!B:B,MATCH(C32,warriner!A:A,0),1))</f>
        <v>8.0500000000000007</v>
      </c>
      <c r="E32" s="14">
        <f t="shared" si="0"/>
        <v>2.8500000000000005</v>
      </c>
      <c r="F32" s="14">
        <v>7.0309999999999997</v>
      </c>
      <c r="G32" s="14">
        <v>2.2090000000000001</v>
      </c>
      <c r="H32" s="14">
        <v>3</v>
      </c>
      <c r="I32">
        <f t="shared" si="1"/>
        <v>10</v>
      </c>
      <c r="J32" t="s">
        <v>18132</v>
      </c>
      <c r="K32" s="14">
        <v>5.5</v>
      </c>
      <c r="L32" s="14">
        <v>7.38</v>
      </c>
      <c r="M32" s="14">
        <v>9.7899999999999991</v>
      </c>
      <c r="N32" s="14">
        <v>3.3</v>
      </c>
      <c r="O32" s="14">
        <v>3.5</v>
      </c>
      <c r="P32" s="14">
        <v>7</v>
      </c>
      <c r="Q32" s="14">
        <v>2</v>
      </c>
      <c r="R32" s="14">
        <v>2</v>
      </c>
      <c r="S32" s="14" t="s">
        <v>18124</v>
      </c>
      <c r="T32" s="14">
        <v>3138.6669999999999</v>
      </c>
      <c r="U32" s="14">
        <v>-0.188</v>
      </c>
      <c r="V32" s="14">
        <v>0.94</v>
      </c>
      <c r="W32" s="14">
        <v>26</v>
      </c>
      <c r="X32" s="14">
        <v>-5.8999999999999997E-2</v>
      </c>
      <c r="Y32" s="14">
        <v>1</v>
      </c>
      <c r="Z32" s="14" t="s">
        <v>18124</v>
      </c>
    </row>
    <row r="33" spans="1:26" x14ac:dyDescent="0.2">
      <c r="A33" t="s">
        <v>15486</v>
      </c>
      <c r="B33" t="s">
        <v>14478</v>
      </c>
      <c r="C33" t="s">
        <v>14478</v>
      </c>
      <c r="D33" s="8" t="str">
        <f>IF(ISERROR(INDEX(warriner!B:B,MATCH(C33,warriner!A:A,0),1)),"#",INDEX(warriner!B:B,MATCH(C33,warriner!A:A,0),1))</f>
        <v>#</v>
      </c>
      <c r="E33" s="14" t="str">
        <f t="shared" si="0"/>
        <v>#</v>
      </c>
      <c r="F33" s="14">
        <v>8.0950000000000006</v>
      </c>
      <c r="G33" s="14">
        <v>1.8919999999999999</v>
      </c>
      <c r="H33" s="14">
        <v>3</v>
      </c>
      <c r="I33">
        <f t="shared" si="1"/>
        <v>9</v>
      </c>
      <c r="J33" t="s">
        <v>18144</v>
      </c>
      <c r="K33" s="14" t="s">
        <v>18124</v>
      </c>
      <c r="L33" s="14" t="s">
        <v>18124</v>
      </c>
      <c r="M33" s="14" t="s">
        <v>18124</v>
      </c>
      <c r="N33" s="14">
        <v>4</v>
      </c>
      <c r="O33" s="14">
        <v>3.9</v>
      </c>
      <c r="P33" s="14">
        <v>8</v>
      </c>
      <c r="Q33" s="14">
        <v>2</v>
      </c>
      <c r="R33" s="14" t="s">
        <v>18124</v>
      </c>
      <c r="S33" s="14" t="s">
        <v>18124</v>
      </c>
      <c r="T33" s="14">
        <v>2474.5</v>
      </c>
      <c r="U33" s="14">
        <v>1.4999999999999999E-2</v>
      </c>
      <c r="V33" s="14">
        <v>0.79</v>
      </c>
      <c r="W33" s="14">
        <v>27</v>
      </c>
      <c r="X33" s="14">
        <v>5.6000000000000001E-2</v>
      </c>
      <c r="Y33" s="14">
        <v>1</v>
      </c>
      <c r="Z33" s="14" t="s">
        <v>18124</v>
      </c>
    </row>
    <row r="34" spans="1:26" x14ac:dyDescent="0.2">
      <c r="A34" t="s">
        <v>15487</v>
      </c>
      <c r="B34" t="s">
        <v>12578</v>
      </c>
      <c r="C34" t="s">
        <v>12578</v>
      </c>
      <c r="D34" s="8">
        <f>IF(ISERROR(INDEX(warriner!B:B,MATCH(C34,warriner!A:A,0),1)),"#",INDEX(warriner!B:B,MATCH(C34,warriner!A:A,0),1))</f>
        <v>5.91</v>
      </c>
      <c r="E34" s="14">
        <f t="shared" si="0"/>
        <v>0.71</v>
      </c>
      <c r="F34" s="14">
        <v>11.595000000000001</v>
      </c>
      <c r="G34" s="14">
        <v>3.8769999999999998</v>
      </c>
      <c r="H34" s="14">
        <v>1</v>
      </c>
      <c r="I34">
        <f t="shared" si="1"/>
        <v>4</v>
      </c>
      <c r="J34" t="s">
        <v>18126</v>
      </c>
      <c r="K34" s="14">
        <v>3.38</v>
      </c>
      <c r="L34" s="14">
        <v>6.53</v>
      </c>
      <c r="M34" s="14">
        <v>6</v>
      </c>
      <c r="N34" s="14">
        <v>1.35</v>
      </c>
      <c r="O34" s="14">
        <v>1</v>
      </c>
      <c r="P34" s="14">
        <v>3</v>
      </c>
      <c r="Q34" s="14">
        <v>1</v>
      </c>
      <c r="R34" s="14">
        <v>3.79</v>
      </c>
      <c r="S34" s="14">
        <v>3.9550000000000001</v>
      </c>
      <c r="T34" s="14">
        <v>4543</v>
      </c>
      <c r="U34" s="14">
        <v>-0.60699999999999998</v>
      </c>
      <c r="V34" s="14">
        <v>0.91</v>
      </c>
      <c r="W34" s="14">
        <v>25</v>
      </c>
      <c r="X34" s="14">
        <v>-0.23100000000000001</v>
      </c>
      <c r="Y34" s="14">
        <v>1</v>
      </c>
      <c r="Z34" s="14" t="s">
        <v>18124</v>
      </c>
    </row>
    <row r="35" spans="1:26" x14ac:dyDescent="0.2">
      <c r="A35" t="s">
        <v>15488</v>
      </c>
      <c r="B35" t="s">
        <v>15</v>
      </c>
      <c r="C35" t="s">
        <v>15</v>
      </c>
      <c r="D35" s="8" t="str">
        <f>IF(ISERROR(INDEX(warriner!B:B,MATCH(C35,warriner!A:A,0),1)),"#",INDEX(warriner!B:B,MATCH(C35,warriner!A:A,0),1))</f>
        <v>#</v>
      </c>
      <c r="E35" s="14" t="str">
        <f t="shared" si="0"/>
        <v>#</v>
      </c>
      <c r="F35" s="14">
        <v>16.213999999999999</v>
      </c>
      <c r="G35" s="14">
        <v>5.7709999999999999</v>
      </c>
      <c r="H35" s="14">
        <v>1</v>
      </c>
      <c r="I35">
        <f t="shared" si="1"/>
        <v>2</v>
      </c>
      <c r="J35" t="s">
        <v>270</v>
      </c>
      <c r="K35" s="14" t="s">
        <v>18124</v>
      </c>
      <c r="L35" s="14" t="s">
        <v>18124</v>
      </c>
      <c r="M35" s="14">
        <v>4.5490000000000004</v>
      </c>
      <c r="N35" s="14">
        <v>1.45</v>
      </c>
      <c r="O35" s="14">
        <v>1.65</v>
      </c>
      <c r="P35" s="14">
        <v>2</v>
      </c>
      <c r="Q35" s="14">
        <v>1</v>
      </c>
      <c r="R35" s="14">
        <v>1.67</v>
      </c>
      <c r="S35" s="14">
        <v>1.391</v>
      </c>
      <c r="T35" s="14">
        <v>415</v>
      </c>
      <c r="U35" s="14">
        <v>-0.60699999999999998</v>
      </c>
      <c r="V35" s="14">
        <v>0.91</v>
      </c>
      <c r="W35" s="14">
        <v>27</v>
      </c>
      <c r="X35" s="14">
        <v>-0.56999999999999995</v>
      </c>
      <c r="Y35" s="14">
        <v>1</v>
      </c>
      <c r="Z35" s="14" t="s">
        <v>18124</v>
      </c>
    </row>
    <row r="36" spans="1:26" x14ac:dyDescent="0.2">
      <c r="A36" t="s">
        <v>15489</v>
      </c>
      <c r="B36" t="s">
        <v>397</v>
      </c>
      <c r="C36" t="s">
        <v>397</v>
      </c>
      <c r="D36" s="8">
        <f>IF(ISERROR(INDEX(warriner!B:B,MATCH(C36,warriner!A:A,0),1)),"#",INDEX(warriner!B:B,MATCH(C36,warriner!A:A,0),1))</f>
        <v>5.4</v>
      </c>
      <c r="E36" s="14">
        <f t="shared" si="0"/>
        <v>0.20000000000000018</v>
      </c>
      <c r="F36" s="14">
        <v>11.045999999999999</v>
      </c>
      <c r="G36" s="14">
        <v>4.1630000000000003</v>
      </c>
      <c r="H36" s="14">
        <v>1</v>
      </c>
      <c r="I36">
        <f t="shared" si="1"/>
        <v>4</v>
      </c>
      <c r="J36" t="s">
        <v>18136</v>
      </c>
      <c r="K36" s="14">
        <v>3.55</v>
      </c>
      <c r="L36" s="14">
        <v>5.65</v>
      </c>
      <c r="M36" s="14">
        <v>4.5060000000000002</v>
      </c>
      <c r="N36" s="14">
        <v>1.5</v>
      </c>
      <c r="O36" s="14">
        <v>1.55</v>
      </c>
      <c r="P36" s="14">
        <v>3</v>
      </c>
      <c r="Q36" s="14">
        <v>1</v>
      </c>
      <c r="R36" s="14">
        <v>3.87</v>
      </c>
      <c r="S36" s="14">
        <v>1.69</v>
      </c>
      <c r="T36" s="14">
        <v>2206.6669999999999</v>
      </c>
      <c r="U36" s="14">
        <v>-0.46300000000000002</v>
      </c>
      <c r="V36" s="14">
        <v>0.97</v>
      </c>
      <c r="W36" s="14">
        <v>28</v>
      </c>
      <c r="X36" s="14">
        <v>-0.60499999999999998</v>
      </c>
      <c r="Y36" s="14">
        <v>1</v>
      </c>
      <c r="Z36" s="14" t="s">
        <v>18124</v>
      </c>
    </row>
    <row r="37" spans="1:26" x14ac:dyDescent="0.2">
      <c r="A37" t="s">
        <v>15490</v>
      </c>
      <c r="B37" t="s">
        <v>14170</v>
      </c>
      <c r="C37" t="s">
        <v>179</v>
      </c>
      <c r="D37" s="8">
        <f>IF(ISERROR(INDEX(warriner!B:B,MATCH(C37,warriner!A:A,0),1)),"#",INDEX(warriner!B:B,MATCH(C37,warriner!A:A,0),1))</f>
        <v>5.42</v>
      </c>
      <c r="E37" s="14">
        <f t="shared" si="0"/>
        <v>0.21999999999999975</v>
      </c>
      <c r="F37" s="14">
        <v>12.148999999999999</v>
      </c>
      <c r="G37" s="14">
        <v>4.9740000000000002</v>
      </c>
      <c r="H37" s="14">
        <v>1</v>
      </c>
      <c r="I37">
        <f t="shared" si="1"/>
        <v>3</v>
      </c>
      <c r="J37" t="s">
        <v>18126</v>
      </c>
      <c r="K37" s="14">
        <v>4.3600000000000003</v>
      </c>
      <c r="L37" s="14">
        <v>5.44</v>
      </c>
      <c r="M37" s="14">
        <v>3.11</v>
      </c>
      <c r="N37" s="14">
        <v>1</v>
      </c>
      <c r="O37" s="14">
        <v>1</v>
      </c>
      <c r="P37" s="14">
        <v>3</v>
      </c>
      <c r="Q37" s="14">
        <v>1</v>
      </c>
      <c r="R37" s="14">
        <v>4.79</v>
      </c>
      <c r="S37" s="14">
        <v>5.3460000000000001</v>
      </c>
      <c r="T37" s="14">
        <v>5389.5</v>
      </c>
      <c r="U37" s="14">
        <v>-1.0029999999999999</v>
      </c>
      <c r="V37" s="14">
        <v>0.97</v>
      </c>
      <c r="W37" s="14">
        <v>24</v>
      </c>
      <c r="X37" s="14">
        <v>-0.67400000000000004</v>
      </c>
      <c r="Y37" s="14">
        <v>1</v>
      </c>
      <c r="Z37" s="14" t="s">
        <v>18124</v>
      </c>
    </row>
    <row r="38" spans="1:26" x14ac:dyDescent="0.2">
      <c r="A38" t="s">
        <v>15491</v>
      </c>
      <c r="B38" t="s">
        <v>19</v>
      </c>
      <c r="C38" t="s">
        <v>19</v>
      </c>
      <c r="D38" s="8" t="str">
        <f>IF(ISERROR(INDEX(warriner!B:B,MATCH(C38,warriner!A:A,0),1)),"#",INDEX(warriner!B:B,MATCH(C38,warriner!A:A,0),1))</f>
        <v>#</v>
      </c>
      <c r="E38" s="14" t="str">
        <f t="shared" si="0"/>
        <v>#</v>
      </c>
      <c r="F38" s="14">
        <v>16.187000000000001</v>
      </c>
      <c r="G38" s="14">
        <v>5.8339999999999996</v>
      </c>
      <c r="H38" s="14">
        <v>1</v>
      </c>
      <c r="I38">
        <f t="shared" si="1"/>
        <v>3</v>
      </c>
      <c r="J38" t="s">
        <v>270</v>
      </c>
      <c r="K38" s="14" t="s">
        <v>18124</v>
      </c>
      <c r="L38" s="14" t="s">
        <v>18124</v>
      </c>
      <c r="M38" s="14">
        <v>4.57</v>
      </c>
      <c r="N38" s="14">
        <v>1.25</v>
      </c>
      <c r="O38" s="14">
        <v>1</v>
      </c>
      <c r="P38" s="14">
        <v>3</v>
      </c>
      <c r="Q38" s="14">
        <v>1</v>
      </c>
      <c r="R38" s="14">
        <v>1.52</v>
      </c>
      <c r="S38" s="14">
        <v>1.25</v>
      </c>
      <c r="T38" s="14">
        <v>5253.5</v>
      </c>
      <c r="U38" s="14">
        <v>-0.60399999999999998</v>
      </c>
      <c r="V38" s="14">
        <v>1</v>
      </c>
      <c r="W38" s="14">
        <v>22</v>
      </c>
      <c r="X38" s="14">
        <v>-0.623</v>
      </c>
      <c r="Y38" s="14">
        <v>1</v>
      </c>
      <c r="Z38" s="14" t="s">
        <v>18124</v>
      </c>
    </row>
    <row r="39" spans="1:26" x14ac:dyDescent="0.2">
      <c r="A39" t="s">
        <v>15492</v>
      </c>
      <c r="B39" t="s">
        <v>230</v>
      </c>
      <c r="C39" t="s">
        <v>230</v>
      </c>
      <c r="D39" s="8">
        <f>IF(ISERROR(INDEX(warriner!B:B,MATCH(C39,warriner!A:A,0),1)),"#",INDEX(warriner!B:B,MATCH(C39,warriner!A:A,0),1))</f>
        <v>4.74</v>
      </c>
      <c r="E39" s="14">
        <f t="shared" si="0"/>
        <v>0.45999999999999996</v>
      </c>
      <c r="F39" s="14">
        <v>8.4949999999999992</v>
      </c>
      <c r="G39" s="14">
        <v>2.9830000000000001</v>
      </c>
      <c r="H39" s="14">
        <v>2</v>
      </c>
      <c r="I39">
        <f t="shared" si="1"/>
        <v>5</v>
      </c>
      <c r="J39" t="s">
        <v>18136</v>
      </c>
      <c r="K39" s="14">
        <v>3.45</v>
      </c>
      <c r="L39" s="14">
        <v>5.9</v>
      </c>
      <c r="M39" s="14">
        <v>5.55</v>
      </c>
      <c r="N39" s="14">
        <v>1.9</v>
      </c>
      <c r="O39" s="14">
        <v>1.8</v>
      </c>
      <c r="P39" s="14">
        <v>5</v>
      </c>
      <c r="Q39" s="14">
        <v>2</v>
      </c>
      <c r="R39" s="14">
        <v>3.48</v>
      </c>
      <c r="S39" s="14" t="s">
        <v>18124</v>
      </c>
      <c r="T39" s="14">
        <v>1014.75</v>
      </c>
      <c r="U39" s="14">
        <v>-0.29399999999999998</v>
      </c>
      <c r="V39" s="14">
        <v>0.88</v>
      </c>
      <c r="W39" s="14">
        <v>26</v>
      </c>
      <c r="X39" s="14">
        <v>-0.122</v>
      </c>
      <c r="Y39" s="14">
        <v>1</v>
      </c>
      <c r="Z39" s="14" t="s">
        <v>18124</v>
      </c>
    </row>
    <row r="40" spans="1:26" x14ac:dyDescent="0.2">
      <c r="A40" t="s">
        <v>15493</v>
      </c>
      <c r="B40" t="s">
        <v>281</v>
      </c>
      <c r="C40" t="s">
        <v>281</v>
      </c>
      <c r="D40" s="8">
        <f>IF(ISERROR(INDEX(warriner!B:B,MATCH(C40,warriner!A:A,0),1)),"#",INDEX(warriner!B:B,MATCH(C40,warriner!A:A,0),1))</f>
        <v>6.3</v>
      </c>
      <c r="E40" s="14">
        <f t="shared" si="0"/>
        <v>1.0999999999999996</v>
      </c>
      <c r="F40" s="14">
        <v>13.031000000000001</v>
      </c>
      <c r="G40" s="14">
        <v>4.7359999999999998</v>
      </c>
      <c r="H40" s="14">
        <v>1</v>
      </c>
      <c r="I40">
        <f t="shared" si="1"/>
        <v>3</v>
      </c>
      <c r="J40" t="s">
        <v>18136</v>
      </c>
      <c r="K40" s="14">
        <v>3.33</v>
      </c>
      <c r="L40" s="14">
        <v>5.05</v>
      </c>
      <c r="M40" s="14">
        <v>4.24</v>
      </c>
      <c r="N40" s="14">
        <v>1.8</v>
      </c>
      <c r="O40" s="14">
        <v>1</v>
      </c>
      <c r="P40" s="14">
        <v>2</v>
      </c>
      <c r="Q40" s="14">
        <v>1</v>
      </c>
      <c r="R40" s="14">
        <v>4.18</v>
      </c>
      <c r="S40" s="14">
        <v>2.2690000000000001</v>
      </c>
      <c r="T40" s="14">
        <v>483</v>
      </c>
      <c r="U40" s="14">
        <v>-0.78200000000000003</v>
      </c>
      <c r="V40" s="14">
        <v>1</v>
      </c>
      <c r="W40" s="14">
        <v>25</v>
      </c>
      <c r="X40" s="14">
        <v>-0.60299999999999998</v>
      </c>
      <c r="Y40" s="14">
        <v>1</v>
      </c>
      <c r="Z40" s="14" t="s">
        <v>18124</v>
      </c>
    </row>
    <row r="41" spans="1:26" x14ac:dyDescent="0.2">
      <c r="A41" t="s">
        <v>15494</v>
      </c>
      <c r="B41" t="s">
        <v>14479</v>
      </c>
      <c r="C41" t="s">
        <v>4099</v>
      </c>
      <c r="D41" s="8">
        <f>IF(ISERROR(INDEX(warriner!B:B,MATCH(C41,warriner!A:A,0),1)),"#",INDEX(warriner!B:B,MATCH(C41,warriner!A:A,0),1))</f>
        <v>7</v>
      </c>
      <c r="E41" s="14">
        <f t="shared" si="0"/>
        <v>1.7999999999999998</v>
      </c>
      <c r="F41" s="14">
        <v>10.974</v>
      </c>
      <c r="G41" s="14">
        <v>3.9929999999999999</v>
      </c>
      <c r="H41" s="14">
        <v>1</v>
      </c>
      <c r="I41">
        <f t="shared" si="1"/>
        <v>4</v>
      </c>
      <c r="J41" t="s">
        <v>18126</v>
      </c>
      <c r="K41" s="14">
        <v>5.43</v>
      </c>
      <c r="L41" s="14">
        <v>5.73</v>
      </c>
      <c r="M41" s="14">
        <v>2.8</v>
      </c>
      <c r="N41" s="14">
        <v>1.2</v>
      </c>
      <c r="O41" s="14">
        <v>1.45</v>
      </c>
      <c r="P41" s="14">
        <v>3</v>
      </c>
      <c r="Q41" s="14">
        <v>1</v>
      </c>
      <c r="R41" s="14">
        <v>4.8499999999999996</v>
      </c>
      <c r="S41" s="14">
        <v>6.4</v>
      </c>
      <c r="T41" s="14">
        <v>1210</v>
      </c>
      <c r="U41" s="14">
        <v>-0.91</v>
      </c>
      <c r="V41" s="14">
        <v>0.97</v>
      </c>
      <c r="W41" s="14">
        <v>27</v>
      </c>
      <c r="X41" s="14">
        <v>-0.67200000000000004</v>
      </c>
      <c r="Y41" s="14">
        <v>1</v>
      </c>
      <c r="Z41" s="14" t="s">
        <v>18124</v>
      </c>
    </row>
    <row r="42" spans="1:26" x14ac:dyDescent="0.2">
      <c r="A42" t="s">
        <v>15495</v>
      </c>
      <c r="B42" t="s">
        <v>11217</v>
      </c>
      <c r="C42" t="s">
        <v>11217</v>
      </c>
      <c r="D42" s="8">
        <f>IF(ISERROR(INDEX(warriner!B:B,MATCH(C42,warriner!A:A,0),1)),"#",INDEX(warriner!B:B,MATCH(C42,warriner!A:A,0),1))</f>
        <v>5.23</v>
      </c>
      <c r="E42" s="14">
        <f t="shared" si="0"/>
        <v>3.0000000000000249E-2</v>
      </c>
      <c r="F42" s="14">
        <v>12.571999999999999</v>
      </c>
      <c r="G42" s="14">
        <v>4.0720000000000001</v>
      </c>
      <c r="H42" s="14">
        <v>1</v>
      </c>
      <c r="I42">
        <f t="shared" si="1"/>
        <v>3</v>
      </c>
      <c r="J42" t="s">
        <v>18217</v>
      </c>
      <c r="K42" s="14">
        <v>3.1</v>
      </c>
      <c r="L42" s="14">
        <v>5.81</v>
      </c>
      <c r="M42" s="14">
        <v>6</v>
      </c>
      <c r="N42" s="14">
        <v>1</v>
      </c>
      <c r="O42" s="14">
        <v>1</v>
      </c>
      <c r="P42" s="14">
        <v>3</v>
      </c>
      <c r="Q42" s="14">
        <v>1</v>
      </c>
      <c r="R42" s="14">
        <v>3.41</v>
      </c>
      <c r="S42" s="14">
        <v>2.44</v>
      </c>
      <c r="T42" s="14">
        <v>3495.5</v>
      </c>
      <c r="U42" s="14">
        <v>-0.77900000000000003</v>
      </c>
      <c r="V42" s="14">
        <v>0.97</v>
      </c>
      <c r="W42" s="14">
        <v>28</v>
      </c>
      <c r="X42" s="14">
        <v>-0.377</v>
      </c>
      <c r="Y42" s="14">
        <v>1</v>
      </c>
      <c r="Z42" s="14" t="s">
        <v>18124</v>
      </c>
    </row>
    <row r="43" spans="1:26" x14ac:dyDescent="0.2">
      <c r="A43" t="s">
        <v>15496</v>
      </c>
      <c r="B43" t="s">
        <v>14195</v>
      </c>
      <c r="C43" t="s">
        <v>14195</v>
      </c>
      <c r="D43" s="8" t="str">
        <f>IF(ISERROR(INDEX(warriner!B:B,MATCH(C43,warriner!A:A,0),1)),"#",INDEX(warriner!B:B,MATCH(C43,warriner!A:A,0),1))</f>
        <v>#</v>
      </c>
      <c r="E43" s="14" t="str">
        <f t="shared" si="0"/>
        <v>#</v>
      </c>
      <c r="F43" s="14">
        <v>12.654</v>
      </c>
      <c r="G43" s="14">
        <v>4.7789999999999999</v>
      </c>
      <c r="H43" s="14">
        <v>1</v>
      </c>
      <c r="I43">
        <f t="shared" si="1"/>
        <v>3</v>
      </c>
      <c r="J43" t="s">
        <v>18168</v>
      </c>
      <c r="K43" s="14" t="s">
        <v>18124</v>
      </c>
      <c r="L43" s="14" t="s">
        <v>18124</v>
      </c>
      <c r="M43" s="14">
        <v>3.835</v>
      </c>
      <c r="N43" s="14">
        <v>1.8</v>
      </c>
      <c r="O43" s="14">
        <v>1.3</v>
      </c>
      <c r="P43" s="14">
        <v>2</v>
      </c>
      <c r="Q43" s="14">
        <v>1</v>
      </c>
      <c r="R43" s="14">
        <v>2.79</v>
      </c>
      <c r="S43" s="14">
        <v>1.964</v>
      </c>
      <c r="T43" s="14">
        <v>655.5</v>
      </c>
      <c r="U43" s="14">
        <v>-0.71799999999999997</v>
      </c>
      <c r="V43" s="14">
        <v>0.97</v>
      </c>
      <c r="W43" s="14">
        <v>28</v>
      </c>
      <c r="X43" s="14">
        <v>-0.82199999999999995</v>
      </c>
      <c r="Y43" s="14">
        <v>1</v>
      </c>
      <c r="Z43" s="14" t="s">
        <v>18124</v>
      </c>
    </row>
    <row r="44" spans="1:26" x14ac:dyDescent="0.2">
      <c r="A44" t="s">
        <v>15497</v>
      </c>
      <c r="B44" t="s">
        <v>334</v>
      </c>
      <c r="C44" t="s">
        <v>334</v>
      </c>
      <c r="D44" s="8" t="str">
        <f>IF(ISERROR(INDEX(warriner!B:B,MATCH(C44,warriner!A:A,0),1)),"#",INDEX(warriner!B:B,MATCH(C44,warriner!A:A,0),1))</f>
        <v>#</v>
      </c>
      <c r="E44" s="14" t="str">
        <f t="shared" si="0"/>
        <v>#</v>
      </c>
      <c r="F44" s="14">
        <v>14.455</v>
      </c>
      <c r="G44" s="14">
        <v>5.0170000000000003</v>
      </c>
      <c r="H44" s="14">
        <v>1</v>
      </c>
      <c r="I44">
        <f t="shared" si="1"/>
        <v>4</v>
      </c>
      <c r="J44" t="s">
        <v>270</v>
      </c>
      <c r="K44" s="14" t="s">
        <v>18124</v>
      </c>
      <c r="L44" s="14" t="s">
        <v>18124</v>
      </c>
      <c r="M44" s="14">
        <v>4.4420000000000002</v>
      </c>
      <c r="N44" s="14">
        <v>1.9</v>
      </c>
      <c r="O44" s="14">
        <v>1.7</v>
      </c>
      <c r="P44" s="14">
        <v>4</v>
      </c>
      <c r="Q44" s="14">
        <v>1</v>
      </c>
      <c r="R44" s="14">
        <v>1.84</v>
      </c>
      <c r="S44" s="14" t="s">
        <v>18124</v>
      </c>
      <c r="T44" s="14">
        <v>2462.3330000000001</v>
      </c>
      <c r="U44" s="14">
        <v>-0.5</v>
      </c>
      <c r="V44" s="14">
        <v>1</v>
      </c>
      <c r="W44" s="14">
        <v>27</v>
      </c>
      <c r="X44" s="14">
        <v>-0.54600000000000004</v>
      </c>
      <c r="Y44" s="14">
        <v>0.96399999999999997</v>
      </c>
      <c r="Z44" s="14" t="s">
        <v>18124</v>
      </c>
    </row>
    <row r="45" spans="1:26" x14ac:dyDescent="0.2">
      <c r="A45" t="s">
        <v>15498</v>
      </c>
      <c r="B45" t="s">
        <v>66</v>
      </c>
      <c r="C45" t="s">
        <v>66</v>
      </c>
      <c r="D45" s="8" t="str">
        <f>IF(ISERROR(INDEX(warriner!B:B,MATCH(C45,warriner!A:A,0),1)),"#",INDEX(warriner!B:B,MATCH(C45,warriner!A:A,0),1))</f>
        <v>#</v>
      </c>
      <c r="E45" s="14" t="str">
        <f t="shared" si="0"/>
        <v>#</v>
      </c>
      <c r="F45" s="14">
        <v>13.647</v>
      </c>
      <c r="G45" s="14">
        <v>4.524</v>
      </c>
      <c r="H45" s="14">
        <v>1</v>
      </c>
      <c r="I45">
        <f t="shared" si="1"/>
        <v>5</v>
      </c>
      <c r="J45" t="s">
        <v>270</v>
      </c>
      <c r="K45" s="14" t="s">
        <v>18124</v>
      </c>
      <c r="L45" s="14" t="s">
        <v>18124</v>
      </c>
      <c r="M45" s="14">
        <v>5.2629999999999999</v>
      </c>
      <c r="N45" s="14">
        <v>1.9</v>
      </c>
      <c r="O45" s="14">
        <v>1</v>
      </c>
      <c r="P45" s="14">
        <v>3</v>
      </c>
      <c r="Q45" s="14">
        <v>1</v>
      </c>
      <c r="R45" s="14">
        <v>3.34</v>
      </c>
      <c r="S45" s="14">
        <v>1.667</v>
      </c>
      <c r="T45" s="14">
        <v>2098.25</v>
      </c>
      <c r="U45" s="14">
        <v>-0.155</v>
      </c>
      <c r="V45" s="14">
        <v>0.97</v>
      </c>
      <c r="W45" s="14">
        <v>27</v>
      </c>
      <c r="X45" s="14">
        <v>-0.30199999999999999</v>
      </c>
      <c r="Y45" s="14">
        <v>1</v>
      </c>
      <c r="Z45" s="14" t="s">
        <v>18124</v>
      </c>
    </row>
    <row r="46" spans="1:26" x14ac:dyDescent="0.2">
      <c r="A46" t="s">
        <v>15499</v>
      </c>
      <c r="B46" t="s">
        <v>2156</v>
      </c>
      <c r="C46" t="s">
        <v>2156</v>
      </c>
      <c r="D46" s="8">
        <f>IF(ISERROR(INDEX(warriner!B:B,MATCH(C46,warriner!A:A,0),1)),"#",INDEX(warriner!B:B,MATCH(C46,warriner!A:A,0),1))</f>
        <v>7</v>
      </c>
      <c r="E46" s="14">
        <f t="shared" si="0"/>
        <v>1.7999999999999998</v>
      </c>
      <c r="F46" s="14">
        <v>9.6760000000000002</v>
      </c>
      <c r="G46" s="14">
        <v>3.4169999999999998</v>
      </c>
      <c r="H46" s="14">
        <v>1</v>
      </c>
      <c r="I46">
        <f t="shared" si="1"/>
        <v>4</v>
      </c>
      <c r="J46" t="s">
        <v>18126</v>
      </c>
      <c r="K46" s="14">
        <v>4.1399999999999997</v>
      </c>
      <c r="L46" s="14">
        <v>5.89</v>
      </c>
      <c r="M46" s="14">
        <v>5.78</v>
      </c>
      <c r="N46" s="14">
        <v>1.2</v>
      </c>
      <c r="O46" s="14">
        <v>1.3</v>
      </c>
      <c r="P46" s="14">
        <v>4</v>
      </c>
      <c r="Q46" s="14">
        <v>1</v>
      </c>
      <c r="R46" s="14">
        <v>4.3499999999999996</v>
      </c>
      <c r="S46" s="14">
        <v>3.75</v>
      </c>
      <c r="T46" s="14">
        <v>2463.3330000000001</v>
      </c>
      <c r="U46" s="14">
        <v>-0.54100000000000004</v>
      </c>
      <c r="V46" s="14">
        <v>1</v>
      </c>
      <c r="W46" s="14">
        <v>27</v>
      </c>
      <c r="X46" s="14">
        <v>-0.54100000000000004</v>
      </c>
      <c r="Y46" s="14">
        <v>1</v>
      </c>
      <c r="Z46" s="14" t="s">
        <v>18124</v>
      </c>
    </row>
    <row r="47" spans="1:26" x14ac:dyDescent="0.2">
      <c r="A47" t="s">
        <v>15500</v>
      </c>
      <c r="B47" t="s">
        <v>6</v>
      </c>
      <c r="C47" t="s">
        <v>6</v>
      </c>
      <c r="D47" s="8" t="str">
        <f>IF(ISERROR(INDEX(warriner!B:B,MATCH(C47,warriner!A:A,0),1)),"#",INDEX(warriner!B:B,MATCH(C47,warriner!A:A,0),1))</f>
        <v>#</v>
      </c>
      <c r="E47" s="14" t="str">
        <f t="shared" si="0"/>
        <v>#</v>
      </c>
      <c r="F47" s="14">
        <v>15.897</v>
      </c>
      <c r="G47" s="14">
        <v>5.6980000000000004</v>
      </c>
      <c r="H47" s="14">
        <v>1</v>
      </c>
      <c r="I47">
        <f t="shared" si="1"/>
        <v>2</v>
      </c>
      <c r="J47" t="s">
        <v>18146</v>
      </c>
      <c r="K47" s="14" t="s">
        <v>18124</v>
      </c>
      <c r="L47" s="14" t="s">
        <v>18124</v>
      </c>
      <c r="M47" s="14">
        <v>3.6850000000000001</v>
      </c>
      <c r="N47" s="14">
        <v>1</v>
      </c>
      <c r="O47" s="14">
        <v>1</v>
      </c>
      <c r="P47" s="14">
        <v>2</v>
      </c>
      <c r="Q47" s="14">
        <v>1</v>
      </c>
      <c r="R47" s="14">
        <v>3</v>
      </c>
      <c r="S47" s="14">
        <v>2.25</v>
      </c>
      <c r="T47" s="14">
        <v>14646</v>
      </c>
      <c r="U47" s="14">
        <v>-0.63</v>
      </c>
      <c r="V47" s="14">
        <v>0.97</v>
      </c>
      <c r="W47" s="14">
        <v>26</v>
      </c>
      <c r="X47" s="14">
        <v>-0.77100000000000002</v>
      </c>
      <c r="Y47" s="14">
        <v>1</v>
      </c>
      <c r="Z47" s="14" t="s">
        <v>18124</v>
      </c>
    </row>
    <row r="48" spans="1:26" x14ac:dyDescent="0.2">
      <c r="A48" t="s">
        <v>15501</v>
      </c>
      <c r="B48" t="s">
        <v>14493</v>
      </c>
      <c r="C48" t="s">
        <v>14493</v>
      </c>
      <c r="D48" s="8" t="str">
        <f>IF(ISERROR(INDEX(warriner!B:B,MATCH(C48,warriner!A:A,0),1)),"#",INDEX(warriner!B:B,MATCH(C48,warriner!A:A,0),1))</f>
        <v>#</v>
      </c>
      <c r="E48" s="14" t="str">
        <f t="shared" si="0"/>
        <v>#</v>
      </c>
      <c r="F48" s="14" t="s">
        <v>18124</v>
      </c>
      <c r="G48" s="14" t="s">
        <v>18124</v>
      </c>
      <c r="H48" s="14" t="s">
        <v>18124</v>
      </c>
      <c r="I48">
        <f t="shared" si="1"/>
        <v>4</v>
      </c>
      <c r="J48" t="s">
        <v>18124</v>
      </c>
      <c r="K48" s="14" t="s">
        <v>18124</v>
      </c>
      <c r="L48" s="14" t="s">
        <v>18124</v>
      </c>
      <c r="M48" s="14" t="s">
        <v>18124</v>
      </c>
      <c r="N48" s="14" t="s">
        <v>18124</v>
      </c>
      <c r="O48" s="14" t="s">
        <v>18124</v>
      </c>
      <c r="P48" s="14" t="s">
        <v>18124</v>
      </c>
      <c r="Q48" s="14" t="s">
        <v>18124</v>
      </c>
      <c r="R48" s="14" t="s">
        <v>18124</v>
      </c>
      <c r="S48" s="14" t="s">
        <v>18124</v>
      </c>
      <c r="T48" s="14" t="s">
        <v>18124</v>
      </c>
      <c r="U48" s="14" t="s">
        <v>18124</v>
      </c>
      <c r="V48" s="14" t="s">
        <v>18124</v>
      </c>
      <c r="W48" s="14" t="s">
        <v>18124</v>
      </c>
      <c r="X48" s="14" t="s">
        <v>18124</v>
      </c>
      <c r="Y48" s="14" t="s">
        <v>18124</v>
      </c>
      <c r="Z48" s="14" t="s">
        <v>18124</v>
      </c>
    </row>
    <row r="49" spans="1:26" x14ac:dyDescent="0.2">
      <c r="A49" t="s">
        <v>15502</v>
      </c>
      <c r="B49" t="s">
        <v>14490</v>
      </c>
      <c r="C49" t="s">
        <v>14490</v>
      </c>
      <c r="D49" s="8" t="str">
        <f>IF(ISERROR(INDEX(warriner!B:B,MATCH(C49,warriner!A:A,0),1)),"#",INDEX(warriner!B:B,MATCH(C49,warriner!A:A,0),1))</f>
        <v>#</v>
      </c>
      <c r="E49" s="14" t="str">
        <f t="shared" si="0"/>
        <v>#</v>
      </c>
      <c r="F49" s="14">
        <v>9.8979999999999997</v>
      </c>
      <c r="G49" s="14">
        <v>2.7050000000000001</v>
      </c>
      <c r="H49" s="14">
        <v>3</v>
      </c>
      <c r="I49">
        <f t="shared" si="1"/>
        <v>7</v>
      </c>
      <c r="J49" t="s">
        <v>18129</v>
      </c>
      <c r="K49" s="14" t="s">
        <v>18124</v>
      </c>
      <c r="L49" s="14" t="s">
        <v>18124</v>
      </c>
      <c r="M49" s="14" t="s">
        <v>18124</v>
      </c>
      <c r="N49" s="14">
        <v>3</v>
      </c>
      <c r="O49" s="14">
        <v>3.1</v>
      </c>
      <c r="P49" s="14">
        <v>6</v>
      </c>
      <c r="Q49" s="14">
        <v>1</v>
      </c>
      <c r="R49" s="14">
        <v>2.81</v>
      </c>
      <c r="S49" s="14" t="s">
        <v>18124</v>
      </c>
      <c r="T49" s="14">
        <v>3648</v>
      </c>
      <c r="U49" s="14">
        <v>-0.48199999999999998</v>
      </c>
      <c r="V49" s="14">
        <v>1</v>
      </c>
      <c r="W49" s="14">
        <v>28</v>
      </c>
      <c r="X49" s="14">
        <v>-0.67100000000000004</v>
      </c>
      <c r="Y49" s="14">
        <v>1</v>
      </c>
      <c r="Z49" s="14" t="s">
        <v>18124</v>
      </c>
    </row>
    <row r="50" spans="1:26" x14ac:dyDescent="0.2">
      <c r="A50" t="s">
        <v>15503</v>
      </c>
      <c r="B50" t="s">
        <v>226</v>
      </c>
      <c r="C50" t="s">
        <v>226</v>
      </c>
      <c r="D50" s="8">
        <f>IF(ISERROR(INDEX(warriner!B:B,MATCH(C50,warriner!A:A,0),1)),"#",INDEX(warriner!B:B,MATCH(C50,warriner!A:A,0),1))</f>
        <v>5.63</v>
      </c>
      <c r="E50" s="14">
        <f t="shared" si="0"/>
        <v>0.42999999999999972</v>
      </c>
      <c r="F50" s="14">
        <v>6.8360000000000003</v>
      </c>
      <c r="G50" s="14">
        <v>2.23</v>
      </c>
      <c r="H50" s="14">
        <v>2</v>
      </c>
      <c r="I50">
        <f t="shared" si="1"/>
        <v>8</v>
      </c>
      <c r="J50" t="s">
        <v>18136</v>
      </c>
      <c r="K50" s="14">
        <v>3.86</v>
      </c>
      <c r="L50" s="14">
        <v>5.09</v>
      </c>
      <c r="M50" s="14" t="s">
        <v>18124</v>
      </c>
      <c r="N50" s="14">
        <v>3.15</v>
      </c>
      <c r="O50" s="14">
        <v>2.75</v>
      </c>
      <c r="P50" s="14">
        <v>6</v>
      </c>
      <c r="Q50" s="14">
        <v>2</v>
      </c>
      <c r="R50" s="14">
        <v>3.26</v>
      </c>
      <c r="S50" s="14" t="s">
        <v>18124</v>
      </c>
      <c r="T50" s="14">
        <v>6215.857</v>
      </c>
      <c r="U50" s="14">
        <v>-0.32100000000000001</v>
      </c>
      <c r="V50" s="14">
        <v>0.94</v>
      </c>
      <c r="W50" s="14">
        <v>27</v>
      </c>
      <c r="X50" s="14">
        <v>-0.39400000000000002</v>
      </c>
      <c r="Y50" s="14">
        <v>1</v>
      </c>
      <c r="Z50" s="14" t="s">
        <v>18124</v>
      </c>
    </row>
    <row r="51" spans="1:26" x14ac:dyDescent="0.2">
      <c r="A51" t="s">
        <v>15504</v>
      </c>
      <c r="B51" t="s">
        <v>4400</v>
      </c>
      <c r="C51" t="s">
        <v>4400</v>
      </c>
      <c r="D51" s="8">
        <f>IF(ISERROR(INDEX(warriner!B:B,MATCH(C51,warriner!A:A,0),1)),"#",INDEX(warriner!B:B,MATCH(C51,warriner!A:A,0),1))</f>
        <v>5</v>
      </c>
      <c r="E51" s="14">
        <f t="shared" si="0"/>
        <v>0.20000000000000018</v>
      </c>
      <c r="F51" s="14">
        <v>8.0540000000000003</v>
      </c>
      <c r="G51" s="14">
        <v>2.8210000000000002</v>
      </c>
      <c r="H51" s="14">
        <v>3</v>
      </c>
      <c r="I51">
        <f t="shared" si="1"/>
        <v>6</v>
      </c>
      <c r="J51" t="s">
        <v>18136</v>
      </c>
      <c r="K51" s="14">
        <v>3.05</v>
      </c>
      <c r="L51" s="14">
        <v>5.2</v>
      </c>
      <c r="M51" s="14">
        <v>5.7850000000000001</v>
      </c>
      <c r="N51" s="14">
        <v>2.2999999999999998</v>
      </c>
      <c r="O51" s="14">
        <v>2.15</v>
      </c>
      <c r="P51" s="14">
        <v>5</v>
      </c>
      <c r="Q51" s="14">
        <v>1</v>
      </c>
      <c r="R51" s="14">
        <v>3.93</v>
      </c>
      <c r="S51" s="14" t="s">
        <v>18124</v>
      </c>
      <c r="T51" s="14">
        <v>4366.8</v>
      </c>
      <c r="U51" s="14">
        <v>-0.63400000000000001</v>
      </c>
      <c r="V51" s="14">
        <v>0.97</v>
      </c>
      <c r="W51" s="14">
        <v>28</v>
      </c>
      <c r="X51" s="14">
        <v>-0.53400000000000003</v>
      </c>
      <c r="Y51" s="14">
        <v>1</v>
      </c>
      <c r="Z51" s="14" t="s">
        <v>18124</v>
      </c>
    </row>
    <row r="52" spans="1:26" s="15" customFormat="1" x14ac:dyDescent="0.2">
      <c r="A52" s="15" t="s">
        <v>15505</v>
      </c>
      <c r="B52" s="15" t="s">
        <v>14480</v>
      </c>
      <c r="C52" s="15" t="s">
        <v>6264</v>
      </c>
      <c r="D52" s="16">
        <f>IF(ISERROR(INDEX(warriner!B:B,MATCH(C52,warriner!A:A,0),1)),"#",INDEX(warriner!B:B,MATCH(C52,warriner!A:A,0),1))</f>
        <v>7.48</v>
      </c>
      <c r="E52" s="17">
        <f t="shared" si="0"/>
        <v>2.2800000000000002</v>
      </c>
      <c r="F52" s="17">
        <v>11.923</v>
      </c>
      <c r="G52" s="17">
        <v>4.2140000000000004</v>
      </c>
      <c r="H52" s="17">
        <v>1</v>
      </c>
      <c r="I52" s="15">
        <f t="shared" si="1"/>
        <v>6</v>
      </c>
      <c r="J52" s="15" t="s">
        <v>18126</v>
      </c>
      <c r="K52" s="17">
        <v>5.29</v>
      </c>
      <c r="L52" s="17">
        <v>6.78</v>
      </c>
      <c r="M52" s="17">
        <v>4.8899999999999997</v>
      </c>
      <c r="N52" s="17">
        <v>1.2</v>
      </c>
      <c r="O52" s="17">
        <v>1</v>
      </c>
      <c r="P52" s="17">
        <v>3</v>
      </c>
      <c r="Q52" s="17">
        <v>1</v>
      </c>
      <c r="R52" s="17">
        <v>1.25</v>
      </c>
      <c r="S52" s="17">
        <v>2.12</v>
      </c>
      <c r="T52" s="17">
        <v>2368</v>
      </c>
      <c r="U52" s="17">
        <v>-0.95699999999999996</v>
      </c>
      <c r="V52" s="17">
        <v>0.97</v>
      </c>
      <c r="W52" s="17">
        <v>26</v>
      </c>
      <c r="X52" s="17">
        <v>-0.82099999999999995</v>
      </c>
      <c r="Y52" s="17">
        <v>1</v>
      </c>
      <c r="Z52" s="17" t="s">
        <v>18124</v>
      </c>
    </row>
    <row r="53" spans="1:26" x14ac:dyDescent="0.2">
      <c r="A53" t="s">
        <v>15506</v>
      </c>
      <c r="B53" t="s">
        <v>2</v>
      </c>
      <c r="C53" t="s">
        <v>2</v>
      </c>
      <c r="D53" s="8" t="str">
        <f>IF(ISERROR(INDEX(warriner!B:B,MATCH(C53,warriner!A:A,0),1)),"#",INDEX(warriner!B:B,MATCH(C53,warriner!A:A,0),1))</f>
        <v>#</v>
      </c>
      <c r="E53" s="14" t="str">
        <f t="shared" si="0"/>
        <v>#</v>
      </c>
      <c r="F53" s="14">
        <v>16.353999999999999</v>
      </c>
      <c r="G53" s="14">
        <v>6.0629999999999997</v>
      </c>
      <c r="H53" s="14">
        <v>1</v>
      </c>
      <c r="I53">
        <f t="shared" si="1"/>
        <v>2</v>
      </c>
      <c r="J53" t="s">
        <v>270</v>
      </c>
      <c r="K53" s="14" t="s">
        <v>18124</v>
      </c>
      <c r="L53" s="14" t="s">
        <v>18124</v>
      </c>
      <c r="M53" s="14">
        <v>3.952</v>
      </c>
      <c r="N53" s="14">
        <v>1.1499999999999999</v>
      </c>
      <c r="O53" s="14">
        <v>1</v>
      </c>
      <c r="P53" s="14">
        <v>2</v>
      </c>
      <c r="Q53" s="14">
        <v>1</v>
      </c>
      <c r="R53" s="14">
        <v>1.55</v>
      </c>
      <c r="S53" s="14">
        <v>1.375</v>
      </c>
      <c r="T53" s="14">
        <v>2861</v>
      </c>
      <c r="U53" s="14">
        <v>-0.78600000000000003</v>
      </c>
      <c r="V53" s="14">
        <v>1</v>
      </c>
      <c r="W53" s="14">
        <v>26</v>
      </c>
      <c r="X53" s="14">
        <v>-0.72499999999999998</v>
      </c>
      <c r="Y53" s="14">
        <v>1</v>
      </c>
      <c r="Z53" s="14" t="s">
        <v>18124</v>
      </c>
    </row>
    <row r="54" spans="1:26" x14ac:dyDescent="0.2">
      <c r="A54" t="s">
        <v>15507</v>
      </c>
      <c r="B54" t="s">
        <v>10164</v>
      </c>
      <c r="C54" t="s">
        <v>10164</v>
      </c>
      <c r="D54" s="8">
        <f>IF(ISERROR(INDEX(warriner!B:B,MATCH(C54,warriner!A:A,0),1)),"#",INDEX(warriner!B:B,MATCH(C54,warriner!A:A,0),1))</f>
        <v>5.78</v>
      </c>
      <c r="E54" s="14">
        <f t="shared" si="0"/>
        <v>0.58000000000000007</v>
      </c>
      <c r="F54" s="14">
        <v>10.439</v>
      </c>
      <c r="G54" s="14">
        <v>3.4630000000000001</v>
      </c>
      <c r="H54" s="14">
        <v>1</v>
      </c>
      <c r="I54">
        <f t="shared" si="1"/>
        <v>5</v>
      </c>
      <c r="J54" t="s">
        <v>18135</v>
      </c>
      <c r="K54" s="14">
        <v>3.35</v>
      </c>
      <c r="L54" s="14">
        <v>5.72</v>
      </c>
      <c r="M54" s="14">
        <v>4.8899999999999997</v>
      </c>
      <c r="N54" s="14">
        <v>1.45</v>
      </c>
      <c r="O54" s="14">
        <v>1.25</v>
      </c>
      <c r="P54" s="14">
        <v>3</v>
      </c>
      <c r="Q54" s="14">
        <v>1</v>
      </c>
      <c r="R54" s="14">
        <v>3.7</v>
      </c>
      <c r="S54" s="14">
        <v>4.2140000000000004</v>
      </c>
      <c r="T54" s="14">
        <v>4394.75</v>
      </c>
      <c r="U54" s="14">
        <v>-0.67</v>
      </c>
      <c r="V54" s="14">
        <v>0.97</v>
      </c>
      <c r="W54" s="14">
        <v>26</v>
      </c>
      <c r="X54" s="14">
        <v>-0.59</v>
      </c>
      <c r="Y54" s="14">
        <v>1</v>
      </c>
      <c r="Z54" s="14" t="s">
        <v>18124</v>
      </c>
    </row>
    <row r="55" spans="1:26" x14ac:dyDescent="0.2">
      <c r="A55" t="s">
        <v>15508</v>
      </c>
      <c r="B55" t="s">
        <v>3</v>
      </c>
      <c r="C55" t="s">
        <v>3</v>
      </c>
      <c r="D55" s="8" t="str">
        <f>IF(ISERROR(INDEX(warriner!B:B,MATCH(C55,warriner!A:A,0),1)),"#",INDEX(warriner!B:B,MATCH(C55,warriner!A:A,0),1))</f>
        <v>#</v>
      </c>
      <c r="E55" s="14" t="str">
        <f t="shared" si="0"/>
        <v>#</v>
      </c>
      <c r="F55" s="14">
        <v>16.954999999999998</v>
      </c>
      <c r="G55" s="14">
        <v>6.1769999999999996</v>
      </c>
      <c r="H55" s="14">
        <v>1</v>
      </c>
      <c r="I55">
        <f t="shared" si="1"/>
        <v>3</v>
      </c>
      <c r="J55" t="s">
        <v>270</v>
      </c>
      <c r="K55" s="14" t="s">
        <v>18124</v>
      </c>
      <c r="L55" s="14" t="s">
        <v>18124</v>
      </c>
      <c r="M55" s="14">
        <v>3.984</v>
      </c>
      <c r="N55" s="14">
        <v>1.5</v>
      </c>
      <c r="O55" s="14">
        <v>1.8</v>
      </c>
      <c r="P55" s="14">
        <v>2</v>
      </c>
      <c r="Q55" s="14">
        <v>1</v>
      </c>
      <c r="R55" s="14">
        <v>1.43</v>
      </c>
      <c r="S55" s="14">
        <v>1.125</v>
      </c>
      <c r="T55" s="14">
        <v>3033</v>
      </c>
      <c r="U55" s="14">
        <v>-0.68100000000000005</v>
      </c>
      <c r="V55" s="14">
        <v>0.94</v>
      </c>
      <c r="W55" s="14">
        <v>29</v>
      </c>
      <c r="X55" s="14">
        <v>-0.45700000000000002</v>
      </c>
      <c r="Y55" s="14">
        <v>1</v>
      </c>
      <c r="Z55" s="14" t="s">
        <v>18124</v>
      </c>
    </row>
    <row r="56" spans="1:26" x14ac:dyDescent="0.2">
      <c r="A56" t="s">
        <v>15509</v>
      </c>
      <c r="B56" t="s">
        <v>5519</v>
      </c>
      <c r="C56" t="s">
        <v>5519</v>
      </c>
      <c r="D56" s="8">
        <f>IF(ISERROR(INDEX(warriner!B:B,MATCH(C56,warriner!A:A,0),1)),"#",INDEX(warriner!B:B,MATCH(C56,warriner!A:A,0),1))</f>
        <v>6.21</v>
      </c>
      <c r="E56" s="14">
        <f t="shared" si="0"/>
        <v>1.0099999999999998</v>
      </c>
      <c r="F56" s="14">
        <v>8.6669999999999998</v>
      </c>
      <c r="G56" s="14">
        <v>1.833</v>
      </c>
      <c r="H56" s="14">
        <v>3</v>
      </c>
      <c r="I56">
        <f t="shared" si="1"/>
        <v>10</v>
      </c>
      <c r="J56" t="s">
        <v>18132</v>
      </c>
      <c r="K56" s="14">
        <v>3.05</v>
      </c>
      <c r="L56" s="14">
        <v>4.57</v>
      </c>
      <c r="M56" s="14">
        <v>8.89</v>
      </c>
      <c r="N56" s="14">
        <v>3.35</v>
      </c>
      <c r="O56" s="14">
        <v>4.0999999999999996</v>
      </c>
      <c r="P56" s="14">
        <v>9</v>
      </c>
      <c r="Q56" s="14">
        <v>3</v>
      </c>
      <c r="R56" s="14">
        <v>3.21</v>
      </c>
      <c r="S56" s="14" t="s">
        <v>18124</v>
      </c>
      <c r="T56" s="14">
        <v>2351.1109999999999</v>
      </c>
      <c r="U56" s="14">
        <v>-0.21299999999999999</v>
      </c>
      <c r="V56" s="14">
        <v>0.91</v>
      </c>
      <c r="W56" s="14">
        <v>27</v>
      </c>
      <c r="X56" s="14">
        <v>0.06</v>
      </c>
      <c r="Y56" s="14">
        <v>0.96399999999999997</v>
      </c>
      <c r="Z56" s="14" t="s">
        <v>18124</v>
      </c>
    </row>
    <row r="57" spans="1:26" x14ac:dyDescent="0.2">
      <c r="A57" t="s">
        <v>15510</v>
      </c>
      <c r="B57" t="s">
        <v>11754</v>
      </c>
      <c r="C57" t="s">
        <v>11754</v>
      </c>
      <c r="D57" s="8">
        <f>IF(ISERROR(INDEX(warriner!B:B,MATCH(C57,warriner!A:A,0),1)),"#",INDEX(warriner!B:B,MATCH(C57,warriner!A:A,0),1))</f>
        <v>6.11</v>
      </c>
      <c r="E57" s="14">
        <f t="shared" si="0"/>
        <v>0.91000000000000014</v>
      </c>
      <c r="F57" s="14">
        <v>11.102</v>
      </c>
      <c r="G57" s="14">
        <v>3.5169999999999999</v>
      </c>
      <c r="H57" s="14">
        <v>1</v>
      </c>
      <c r="I57">
        <f t="shared" si="1"/>
        <v>5</v>
      </c>
      <c r="J57" t="s">
        <v>18167</v>
      </c>
      <c r="K57" s="14">
        <v>3.48</v>
      </c>
      <c r="L57" s="14">
        <v>4.8899999999999997</v>
      </c>
      <c r="M57" s="14">
        <v>6.06</v>
      </c>
      <c r="N57" s="14">
        <v>1.85</v>
      </c>
      <c r="O57" s="14">
        <v>1.9</v>
      </c>
      <c r="P57" s="14">
        <v>3</v>
      </c>
      <c r="Q57" s="14">
        <v>1</v>
      </c>
      <c r="R57" s="14">
        <v>3.84</v>
      </c>
      <c r="S57" s="14">
        <v>1.583</v>
      </c>
      <c r="T57" s="14">
        <v>2394</v>
      </c>
      <c r="U57" s="14">
        <v>-0.442</v>
      </c>
      <c r="V57" s="14">
        <v>0.94</v>
      </c>
      <c r="W57" s="14">
        <v>28</v>
      </c>
      <c r="X57" s="14">
        <v>-0.39</v>
      </c>
      <c r="Y57" s="14">
        <v>1</v>
      </c>
      <c r="Z57" s="14" t="s">
        <v>18124</v>
      </c>
    </row>
    <row r="58" spans="1:26" x14ac:dyDescent="0.2">
      <c r="A58" t="s">
        <v>15511</v>
      </c>
      <c r="B58" t="s">
        <v>9490</v>
      </c>
      <c r="C58" t="s">
        <v>9490</v>
      </c>
      <c r="D58" s="8">
        <f>IF(ISERROR(INDEX(warriner!B:B,MATCH(C58,warriner!A:A,0),1)),"#",INDEX(warriner!B:B,MATCH(C58,warriner!A:A,0),1))</f>
        <v>5.6</v>
      </c>
      <c r="E58" s="14">
        <f t="shared" si="0"/>
        <v>0.39999999999999947</v>
      </c>
      <c r="F58" s="14">
        <v>8.6530000000000005</v>
      </c>
      <c r="G58" s="14">
        <v>2.8079999999999998</v>
      </c>
      <c r="H58" s="14">
        <v>1</v>
      </c>
      <c r="I58">
        <f t="shared" si="1"/>
        <v>4</v>
      </c>
      <c r="J58" t="s">
        <v>18129</v>
      </c>
      <c r="K58" s="14">
        <v>3.05</v>
      </c>
      <c r="L58" s="14">
        <v>4.59</v>
      </c>
      <c r="M58" s="14">
        <v>5.63</v>
      </c>
      <c r="N58" s="14">
        <v>1.2</v>
      </c>
      <c r="O58" s="14">
        <v>1</v>
      </c>
      <c r="P58" s="14">
        <v>3</v>
      </c>
      <c r="Q58" s="14">
        <v>1</v>
      </c>
      <c r="R58" s="14">
        <v>4.66</v>
      </c>
      <c r="S58" s="14">
        <v>5.32</v>
      </c>
      <c r="T58" s="14">
        <v>3833.6669999999999</v>
      </c>
      <c r="U58" s="14">
        <v>-0.78500000000000003</v>
      </c>
      <c r="V58" s="14">
        <v>1</v>
      </c>
      <c r="W58" s="14">
        <v>27</v>
      </c>
      <c r="X58" s="14">
        <v>-0.63100000000000001</v>
      </c>
      <c r="Y58" s="14">
        <v>1</v>
      </c>
      <c r="Z58" s="14" t="s">
        <v>18124</v>
      </c>
    </row>
    <row r="59" spans="1:26" x14ac:dyDescent="0.2">
      <c r="A59" t="s">
        <v>15512</v>
      </c>
      <c r="B59" t="s">
        <v>11500</v>
      </c>
      <c r="C59" t="s">
        <v>11500</v>
      </c>
      <c r="D59" s="8">
        <f>IF(ISERROR(INDEX(warriner!B:B,MATCH(C59,warriner!A:A,0),1)),"#",INDEX(warriner!B:B,MATCH(C59,warriner!A:A,0),1))</f>
        <v>7.05</v>
      </c>
      <c r="E59" s="14">
        <f t="shared" si="0"/>
        <v>1.8499999999999996</v>
      </c>
      <c r="F59" s="14">
        <v>8.5079999999999991</v>
      </c>
      <c r="G59" s="14">
        <v>2.0859999999999999</v>
      </c>
      <c r="H59" s="14">
        <v>1</v>
      </c>
      <c r="I59">
        <f t="shared" si="1"/>
        <v>7</v>
      </c>
      <c r="J59" t="s">
        <v>18132</v>
      </c>
      <c r="K59" s="14">
        <v>5</v>
      </c>
      <c r="L59" s="14">
        <v>7.43</v>
      </c>
      <c r="M59" s="14">
        <v>8.68</v>
      </c>
      <c r="N59" s="14">
        <v>1.85</v>
      </c>
      <c r="O59" s="14">
        <v>1.45</v>
      </c>
      <c r="P59" s="14">
        <v>5</v>
      </c>
      <c r="Q59" s="14">
        <v>2</v>
      </c>
      <c r="R59" s="14">
        <v>1.96</v>
      </c>
      <c r="S59" s="14" t="s">
        <v>18124</v>
      </c>
      <c r="T59" s="14">
        <v>3892.1669999999999</v>
      </c>
      <c r="U59" s="14">
        <v>-0.754</v>
      </c>
      <c r="V59" s="14">
        <v>1</v>
      </c>
      <c r="W59" s="14">
        <v>27</v>
      </c>
      <c r="X59" s="14">
        <v>6.8000000000000005E-2</v>
      </c>
      <c r="Y59" s="14">
        <v>1</v>
      </c>
      <c r="Z59" s="14" t="s">
        <v>18124</v>
      </c>
    </row>
    <row r="60" spans="1:26" x14ac:dyDescent="0.2">
      <c r="A60" t="s">
        <v>15513</v>
      </c>
      <c r="B60" t="s">
        <v>181</v>
      </c>
      <c r="C60" t="s">
        <v>181</v>
      </c>
      <c r="D60" s="8" t="str">
        <f>IF(ISERROR(INDEX(warriner!B:B,MATCH(C60,warriner!A:A,0),1)),"#",INDEX(warriner!B:B,MATCH(C60,warriner!A:A,0),1))</f>
        <v>#</v>
      </c>
      <c r="E60" s="14" t="str">
        <f t="shared" si="0"/>
        <v>#</v>
      </c>
      <c r="F60" s="14">
        <v>15.079000000000001</v>
      </c>
      <c r="G60" s="14">
        <v>5.55</v>
      </c>
      <c r="H60" s="14">
        <v>1</v>
      </c>
      <c r="I60">
        <f t="shared" si="1"/>
        <v>2</v>
      </c>
      <c r="J60" t="s">
        <v>18138</v>
      </c>
      <c r="K60" s="14" t="s">
        <v>18124</v>
      </c>
      <c r="L60" s="14" t="s">
        <v>18124</v>
      </c>
      <c r="M60" s="14">
        <v>4.0049999999999999</v>
      </c>
      <c r="N60" s="14">
        <v>1.05</v>
      </c>
      <c r="O60" s="14">
        <v>1.3</v>
      </c>
      <c r="P60" s="14">
        <v>2</v>
      </c>
      <c r="Q60" s="14">
        <v>1</v>
      </c>
      <c r="R60" s="14">
        <v>3.25</v>
      </c>
      <c r="S60" s="14">
        <v>1.333</v>
      </c>
      <c r="T60" s="14">
        <v>8272</v>
      </c>
      <c r="U60" s="14">
        <v>-0.73599999999999999</v>
      </c>
      <c r="V60" s="14">
        <v>1</v>
      </c>
      <c r="W60" s="14">
        <v>29</v>
      </c>
      <c r="X60" s="14">
        <v>-0.873</v>
      </c>
      <c r="Y60" s="14">
        <v>1</v>
      </c>
      <c r="Z60" s="14" t="s">
        <v>18124</v>
      </c>
    </row>
    <row r="61" spans="1:26" x14ac:dyDescent="0.2">
      <c r="A61" t="s">
        <v>15514</v>
      </c>
      <c r="B61" t="s">
        <v>14491</v>
      </c>
      <c r="C61" t="s">
        <v>11494</v>
      </c>
      <c r="D61" s="8">
        <f>IF(ISERROR(INDEX(warriner!B:B,MATCH(C61,warriner!A:A,0),1)),"#",INDEX(warriner!B:B,MATCH(C61,warriner!A:A,0),1))</f>
        <v>5.91</v>
      </c>
      <c r="E61" s="14">
        <f t="shared" si="0"/>
        <v>0.71</v>
      </c>
      <c r="F61" s="14">
        <v>9.4209999999999994</v>
      </c>
      <c r="G61" s="14">
        <v>2.617</v>
      </c>
      <c r="H61" s="14">
        <v>1</v>
      </c>
      <c r="I61">
        <f t="shared" si="1"/>
        <v>4</v>
      </c>
      <c r="J61" t="s">
        <v>18126</v>
      </c>
      <c r="K61" s="14">
        <v>6.05</v>
      </c>
      <c r="L61" s="14">
        <v>4.8600000000000003</v>
      </c>
      <c r="M61" s="14">
        <v>6.68</v>
      </c>
      <c r="N61" s="14">
        <v>1.65</v>
      </c>
      <c r="O61" s="14">
        <v>1.7</v>
      </c>
      <c r="P61" s="14">
        <v>3</v>
      </c>
      <c r="Q61" s="14">
        <v>1</v>
      </c>
      <c r="R61" s="14">
        <v>4.63</v>
      </c>
      <c r="S61" s="14">
        <v>5.52</v>
      </c>
      <c r="T61" s="14">
        <v>842</v>
      </c>
      <c r="U61" s="14">
        <v>-0.66</v>
      </c>
      <c r="V61" s="14">
        <v>0.94</v>
      </c>
      <c r="W61" s="14">
        <v>23</v>
      </c>
      <c r="X61" s="14">
        <v>-6.7000000000000004E-2</v>
      </c>
      <c r="Y61" s="14">
        <v>0.92</v>
      </c>
      <c r="Z61" s="14" t="s">
        <v>18124</v>
      </c>
    </row>
    <row r="62" spans="1:26" x14ac:dyDescent="0.2">
      <c r="A62" t="s">
        <v>15515</v>
      </c>
      <c r="B62" t="s">
        <v>28</v>
      </c>
      <c r="C62" t="s">
        <v>28</v>
      </c>
      <c r="D62" s="8" t="str">
        <f>IF(ISERROR(INDEX(warriner!B:B,MATCH(C62,warriner!A:A,0),1)),"#",INDEX(warriner!B:B,MATCH(C62,warriner!A:A,0),1))</f>
        <v>#</v>
      </c>
      <c r="E62" s="14" t="str">
        <f t="shared" si="0"/>
        <v>#</v>
      </c>
      <c r="F62" s="14">
        <v>14.297000000000001</v>
      </c>
      <c r="G62" s="14">
        <v>5.3209999999999997</v>
      </c>
      <c r="H62" s="14">
        <v>1</v>
      </c>
      <c r="I62">
        <f t="shared" si="1"/>
        <v>4</v>
      </c>
      <c r="J62" t="s">
        <v>270</v>
      </c>
      <c r="K62" s="14" t="s">
        <v>18124</v>
      </c>
      <c r="L62" s="14" t="s">
        <v>18124</v>
      </c>
      <c r="M62" s="14">
        <v>4.8789999999999996</v>
      </c>
      <c r="N62" s="14">
        <v>1.65</v>
      </c>
      <c r="O62" s="14">
        <v>1</v>
      </c>
      <c r="P62" s="14">
        <v>2</v>
      </c>
      <c r="Q62" s="14">
        <v>1</v>
      </c>
      <c r="R62" s="14">
        <v>2.93</v>
      </c>
      <c r="S62" s="14">
        <v>2.2730000000000001</v>
      </c>
      <c r="T62" s="14">
        <v>2218</v>
      </c>
      <c r="U62" s="14">
        <v>-0.55000000000000004</v>
      </c>
      <c r="V62" s="14">
        <v>1</v>
      </c>
      <c r="W62" s="14">
        <v>28</v>
      </c>
      <c r="X62" s="14">
        <v>-0.51600000000000001</v>
      </c>
      <c r="Y62" s="14">
        <v>1</v>
      </c>
      <c r="Z62" s="14" t="s">
        <v>18124</v>
      </c>
    </row>
    <row r="63" spans="1:26" x14ac:dyDescent="0.2">
      <c r="A63" t="s">
        <v>15516</v>
      </c>
      <c r="B63" t="s">
        <v>14481</v>
      </c>
      <c r="C63" t="s">
        <v>12994</v>
      </c>
      <c r="D63" s="8">
        <f>IF(ISERROR(INDEX(warriner!B:B,MATCH(C63,warriner!A:A,0),1)),"#",INDEX(warriner!B:B,MATCH(C63,warriner!A:A,0),1))</f>
        <v>7.89</v>
      </c>
      <c r="E63" s="14">
        <f t="shared" si="0"/>
        <v>2.6899999999999995</v>
      </c>
      <c r="F63" s="14">
        <v>10.736000000000001</v>
      </c>
      <c r="G63" s="14">
        <v>3.2309999999999999</v>
      </c>
      <c r="H63" s="14">
        <v>2</v>
      </c>
      <c r="I63">
        <f t="shared" si="1"/>
        <v>8</v>
      </c>
      <c r="J63" t="s">
        <v>18126</v>
      </c>
      <c r="K63" s="14">
        <v>5.55</v>
      </c>
      <c r="L63" s="14">
        <v>6.82</v>
      </c>
      <c r="M63" s="14">
        <v>5.9</v>
      </c>
      <c r="N63" s="14">
        <v>1.85</v>
      </c>
      <c r="O63" s="14">
        <v>1.8</v>
      </c>
      <c r="P63" s="14">
        <v>5</v>
      </c>
      <c r="Q63" s="14">
        <v>1</v>
      </c>
      <c r="R63" s="14">
        <v>3.67</v>
      </c>
      <c r="S63" s="14">
        <v>2.609</v>
      </c>
      <c r="T63" s="14">
        <v>3461.6</v>
      </c>
      <c r="U63" s="14">
        <v>-0.72699999999999998</v>
      </c>
      <c r="V63" s="14">
        <v>0.94</v>
      </c>
      <c r="W63" s="14">
        <v>28</v>
      </c>
      <c r="X63" s="14">
        <v>-0.42699999999999999</v>
      </c>
      <c r="Y63" s="14">
        <v>1</v>
      </c>
      <c r="Z63" s="14" t="s">
        <v>18124</v>
      </c>
    </row>
    <row r="64" spans="1:26" x14ac:dyDescent="0.2">
      <c r="A64" t="s">
        <v>15517</v>
      </c>
      <c r="B64" t="s">
        <v>59</v>
      </c>
      <c r="C64" t="s">
        <v>59</v>
      </c>
      <c r="D64" s="8" t="str">
        <f>IF(ISERROR(INDEX(warriner!B:B,MATCH(C64,warriner!A:A,0),1)),"#",INDEX(warriner!B:B,MATCH(C64,warriner!A:A,0),1))</f>
        <v>#</v>
      </c>
      <c r="E64" s="14" t="str">
        <f t="shared" si="0"/>
        <v>#</v>
      </c>
      <c r="F64" s="14">
        <v>15.417</v>
      </c>
      <c r="G64" s="14">
        <v>5.5460000000000003</v>
      </c>
      <c r="H64" s="14">
        <v>1</v>
      </c>
      <c r="I64">
        <f t="shared" si="1"/>
        <v>3</v>
      </c>
      <c r="J64" t="s">
        <v>270</v>
      </c>
      <c r="K64" s="14" t="s">
        <v>18124</v>
      </c>
      <c r="L64" s="14" t="s">
        <v>18124</v>
      </c>
      <c r="M64" s="14">
        <v>4.3890000000000002</v>
      </c>
      <c r="N64" s="14">
        <v>1.3</v>
      </c>
      <c r="O64" s="14">
        <v>1</v>
      </c>
      <c r="P64" s="14">
        <v>3</v>
      </c>
      <c r="Q64" s="14">
        <v>1</v>
      </c>
      <c r="R64" s="14">
        <v>1.63</v>
      </c>
      <c r="S64" s="14">
        <v>1.593</v>
      </c>
      <c r="T64" s="14">
        <v>3145</v>
      </c>
      <c r="U64" s="14">
        <v>-0.72099999999999997</v>
      </c>
      <c r="V64" s="14">
        <v>0.97</v>
      </c>
      <c r="W64" s="14">
        <v>29</v>
      </c>
      <c r="X64" s="14">
        <v>-0.57899999999999996</v>
      </c>
      <c r="Y64" s="14">
        <v>1</v>
      </c>
      <c r="Z64" s="14" t="s">
        <v>18124</v>
      </c>
    </row>
    <row r="65" spans="1:26" x14ac:dyDescent="0.2">
      <c r="A65" t="s">
        <v>15518</v>
      </c>
      <c r="B65" t="s">
        <v>281</v>
      </c>
      <c r="C65" t="s">
        <v>281</v>
      </c>
      <c r="D65" s="8">
        <f>IF(ISERROR(INDEX(warriner!B:B,MATCH(C65,warriner!A:A,0),1)),"#",INDEX(warriner!B:B,MATCH(C65,warriner!A:A,0),1))</f>
        <v>6.3</v>
      </c>
      <c r="E65" s="14">
        <f t="shared" si="0"/>
        <v>1.0999999999999996</v>
      </c>
      <c r="F65" s="14">
        <v>13.031000000000001</v>
      </c>
      <c r="G65" s="14">
        <v>4.7359999999999998</v>
      </c>
      <c r="H65" s="14">
        <v>1</v>
      </c>
      <c r="I65">
        <f t="shared" si="1"/>
        <v>3</v>
      </c>
      <c r="J65" t="s">
        <v>18136</v>
      </c>
      <c r="K65" s="14">
        <v>3.33</v>
      </c>
      <c r="L65" s="14">
        <v>5.05</v>
      </c>
      <c r="M65" s="14">
        <v>4.24</v>
      </c>
      <c r="N65" s="14">
        <v>1.8</v>
      </c>
      <c r="O65" s="14">
        <v>1</v>
      </c>
      <c r="P65" s="14">
        <v>2</v>
      </c>
      <c r="Q65" s="14">
        <v>1</v>
      </c>
      <c r="R65" s="14">
        <v>4.18</v>
      </c>
      <c r="S65" s="14">
        <v>2.2690000000000001</v>
      </c>
      <c r="T65" s="14">
        <v>483</v>
      </c>
      <c r="U65" s="14">
        <v>-0.78200000000000003</v>
      </c>
      <c r="V65" s="14">
        <v>1</v>
      </c>
      <c r="W65" s="14">
        <v>25</v>
      </c>
      <c r="X65" s="14">
        <v>-0.60299999999999998</v>
      </c>
      <c r="Y65" s="14">
        <v>1</v>
      </c>
      <c r="Z65" s="14" t="s">
        <v>18124</v>
      </c>
    </row>
    <row r="66" spans="1:26" x14ac:dyDescent="0.2">
      <c r="A66" t="s">
        <v>15519</v>
      </c>
      <c r="B66" t="s">
        <v>14482</v>
      </c>
      <c r="C66" t="s">
        <v>8193</v>
      </c>
      <c r="D66" s="8">
        <f>IF(ISERROR(INDEX(warriner!B:B,MATCH(C66,warriner!A:A,0),1)),"#",INDEX(warriner!B:B,MATCH(C66,warriner!A:A,0),1))</f>
        <v>5.78</v>
      </c>
      <c r="E66" s="14">
        <f t="shared" si="0"/>
        <v>0.58000000000000007</v>
      </c>
      <c r="F66" s="14">
        <v>11.242000000000001</v>
      </c>
      <c r="G66" s="14">
        <v>3.6859999999999999</v>
      </c>
      <c r="H66" s="14">
        <v>1</v>
      </c>
      <c r="I66">
        <f t="shared" si="1"/>
        <v>6</v>
      </c>
      <c r="J66" t="s">
        <v>18129</v>
      </c>
      <c r="K66" s="14">
        <v>3.64</v>
      </c>
      <c r="L66" s="14">
        <v>5.05</v>
      </c>
      <c r="M66" s="14">
        <v>5.79</v>
      </c>
      <c r="N66" s="14">
        <v>1.8</v>
      </c>
      <c r="O66" s="14">
        <v>1.9</v>
      </c>
      <c r="P66" s="14">
        <v>4</v>
      </c>
      <c r="Q66" s="14">
        <v>1</v>
      </c>
      <c r="R66" s="14">
        <v>4.2</v>
      </c>
      <c r="S66" s="14">
        <v>1.36</v>
      </c>
      <c r="T66" s="14">
        <v>4521.25</v>
      </c>
      <c r="U66" s="14">
        <v>-0.58599999999999997</v>
      </c>
      <c r="V66" s="14">
        <v>1</v>
      </c>
      <c r="W66" s="14">
        <v>25</v>
      </c>
      <c r="X66" s="14">
        <v>-0.45700000000000002</v>
      </c>
      <c r="Y66" s="14">
        <v>0.96199999999999997</v>
      </c>
      <c r="Z66" s="14" t="s">
        <v>18124</v>
      </c>
    </row>
    <row r="67" spans="1:26" x14ac:dyDescent="0.2">
      <c r="A67" t="s">
        <v>15520</v>
      </c>
      <c r="B67" t="s">
        <v>19</v>
      </c>
      <c r="C67" t="s">
        <v>19</v>
      </c>
      <c r="D67" s="8" t="str">
        <f>IF(ISERROR(INDEX(warriner!B:B,MATCH(C67,warriner!A:A,0),1)),"#",INDEX(warriner!B:B,MATCH(C67,warriner!A:A,0),1))</f>
        <v>#</v>
      </c>
      <c r="E67" s="14" t="str">
        <f t="shared" si="0"/>
        <v>#</v>
      </c>
      <c r="F67" s="14">
        <v>16.187000000000001</v>
      </c>
      <c r="G67" s="14">
        <v>5.8339999999999996</v>
      </c>
      <c r="H67" s="14">
        <v>1</v>
      </c>
      <c r="I67">
        <f t="shared" si="1"/>
        <v>3</v>
      </c>
      <c r="J67" t="s">
        <v>270</v>
      </c>
      <c r="K67" s="14" t="s">
        <v>18124</v>
      </c>
      <c r="L67" s="14" t="s">
        <v>18124</v>
      </c>
      <c r="M67" s="14">
        <v>4.57</v>
      </c>
      <c r="N67" s="14">
        <v>1.25</v>
      </c>
      <c r="O67" s="14">
        <v>1</v>
      </c>
      <c r="P67" s="14">
        <v>3</v>
      </c>
      <c r="Q67" s="14">
        <v>1</v>
      </c>
      <c r="R67" s="14">
        <v>1.52</v>
      </c>
      <c r="S67" s="14">
        <v>1.25</v>
      </c>
      <c r="T67" s="14">
        <v>5253.5</v>
      </c>
      <c r="U67" s="14">
        <v>-0.60399999999999998</v>
      </c>
      <c r="V67" s="14">
        <v>1</v>
      </c>
      <c r="W67" s="14">
        <v>22</v>
      </c>
      <c r="X67" s="14">
        <v>-0.623</v>
      </c>
      <c r="Y67" s="14">
        <v>1</v>
      </c>
      <c r="Z67" s="14" t="s">
        <v>18124</v>
      </c>
    </row>
    <row r="68" spans="1:26" x14ac:dyDescent="0.2">
      <c r="A68" t="s">
        <v>15521</v>
      </c>
      <c r="B68" t="s">
        <v>14492</v>
      </c>
      <c r="C68" t="s">
        <v>1066</v>
      </c>
      <c r="D68" s="8">
        <f>IF(ISERROR(INDEX(warriner!B:B,MATCH(C68,warriner!A:A,0),1)),"#",INDEX(warriner!B:B,MATCH(C68,warriner!A:A,0),1))</f>
        <v>6.41</v>
      </c>
      <c r="E68" s="14">
        <f t="shared" ref="E68:E131" si="2">IF(ISERROR(ABS(D68-5.2)), "#", ABS(D68-5.2))</f>
        <v>1.21</v>
      </c>
      <c r="F68" s="14">
        <v>9.1639999999999997</v>
      </c>
      <c r="G68" s="14">
        <v>2.9790000000000001</v>
      </c>
      <c r="H68" s="14">
        <v>2</v>
      </c>
      <c r="I68">
        <f t="shared" ref="I68:I131" si="3">LEN(B68)</f>
        <v>7</v>
      </c>
      <c r="J68" t="s">
        <v>18125</v>
      </c>
      <c r="K68" s="14">
        <v>5</v>
      </c>
      <c r="L68" s="14">
        <v>6.84</v>
      </c>
      <c r="M68" s="14">
        <v>6.26</v>
      </c>
      <c r="N68" s="14">
        <v>2.4</v>
      </c>
      <c r="O68" s="14">
        <v>1.95</v>
      </c>
      <c r="P68" s="14">
        <v>4</v>
      </c>
      <c r="Q68" s="14">
        <v>1</v>
      </c>
      <c r="R68" s="14">
        <v>3.22</v>
      </c>
      <c r="S68" s="14">
        <v>1.966</v>
      </c>
      <c r="T68" s="14">
        <v>3663.8</v>
      </c>
      <c r="U68" s="14">
        <v>-0.69399999999999995</v>
      </c>
      <c r="V68" s="14">
        <v>0.94</v>
      </c>
      <c r="W68" s="14">
        <v>28</v>
      </c>
      <c r="X68" s="14">
        <v>-0.59599999999999997</v>
      </c>
      <c r="Y68" s="14">
        <v>1</v>
      </c>
      <c r="Z68" s="14" t="s">
        <v>18124</v>
      </c>
    </row>
    <row r="69" spans="1:26" x14ac:dyDescent="0.2">
      <c r="A69" t="s">
        <v>15522</v>
      </c>
      <c r="B69" t="s">
        <v>10848</v>
      </c>
      <c r="C69" t="s">
        <v>10848</v>
      </c>
      <c r="D69" s="8">
        <f>IF(ISERROR(INDEX(warriner!B:B,MATCH(C69,warriner!A:A,0),1)),"#",INDEX(warriner!B:B,MATCH(C69,warriner!A:A,0),1))</f>
        <v>7.7</v>
      </c>
      <c r="E69" s="14">
        <f t="shared" si="2"/>
        <v>2.5</v>
      </c>
      <c r="F69" s="14">
        <v>10.409000000000001</v>
      </c>
      <c r="G69" s="14">
        <v>3.8639999999999999</v>
      </c>
      <c r="H69" s="14">
        <v>1</v>
      </c>
      <c r="I69">
        <f t="shared" si="3"/>
        <v>4</v>
      </c>
      <c r="J69" t="s">
        <v>18131</v>
      </c>
      <c r="K69" s="14">
        <v>3.14</v>
      </c>
      <c r="L69" s="14">
        <v>7.21</v>
      </c>
      <c r="M69" s="14">
        <v>5.1100000000000003</v>
      </c>
      <c r="N69" s="14">
        <v>1.55</v>
      </c>
      <c r="O69" s="14">
        <v>1.55</v>
      </c>
      <c r="P69" s="14">
        <v>3</v>
      </c>
      <c r="Q69" s="14">
        <v>1</v>
      </c>
      <c r="R69" s="14">
        <v>3.41</v>
      </c>
      <c r="S69" s="14">
        <v>4.0369999999999999</v>
      </c>
      <c r="T69" s="14">
        <v>1064</v>
      </c>
      <c r="U69" s="14">
        <v>-0.84399999999999997</v>
      </c>
      <c r="V69" s="14">
        <v>0.97</v>
      </c>
      <c r="W69" s="14">
        <v>27</v>
      </c>
      <c r="X69" s="14">
        <v>-0.53900000000000003</v>
      </c>
      <c r="Y69" s="14">
        <v>1</v>
      </c>
      <c r="Z69" s="14" t="s">
        <v>18124</v>
      </c>
    </row>
    <row r="70" spans="1:26" x14ac:dyDescent="0.2">
      <c r="A70" t="s">
        <v>15523</v>
      </c>
      <c r="B70" t="s">
        <v>19</v>
      </c>
      <c r="C70" t="s">
        <v>19</v>
      </c>
      <c r="D70" s="8" t="str">
        <f>IF(ISERROR(INDEX(warriner!B:B,MATCH(C70,warriner!A:A,0),1)),"#",INDEX(warriner!B:B,MATCH(C70,warriner!A:A,0),1))</f>
        <v>#</v>
      </c>
      <c r="E70" s="14" t="str">
        <f t="shared" si="2"/>
        <v>#</v>
      </c>
      <c r="F70" s="14">
        <v>16.187000000000001</v>
      </c>
      <c r="G70" s="14">
        <v>5.8339999999999996</v>
      </c>
      <c r="H70" s="14">
        <v>1</v>
      </c>
      <c r="I70">
        <f t="shared" si="3"/>
        <v>3</v>
      </c>
      <c r="J70" t="s">
        <v>270</v>
      </c>
      <c r="K70" s="14" t="s">
        <v>18124</v>
      </c>
      <c r="L70" s="14" t="s">
        <v>18124</v>
      </c>
      <c r="M70" s="14">
        <v>4.57</v>
      </c>
      <c r="N70" s="14">
        <v>1.25</v>
      </c>
      <c r="O70" s="14">
        <v>1</v>
      </c>
      <c r="P70" s="14">
        <v>3</v>
      </c>
      <c r="Q70" s="14">
        <v>1</v>
      </c>
      <c r="R70" s="14">
        <v>1.52</v>
      </c>
      <c r="S70" s="14">
        <v>1.25</v>
      </c>
      <c r="T70" s="14">
        <v>5253.5</v>
      </c>
      <c r="U70" s="14">
        <v>-0.60399999999999998</v>
      </c>
      <c r="V70" s="14">
        <v>1</v>
      </c>
      <c r="W70" s="14">
        <v>22</v>
      </c>
      <c r="X70" s="14">
        <v>-0.623</v>
      </c>
      <c r="Y70" s="14">
        <v>1</v>
      </c>
      <c r="Z70" s="14" t="s">
        <v>18124</v>
      </c>
    </row>
    <row r="71" spans="1:26" x14ac:dyDescent="0.2">
      <c r="A71" t="s">
        <v>15524</v>
      </c>
      <c r="B71" t="s">
        <v>115</v>
      </c>
      <c r="C71" t="s">
        <v>115</v>
      </c>
      <c r="D71" s="8">
        <f>IF(ISERROR(INDEX(warriner!B:B,MATCH(C71,warriner!A:A,0),1)),"#",INDEX(warriner!B:B,MATCH(C71,warriner!A:A,0),1))</f>
        <v>6.45</v>
      </c>
      <c r="E71" s="14">
        <f t="shared" si="2"/>
        <v>1.25</v>
      </c>
      <c r="F71" s="14">
        <v>11.715</v>
      </c>
      <c r="G71" s="14">
        <v>3.8639999999999999</v>
      </c>
      <c r="H71" s="14">
        <v>1</v>
      </c>
      <c r="I71">
        <f t="shared" si="3"/>
        <v>5</v>
      </c>
      <c r="J71" t="s">
        <v>18141</v>
      </c>
      <c r="K71" s="14">
        <v>4.1399999999999997</v>
      </c>
      <c r="L71" s="14">
        <v>5.5</v>
      </c>
      <c r="M71" s="14">
        <v>3.72</v>
      </c>
      <c r="N71" s="14">
        <v>1.6</v>
      </c>
      <c r="O71" s="14">
        <v>1.4</v>
      </c>
      <c r="P71" s="14">
        <v>4</v>
      </c>
      <c r="Q71" s="14">
        <v>1</v>
      </c>
      <c r="R71" s="14">
        <v>3.7</v>
      </c>
      <c r="S71" s="14">
        <v>2.1030000000000002</v>
      </c>
      <c r="T71" s="14">
        <v>2904</v>
      </c>
      <c r="U71" s="14">
        <v>-0.67100000000000004</v>
      </c>
      <c r="V71" s="14">
        <v>1</v>
      </c>
      <c r="W71" s="14">
        <v>27</v>
      </c>
      <c r="X71" s="14">
        <v>-0.40300000000000002</v>
      </c>
      <c r="Y71" s="14">
        <v>1</v>
      </c>
      <c r="Z71" s="14" t="s">
        <v>18124</v>
      </c>
    </row>
    <row r="72" spans="1:26" x14ac:dyDescent="0.2">
      <c r="A72" t="s">
        <v>15525</v>
      </c>
      <c r="B72" t="s">
        <v>56</v>
      </c>
      <c r="C72" t="s">
        <v>56</v>
      </c>
      <c r="D72" s="8" t="str">
        <f>IF(ISERROR(INDEX(warriner!B:B,MATCH(C72,warriner!A:A,0),1)),"#",INDEX(warriner!B:B,MATCH(C72,warriner!A:A,0),1))</f>
        <v>#</v>
      </c>
      <c r="E72" s="14" t="str">
        <f t="shared" si="2"/>
        <v>#</v>
      </c>
      <c r="F72" s="14">
        <v>14.398</v>
      </c>
      <c r="G72" s="14">
        <v>4.835</v>
      </c>
      <c r="H72" s="14">
        <v>1</v>
      </c>
      <c r="I72">
        <f t="shared" si="3"/>
        <v>2</v>
      </c>
      <c r="J72" t="s">
        <v>18127</v>
      </c>
      <c r="K72" s="14" t="s">
        <v>18124</v>
      </c>
      <c r="L72" s="14" t="s">
        <v>18124</v>
      </c>
      <c r="M72" s="14">
        <v>5.4119999999999999</v>
      </c>
      <c r="N72" s="14">
        <v>1.7</v>
      </c>
      <c r="O72" s="14">
        <v>1</v>
      </c>
      <c r="P72" s="14">
        <v>2</v>
      </c>
      <c r="Q72" s="14">
        <v>1</v>
      </c>
      <c r="R72" s="14">
        <v>1.55</v>
      </c>
      <c r="S72" s="14">
        <v>1.3480000000000001</v>
      </c>
      <c r="T72" s="14">
        <v>149</v>
      </c>
      <c r="U72" s="14">
        <v>-0.63500000000000001</v>
      </c>
      <c r="V72" s="14">
        <v>0.97</v>
      </c>
      <c r="W72" s="14">
        <v>29</v>
      </c>
      <c r="X72" s="14">
        <v>-0.68400000000000005</v>
      </c>
      <c r="Y72" s="14">
        <v>1</v>
      </c>
      <c r="Z72" s="14" t="s">
        <v>18124</v>
      </c>
    </row>
    <row r="73" spans="1:26" x14ac:dyDescent="0.2">
      <c r="A73" t="s">
        <v>15526</v>
      </c>
      <c r="B73" t="s">
        <v>14493</v>
      </c>
      <c r="C73" t="s">
        <v>14493</v>
      </c>
      <c r="D73" s="8" t="str">
        <f>IF(ISERROR(INDEX(warriner!B:B,MATCH(C73,warriner!A:A,0),1)),"#",INDEX(warriner!B:B,MATCH(C73,warriner!A:A,0),1))</f>
        <v>#</v>
      </c>
      <c r="E73" s="14" t="str">
        <f t="shared" si="2"/>
        <v>#</v>
      </c>
      <c r="F73" s="14" t="s">
        <v>18124</v>
      </c>
      <c r="G73" s="14" t="s">
        <v>18124</v>
      </c>
      <c r="H73" s="14" t="s">
        <v>18124</v>
      </c>
      <c r="I73">
        <f t="shared" si="3"/>
        <v>4</v>
      </c>
      <c r="J73" t="s">
        <v>18124</v>
      </c>
      <c r="K73" s="14" t="s">
        <v>18124</v>
      </c>
      <c r="L73" s="14" t="s">
        <v>18124</v>
      </c>
      <c r="M73" s="14" t="s">
        <v>18124</v>
      </c>
      <c r="N73" s="14" t="s">
        <v>18124</v>
      </c>
      <c r="O73" s="14" t="s">
        <v>18124</v>
      </c>
      <c r="P73" s="14" t="s">
        <v>18124</v>
      </c>
      <c r="Q73" s="14" t="s">
        <v>18124</v>
      </c>
      <c r="R73" s="14" t="s">
        <v>18124</v>
      </c>
      <c r="S73" s="14" t="s">
        <v>18124</v>
      </c>
      <c r="T73" s="14" t="s">
        <v>18124</v>
      </c>
      <c r="U73" s="14" t="s">
        <v>18124</v>
      </c>
      <c r="V73" s="14" t="s">
        <v>18124</v>
      </c>
      <c r="W73" s="14" t="s">
        <v>18124</v>
      </c>
      <c r="X73" s="14" t="s">
        <v>18124</v>
      </c>
      <c r="Y73" s="14" t="s">
        <v>18124</v>
      </c>
      <c r="Z73" s="14" t="s">
        <v>18124</v>
      </c>
    </row>
    <row r="74" spans="1:26" x14ac:dyDescent="0.2">
      <c r="A74" t="s">
        <v>15527</v>
      </c>
      <c r="B74" t="s">
        <v>14494</v>
      </c>
      <c r="C74" t="s">
        <v>14494</v>
      </c>
      <c r="D74" s="8" t="str">
        <f>IF(ISERROR(INDEX(warriner!B:B,MATCH(C74,warriner!A:A,0),1)),"#",INDEX(warriner!B:B,MATCH(C74,warriner!A:A,0),1))</f>
        <v>#</v>
      </c>
      <c r="E74" s="14" t="str">
        <f t="shared" si="2"/>
        <v>#</v>
      </c>
      <c r="F74" s="14">
        <v>10.077999999999999</v>
      </c>
      <c r="G74" s="14">
        <v>2.589</v>
      </c>
      <c r="H74" s="14">
        <v>3</v>
      </c>
      <c r="I74">
        <f t="shared" si="3"/>
        <v>8</v>
      </c>
      <c r="J74" t="s">
        <v>18129</v>
      </c>
      <c r="K74" s="14" t="s">
        <v>18124</v>
      </c>
      <c r="L74" s="14" t="s">
        <v>18124</v>
      </c>
      <c r="M74" s="14">
        <v>5.0069999999999997</v>
      </c>
      <c r="N74" s="14">
        <v>2.95</v>
      </c>
      <c r="O74" s="14">
        <v>2.65</v>
      </c>
      <c r="P74" s="14">
        <v>7</v>
      </c>
      <c r="Q74" s="14">
        <v>1</v>
      </c>
      <c r="R74" s="14">
        <v>3</v>
      </c>
      <c r="S74" s="14" t="s">
        <v>18124</v>
      </c>
      <c r="T74" s="14">
        <v>3983.5709999999999</v>
      </c>
      <c r="U74" s="14">
        <v>-0.55700000000000005</v>
      </c>
      <c r="V74" s="14">
        <v>0.97</v>
      </c>
      <c r="W74" s="14">
        <v>27</v>
      </c>
      <c r="X74" s="14">
        <v>-0.38900000000000001</v>
      </c>
      <c r="Y74" s="14">
        <v>1</v>
      </c>
      <c r="Z74" s="14" t="s">
        <v>18124</v>
      </c>
    </row>
    <row r="75" spans="1:26" x14ac:dyDescent="0.2">
      <c r="A75" t="s">
        <v>15528</v>
      </c>
      <c r="B75" t="s">
        <v>13622</v>
      </c>
      <c r="C75" t="s">
        <v>13622</v>
      </c>
      <c r="D75" s="8">
        <f>IF(ISERROR(INDEX(warriner!B:B,MATCH(C75,warriner!A:A,0),1)),"#",INDEX(warriner!B:B,MATCH(C75,warriner!A:A,0),1))</f>
        <v>6.89</v>
      </c>
      <c r="E75" s="14">
        <f t="shared" si="2"/>
        <v>1.6899999999999995</v>
      </c>
      <c r="F75" s="14">
        <v>6.96</v>
      </c>
      <c r="G75" s="14">
        <v>1.8260000000000001</v>
      </c>
      <c r="H75" s="14">
        <v>3</v>
      </c>
      <c r="I75">
        <f t="shared" si="3"/>
        <v>10</v>
      </c>
      <c r="J75" t="s">
        <v>18132</v>
      </c>
      <c r="K75" s="14">
        <v>6.16</v>
      </c>
      <c r="L75" s="14">
        <v>7.21</v>
      </c>
      <c r="M75" s="14">
        <v>10.050000000000001</v>
      </c>
      <c r="N75" s="14">
        <v>3.25</v>
      </c>
      <c r="O75" s="14">
        <v>3</v>
      </c>
      <c r="P75" s="14">
        <v>9</v>
      </c>
      <c r="Q75" s="14">
        <v>3</v>
      </c>
      <c r="R75" s="14">
        <v>2.25</v>
      </c>
      <c r="S75" s="14" t="s">
        <v>18124</v>
      </c>
      <c r="T75" s="14">
        <v>3647.444</v>
      </c>
      <c r="U75" s="14">
        <v>-0.127</v>
      </c>
      <c r="V75" s="14">
        <v>0.97</v>
      </c>
      <c r="W75" s="14">
        <v>23</v>
      </c>
      <c r="X75" s="14">
        <v>-0.10299999999999999</v>
      </c>
      <c r="Y75" s="14">
        <v>0.95799999999999996</v>
      </c>
      <c r="Z75" s="14" t="s">
        <v>18124</v>
      </c>
    </row>
    <row r="76" spans="1:26" x14ac:dyDescent="0.2">
      <c r="A76" t="s">
        <v>15529</v>
      </c>
      <c r="B76" t="s">
        <v>28</v>
      </c>
      <c r="C76" t="s">
        <v>28</v>
      </c>
      <c r="D76" s="8" t="str">
        <f>IF(ISERROR(INDEX(warriner!B:B,MATCH(C76,warriner!A:A,0),1)),"#",INDEX(warriner!B:B,MATCH(C76,warriner!A:A,0),1))</f>
        <v>#</v>
      </c>
      <c r="E76" s="14" t="str">
        <f t="shared" si="2"/>
        <v>#</v>
      </c>
      <c r="F76" s="14">
        <v>14.297000000000001</v>
      </c>
      <c r="G76" s="14">
        <v>5.3209999999999997</v>
      </c>
      <c r="H76" s="14">
        <v>1</v>
      </c>
      <c r="I76">
        <f t="shared" si="3"/>
        <v>4</v>
      </c>
      <c r="J76" t="s">
        <v>270</v>
      </c>
      <c r="K76" s="14" t="s">
        <v>18124</v>
      </c>
      <c r="L76" s="14" t="s">
        <v>18124</v>
      </c>
      <c r="M76" s="14">
        <v>4.8789999999999996</v>
      </c>
      <c r="N76" s="14">
        <v>1.65</v>
      </c>
      <c r="O76" s="14">
        <v>1</v>
      </c>
      <c r="P76" s="14">
        <v>2</v>
      </c>
      <c r="Q76" s="14">
        <v>1</v>
      </c>
      <c r="R76" s="14">
        <v>2.93</v>
      </c>
      <c r="S76" s="14">
        <v>2.2730000000000001</v>
      </c>
      <c r="T76" s="14">
        <v>2218</v>
      </c>
      <c r="U76" s="14">
        <v>-0.55000000000000004</v>
      </c>
      <c r="V76" s="14">
        <v>1</v>
      </c>
      <c r="W76" s="14">
        <v>28</v>
      </c>
      <c r="X76" s="14">
        <v>-0.51600000000000001</v>
      </c>
      <c r="Y76" s="14">
        <v>1</v>
      </c>
      <c r="Z76" s="14" t="s">
        <v>18124</v>
      </c>
    </row>
    <row r="77" spans="1:26" x14ac:dyDescent="0.2">
      <c r="A77" t="s">
        <v>15530</v>
      </c>
      <c r="B77" t="s">
        <v>14483</v>
      </c>
      <c r="C77" t="s">
        <v>10593</v>
      </c>
      <c r="D77" s="8">
        <f>IF(ISERROR(INDEX(warriner!B:B,MATCH(C77,warriner!A:A,0),1)),"#",INDEX(warriner!B:B,MATCH(C77,warriner!A:A,0),1))</f>
        <v>5.95</v>
      </c>
      <c r="E77" s="14">
        <f t="shared" si="2"/>
        <v>0.75</v>
      </c>
      <c r="F77" s="14">
        <v>11.336</v>
      </c>
      <c r="G77" s="14">
        <v>3.67</v>
      </c>
      <c r="H77" s="14">
        <v>2</v>
      </c>
      <c r="I77">
        <f t="shared" si="3"/>
        <v>8</v>
      </c>
      <c r="J77" t="s">
        <v>18126</v>
      </c>
      <c r="K77" s="14">
        <v>3.29</v>
      </c>
      <c r="L77" s="14">
        <v>5.71</v>
      </c>
      <c r="M77" s="14">
        <v>5.61</v>
      </c>
      <c r="N77" s="14">
        <v>2.35</v>
      </c>
      <c r="O77" s="14">
        <v>2.15</v>
      </c>
      <c r="P77" s="14">
        <v>5</v>
      </c>
      <c r="Q77" s="14">
        <v>1</v>
      </c>
      <c r="R77" s="14">
        <v>2.97</v>
      </c>
      <c r="S77" s="14">
        <v>1.952</v>
      </c>
      <c r="T77" s="14">
        <v>3295.2</v>
      </c>
      <c r="U77" s="14">
        <v>-0.81299999999999994</v>
      </c>
      <c r="V77" s="14">
        <v>1</v>
      </c>
      <c r="W77" s="14">
        <v>23</v>
      </c>
      <c r="X77" s="14">
        <v>-0.68899999999999995</v>
      </c>
      <c r="Y77" s="14">
        <v>0.95799999999999996</v>
      </c>
      <c r="Z77" s="14" t="s">
        <v>18124</v>
      </c>
    </row>
    <row r="78" spans="1:26" x14ac:dyDescent="0.2">
      <c r="A78" t="s">
        <v>15531</v>
      </c>
      <c r="B78" t="s">
        <v>2</v>
      </c>
      <c r="C78" t="s">
        <v>2</v>
      </c>
      <c r="D78" s="8" t="str">
        <f>IF(ISERROR(INDEX(warriner!B:B,MATCH(C78,warriner!A:A,0),1)),"#",INDEX(warriner!B:B,MATCH(C78,warriner!A:A,0),1))</f>
        <v>#</v>
      </c>
      <c r="E78" s="14" t="str">
        <f t="shared" si="2"/>
        <v>#</v>
      </c>
      <c r="F78" s="14">
        <v>16.353999999999999</v>
      </c>
      <c r="G78" s="14">
        <v>6.0629999999999997</v>
      </c>
      <c r="H78" s="14">
        <v>1</v>
      </c>
      <c r="I78">
        <f t="shared" si="3"/>
        <v>2</v>
      </c>
      <c r="J78" t="s">
        <v>270</v>
      </c>
      <c r="K78" s="14" t="s">
        <v>18124</v>
      </c>
      <c r="L78" s="14" t="s">
        <v>18124</v>
      </c>
      <c r="M78" s="14">
        <v>3.952</v>
      </c>
      <c r="N78" s="14">
        <v>1.1499999999999999</v>
      </c>
      <c r="O78" s="14">
        <v>1</v>
      </c>
      <c r="P78" s="14">
        <v>2</v>
      </c>
      <c r="Q78" s="14">
        <v>1</v>
      </c>
      <c r="R78" s="14">
        <v>1.55</v>
      </c>
      <c r="S78" s="14">
        <v>1.375</v>
      </c>
      <c r="T78" s="14">
        <v>2861</v>
      </c>
      <c r="U78" s="14">
        <v>-0.78600000000000003</v>
      </c>
      <c r="V78" s="14">
        <v>1</v>
      </c>
      <c r="W78" s="14">
        <v>26</v>
      </c>
      <c r="X78" s="14">
        <v>-0.72499999999999998</v>
      </c>
      <c r="Y78" s="14">
        <v>1</v>
      </c>
      <c r="Z78" s="14" t="s">
        <v>18124</v>
      </c>
    </row>
    <row r="79" spans="1:26" x14ac:dyDescent="0.2">
      <c r="A79" t="s">
        <v>15532</v>
      </c>
      <c r="B79" t="s">
        <v>2578</v>
      </c>
      <c r="C79" t="s">
        <v>2578</v>
      </c>
      <c r="D79" s="8">
        <f>IF(ISERROR(INDEX(warriner!B:B,MATCH(C79,warriner!A:A,0),1)),"#",INDEX(warriner!B:B,MATCH(C79,warriner!A:A,0),1))</f>
        <v>6.2</v>
      </c>
      <c r="E79" s="14">
        <f t="shared" si="2"/>
        <v>1</v>
      </c>
      <c r="F79" s="14">
        <v>9.0709999999999997</v>
      </c>
      <c r="G79" s="14">
        <v>2.629</v>
      </c>
      <c r="H79" s="14">
        <v>5</v>
      </c>
      <c r="I79">
        <f t="shared" si="3"/>
        <v>12</v>
      </c>
      <c r="J79" t="s">
        <v>18129</v>
      </c>
      <c r="K79" s="14">
        <v>3.7</v>
      </c>
      <c r="L79" s="14">
        <v>6</v>
      </c>
      <c r="M79" s="14">
        <v>10</v>
      </c>
      <c r="N79" s="14">
        <v>3.6</v>
      </c>
      <c r="O79" s="14">
        <v>3.35</v>
      </c>
      <c r="P79" s="14">
        <v>9</v>
      </c>
      <c r="Q79" s="14">
        <v>3</v>
      </c>
      <c r="R79" s="14">
        <v>3.32</v>
      </c>
      <c r="S79" s="14" t="s">
        <v>18124</v>
      </c>
      <c r="T79" s="14">
        <v>4148.7269999999999</v>
      </c>
      <c r="U79" s="14">
        <v>-0.154</v>
      </c>
      <c r="V79" s="14">
        <v>1</v>
      </c>
      <c r="W79" s="14">
        <v>28</v>
      </c>
      <c r="X79" s="14">
        <v>1.7000000000000001E-2</v>
      </c>
      <c r="Y79" s="14">
        <v>1</v>
      </c>
      <c r="Z79" s="14" t="s">
        <v>18124</v>
      </c>
    </row>
    <row r="80" spans="1:26" x14ac:dyDescent="0.2">
      <c r="A80" t="s">
        <v>15533</v>
      </c>
      <c r="B80" t="s">
        <v>9439</v>
      </c>
      <c r="C80" t="s">
        <v>9439</v>
      </c>
      <c r="D80" s="8">
        <f>IF(ISERROR(INDEX(warriner!B:B,MATCH(C80,warriner!A:A,0),1)),"#",INDEX(warriner!B:B,MATCH(C80,warriner!A:A,0),1))</f>
        <v>7.82</v>
      </c>
      <c r="E80" s="14">
        <f t="shared" si="2"/>
        <v>2.62</v>
      </c>
      <c r="F80" s="14">
        <v>9.3559999999999999</v>
      </c>
      <c r="G80" s="14">
        <v>3.1629999999999998</v>
      </c>
      <c r="H80" s="14">
        <v>1</v>
      </c>
      <c r="I80">
        <f t="shared" si="3"/>
        <v>7</v>
      </c>
      <c r="J80" t="s">
        <v>18154</v>
      </c>
      <c r="K80" s="14">
        <v>4.25</v>
      </c>
      <c r="L80" s="14">
        <v>6.84</v>
      </c>
      <c r="M80" s="14">
        <v>8.26</v>
      </c>
      <c r="N80" s="14">
        <v>1.8</v>
      </c>
      <c r="O80" s="14">
        <v>1.85</v>
      </c>
      <c r="P80" s="14">
        <v>5</v>
      </c>
      <c r="Q80" s="14">
        <v>2</v>
      </c>
      <c r="R80" s="14">
        <v>2.37</v>
      </c>
      <c r="S80" s="14" t="s">
        <v>18124</v>
      </c>
      <c r="T80" s="14">
        <v>4383.5</v>
      </c>
      <c r="U80" s="14">
        <v>-0.67200000000000004</v>
      </c>
      <c r="V80" s="14">
        <v>1</v>
      </c>
      <c r="W80" s="14">
        <v>28</v>
      </c>
      <c r="X80" s="14">
        <v>-0.51600000000000001</v>
      </c>
      <c r="Y80" s="14">
        <v>1</v>
      </c>
      <c r="Z80" s="14" t="s">
        <v>18124</v>
      </c>
    </row>
    <row r="81" spans="1:26" x14ac:dyDescent="0.2">
      <c r="A81" t="s">
        <v>15534</v>
      </c>
      <c r="B81" t="s">
        <v>2</v>
      </c>
      <c r="C81" t="s">
        <v>2</v>
      </c>
      <c r="D81" s="8" t="str">
        <f>IF(ISERROR(INDEX(warriner!B:B,MATCH(C81,warriner!A:A,0),1)),"#",INDEX(warriner!B:B,MATCH(C81,warriner!A:A,0),1))</f>
        <v>#</v>
      </c>
      <c r="E81" s="14" t="str">
        <f t="shared" si="2"/>
        <v>#</v>
      </c>
      <c r="F81" s="14">
        <v>16.353999999999999</v>
      </c>
      <c r="G81" s="14">
        <v>6.0629999999999997</v>
      </c>
      <c r="H81" s="14">
        <v>1</v>
      </c>
      <c r="I81">
        <f t="shared" si="3"/>
        <v>2</v>
      </c>
      <c r="J81" t="s">
        <v>270</v>
      </c>
      <c r="K81" s="14" t="s">
        <v>18124</v>
      </c>
      <c r="L81" s="14" t="s">
        <v>18124</v>
      </c>
      <c r="M81" s="14">
        <v>3.952</v>
      </c>
      <c r="N81" s="14">
        <v>1.1499999999999999</v>
      </c>
      <c r="O81" s="14">
        <v>1</v>
      </c>
      <c r="P81" s="14">
        <v>2</v>
      </c>
      <c r="Q81" s="14">
        <v>1</v>
      </c>
      <c r="R81" s="14">
        <v>1.55</v>
      </c>
      <c r="S81" s="14">
        <v>1.375</v>
      </c>
      <c r="T81" s="14">
        <v>2861</v>
      </c>
      <c r="U81" s="14">
        <v>-0.78600000000000003</v>
      </c>
      <c r="V81" s="14">
        <v>1</v>
      </c>
      <c r="W81" s="14">
        <v>26</v>
      </c>
      <c r="X81" s="14">
        <v>-0.72499999999999998</v>
      </c>
      <c r="Y81" s="14">
        <v>1</v>
      </c>
      <c r="Z81" s="14" t="s">
        <v>18124</v>
      </c>
    </row>
    <row r="82" spans="1:26" x14ac:dyDescent="0.2">
      <c r="A82" t="s">
        <v>15535</v>
      </c>
      <c r="B82" t="s">
        <v>48</v>
      </c>
      <c r="C82" t="s">
        <v>48</v>
      </c>
      <c r="D82" s="8">
        <f>IF(ISERROR(INDEX(warriner!B:B,MATCH(C82,warriner!A:A,0),1)),"#",INDEX(warriner!B:B,MATCH(C82,warriner!A:A,0),1))</f>
        <v>5.86</v>
      </c>
      <c r="E82" s="14">
        <f t="shared" si="2"/>
        <v>0.66000000000000014</v>
      </c>
      <c r="F82" s="14">
        <v>14.914999999999999</v>
      </c>
      <c r="G82" s="14">
        <v>5.4969999999999999</v>
      </c>
      <c r="H82" s="14">
        <v>1</v>
      </c>
      <c r="I82">
        <f t="shared" si="3"/>
        <v>4</v>
      </c>
      <c r="J82" t="s">
        <v>18135</v>
      </c>
      <c r="K82" s="14">
        <v>3.52</v>
      </c>
      <c r="L82" s="14">
        <v>5.72</v>
      </c>
      <c r="M82" s="14">
        <v>3.72</v>
      </c>
      <c r="N82" s="14">
        <v>1.2</v>
      </c>
      <c r="O82" s="14">
        <v>1.1000000000000001</v>
      </c>
      <c r="P82" s="14">
        <v>3</v>
      </c>
      <c r="Q82" s="14">
        <v>1</v>
      </c>
      <c r="R82" s="14">
        <v>2.1800000000000002</v>
      </c>
      <c r="S82" s="14">
        <v>1.542</v>
      </c>
      <c r="T82" s="14">
        <v>2269.6669999999999</v>
      </c>
      <c r="U82" s="14">
        <v>-0.63800000000000001</v>
      </c>
      <c r="V82" s="14">
        <v>0.94</v>
      </c>
      <c r="W82" s="14">
        <v>28</v>
      </c>
      <c r="X82" s="14">
        <v>-0.64400000000000002</v>
      </c>
      <c r="Y82" s="14">
        <v>1</v>
      </c>
      <c r="Z82" s="14" t="s">
        <v>18124</v>
      </c>
    </row>
    <row r="83" spans="1:26" x14ac:dyDescent="0.2">
      <c r="A83" t="s">
        <v>15536</v>
      </c>
      <c r="B83" t="s">
        <v>14484</v>
      </c>
      <c r="C83" t="s">
        <v>13052</v>
      </c>
      <c r="D83" s="8">
        <f>IF(ISERROR(INDEX(warriner!B:B,MATCH(C83,warriner!A:A,0),1)),"#",INDEX(warriner!B:B,MATCH(C83,warriner!A:A,0),1))</f>
        <v>7.34</v>
      </c>
      <c r="E83" s="14">
        <f t="shared" si="2"/>
        <v>2.1399999999999997</v>
      </c>
      <c r="F83" s="14">
        <v>8.1519999999999992</v>
      </c>
      <c r="G83" s="14">
        <v>2.3769999999999998</v>
      </c>
      <c r="H83" s="14">
        <v>2</v>
      </c>
      <c r="I83">
        <f t="shared" si="3"/>
        <v>9</v>
      </c>
      <c r="J83" t="s">
        <v>18126</v>
      </c>
      <c r="K83" s="14">
        <v>5.6</v>
      </c>
      <c r="L83" s="14">
        <v>7.5</v>
      </c>
      <c r="M83" s="14">
        <v>10.16</v>
      </c>
      <c r="N83" s="14">
        <v>2.75</v>
      </c>
      <c r="O83" s="14">
        <v>2.85</v>
      </c>
      <c r="P83" s="14">
        <v>6</v>
      </c>
      <c r="Q83" s="14">
        <v>1</v>
      </c>
      <c r="R83" s="14">
        <v>2.17</v>
      </c>
      <c r="S83" s="14" t="s">
        <v>18124</v>
      </c>
      <c r="T83" s="14">
        <v>2316</v>
      </c>
      <c r="U83" s="14">
        <v>-0.35299999999999998</v>
      </c>
      <c r="V83" s="14">
        <v>1</v>
      </c>
      <c r="W83" s="14">
        <v>28</v>
      </c>
      <c r="X83" s="14">
        <v>-0.379</v>
      </c>
      <c r="Y83" s="14">
        <v>1</v>
      </c>
      <c r="Z83" s="14" t="s">
        <v>18124</v>
      </c>
    </row>
    <row r="84" spans="1:26" x14ac:dyDescent="0.2">
      <c r="A84" t="s">
        <v>15537</v>
      </c>
      <c r="B84" t="s">
        <v>199</v>
      </c>
      <c r="C84" t="s">
        <v>199</v>
      </c>
      <c r="D84" s="8" t="str">
        <f>IF(ISERROR(INDEX(warriner!B:B,MATCH(C84,warriner!A:A,0),1)),"#",INDEX(warriner!B:B,MATCH(C84,warriner!A:A,0),1))</f>
        <v>#</v>
      </c>
      <c r="E84" s="14" t="str">
        <f t="shared" si="2"/>
        <v>#</v>
      </c>
      <c r="F84" s="14">
        <v>13.023</v>
      </c>
      <c r="G84" s="14">
        <v>4.8289999999999997</v>
      </c>
      <c r="H84" s="14">
        <v>2</v>
      </c>
      <c r="I84">
        <f t="shared" si="3"/>
        <v>4</v>
      </c>
      <c r="J84" t="s">
        <v>18139</v>
      </c>
      <c r="K84" s="14" t="s">
        <v>18124</v>
      </c>
      <c r="L84" s="14" t="s">
        <v>18124</v>
      </c>
      <c r="M84" s="14">
        <v>5.5720000000000001</v>
      </c>
      <c r="N84" s="14">
        <v>1.55</v>
      </c>
      <c r="O84" s="14">
        <v>1.5</v>
      </c>
      <c r="P84" s="14">
        <v>3</v>
      </c>
      <c r="Q84" s="14">
        <v>1</v>
      </c>
      <c r="R84" s="14">
        <v>2.46</v>
      </c>
      <c r="S84" s="14">
        <v>1.375</v>
      </c>
      <c r="T84" s="14">
        <v>5870</v>
      </c>
      <c r="U84" s="14">
        <v>-0.82899999999999996</v>
      </c>
      <c r="V84" s="14">
        <v>1</v>
      </c>
      <c r="W84" s="14">
        <v>27</v>
      </c>
      <c r="X84" s="14">
        <v>-0.73</v>
      </c>
      <c r="Y84" s="14">
        <v>1</v>
      </c>
      <c r="Z84" s="14" t="s">
        <v>18124</v>
      </c>
    </row>
    <row r="85" spans="1:26" x14ac:dyDescent="0.2">
      <c r="A85" t="s">
        <v>15538</v>
      </c>
      <c r="B85" t="s">
        <v>3</v>
      </c>
      <c r="C85" t="s">
        <v>3</v>
      </c>
      <c r="D85" s="8" t="str">
        <f>IF(ISERROR(INDEX(warriner!B:B,MATCH(C85,warriner!A:A,0),1)),"#",INDEX(warriner!B:B,MATCH(C85,warriner!A:A,0),1))</f>
        <v>#</v>
      </c>
      <c r="E85" s="14" t="str">
        <f t="shared" si="2"/>
        <v>#</v>
      </c>
      <c r="F85" s="14">
        <v>16.954999999999998</v>
      </c>
      <c r="G85" s="14">
        <v>6.1769999999999996</v>
      </c>
      <c r="H85" s="14">
        <v>1</v>
      </c>
      <c r="I85">
        <f t="shared" si="3"/>
        <v>3</v>
      </c>
      <c r="J85" t="s">
        <v>270</v>
      </c>
      <c r="K85" s="14" t="s">
        <v>18124</v>
      </c>
      <c r="L85" s="14" t="s">
        <v>18124</v>
      </c>
      <c r="M85" s="14">
        <v>3.984</v>
      </c>
      <c r="N85" s="14">
        <v>1.5</v>
      </c>
      <c r="O85" s="14">
        <v>1.8</v>
      </c>
      <c r="P85" s="14">
        <v>2</v>
      </c>
      <c r="Q85" s="14">
        <v>1</v>
      </c>
      <c r="R85" s="14">
        <v>1.43</v>
      </c>
      <c r="S85" s="14">
        <v>1.125</v>
      </c>
      <c r="T85" s="14">
        <v>3033</v>
      </c>
      <c r="U85" s="14">
        <v>-0.68100000000000005</v>
      </c>
      <c r="V85" s="14">
        <v>0.94</v>
      </c>
      <c r="W85" s="14">
        <v>29</v>
      </c>
      <c r="X85" s="14">
        <v>-0.45700000000000002</v>
      </c>
      <c r="Y85" s="14">
        <v>1</v>
      </c>
      <c r="Z85" s="14" t="s">
        <v>18124</v>
      </c>
    </row>
    <row r="86" spans="1:26" x14ac:dyDescent="0.2">
      <c r="A86" t="s">
        <v>15539</v>
      </c>
      <c r="B86" t="s">
        <v>14485</v>
      </c>
      <c r="C86" t="s">
        <v>14485</v>
      </c>
      <c r="D86" s="8" t="str">
        <f>IF(ISERROR(INDEX(warriner!B:B,MATCH(C86,warriner!A:A,0),1)),"#",INDEX(warriner!B:B,MATCH(C86,warriner!A:A,0),1))</f>
        <v>#</v>
      </c>
      <c r="E86" s="14" t="str">
        <f t="shared" si="2"/>
        <v>#</v>
      </c>
      <c r="F86" s="14">
        <v>10.56</v>
      </c>
      <c r="G86" s="14">
        <v>3.109</v>
      </c>
      <c r="H86" s="14">
        <v>2</v>
      </c>
      <c r="I86">
        <f t="shared" si="3"/>
        <v>7</v>
      </c>
      <c r="J86" t="s">
        <v>18131</v>
      </c>
      <c r="K86" s="14" t="s">
        <v>18124</v>
      </c>
      <c r="L86" s="14" t="s">
        <v>18124</v>
      </c>
      <c r="M86" s="14" t="s">
        <v>18124</v>
      </c>
      <c r="N86" s="14">
        <v>2.85</v>
      </c>
      <c r="O86" s="14">
        <v>2.1</v>
      </c>
      <c r="P86" s="14">
        <v>6</v>
      </c>
      <c r="Q86" s="14">
        <v>2</v>
      </c>
      <c r="R86" s="14" t="s">
        <v>18124</v>
      </c>
      <c r="S86" s="14" t="s">
        <v>18124</v>
      </c>
      <c r="T86" s="14">
        <v>4826</v>
      </c>
      <c r="U86" s="14">
        <v>-0.53</v>
      </c>
      <c r="V86" s="14">
        <v>0.97</v>
      </c>
      <c r="W86" s="14">
        <v>28</v>
      </c>
      <c r="X86" s="14">
        <v>-0.45800000000000002</v>
      </c>
      <c r="Y86" s="14">
        <v>1</v>
      </c>
      <c r="Z86" s="14" t="s">
        <v>18124</v>
      </c>
    </row>
    <row r="87" spans="1:26" x14ac:dyDescent="0.2">
      <c r="A87" t="s">
        <v>15540</v>
      </c>
      <c r="B87" t="s">
        <v>4727</v>
      </c>
      <c r="C87" t="s">
        <v>4727</v>
      </c>
      <c r="D87" s="8">
        <f>IF(ISERROR(INDEX(warriner!B:B,MATCH(C87,warriner!A:A,0),1)),"#",INDEX(warriner!B:B,MATCH(C87,warriner!A:A,0),1))</f>
        <v>6.53</v>
      </c>
      <c r="E87" s="14">
        <f t="shared" si="2"/>
        <v>1.33</v>
      </c>
      <c r="F87" s="14">
        <v>7.3460000000000001</v>
      </c>
      <c r="G87" s="14">
        <v>2.4620000000000002</v>
      </c>
      <c r="H87" s="14">
        <v>4</v>
      </c>
      <c r="I87">
        <f t="shared" si="3"/>
        <v>10</v>
      </c>
      <c r="J87" t="s">
        <v>18129</v>
      </c>
      <c r="K87" s="14">
        <v>4.5</v>
      </c>
      <c r="L87" s="14">
        <v>5.78</v>
      </c>
      <c r="M87" s="14">
        <v>10.17</v>
      </c>
      <c r="N87" s="14">
        <v>2.75</v>
      </c>
      <c r="O87" s="14">
        <v>2.8</v>
      </c>
      <c r="P87" s="14">
        <v>9</v>
      </c>
      <c r="Q87" s="14">
        <v>4</v>
      </c>
      <c r="R87" s="14">
        <v>2.96</v>
      </c>
      <c r="S87" s="14" t="s">
        <v>18124</v>
      </c>
      <c r="T87" s="14">
        <v>4685.7780000000002</v>
      </c>
      <c r="U87" s="14">
        <v>-1.4E-2</v>
      </c>
      <c r="V87" s="14">
        <v>1</v>
      </c>
      <c r="W87" s="14">
        <v>27</v>
      </c>
      <c r="X87" s="14">
        <v>-7.5999999999999998E-2</v>
      </c>
      <c r="Y87" s="14">
        <v>1</v>
      </c>
      <c r="Z87" s="14" t="s">
        <v>18124</v>
      </c>
    </row>
    <row r="88" spans="1:26" x14ac:dyDescent="0.2">
      <c r="A88" t="s">
        <v>15541</v>
      </c>
      <c r="B88" t="s">
        <v>3</v>
      </c>
      <c r="C88" t="s">
        <v>3</v>
      </c>
      <c r="D88" s="8" t="str">
        <f>IF(ISERROR(INDEX(warriner!B:B,MATCH(C88,warriner!A:A,0),1)),"#",INDEX(warriner!B:B,MATCH(C88,warriner!A:A,0),1))</f>
        <v>#</v>
      </c>
      <c r="E88" s="14" t="str">
        <f t="shared" si="2"/>
        <v>#</v>
      </c>
      <c r="F88" s="14">
        <v>16.954999999999998</v>
      </c>
      <c r="G88" s="14">
        <v>6.1769999999999996</v>
      </c>
      <c r="H88" s="14">
        <v>1</v>
      </c>
      <c r="I88">
        <f t="shared" si="3"/>
        <v>3</v>
      </c>
      <c r="J88" t="s">
        <v>270</v>
      </c>
      <c r="K88" s="14" t="s">
        <v>18124</v>
      </c>
      <c r="L88" s="14" t="s">
        <v>18124</v>
      </c>
      <c r="M88" s="14">
        <v>3.984</v>
      </c>
      <c r="N88" s="14">
        <v>1.5</v>
      </c>
      <c r="O88" s="14">
        <v>1.8</v>
      </c>
      <c r="P88" s="14">
        <v>2</v>
      </c>
      <c r="Q88" s="14">
        <v>1</v>
      </c>
      <c r="R88" s="14">
        <v>1.43</v>
      </c>
      <c r="S88" s="14">
        <v>1.125</v>
      </c>
      <c r="T88" s="14">
        <v>3033</v>
      </c>
      <c r="U88" s="14">
        <v>-0.68100000000000005</v>
      </c>
      <c r="V88" s="14">
        <v>0.94</v>
      </c>
      <c r="W88" s="14">
        <v>29</v>
      </c>
      <c r="X88" s="14">
        <v>-0.45700000000000002</v>
      </c>
      <c r="Y88" s="14">
        <v>1</v>
      </c>
      <c r="Z88" s="14" t="s">
        <v>18124</v>
      </c>
    </row>
    <row r="89" spans="1:26" x14ac:dyDescent="0.2">
      <c r="A89" t="s">
        <v>15542</v>
      </c>
      <c r="B89" t="s">
        <v>14485</v>
      </c>
      <c r="C89" t="s">
        <v>14485</v>
      </c>
      <c r="D89" s="8" t="str">
        <f>IF(ISERROR(INDEX(warriner!B:B,MATCH(C89,warriner!A:A,0),1)),"#",INDEX(warriner!B:B,MATCH(C89,warriner!A:A,0),1))</f>
        <v>#</v>
      </c>
      <c r="E89" s="14" t="str">
        <f t="shared" si="2"/>
        <v>#</v>
      </c>
      <c r="F89" s="14">
        <v>10.56</v>
      </c>
      <c r="G89" s="14">
        <v>3.109</v>
      </c>
      <c r="H89" s="14">
        <v>2</v>
      </c>
      <c r="I89">
        <f t="shared" si="3"/>
        <v>7</v>
      </c>
      <c r="J89" t="s">
        <v>18131</v>
      </c>
      <c r="K89" s="14" t="s">
        <v>18124</v>
      </c>
      <c r="L89" s="14" t="s">
        <v>18124</v>
      </c>
      <c r="M89" s="14" t="s">
        <v>18124</v>
      </c>
      <c r="N89" s="14">
        <v>2.85</v>
      </c>
      <c r="O89" s="14">
        <v>2.1</v>
      </c>
      <c r="P89" s="14">
        <v>6</v>
      </c>
      <c r="Q89" s="14">
        <v>2</v>
      </c>
      <c r="R89" s="14" t="s">
        <v>18124</v>
      </c>
      <c r="S89" s="14" t="s">
        <v>18124</v>
      </c>
      <c r="T89" s="14">
        <v>4826</v>
      </c>
      <c r="U89" s="14">
        <v>-0.53</v>
      </c>
      <c r="V89" s="14">
        <v>0.97</v>
      </c>
      <c r="W89" s="14">
        <v>28</v>
      </c>
      <c r="X89" s="14">
        <v>-0.45800000000000002</v>
      </c>
      <c r="Y89" s="14">
        <v>1</v>
      </c>
      <c r="Z89" s="14" t="s">
        <v>18124</v>
      </c>
    </row>
    <row r="90" spans="1:26" x14ac:dyDescent="0.2">
      <c r="A90" t="s">
        <v>15543</v>
      </c>
      <c r="B90" t="s">
        <v>12578</v>
      </c>
      <c r="C90" t="s">
        <v>12578</v>
      </c>
      <c r="D90" s="8">
        <f>IF(ISERROR(INDEX(warriner!B:B,MATCH(C90,warriner!A:A,0),1)),"#",INDEX(warriner!B:B,MATCH(C90,warriner!A:A,0),1))</f>
        <v>5.91</v>
      </c>
      <c r="E90" s="14">
        <f t="shared" si="2"/>
        <v>0.71</v>
      </c>
      <c r="F90" s="14">
        <v>11.595000000000001</v>
      </c>
      <c r="G90" s="14">
        <v>3.8769999999999998</v>
      </c>
      <c r="H90" s="14">
        <v>1</v>
      </c>
      <c r="I90">
        <f t="shared" si="3"/>
        <v>4</v>
      </c>
      <c r="J90" t="s">
        <v>18126</v>
      </c>
      <c r="K90" s="14">
        <v>3.38</v>
      </c>
      <c r="L90" s="14">
        <v>6.53</v>
      </c>
      <c r="M90" s="14">
        <v>6</v>
      </c>
      <c r="N90" s="14">
        <v>1.35</v>
      </c>
      <c r="O90" s="14">
        <v>1</v>
      </c>
      <c r="P90" s="14">
        <v>3</v>
      </c>
      <c r="Q90" s="14">
        <v>1</v>
      </c>
      <c r="R90" s="14">
        <v>3.79</v>
      </c>
      <c r="S90" s="14">
        <v>3.9550000000000001</v>
      </c>
      <c r="T90" s="14">
        <v>4543</v>
      </c>
      <c r="U90" s="14">
        <v>-0.60699999999999998</v>
      </c>
      <c r="V90" s="14">
        <v>0.91</v>
      </c>
      <c r="W90" s="14">
        <v>25</v>
      </c>
      <c r="X90" s="14">
        <v>-0.23100000000000001</v>
      </c>
      <c r="Y90" s="14">
        <v>1</v>
      </c>
      <c r="Z90" s="14" t="s">
        <v>18124</v>
      </c>
    </row>
    <row r="91" spans="1:26" x14ac:dyDescent="0.2">
      <c r="A91" t="s">
        <v>15544</v>
      </c>
      <c r="B91" t="s">
        <v>14495</v>
      </c>
      <c r="C91" t="s">
        <v>4420</v>
      </c>
      <c r="D91" s="8">
        <f>IF(ISERROR(INDEX(warriner!B:B,MATCH(C91,warriner!A:A,0),1)),"#",INDEX(warriner!B:B,MATCH(C91,warriner!A:A,0),1))</f>
        <v>5.89</v>
      </c>
      <c r="E91" s="14">
        <f t="shared" si="2"/>
        <v>0.6899999999999995</v>
      </c>
      <c r="F91" s="14">
        <v>6.1509999999999998</v>
      </c>
      <c r="G91" s="14">
        <v>1.8129999999999999</v>
      </c>
      <c r="H91" s="14">
        <v>2</v>
      </c>
      <c r="I91">
        <f t="shared" si="3"/>
        <v>8</v>
      </c>
      <c r="J91" t="s">
        <v>18125</v>
      </c>
      <c r="K91" s="14">
        <v>4.3</v>
      </c>
      <c r="L91" s="14">
        <v>6.39</v>
      </c>
      <c r="M91" s="14">
        <v>11.05</v>
      </c>
      <c r="N91" s="14">
        <v>2.5</v>
      </c>
      <c r="O91" s="14">
        <v>2.4</v>
      </c>
      <c r="P91" s="14">
        <v>6</v>
      </c>
      <c r="Q91" s="14">
        <v>2</v>
      </c>
      <c r="R91" s="14">
        <v>2.48</v>
      </c>
      <c r="S91" s="14" t="s">
        <v>18124</v>
      </c>
      <c r="T91" s="14">
        <v>2225.4</v>
      </c>
      <c r="U91" s="14">
        <v>-0.121</v>
      </c>
      <c r="V91" s="14">
        <v>0.91</v>
      </c>
      <c r="W91" s="14">
        <v>26</v>
      </c>
      <c r="X91" s="14">
        <v>-0.35099999999999998</v>
      </c>
      <c r="Y91" s="14">
        <v>1</v>
      </c>
      <c r="Z91" s="14" t="s">
        <v>18124</v>
      </c>
    </row>
    <row r="92" spans="1:26" x14ac:dyDescent="0.2">
      <c r="A92" t="s">
        <v>15545</v>
      </c>
      <c r="B92" t="s">
        <v>181</v>
      </c>
      <c r="C92" t="s">
        <v>181</v>
      </c>
      <c r="D92" s="8" t="str">
        <f>IF(ISERROR(INDEX(warriner!B:B,MATCH(C92,warriner!A:A,0),1)),"#",INDEX(warriner!B:B,MATCH(C92,warriner!A:A,0),1))</f>
        <v>#</v>
      </c>
      <c r="E92" s="14" t="str">
        <f t="shared" si="2"/>
        <v>#</v>
      </c>
      <c r="F92" s="14">
        <v>15.079000000000001</v>
      </c>
      <c r="G92" s="14">
        <v>5.55</v>
      </c>
      <c r="H92" s="14">
        <v>1</v>
      </c>
      <c r="I92">
        <f t="shared" si="3"/>
        <v>2</v>
      </c>
      <c r="J92" t="s">
        <v>18138</v>
      </c>
      <c r="K92" s="14" t="s">
        <v>18124</v>
      </c>
      <c r="L92" s="14" t="s">
        <v>18124</v>
      </c>
      <c r="M92" s="14">
        <v>4.0049999999999999</v>
      </c>
      <c r="N92" s="14">
        <v>1.05</v>
      </c>
      <c r="O92" s="14">
        <v>1.3</v>
      </c>
      <c r="P92" s="14">
        <v>2</v>
      </c>
      <c r="Q92" s="14">
        <v>1</v>
      </c>
      <c r="R92" s="14">
        <v>3.25</v>
      </c>
      <c r="S92" s="14">
        <v>1.333</v>
      </c>
      <c r="T92" s="14">
        <v>8272</v>
      </c>
      <c r="U92" s="14">
        <v>-0.73599999999999999</v>
      </c>
      <c r="V92" s="14">
        <v>1</v>
      </c>
      <c r="W92" s="14">
        <v>29</v>
      </c>
      <c r="X92" s="14">
        <v>-0.873</v>
      </c>
      <c r="Y92" s="14">
        <v>1</v>
      </c>
      <c r="Z92" s="14" t="s">
        <v>18124</v>
      </c>
    </row>
    <row r="93" spans="1:26" x14ac:dyDescent="0.2">
      <c r="A93" t="s">
        <v>15546</v>
      </c>
      <c r="B93" t="s">
        <v>52</v>
      </c>
      <c r="C93" t="s">
        <v>52</v>
      </c>
      <c r="D93" s="8" t="str">
        <f>IF(ISERROR(INDEX(warriner!B:B,MATCH(C93,warriner!A:A,0),1)),"#",INDEX(warriner!B:B,MATCH(C93,warriner!A:A,0),1))</f>
        <v>#</v>
      </c>
      <c r="E93" s="14" t="str">
        <f t="shared" si="2"/>
        <v>#</v>
      </c>
      <c r="F93" s="14">
        <v>16.177</v>
      </c>
      <c r="G93" s="14">
        <v>6.0179999999999998</v>
      </c>
      <c r="H93" s="14">
        <v>1</v>
      </c>
      <c r="I93">
        <f t="shared" si="3"/>
        <v>1</v>
      </c>
      <c r="J93" t="s">
        <v>18136</v>
      </c>
      <c r="K93" s="14" t="s">
        <v>18124</v>
      </c>
      <c r="L93" s="14" t="s">
        <v>18124</v>
      </c>
      <c r="M93" s="14">
        <v>2.8929999999999998</v>
      </c>
      <c r="N93" s="14">
        <v>1.45</v>
      </c>
      <c r="O93" s="14">
        <v>1</v>
      </c>
      <c r="P93" s="14">
        <v>1</v>
      </c>
      <c r="Q93" s="14">
        <v>1</v>
      </c>
      <c r="R93" s="14">
        <v>1.46</v>
      </c>
      <c r="S93" s="14" t="s">
        <v>18124</v>
      </c>
      <c r="T93" s="14" t="s">
        <v>18124</v>
      </c>
      <c r="U93" s="14">
        <v>-1.2999999999999999E-2</v>
      </c>
      <c r="V93" s="14">
        <v>0.73</v>
      </c>
      <c r="W93" s="14">
        <v>23</v>
      </c>
      <c r="X93" s="14">
        <v>-0.32300000000000001</v>
      </c>
      <c r="Y93" s="14">
        <v>0.95799999999999996</v>
      </c>
      <c r="Z93" s="14" t="s">
        <v>18124</v>
      </c>
    </row>
    <row r="94" spans="1:26" x14ac:dyDescent="0.2">
      <c r="A94" t="s">
        <v>15547</v>
      </c>
      <c r="B94" t="s">
        <v>11434</v>
      </c>
      <c r="C94" t="s">
        <v>11434</v>
      </c>
      <c r="D94" s="8">
        <f>IF(ISERROR(INDEX(warriner!B:B,MATCH(C94,warriner!A:A,0),1)),"#",INDEX(warriner!B:B,MATCH(C94,warriner!A:A,0),1))</f>
        <v>5.86</v>
      </c>
      <c r="E94" s="14">
        <f t="shared" si="2"/>
        <v>0.66000000000000014</v>
      </c>
      <c r="F94" s="14">
        <v>11.545</v>
      </c>
      <c r="G94" s="14">
        <v>2.843</v>
      </c>
      <c r="H94" s="14">
        <v>3</v>
      </c>
      <c r="I94">
        <f t="shared" si="3"/>
        <v>7</v>
      </c>
      <c r="J94" t="s">
        <v>18132</v>
      </c>
      <c r="K94" s="14">
        <v>3.43</v>
      </c>
      <c r="L94" s="14">
        <v>5.8</v>
      </c>
      <c r="M94" s="14">
        <v>7.33</v>
      </c>
      <c r="N94" s="14">
        <v>2.7</v>
      </c>
      <c r="O94" s="14">
        <v>2.5499999999999998</v>
      </c>
      <c r="P94" s="14">
        <v>6</v>
      </c>
      <c r="Q94" s="14">
        <v>2</v>
      </c>
      <c r="R94" s="14">
        <v>2.46</v>
      </c>
      <c r="S94" s="14" t="s">
        <v>18124</v>
      </c>
      <c r="T94" s="14">
        <v>3500.5</v>
      </c>
      <c r="U94" s="14">
        <v>-0.67500000000000004</v>
      </c>
      <c r="V94" s="14">
        <v>0.97</v>
      </c>
      <c r="W94" s="14">
        <v>26</v>
      </c>
      <c r="X94" s="14">
        <v>-0.29699999999999999</v>
      </c>
      <c r="Y94" s="14">
        <v>1</v>
      </c>
      <c r="Z94" s="14" t="s">
        <v>18124</v>
      </c>
    </row>
    <row r="95" spans="1:26" x14ac:dyDescent="0.2">
      <c r="A95" t="s">
        <v>15548</v>
      </c>
      <c r="B95" t="s">
        <v>10030</v>
      </c>
      <c r="C95" t="s">
        <v>10030</v>
      </c>
      <c r="D95" s="8">
        <f>IF(ISERROR(INDEX(warriner!B:B,MATCH(C95,warriner!A:A,0),1)),"#",INDEX(warriner!B:B,MATCH(C95,warriner!A:A,0),1))</f>
        <v>6.26</v>
      </c>
      <c r="E95" s="14">
        <f t="shared" si="2"/>
        <v>1.0599999999999996</v>
      </c>
      <c r="F95" s="14">
        <v>9.2159999999999993</v>
      </c>
      <c r="G95" s="14">
        <v>2.516</v>
      </c>
      <c r="H95" s="14">
        <v>1</v>
      </c>
      <c r="I95">
        <f t="shared" si="3"/>
        <v>5</v>
      </c>
      <c r="J95" t="s">
        <v>18129</v>
      </c>
      <c r="K95" s="14">
        <v>5.8</v>
      </c>
      <c r="L95" s="14">
        <v>6</v>
      </c>
      <c r="M95" s="14">
        <v>10.4</v>
      </c>
      <c r="N95" s="14">
        <v>1.95</v>
      </c>
      <c r="O95" s="14">
        <v>1.9</v>
      </c>
      <c r="P95" s="14">
        <v>5</v>
      </c>
      <c r="Q95" s="14">
        <v>1</v>
      </c>
      <c r="R95" s="14">
        <v>2.87</v>
      </c>
      <c r="S95" s="14">
        <v>1.542</v>
      </c>
      <c r="T95" s="14">
        <v>5580.5</v>
      </c>
      <c r="U95" s="14">
        <v>-0.35499999999999998</v>
      </c>
      <c r="V95" s="14">
        <v>0.91</v>
      </c>
      <c r="W95" s="14">
        <v>28</v>
      </c>
      <c r="X95" s="14">
        <v>-0.56000000000000005</v>
      </c>
      <c r="Y95" s="14">
        <v>1</v>
      </c>
      <c r="Z95" s="14" t="s">
        <v>18124</v>
      </c>
    </row>
    <row r="96" spans="1:26" x14ac:dyDescent="0.2">
      <c r="A96" t="s">
        <v>15549</v>
      </c>
      <c r="B96" t="s">
        <v>14496</v>
      </c>
      <c r="C96" t="s">
        <v>14496</v>
      </c>
      <c r="D96" s="8" t="str">
        <f>IF(ISERROR(INDEX(warriner!B:B,MATCH(C96,warriner!A:A,0),1)),"#",INDEX(warriner!B:B,MATCH(C96,warriner!A:A,0),1))</f>
        <v>#</v>
      </c>
      <c r="E96" s="14" t="str">
        <f t="shared" si="2"/>
        <v>#</v>
      </c>
      <c r="F96" s="14">
        <v>11.782</v>
      </c>
      <c r="G96" s="14">
        <v>2.258</v>
      </c>
      <c r="H96" s="14">
        <v>1</v>
      </c>
      <c r="I96">
        <f t="shared" si="3"/>
        <v>3</v>
      </c>
      <c r="J96" t="s">
        <v>270</v>
      </c>
      <c r="K96" s="14" t="s">
        <v>18124</v>
      </c>
      <c r="L96" s="14" t="s">
        <v>18124</v>
      </c>
      <c r="M96" s="14" t="s">
        <v>18124</v>
      </c>
      <c r="N96" s="14">
        <v>1.8</v>
      </c>
      <c r="O96" s="14">
        <v>1.55</v>
      </c>
      <c r="P96" s="14">
        <v>3</v>
      </c>
      <c r="Q96" s="14">
        <v>1</v>
      </c>
      <c r="R96" s="14">
        <v>1.79</v>
      </c>
      <c r="S96" s="14" t="s">
        <v>18124</v>
      </c>
      <c r="T96" s="14">
        <v>1936</v>
      </c>
      <c r="U96" s="14">
        <v>-0.159</v>
      </c>
      <c r="V96" s="14">
        <v>1</v>
      </c>
      <c r="W96" s="14">
        <v>24</v>
      </c>
      <c r="X96" s="14">
        <v>1.2E-2</v>
      </c>
      <c r="Y96" s="14">
        <v>0.96</v>
      </c>
      <c r="Z96" s="14" t="s">
        <v>18124</v>
      </c>
    </row>
    <row r="97" spans="1:26" x14ac:dyDescent="0.2">
      <c r="A97" t="s">
        <v>15550</v>
      </c>
      <c r="B97" t="s">
        <v>52</v>
      </c>
      <c r="C97" t="s">
        <v>52</v>
      </c>
      <c r="D97" s="8" t="str">
        <f>IF(ISERROR(INDEX(warriner!B:B,MATCH(C97,warriner!A:A,0),1)),"#",INDEX(warriner!B:B,MATCH(C97,warriner!A:A,0),1))</f>
        <v>#</v>
      </c>
      <c r="E97" s="14" t="str">
        <f t="shared" si="2"/>
        <v>#</v>
      </c>
      <c r="F97" s="14">
        <v>16.177</v>
      </c>
      <c r="G97" s="14">
        <v>6.0179999999999998</v>
      </c>
      <c r="H97" s="14">
        <v>1</v>
      </c>
      <c r="I97">
        <f t="shared" si="3"/>
        <v>1</v>
      </c>
      <c r="J97" t="s">
        <v>18136</v>
      </c>
      <c r="K97" s="14" t="s">
        <v>18124</v>
      </c>
      <c r="L97" s="14" t="s">
        <v>18124</v>
      </c>
      <c r="M97" s="14">
        <v>2.8929999999999998</v>
      </c>
      <c r="N97" s="14">
        <v>1.45</v>
      </c>
      <c r="O97" s="14">
        <v>1</v>
      </c>
      <c r="P97" s="14">
        <v>1</v>
      </c>
      <c r="Q97" s="14">
        <v>1</v>
      </c>
      <c r="R97" s="14">
        <v>1.46</v>
      </c>
      <c r="S97" s="14" t="s">
        <v>18124</v>
      </c>
      <c r="T97" s="14" t="s">
        <v>18124</v>
      </c>
      <c r="U97" s="14">
        <v>-1.2999999999999999E-2</v>
      </c>
      <c r="V97" s="14">
        <v>0.73</v>
      </c>
      <c r="W97" s="14">
        <v>23</v>
      </c>
      <c r="X97" s="14">
        <v>-0.32300000000000001</v>
      </c>
      <c r="Y97" s="14">
        <v>0.95799999999999996</v>
      </c>
      <c r="Z97" s="14" t="s">
        <v>18124</v>
      </c>
    </row>
    <row r="98" spans="1:26" x14ac:dyDescent="0.2">
      <c r="A98" t="s">
        <v>15551</v>
      </c>
      <c r="B98" t="s">
        <v>3852</v>
      </c>
      <c r="C98" t="s">
        <v>3852</v>
      </c>
      <c r="D98" s="8">
        <f>IF(ISERROR(INDEX(warriner!B:B,MATCH(C98,warriner!A:A,0),1)),"#",INDEX(warriner!B:B,MATCH(C98,warriner!A:A,0),1))</f>
        <v>5.91</v>
      </c>
      <c r="E98" s="14">
        <f t="shared" si="2"/>
        <v>0.71</v>
      </c>
      <c r="F98" s="14">
        <v>12.317</v>
      </c>
      <c r="G98" s="14">
        <v>4.0289999999999999</v>
      </c>
      <c r="H98" s="14">
        <v>2</v>
      </c>
      <c r="I98">
        <f t="shared" si="3"/>
        <v>9</v>
      </c>
      <c r="J98" t="s">
        <v>18131</v>
      </c>
      <c r="K98" s="14">
        <v>3.95</v>
      </c>
      <c r="L98" s="14">
        <v>6.47</v>
      </c>
      <c r="M98" s="14">
        <v>5.5</v>
      </c>
      <c r="N98" s="14">
        <v>2.7</v>
      </c>
      <c r="O98" s="14">
        <v>2.65</v>
      </c>
      <c r="P98" s="14">
        <v>7</v>
      </c>
      <c r="Q98" s="14">
        <v>2</v>
      </c>
      <c r="R98" s="14">
        <v>1.97</v>
      </c>
      <c r="S98" s="14" t="s">
        <v>18124</v>
      </c>
      <c r="T98" s="14">
        <v>5095.125</v>
      </c>
      <c r="U98" s="14">
        <v>-0.41199999999999998</v>
      </c>
      <c r="V98" s="14">
        <v>1</v>
      </c>
      <c r="W98" s="14">
        <v>28</v>
      </c>
      <c r="X98" s="14">
        <v>-0.439</v>
      </c>
      <c r="Y98" s="14">
        <v>1</v>
      </c>
      <c r="Z98" s="14" t="s">
        <v>18124</v>
      </c>
    </row>
    <row r="99" spans="1:26" x14ac:dyDescent="0.2">
      <c r="A99" t="s">
        <v>15552</v>
      </c>
      <c r="B99" t="s">
        <v>10767</v>
      </c>
      <c r="C99" t="s">
        <v>10767</v>
      </c>
      <c r="D99" s="8">
        <f>IF(ISERROR(INDEX(warriner!B:B,MATCH(C99,warriner!A:A,0),1)),"#",INDEX(warriner!B:B,MATCH(C99,warriner!A:A,0),1))</f>
        <v>5.86</v>
      </c>
      <c r="E99" s="14">
        <f t="shared" si="2"/>
        <v>0.66000000000000014</v>
      </c>
      <c r="F99" s="14">
        <v>9.7789999999999999</v>
      </c>
      <c r="G99" s="14">
        <v>3.0369999999999999</v>
      </c>
      <c r="H99" s="14">
        <v>1</v>
      </c>
      <c r="I99">
        <f t="shared" si="3"/>
        <v>5</v>
      </c>
      <c r="J99" t="s">
        <v>18126</v>
      </c>
      <c r="K99" s="14">
        <v>3.83</v>
      </c>
      <c r="L99" s="14">
        <v>5.23</v>
      </c>
      <c r="M99" s="14">
        <v>11.4</v>
      </c>
      <c r="N99" s="14">
        <v>1.7</v>
      </c>
      <c r="O99" s="14">
        <v>1</v>
      </c>
      <c r="P99" s="14">
        <v>3</v>
      </c>
      <c r="Q99" s="14">
        <v>1</v>
      </c>
      <c r="R99" s="14">
        <v>3.88</v>
      </c>
      <c r="S99" s="14">
        <v>1.7829999999999999</v>
      </c>
      <c r="T99" s="14">
        <v>4597.5</v>
      </c>
      <c r="U99" s="14">
        <v>-0.53400000000000003</v>
      </c>
      <c r="V99" s="14">
        <v>0.91</v>
      </c>
      <c r="W99" s="14">
        <v>25</v>
      </c>
      <c r="X99" s="14">
        <v>-0.52400000000000002</v>
      </c>
      <c r="Y99" s="14">
        <v>0.96199999999999997</v>
      </c>
      <c r="Z99" s="14" t="s">
        <v>18124</v>
      </c>
    </row>
    <row r="100" spans="1:26" x14ac:dyDescent="0.2">
      <c r="A100" t="s">
        <v>15553</v>
      </c>
      <c r="B100" t="s">
        <v>26</v>
      </c>
      <c r="C100" t="s">
        <v>26</v>
      </c>
      <c r="D100" s="8" t="str">
        <f>IF(ISERROR(INDEX(warriner!B:B,MATCH(C100,warriner!A:A,0),1)),"#",INDEX(warriner!B:B,MATCH(C100,warriner!A:A,0),1))</f>
        <v>#</v>
      </c>
      <c r="E100" s="14" t="str">
        <f t="shared" si="2"/>
        <v>#</v>
      </c>
      <c r="F100" s="14">
        <v>14.974</v>
      </c>
      <c r="G100" s="14">
        <v>5.4109999999999996</v>
      </c>
      <c r="H100" s="14">
        <v>1</v>
      </c>
      <c r="I100">
        <f t="shared" si="3"/>
        <v>4</v>
      </c>
      <c r="J100" t="s">
        <v>18138</v>
      </c>
      <c r="K100" s="14" t="s">
        <v>18124</v>
      </c>
      <c r="L100" s="14" t="s">
        <v>18124</v>
      </c>
      <c r="M100" s="14">
        <v>4.4420000000000002</v>
      </c>
      <c r="N100" s="14">
        <v>1.7</v>
      </c>
      <c r="O100" s="14">
        <v>1.45</v>
      </c>
      <c r="P100" s="14">
        <v>3</v>
      </c>
      <c r="Q100" s="14">
        <v>1</v>
      </c>
      <c r="R100" s="14">
        <v>2</v>
      </c>
      <c r="S100" s="14">
        <v>1.6</v>
      </c>
      <c r="T100" s="14">
        <v>2514</v>
      </c>
      <c r="U100" s="14">
        <v>-0.55100000000000005</v>
      </c>
      <c r="V100" s="14">
        <v>1</v>
      </c>
      <c r="W100" s="14">
        <v>28</v>
      </c>
      <c r="X100" s="14">
        <v>-0.60699999999999998</v>
      </c>
      <c r="Y100" s="14">
        <v>1</v>
      </c>
      <c r="Z100" s="14" t="s">
        <v>18124</v>
      </c>
    </row>
    <row r="101" spans="1:26" x14ac:dyDescent="0.2">
      <c r="A101" t="s">
        <v>15554</v>
      </c>
      <c r="B101" t="s">
        <v>52</v>
      </c>
      <c r="C101" t="s">
        <v>52</v>
      </c>
      <c r="D101" s="8" t="str">
        <f>IF(ISERROR(INDEX(warriner!B:B,MATCH(C101,warriner!A:A,0),1)),"#",INDEX(warriner!B:B,MATCH(C101,warriner!A:A,0),1))</f>
        <v>#</v>
      </c>
      <c r="E101" s="14" t="str">
        <f t="shared" si="2"/>
        <v>#</v>
      </c>
      <c r="F101" s="14">
        <v>16.177</v>
      </c>
      <c r="G101" s="14">
        <v>6.0179999999999998</v>
      </c>
      <c r="H101" s="14">
        <v>1</v>
      </c>
      <c r="I101">
        <f t="shared" si="3"/>
        <v>1</v>
      </c>
      <c r="J101" t="s">
        <v>18136</v>
      </c>
      <c r="K101" s="14" t="s">
        <v>18124</v>
      </c>
      <c r="L101" s="14" t="s">
        <v>18124</v>
      </c>
      <c r="M101" s="14">
        <v>2.8929999999999998</v>
      </c>
      <c r="N101" s="14">
        <v>1.45</v>
      </c>
      <c r="O101" s="14">
        <v>1</v>
      </c>
      <c r="P101" s="14">
        <v>1</v>
      </c>
      <c r="Q101" s="14">
        <v>1</v>
      </c>
      <c r="R101" s="14">
        <v>1.46</v>
      </c>
      <c r="S101" s="14" t="s">
        <v>18124</v>
      </c>
      <c r="T101" s="14" t="s">
        <v>18124</v>
      </c>
      <c r="U101" s="14">
        <v>-1.2999999999999999E-2</v>
      </c>
      <c r="V101" s="14">
        <v>0.73</v>
      </c>
      <c r="W101" s="14">
        <v>23</v>
      </c>
      <c r="X101" s="14">
        <v>-0.32300000000000001</v>
      </c>
      <c r="Y101" s="14">
        <v>0.95799999999999996</v>
      </c>
      <c r="Z101" s="14" t="s">
        <v>18124</v>
      </c>
    </row>
    <row r="102" spans="1:26" s="1" customFormat="1" x14ac:dyDescent="0.2">
      <c r="A102" s="1" t="s">
        <v>15555</v>
      </c>
      <c r="B102" s="1" t="s">
        <v>85</v>
      </c>
      <c r="C102" s="1" t="s">
        <v>85</v>
      </c>
      <c r="D102" s="10">
        <f>IF(ISERROR(INDEX(warriner!B:B,MATCH(C102,warriner!A:A,0),1)),"#",INDEX(warriner!B:B,MATCH(C102,warriner!A:A,0),1))</f>
        <v>2</v>
      </c>
      <c r="E102" s="12">
        <f t="shared" si="2"/>
        <v>3.2</v>
      </c>
      <c r="F102" s="12">
        <v>8.7189999999999994</v>
      </c>
      <c r="G102" s="12">
        <v>2.56</v>
      </c>
      <c r="H102" s="12">
        <v>2</v>
      </c>
      <c r="I102" s="1">
        <f t="shared" si="3"/>
        <v>5</v>
      </c>
      <c r="J102" s="1" t="s">
        <v>18132</v>
      </c>
      <c r="K102" s="12">
        <v>6.79</v>
      </c>
      <c r="L102" s="12">
        <v>3.54</v>
      </c>
      <c r="M102" s="12">
        <v>9.0500000000000007</v>
      </c>
      <c r="N102" s="12">
        <v>1.95</v>
      </c>
      <c r="O102" s="12">
        <v>1.7</v>
      </c>
      <c r="P102" s="12">
        <v>4</v>
      </c>
      <c r="Q102" s="12">
        <v>2</v>
      </c>
      <c r="R102" s="12">
        <v>3.19</v>
      </c>
      <c r="S102" s="12">
        <v>1.2689999999999999</v>
      </c>
      <c r="T102" s="12">
        <v>4651</v>
      </c>
      <c r="U102" s="12">
        <v>-0.61799999999999999</v>
      </c>
      <c r="V102" s="12">
        <v>1</v>
      </c>
      <c r="W102" s="12">
        <v>28</v>
      </c>
      <c r="X102" s="12">
        <v>-0.51500000000000001</v>
      </c>
      <c r="Y102" s="12">
        <v>1</v>
      </c>
      <c r="Z102" s="12" t="s">
        <v>18124</v>
      </c>
    </row>
    <row r="103" spans="1:26" x14ac:dyDescent="0.2">
      <c r="A103" t="s">
        <v>15556</v>
      </c>
      <c r="B103" t="s">
        <v>2928</v>
      </c>
      <c r="C103" t="s">
        <v>2928</v>
      </c>
      <c r="D103" s="8">
        <f>IF(ISERROR(INDEX(warriner!B:B,MATCH(C103,warriner!A:A,0),1)),"#",INDEX(warriner!B:B,MATCH(C103,warriner!A:A,0),1))</f>
        <v>4.8</v>
      </c>
      <c r="E103" s="14">
        <f t="shared" si="2"/>
        <v>0.40000000000000036</v>
      </c>
      <c r="F103" s="14">
        <v>9.7100000000000009</v>
      </c>
      <c r="G103" s="14">
        <v>2.6680000000000001</v>
      </c>
      <c r="H103" s="14">
        <v>3</v>
      </c>
      <c r="I103">
        <f t="shared" si="3"/>
        <v>10</v>
      </c>
      <c r="J103" t="s">
        <v>18129</v>
      </c>
      <c r="K103" s="14">
        <v>3.95</v>
      </c>
      <c r="L103" s="14">
        <v>6.63</v>
      </c>
      <c r="M103" s="14">
        <v>9.44</v>
      </c>
      <c r="N103" s="14">
        <v>2.5</v>
      </c>
      <c r="O103" s="14">
        <v>2.7</v>
      </c>
      <c r="P103" s="14">
        <v>8</v>
      </c>
      <c r="Q103" s="14">
        <v>3</v>
      </c>
      <c r="R103" s="14">
        <v>2.11</v>
      </c>
      <c r="S103" s="14" t="s">
        <v>18124</v>
      </c>
      <c r="T103" s="14">
        <v>4041.3330000000001</v>
      </c>
      <c r="U103" s="14">
        <v>-0.55000000000000004</v>
      </c>
      <c r="V103" s="14">
        <v>0.97</v>
      </c>
      <c r="W103" s="14">
        <v>27</v>
      </c>
      <c r="X103" s="14">
        <v>0.28999999999999998</v>
      </c>
      <c r="Y103" s="14">
        <v>1</v>
      </c>
      <c r="Z103" s="14" t="s">
        <v>18124</v>
      </c>
    </row>
    <row r="104" spans="1:26" x14ac:dyDescent="0.2">
      <c r="A104" t="s">
        <v>15557</v>
      </c>
      <c r="B104" s="4" t="s">
        <v>397</v>
      </c>
      <c r="C104" s="4" t="s">
        <v>397</v>
      </c>
      <c r="D104" s="8">
        <f>IF(ISERROR(INDEX(warriner!B:B,MATCH(C104,warriner!A:A,0),1)),"#",INDEX(warriner!B:B,MATCH(C104,warriner!A:A,0),1))</f>
        <v>5.4</v>
      </c>
      <c r="E104" s="14">
        <f t="shared" si="2"/>
        <v>0.20000000000000018</v>
      </c>
      <c r="F104" s="14">
        <v>11.045999999999999</v>
      </c>
      <c r="G104" s="14">
        <v>4.1630000000000003</v>
      </c>
      <c r="H104" s="14">
        <v>1</v>
      </c>
      <c r="I104">
        <f t="shared" si="3"/>
        <v>4</v>
      </c>
      <c r="J104" t="s">
        <v>18136</v>
      </c>
      <c r="K104" s="14">
        <v>3.55</v>
      </c>
      <c r="L104" s="14">
        <v>5.65</v>
      </c>
      <c r="M104" s="14">
        <v>4.5060000000000002</v>
      </c>
      <c r="N104" s="14">
        <v>1.5</v>
      </c>
      <c r="O104" s="14">
        <v>1.55</v>
      </c>
      <c r="P104" s="14">
        <v>3</v>
      </c>
      <c r="Q104" s="14">
        <v>1</v>
      </c>
      <c r="R104" s="14">
        <v>3.87</v>
      </c>
      <c r="S104" s="14">
        <v>1.69</v>
      </c>
      <c r="T104" s="14">
        <v>2206.6669999999999</v>
      </c>
      <c r="U104" s="14">
        <v>-0.46300000000000002</v>
      </c>
      <c r="V104" s="14">
        <v>0.97</v>
      </c>
      <c r="W104" s="14">
        <v>28</v>
      </c>
      <c r="X104" s="14">
        <v>-0.60499999999999998</v>
      </c>
      <c r="Y104" s="14">
        <v>1</v>
      </c>
      <c r="Z104" s="14" t="s">
        <v>18124</v>
      </c>
    </row>
    <row r="105" spans="1:26" x14ac:dyDescent="0.2">
      <c r="A105" t="s">
        <v>15558</v>
      </c>
      <c r="B105" t="s">
        <v>14486</v>
      </c>
      <c r="C105" t="s">
        <v>13827</v>
      </c>
      <c r="D105" s="8">
        <f>IF(ISERROR(INDEX(warriner!B:B,MATCH(C105,warriner!A:A,0),1)),"#",INDEX(warriner!B:B,MATCH(C105,warriner!A:A,0),1))</f>
        <v>5.27</v>
      </c>
      <c r="E105" s="14">
        <f t="shared" si="2"/>
        <v>6.9999999999999396E-2</v>
      </c>
      <c r="F105" s="14">
        <v>11.603</v>
      </c>
      <c r="G105" s="14">
        <v>4.085</v>
      </c>
      <c r="H105" s="14">
        <v>1</v>
      </c>
      <c r="I105">
        <f t="shared" si="3"/>
        <v>5</v>
      </c>
      <c r="J105" t="s">
        <v>18129</v>
      </c>
      <c r="K105" s="14">
        <v>3.33</v>
      </c>
      <c r="L105" s="14">
        <v>5.28</v>
      </c>
      <c r="M105" s="14">
        <v>5.1100000000000003</v>
      </c>
      <c r="N105" s="14">
        <v>1.5</v>
      </c>
      <c r="O105" s="14">
        <v>1</v>
      </c>
      <c r="P105" s="14">
        <v>3</v>
      </c>
      <c r="Q105" s="14">
        <v>1</v>
      </c>
      <c r="R105" s="14">
        <v>3.48</v>
      </c>
      <c r="S105" s="14">
        <v>2.0910000000000002</v>
      </c>
      <c r="T105" s="14">
        <v>978.66700000000003</v>
      </c>
      <c r="U105" s="14">
        <v>-0.623</v>
      </c>
      <c r="V105" s="14">
        <v>0.97</v>
      </c>
      <c r="W105" s="14">
        <v>28</v>
      </c>
      <c r="X105" s="14">
        <v>-0.58099999999999996</v>
      </c>
      <c r="Y105" s="14">
        <v>1</v>
      </c>
      <c r="Z105" s="14" t="s">
        <v>18124</v>
      </c>
    </row>
    <row r="106" spans="1:26" x14ac:dyDescent="0.2">
      <c r="A106" t="s">
        <v>15559</v>
      </c>
      <c r="B106" t="s">
        <v>14487</v>
      </c>
      <c r="C106" t="s">
        <v>14487</v>
      </c>
      <c r="D106" s="8" t="str">
        <f>IF(ISERROR(INDEX(warriner!B:B,MATCH(C106,warriner!A:A,0),1)),"#",INDEX(warriner!B:B,MATCH(C106,warriner!A:A,0),1))</f>
        <v>#</v>
      </c>
      <c r="E106" s="14" t="str">
        <f t="shared" si="2"/>
        <v>#</v>
      </c>
      <c r="F106" s="14">
        <v>12.933999999999999</v>
      </c>
      <c r="G106" s="14">
        <v>4.5419999999999998</v>
      </c>
      <c r="H106" s="14">
        <v>2</v>
      </c>
      <c r="I106">
        <f t="shared" si="3"/>
        <v>5</v>
      </c>
      <c r="J106" t="s">
        <v>270</v>
      </c>
      <c r="K106" s="14" t="s">
        <v>18124</v>
      </c>
      <c r="L106" s="14" t="s">
        <v>18124</v>
      </c>
      <c r="M106" s="14">
        <v>5.9980000000000002</v>
      </c>
      <c r="N106" s="14">
        <v>1.85</v>
      </c>
      <c r="O106" s="14">
        <v>1.8</v>
      </c>
      <c r="P106" s="14">
        <v>4</v>
      </c>
      <c r="Q106" s="14">
        <v>1</v>
      </c>
      <c r="R106" s="14">
        <v>2.12</v>
      </c>
      <c r="S106" s="14">
        <v>1.3460000000000001</v>
      </c>
      <c r="T106" s="14">
        <v>5634.25</v>
      </c>
      <c r="U106" s="14">
        <v>-0.57999999999999996</v>
      </c>
      <c r="V106" s="14">
        <v>1</v>
      </c>
      <c r="W106" s="14">
        <v>27</v>
      </c>
      <c r="X106" s="14">
        <v>-0.74099999999999999</v>
      </c>
      <c r="Y106" s="14">
        <v>1</v>
      </c>
      <c r="Z106" s="14" t="s">
        <v>18124</v>
      </c>
    </row>
    <row r="107" spans="1:26" x14ac:dyDescent="0.2">
      <c r="A107" t="s">
        <v>15560</v>
      </c>
      <c r="B107" t="s">
        <v>3</v>
      </c>
      <c r="C107" t="s">
        <v>3</v>
      </c>
      <c r="D107" s="8" t="str">
        <f>IF(ISERROR(INDEX(warriner!B:B,MATCH(C107,warriner!A:A,0),1)),"#",INDEX(warriner!B:B,MATCH(C107,warriner!A:A,0),1))</f>
        <v>#</v>
      </c>
      <c r="E107" s="14" t="str">
        <f t="shared" si="2"/>
        <v>#</v>
      </c>
      <c r="F107" s="14">
        <v>16.954999999999998</v>
      </c>
      <c r="G107" s="14">
        <v>6.1769999999999996</v>
      </c>
      <c r="H107" s="14">
        <v>1</v>
      </c>
      <c r="I107">
        <f t="shared" si="3"/>
        <v>3</v>
      </c>
      <c r="J107" t="s">
        <v>270</v>
      </c>
      <c r="K107" s="14" t="s">
        <v>18124</v>
      </c>
      <c r="L107" s="14" t="s">
        <v>18124</v>
      </c>
      <c r="M107" s="14">
        <v>3.984</v>
      </c>
      <c r="N107" s="14">
        <v>1.5</v>
      </c>
      <c r="O107" s="14">
        <v>1.8</v>
      </c>
      <c r="P107" s="14">
        <v>2</v>
      </c>
      <c r="Q107" s="14">
        <v>1</v>
      </c>
      <c r="R107" s="14">
        <v>1.43</v>
      </c>
      <c r="S107" s="14">
        <v>1.125</v>
      </c>
      <c r="T107" s="14">
        <v>3033</v>
      </c>
      <c r="U107" s="14">
        <v>-0.68100000000000005</v>
      </c>
      <c r="V107" s="14">
        <v>0.94</v>
      </c>
      <c r="W107" s="14">
        <v>29</v>
      </c>
      <c r="X107" s="14">
        <v>-0.45700000000000002</v>
      </c>
      <c r="Y107" s="14">
        <v>1</v>
      </c>
      <c r="Z107" s="14" t="s">
        <v>18124</v>
      </c>
    </row>
    <row r="108" spans="1:26" x14ac:dyDescent="0.2">
      <c r="A108" t="s">
        <v>15561</v>
      </c>
      <c r="B108" t="s">
        <v>14488</v>
      </c>
      <c r="C108" t="s">
        <v>14488</v>
      </c>
      <c r="D108" s="8" t="str">
        <f>IF(ISERROR(INDEX(warriner!B:B,MATCH(C108,warriner!A:A,0),1)),"#",INDEX(warriner!B:B,MATCH(C108,warriner!A:A,0),1))</f>
        <v>#</v>
      </c>
      <c r="E108" s="14" t="str">
        <f t="shared" si="2"/>
        <v>#</v>
      </c>
      <c r="F108" s="14">
        <v>6.0449999999999999</v>
      </c>
      <c r="G108" s="14">
        <v>1.1759999999999999</v>
      </c>
      <c r="H108" s="14">
        <v>3</v>
      </c>
      <c r="I108">
        <f t="shared" si="3"/>
        <v>10</v>
      </c>
      <c r="J108" t="s">
        <v>18129</v>
      </c>
      <c r="K108" s="14" t="s">
        <v>18124</v>
      </c>
      <c r="L108" s="14" t="s">
        <v>18124</v>
      </c>
      <c r="M108" s="14" t="s">
        <v>18124</v>
      </c>
      <c r="N108" s="14" t="s">
        <v>18124</v>
      </c>
      <c r="O108" s="14" t="s">
        <v>18124</v>
      </c>
      <c r="P108" s="14">
        <v>9</v>
      </c>
      <c r="Q108" s="14">
        <v>3</v>
      </c>
      <c r="R108" s="14" t="s">
        <v>18124</v>
      </c>
      <c r="S108" s="14" t="s">
        <v>18124</v>
      </c>
      <c r="T108" s="14">
        <v>2658.444</v>
      </c>
      <c r="U108" s="14" t="s">
        <v>18124</v>
      </c>
      <c r="V108" s="14" t="s">
        <v>18124</v>
      </c>
      <c r="W108" s="14" t="s">
        <v>18124</v>
      </c>
      <c r="X108" s="14" t="s">
        <v>18124</v>
      </c>
      <c r="Y108" s="14" t="s">
        <v>18124</v>
      </c>
      <c r="Z108" s="14" t="s">
        <v>18124</v>
      </c>
    </row>
    <row r="109" spans="1:26" x14ac:dyDescent="0.2">
      <c r="A109" t="s">
        <v>15562</v>
      </c>
      <c r="B109" t="s">
        <v>14497</v>
      </c>
      <c r="C109" t="s">
        <v>3003</v>
      </c>
      <c r="D109" s="8">
        <f>IF(ISERROR(INDEX(warriner!B:B,MATCH(C109,warriner!A:A,0),1)),"#",INDEX(warriner!B:B,MATCH(C109,warriner!A:A,0),1))</f>
        <v>4.29</v>
      </c>
      <c r="E109" s="14">
        <f t="shared" si="2"/>
        <v>0.91000000000000014</v>
      </c>
      <c r="F109" s="14">
        <v>8.0530000000000008</v>
      </c>
      <c r="G109" s="14">
        <v>2.4060000000000001</v>
      </c>
      <c r="H109" s="14">
        <v>2</v>
      </c>
      <c r="I109">
        <f t="shared" si="3"/>
        <v>9</v>
      </c>
      <c r="J109" t="s">
        <v>18125</v>
      </c>
      <c r="K109" s="14">
        <v>5.23</v>
      </c>
      <c r="L109" s="14">
        <v>5.67</v>
      </c>
      <c r="M109" s="14">
        <v>10.06</v>
      </c>
      <c r="N109" s="14">
        <v>2.65</v>
      </c>
      <c r="O109" s="14">
        <v>1.85</v>
      </c>
      <c r="P109" s="14">
        <v>5</v>
      </c>
      <c r="Q109" s="14">
        <v>1</v>
      </c>
      <c r="R109" s="14">
        <v>2.9</v>
      </c>
      <c r="S109" s="14">
        <v>2.3039999999999998</v>
      </c>
      <c r="T109" s="14">
        <v>4716.8329999999996</v>
      </c>
      <c r="U109" s="14">
        <v>-0.18</v>
      </c>
      <c r="V109" s="14">
        <v>0.91</v>
      </c>
      <c r="W109" s="14">
        <v>28</v>
      </c>
      <c r="X109" s="14">
        <v>-0.32200000000000001</v>
      </c>
      <c r="Y109" s="14">
        <v>1</v>
      </c>
      <c r="Z109" s="14" t="s">
        <v>18124</v>
      </c>
    </row>
    <row r="110" spans="1:26" x14ac:dyDescent="0.2">
      <c r="A110" t="s">
        <v>15563</v>
      </c>
      <c r="B110" t="s">
        <v>3</v>
      </c>
      <c r="C110" t="s">
        <v>3</v>
      </c>
      <c r="D110" s="8" t="str">
        <f>IF(ISERROR(INDEX(warriner!B:B,MATCH(C110,warriner!A:A,0),1)),"#",INDEX(warriner!B:B,MATCH(C110,warriner!A:A,0),1))</f>
        <v>#</v>
      </c>
      <c r="E110" s="14" t="str">
        <f t="shared" si="2"/>
        <v>#</v>
      </c>
      <c r="F110" s="14">
        <v>16.954999999999998</v>
      </c>
      <c r="G110" s="14">
        <v>6.1769999999999996</v>
      </c>
      <c r="H110" s="14">
        <v>1</v>
      </c>
      <c r="I110">
        <f t="shared" si="3"/>
        <v>3</v>
      </c>
      <c r="J110" t="s">
        <v>270</v>
      </c>
      <c r="K110" s="14" t="s">
        <v>18124</v>
      </c>
      <c r="L110" s="14" t="s">
        <v>18124</v>
      </c>
      <c r="M110" s="14">
        <v>3.984</v>
      </c>
      <c r="N110" s="14">
        <v>1.5</v>
      </c>
      <c r="O110" s="14">
        <v>1.8</v>
      </c>
      <c r="P110" s="14">
        <v>2</v>
      </c>
      <c r="Q110" s="14">
        <v>1</v>
      </c>
      <c r="R110" s="14">
        <v>1.43</v>
      </c>
      <c r="S110" s="14">
        <v>1.125</v>
      </c>
      <c r="T110" s="14">
        <v>3033</v>
      </c>
      <c r="U110" s="14">
        <v>-0.68100000000000005</v>
      </c>
      <c r="V110" s="14">
        <v>0.94</v>
      </c>
      <c r="W110" s="14">
        <v>29</v>
      </c>
      <c r="X110" s="14">
        <v>-0.45700000000000002</v>
      </c>
      <c r="Y110" s="14">
        <v>1</v>
      </c>
      <c r="Z110" s="14" t="s">
        <v>18124</v>
      </c>
    </row>
    <row r="111" spans="1:26" x14ac:dyDescent="0.2">
      <c r="A111" t="s">
        <v>15564</v>
      </c>
      <c r="B111" t="s">
        <v>9490</v>
      </c>
      <c r="C111" t="s">
        <v>9490</v>
      </c>
      <c r="D111" s="8">
        <f>IF(ISERROR(INDEX(warriner!B:B,MATCH(C111,warriner!A:A,0),1)),"#",INDEX(warriner!B:B,MATCH(C111,warriner!A:A,0),1))</f>
        <v>5.6</v>
      </c>
      <c r="E111" s="14">
        <f t="shared" si="2"/>
        <v>0.39999999999999947</v>
      </c>
      <c r="F111" s="14">
        <v>8.6530000000000005</v>
      </c>
      <c r="G111" s="14">
        <v>2.8079999999999998</v>
      </c>
      <c r="H111" s="14">
        <v>1</v>
      </c>
      <c r="I111">
        <f t="shared" si="3"/>
        <v>4</v>
      </c>
      <c r="J111" t="s">
        <v>18129</v>
      </c>
      <c r="K111" s="14">
        <v>3.05</v>
      </c>
      <c r="L111" s="14">
        <v>4.59</v>
      </c>
      <c r="M111" s="14">
        <v>5.63</v>
      </c>
      <c r="N111" s="14">
        <v>1.2</v>
      </c>
      <c r="O111" s="14">
        <v>1</v>
      </c>
      <c r="P111" s="14">
        <v>3</v>
      </c>
      <c r="Q111" s="14">
        <v>1</v>
      </c>
      <c r="R111" s="14">
        <v>4.66</v>
      </c>
      <c r="S111" s="14">
        <v>5.32</v>
      </c>
      <c r="T111" s="14">
        <v>3833.6669999999999</v>
      </c>
      <c r="U111" s="14">
        <v>-0.78500000000000003</v>
      </c>
      <c r="V111" s="14">
        <v>1</v>
      </c>
      <c r="W111" s="14">
        <v>27</v>
      </c>
      <c r="X111" s="14">
        <v>-0.63100000000000001</v>
      </c>
      <c r="Y111" s="14">
        <v>1</v>
      </c>
      <c r="Z111" s="14" t="s">
        <v>18124</v>
      </c>
    </row>
    <row r="112" spans="1:26" x14ac:dyDescent="0.2">
      <c r="A112" t="s">
        <v>15565</v>
      </c>
      <c r="B112" t="s">
        <v>3</v>
      </c>
      <c r="C112" t="s">
        <v>3</v>
      </c>
      <c r="D112" s="8" t="str">
        <f>IF(ISERROR(INDEX(warriner!B:B,MATCH(C112,warriner!A:A,0),1)),"#",INDEX(warriner!B:B,MATCH(C112,warriner!A:A,0),1))</f>
        <v>#</v>
      </c>
      <c r="E112" s="14" t="str">
        <f t="shared" si="2"/>
        <v>#</v>
      </c>
      <c r="F112" s="14">
        <v>16.954999999999998</v>
      </c>
      <c r="G112" s="14">
        <v>6.1769999999999996</v>
      </c>
      <c r="H112" s="14">
        <v>1</v>
      </c>
      <c r="I112">
        <f t="shared" si="3"/>
        <v>3</v>
      </c>
      <c r="J112" t="s">
        <v>270</v>
      </c>
      <c r="K112" s="14" t="s">
        <v>18124</v>
      </c>
      <c r="L112" s="14" t="s">
        <v>18124</v>
      </c>
      <c r="M112" s="14">
        <v>3.984</v>
      </c>
      <c r="N112" s="14">
        <v>1.5</v>
      </c>
      <c r="O112" s="14">
        <v>1.8</v>
      </c>
      <c r="P112" s="14">
        <v>2</v>
      </c>
      <c r="Q112" s="14">
        <v>1</v>
      </c>
      <c r="R112" s="14">
        <v>1.43</v>
      </c>
      <c r="S112" s="14">
        <v>1.125</v>
      </c>
      <c r="T112" s="14">
        <v>3033</v>
      </c>
      <c r="U112" s="14">
        <v>-0.68100000000000005</v>
      </c>
      <c r="V112" s="14">
        <v>0.94</v>
      </c>
      <c r="W112" s="14">
        <v>29</v>
      </c>
      <c r="X112" s="14">
        <v>-0.45700000000000002</v>
      </c>
      <c r="Y112" s="14">
        <v>1</v>
      </c>
      <c r="Z112" s="14" t="s">
        <v>18124</v>
      </c>
    </row>
    <row r="113" spans="1:26" x14ac:dyDescent="0.2">
      <c r="A113" t="s">
        <v>15566</v>
      </c>
      <c r="B113" t="s">
        <v>14485</v>
      </c>
      <c r="C113" t="s">
        <v>14485</v>
      </c>
      <c r="D113" s="8" t="str">
        <f>IF(ISERROR(INDEX(warriner!B:B,MATCH(C113,warriner!A:A,0),1)),"#",INDEX(warriner!B:B,MATCH(C113,warriner!A:A,0),1))</f>
        <v>#</v>
      </c>
      <c r="E113" s="14" t="str">
        <f t="shared" si="2"/>
        <v>#</v>
      </c>
      <c r="F113" s="14">
        <v>10.56</v>
      </c>
      <c r="G113" s="14">
        <v>3.109</v>
      </c>
      <c r="H113" s="14">
        <v>2</v>
      </c>
      <c r="I113">
        <f t="shared" si="3"/>
        <v>7</v>
      </c>
      <c r="J113" t="s">
        <v>18131</v>
      </c>
      <c r="K113" s="14" t="s">
        <v>18124</v>
      </c>
      <c r="L113" s="14" t="s">
        <v>18124</v>
      </c>
      <c r="M113" s="14" t="s">
        <v>18124</v>
      </c>
      <c r="N113" s="14">
        <v>2.85</v>
      </c>
      <c r="O113" s="14">
        <v>2.1</v>
      </c>
      <c r="P113" s="14">
        <v>6</v>
      </c>
      <c r="Q113" s="14">
        <v>2</v>
      </c>
      <c r="R113" s="14" t="s">
        <v>18124</v>
      </c>
      <c r="S113" s="14" t="s">
        <v>18124</v>
      </c>
      <c r="T113" s="14">
        <v>4826</v>
      </c>
      <c r="U113" s="14">
        <v>-0.53</v>
      </c>
      <c r="V113" s="14">
        <v>0.97</v>
      </c>
      <c r="W113" s="14">
        <v>28</v>
      </c>
      <c r="X113" s="14">
        <v>-0.45800000000000002</v>
      </c>
      <c r="Y113" s="14">
        <v>1</v>
      </c>
      <c r="Z113" s="14" t="s">
        <v>18124</v>
      </c>
    </row>
    <row r="114" spans="1:26" x14ac:dyDescent="0.2">
      <c r="A114" t="s">
        <v>15567</v>
      </c>
      <c r="B114" t="s">
        <v>14492</v>
      </c>
      <c r="C114" t="s">
        <v>1066</v>
      </c>
      <c r="D114" s="8">
        <f>IF(ISERROR(INDEX(warriner!B:B,MATCH(C114,warriner!A:A,0),1)),"#",INDEX(warriner!B:B,MATCH(C114,warriner!A:A,0),1))</f>
        <v>6.41</v>
      </c>
      <c r="E114" s="14">
        <f t="shared" si="2"/>
        <v>1.21</v>
      </c>
      <c r="F114" s="14">
        <v>9.1639999999999997</v>
      </c>
      <c r="G114" s="14">
        <v>2.9790000000000001</v>
      </c>
      <c r="H114" s="14">
        <v>2</v>
      </c>
      <c r="I114">
        <f t="shared" si="3"/>
        <v>7</v>
      </c>
      <c r="J114" t="s">
        <v>18125</v>
      </c>
      <c r="K114" s="14">
        <v>5</v>
      </c>
      <c r="L114" s="14">
        <v>6.84</v>
      </c>
      <c r="M114" s="14">
        <v>6.26</v>
      </c>
      <c r="N114" s="14">
        <v>2.4</v>
      </c>
      <c r="O114" s="14">
        <v>1.95</v>
      </c>
      <c r="P114" s="14">
        <v>4</v>
      </c>
      <c r="Q114" s="14">
        <v>1</v>
      </c>
      <c r="R114" s="14">
        <v>3.22</v>
      </c>
      <c r="S114" s="14">
        <v>1.966</v>
      </c>
      <c r="T114" s="14">
        <v>3663.8</v>
      </c>
      <c r="U114" s="14">
        <v>-0.69399999999999995</v>
      </c>
      <c r="V114" s="14">
        <v>0.94</v>
      </c>
      <c r="W114" s="14">
        <v>28</v>
      </c>
      <c r="X114" s="14">
        <v>-0.59599999999999997</v>
      </c>
      <c r="Y114" s="14">
        <v>1</v>
      </c>
      <c r="Z114" s="14" t="s">
        <v>18124</v>
      </c>
    </row>
    <row r="115" spans="1:26" x14ac:dyDescent="0.2">
      <c r="A115" t="s">
        <v>15568</v>
      </c>
      <c r="B115" s="4" t="s">
        <v>28</v>
      </c>
      <c r="C115" s="4" t="s">
        <v>28</v>
      </c>
      <c r="D115" s="8" t="str">
        <f>IF(ISERROR(INDEX(warriner!B:B,MATCH(C115,warriner!A:A,0),1)),"#",INDEX(warriner!B:B,MATCH(C115,warriner!A:A,0),1))</f>
        <v>#</v>
      </c>
      <c r="E115" s="14" t="str">
        <f t="shared" si="2"/>
        <v>#</v>
      </c>
      <c r="F115" s="14">
        <v>14.297000000000001</v>
      </c>
      <c r="G115" s="14">
        <v>5.3209999999999997</v>
      </c>
      <c r="H115" s="14">
        <v>1</v>
      </c>
      <c r="I115">
        <f t="shared" si="3"/>
        <v>4</v>
      </c>
      <c r="J115" t="s">
        <v>270</v>
      </c>
      <c r="K115" s="14" t="s">
        <v>18124</v>
      </c>
      <c r="L115" s="14" t="s">
        <v>18124</v>
      </c>
      <c r="M115" s="14">
        <v>4.8789999999999996</v>
      </c>
      <c r="N115" s="14">
        <v>1.65</v>
      </c>
      <c r="O115" s="14">
        <v>1</v>
      </c>
      <c r="P115" s="14">
        <v>2</v>
      </c>
      <c r="Q115" s="14">
        <v>1</v>
      </c>
      <c r="R115" s="14">
        <v>2.93</v>
      </c>
      <c r="S115" s="14">
        <v>2.2730000000000001</v>
      </c>
      <c r="T115" s="14">
        <v>2218</v>
      </c>
      <c r="U115" s="14">
        <v>-0.55000000000000004</v>
      </c>
      <c r="V115" s="14">
        <v>1</v>
      </c>
      <c r="W115" s="14">
        <v>28</v>
      </c>
      <c r="X115" s="14">
        <v>-0.51600000000000001</v>
      </c>
      <c r="Y115" s="14">
        <v>1</v>
      </c>
      <c r="Z115" s="14" t="s">
        <v>18124</v>
      </c>
    </row>
    <row r="116" spans="1:26" x14ac:dyDescent="0.2">
      <c r="A116" t="s">
        <v>15569</v>
      </c>
      <c r="B116" t="s">
        <v>164</v>
      </c>
      <c r="C116" t="s">
        <v>101</v>
      </c>
      <c r="D116" s="8">
        <f>IF(ISERROR(INDEX(warriner!B:B,MATCH(C116,warriner!A:A,0),1)),"#",INDEX(warriner!B:B,MATCH(C116,warriner!A:A,0),1))</f>
        <v>6.18</v>
      </c>
      <c r="E116" s="14">
        <f t="shared" si="2"/>
        <v>0.97999999999999954</v>
      </c>
      <c r="F116" s="14">
        <v>14.945</v>
      </c>
      <c r="G116" s="14">
        <v>5.4669999999999996</v>
      </c>
      <c r="H116" s="14">
        <v>1</v>
      </c>
      <c r="I116">
        <f t="shared" si="3"/>
        <v>4</v>
      </c>
      <c r="J116" t="s">
        <v>18125</v>
      </c>
      <c r="K116" s="14">
        <v>3.43</v>
      </c>
      <c r="L116" s="14">
        <v>5.5</v>
      </c>
      <c r="M116" s="14">
        <v>5.1100000000000003</v>
      </c>
      <c r="N116" s="14">
        <v>1.4</v>
      </c>
      <c r="O116" s="14">
        <v>1</v>
      </c>
      <c r="P116" s="14">
        <v>2</v>
      </c>
      <c r="Q116" s="14">
        <v>1</v>
      </c>
      <c r="R116" s="14">
        <v>1.85</v>
      </c>
      <c r="S116" s="14">
        <v>1.6519999999999999</v>
      </c>
      <c r="T116" s="14">
        <v>1926</v>
      </c>
      <c r="U116" s="14">
        <v>-0.64800000000000002</v>
      </c>
      <c r="V116" s="14">
        <v>0.97</v>
      </c>
      <c r="W116" s="14">
        <v>25</v>
      </c>
      <c r="X116" s="14">
        <v>-0.57399999999999995</v>
      </c>
      <c r="Y116" s="14">
        <v>1</v>
      </c>
      <c r="Z116" s="14" t="s">
        <v>18124</v>
      </c>
    </row>
    <row r="117" spans="1:26" x14ac:dyDescent="0.2">
      <c r="A117" t="s">
        <v>15570</v>
      </c>
      <c r="B117" t="s">
        <v>14498</v>
      </c>
      <c r="C117" t="s">
        <v>11227</v>
      </c>
      <c r="D117" s="8">
        <f>IF(ISERROR(INDEX(warriner!B:B,MATCH(C117,warriner!A:A,0),1)),"#",INDEX(warriner!B:B,MATCH(C117,warriner!A:A,0),1))</f>
        <v>3.21</v>
      </c>
      <c r="E117" s="14">
        <f t="shared" si="2"/>
        <v>1.9900000000000002</v>
      </c>
      <c r="F117" s="14">
        <v>9.32</v>
      </c>
      <c r="G117" s="14">
        <v>2.6819999999999999</v>
      </c>
      <c r="H117" s="14">
        <v>2</v>
      </c>
      <c r="I117">
        <f t="shared" si="3"/>
        <v>8</v>
      </c>
      <c r="J117" t="s">
        <v>18132</v>
      </c>
      <c r="K117" s="14">
        <v>5.43</v>
      </c>
      <c r="L117" s="14">
        <v>4.05</v>
      </c>
      <c r="M117" s="14">
        <v>9.0500000000000007</v>
      </c>
      <c r="N117" s="14">
        <v>1.8</v>
      </c>
      <c r="O117" s="14">
        <v>2.2000000000000002</v>
      </c>
      <c r="P117" s="14">
        <v>5</v>
      </c>
      <c r="Q117" s="14">
        <v>1</v>
      </c>
      <c r="R117" s="14">
        <v>2.4300000000000002</v>
      </c>
      <c r="S117" s="14" t="s">
        <v>18124</v>
      </c>
      <c r="T117" s="14">
        <v>5953.6</v>
      </c>
      <c r="U117" s="14">
        <v>-0.34200000000000003</v>
      </c>
      <c r="V117" s="14">
        <v>0.97</v>
      </c>
      <c r="W117" s="14">
        <v>28</v>
      </c>
      <c r="X117" s="14">
        <v>-8.3000000000000004E-2</v>
      </c>
      <c r="Y117" s="14">
        <v>1</v>
      </c>
      <c r="Z117" s="14" t="s">
        <v>18124</v>
      </c>
    </row>
    <row r="118" spans="1:26" x14ac:dyDescent="0.2">
      <c r="A118" t="s">
        <v>15571</v>
      </c>
      <c r="B118" t="s">
        <v>3917</v>
      </c>
      <c r="C118" t="s">
        <v>3917</v>
      </c>
      <c r="D118" s="8">
        <f>IF(ISERROR(INDEX(warriner!B:B,MATCH(C118,warriner!A:A,0),1)),"#",INDEX(warriner!B:B,MATCH(C118,warriner!A:A,0),1))</f>
        <v>2.65</v>
      </c>
      <c r="E118" s="14">
        <f t="shared" si="2"/>
        <v>2.5500000000000003</v>
      </c>
      <c r="F118" s="14">
        <v>8.9390000000000001</v>
      </c>
      <c r="G118" s="14">
        <v>3.0510000000000002</v>
      </c>
      <c r="H118" s="14">
        <v>4</v>
      </c>
      <c r="I118">
        <f t="shared" si="3"/>
        <v>12</v>
      </c>
      <c r="J118" t="s">
        <v>18125</v>
      </c>
      <c r="K118" s="14">
        <v>4.47</v>
      </c>
      <c r="L118" s="14">
        <v>4.08</v>
      </c>
      <c r="M118" s="14">
        <v>6.95</v>
      </c>
      <c r="N118" s="14">
        <v>4.0999999999999996</v>
      </c>
      <c r="O118" s="14">
        <v>4.3499999999999996</v>
      </c>
      <c r="P118" s="14">
        <v>10</v>
      </c>
      <c r="Q118" s="14">
        <v>3</v>
      </c>
      <c r="R118" s="14">
        <v>1.92</v>
      </c>
      <c r="S118" s="14" t="s">
        <v>18124</v>
      </c>
      <c r="T118" s="14">
        <v>4820.9089999999997</v>
      </c>
      <c r="U118" s="14">
        <v>-0.317</v>
      </c>
      <c r="V118" s="14">
        <v>0.97</v>
      </c>
      <c r="W118" s="14">
        <v>24</v>
      </c>
      <c r="X118" s="14">
        <v>-0.29199999999999998</v>
      </c>
      <c r="Y118" s="14">
        <v>1</v>
      </c>
      <c r="Z118" s="14" t="s">
        <v>18124</v>
      </c>
    </row>
    <row r="119" spans="1:26" x14ac:dyDescent="0.2">
      <c r="A119" t="s">
        <v>15572</v>
      </c>
      <c r="B119" t="s">
        <v>2</v>
      </c>
      <c r="C119" t="s">
        <v>2</v>
      </c>
      <c r="D119" s="8" t="str">
        <f>IF(ISERROR(INDEX(warriner!B:B,MATCH(#REF!,warriner!A:A,0),1)),"#",INDEX(warriner!B:B,MATCH(#REF!,warriner!A:A,0),1))</f>
        <v>#</v>
      </c>
      <c r="E119" s="14" t="str">
        <f t="shared" si="2"/>
        <v>#</v>
      </c>
      <c r="F119" s="14">
        <v>16.353999999999999</v>
      </c>
      <c r="G119" s="14">
        <v>6.0629999999999997</v>
      </c>
      <c r="H119" s="14">
        <v>1</v>
      </c>
      <c r="I119">
        <f t="shared" si="3"/>
        <v>2</v>
      </c>
      <c r="J119" t="s">
        <v>270</v>
      </c>
      <c r="K119" s="14" t="s">
        <v>18124</v>
      </c>
      <c r="L119" s="14" t="s">
        <v>18124</v>
      </c>
      <c r="M119" s="14">
        <v>3.952</v>
      </c>
      <c r="N119" s="14">
        <v>1.1499999999999999</v>
      </c>
      <c r="O119" s="14">
        <v>1</v>
      </c>
      <c r="P119" s="14">
        <v>2</v>
      </c>
      <c r="Q119" s="14">
        <v>1</v>
      </c>
      <c r="R119" s="14">
        <v>1.55</v>
      </c>
      <c r="S119" s="14">
        <v>1.375</v>
      </c>
      <c r="T119" s="14">
        <v>2861</v>
      </c>
      <c r="U119" s="14">
        <v>-0.78600000000000003</v>
      </c>
      <c r="V119" s="14">
        <v>1</v>
      </c>
      <c r="W119" s="14">
        <v>26</v>
      </c>
      <c r="X119" s="14">
        <v>-0.72499999999999998</v>
      </c>
      <c r="Y119" s="14">
        <v>1</v>
      </c>
      <c r="Z119" s="14" t="s">
        <v>18124</v>
      </c>
    </row>
    <row r="120" spans="1:26" x14ac:dyDescent="0.2">
      <c r="A120" t="s">
        <v>15573</v>
      </c>
      <c r="B120" t="s">
        <v>5009</v>
      </c>
      <c r="C120" t="s">
        <v>5009</v>
      </c>
      <c r="D120" s="8" t="str">
        <f>IF(ISERROR(INDEX(warriner!B:B,MATCH(C119,warriner!A:A,0),1)),"#",INDEX(warriner!B:B,MATCH(C119,warriner!A:A,0),1))</f>
        <v>#</v>
      </c>
      <c r="E120" s="14" t="str">
        <f t="shared" si="2"/>
        <v>#</v>
      </c>
      <c r="F120" s="14">
        <v>12.845000000000001</v>
      </c>
      <c r="G120" s="14">
        <v>4.6269999999999998</v>
      </c>
      <c r="H120" s="14">
        <v>1</v>
      </c>
      <c r="I120">
        <f t="shared" si="3"/>
        <v>4</v>
      </c>
      <c r="J120" t="s">
        <v>18135</v>
      </c>
      <c r="K120" s="14">
        <v>3.52</v>
      </c>
      <c r="L120" s="14">
        <v>6.24</v>
      </c>
      <c r="M120" s="14">
        <v>5.78</v>
      </c>
      <c r="N120" s="14">
        <v>1.1499999999999999</v>
      </c>
      <c r="O120" s="14">
        <v>1.1499999999999999</v>
      </c>
      <c r="P120" s="14">
        <v>4</v>
      </c>
      <c r="Q120" s="14">
        <v>1</v>
      </c>
      <c r="R120" s="14">
        <v>2.63</v>
      </c>
      <c r="S120" s="14">
        <v>2.4</v>
      </c>
      <c r="T120" s="14">
        <v>6488.6670000000004</v>
      </c>
      <c r="U120" s="14">
        <v>-0.625</v>
      </c>
      <c r="V120" s="14">
        <v>0.94</v>
      </c>
      <c r="W120" s="14">
        <v>27</v>
      </c>
      <c r="X120" s="14">
        <v>-0.74299999999999999</v>
      </c>
      <c r="Y120" s="14">
        <v>1</v>
      </c>
      <c r="Z120" s="14" t="s">
        <v>18124</v>
      </c>
    </row>
    <row r="121" spans="1:26" x14ac:dyDescent="0.2">
      <c r="A121" t="s">
        <v>15574</v>
      </c>
      <c r="B121" t="s">
        <v>52</v>
      </c>
      <c r="C121" t="s">
        <v>52</v>
      </c>
      <c r="D121" s="8" t="str">
        <f>IF(ISERROR(INDEX(warriner!B:B,MATCH(C121,warriner!A:A,0),1)),"#",INDEX(warriner!B:B,MATCH(C121,warriner!A:A,0),1))</f>
        <v>#</v>
      </c>
      <c r="E121" s="14" t="str">
        <f t="shared" si="2"/>
        <v>#</v>
      </c>
      <c r="F121" s="14">
        <v>16.177</v>
      </c>
      <c r="G121" s="14">
        <v>6.0179999999999998</v>
      </c>
      <c r="H121" s="14">
        <v>1</v>
      </c>
      <c r="I121">
        <f t="shared" si="3"/>
        <v>1</v>
      </c>
      <c r="J121" t="s">
        <v>18136</v>
      </c>
      <c r="K121" s="14" t="s">
        <v>18124</v>
      </c>
      <c r="L121" s="14" t="s">
        <v>18124</v>
      </c>
      <c r="M121" s="14">
        <v>2.8929999999999998</v>
      </c>
      <c r="N121" s="14">
        <v>1.45</v>
      </c>
      <c r="O121" s="14">
        <v>1</v>
      </c>
      <c r="P121" s="14">
        <v>1</v>
      </c>
      <c r="Q121" s="14">
        <v>1</v>
      </c>
      <c r="R121" s="14">
        <v>1.46</v>
      </c>
      <c r="S121" s="14" t="s">
        <v>18124</v>
      </c>
      <c r="T121" s="14" t="s">
        <v>18124</v>
      </c>
      <c r="U121" s="14">
        <v>-1.2999999999999999E-2</v>
      </c>
      <c r="V121" s="14">
        <v>0.73</v>
      </c>
      <c r="W121" s="14">
        <v>23</v>
      </c>
      <c r="X121" s="14">
        <v>-0.32300000000000001</v>
      </c>
      <c r="Y121" s="14">
        <v>0.95799999999999996</v>
      </c>
      <c r="Z121" s="14" t="s">
        <v>18124</v>
      </c>
    </row>
    <row r="122" spans="1:26" x14ac:dyDescent="0.2">
      <c r="A122" t="s">
        <v>15575</v>
      </c>
      <c r="B122" t="s">
        <v>7377</v>
      </c>
      <c r="C122" t="s">
        <v>7377</v>
      </c>
      <c r="D122" s="8">
        <f>IF(ISERROR(INDEX(warriner!B:B,MATCH(C122,warriner!A:A,0),1)),"#",INDEX(warriner!B:B,MATCH(C122,warriner!A:A,0),1))</f>
        <v>5.68</v>
      </c>
      <c r="E122" s="14">
        <f t="shared" si="2"/>
        <v>0.47999999999999954</v>
      </c>
      <c r="F122" s="14">
        <v>10.973000000000001</v>
      </c>
      <c r="G122" s="14">
        <v>3.625</v>
      </c>
      <c r="H122" s="14">
        <v>2</v>
      </c>
      <c r="I122">
        <f t="shared" si="3"/>
        <v>6</v>
      </c>
      <c r="J122" t="s">
        <v>18129</v>
      </c>
      <c r="K122" s="14">
        <v>3.19</v>
      </c>
      <c r="L122" s="14">
        <v>5.97</v>
      </c>
      <c r="M122" s="14">
        <v>4.74</v>
      </c>
      <c r="N122" s="14">
        <v>1.65</v>
      </c>
      <c r="O122" s="14">
        <v>1</v>
      </c>
      <c r="P122" s="14">
        <v>4</v>
      </c>
      <c r="Q122" s="14">
        <v>1</v>
      </c>
      <c r="R122" s="14">
        <v>4.7</v>
      </c>
      <c r="S122" s="14">
        <v>5.2590000000000003</v>
      </c>
      <c r="T122" s="14">
        <v>6572.6</v>
      </c>
      <c r="U122" s="14">
        <v>-0.69299999999999995</v>
      </c>
      <c r="V122" s="14">
        <v>1</v>
      </c>
      <c r="W122" s="14">
        <v>25</v>
      </c>
      <c r="X122" s="14">
        <v>-0.66700000000000004</v>
      </c>
      <c r="Y122" s="14">
        <v>0.92600000000000005</v>
      </c>
      <c r="Z122" s="14" t="s">
        <v>18124</v>
      </c>
    </row>
    <row r="123" spans="1:26" x14ac:dyDescent="0.2">
      <c r="A123" t="s">
        <v>15576</v>
      </c>
      <c r="B123" t="s">
        <v>14499</v>
      </c>
      <c r="C123" t="s">
        <v>351</v>
      </c>
      <c r="D123" s="8">
        <f>IF(ISERROR(INDEX(warriner!B:B,MATCH(C123,warriner!A:A,0),1)),"#",INDEX(warriner!B:B,MATCH(C123,warriner!A:A,0),1))</f>
        <v>4.68</v>
      </c>
      <c r="E123" s="14">
        <f t="shared" si="2"/>
        <v>0.52000000000000046</v>
      </c>
      <c r="F123" s="14">
        <v>11.244999999999999</v>
      </c>
      <c r="G123" s="14">
        <v>4.4560000000000004</v>
      </c>
      <c r="H123" s="14">
        <v>1</v>
      </c>
      <c r="I123">
        <f t="shared" si="3"/>
        <v>4</v>
      </c>
      <c r="J123" t="s">
        <v>18135</v>
      </c>
      <c r="K123" s="14">
        <v>4.4800000000000004</v>
      </c>
      <c r="L123" s="14">
        <v>5.47</v>
      </c>
      <c r="M123" s="14">
        <v>5.58</v>
      </c>
      <c r="N123" s="14">
        <v>1.7</v>
      </c>
      <c r="O123" s="14">
        <v>1</v>
      </c>
      <c r="P123" s="14">
        <v>3</v>
      </c>
      <c r="Q123" s="14">
        <v>1</v>
      </c>
      <c r="R123" s="14">
        <v>2.5299999999999998</v>
      </c>
      <c r="S123" s="14">
        <v>1.625</v>
      </c>
      <c r="T123" s="14">
        <v>3506.5</v>
      </c>
      <c r="U123" s="14">
        <v>-0.72899999999999998</v>
      </c>
      <c r="V123" s="14">
        <v>0.97</v>
      </c>
      <c r="W123" s="14">
        <v>26</v>
      </c>
      <c r="X123" s="14">
        <v>-0.54600000000000004</v>
      </c>
      <c r="Y123" s="14">
        <v>1</v>
      </c>
      <c r="Z123" s="14" t="s">
        <v>18124</v>
      </c>
    </row>
    <row r="124" spans="1:26" x14ac:dyDescent="0.2">
      <c r="A124" t="s">
        <v>15577</v>
      </c>
      <c r="B124" t="s">
        <v>56</v>
      </c>
      <c r="C124" t="s">
        <v>56</v>
      </c>
      <c r="D124" s="8" t="str">
        <f>IF(ISERROR(INDEX(warriner!B:B,MATCH(C124,warriner!A:A,0),1)),"#",INDEX(warriner!B:B,MATCH(C124,warriner!A:A,0),1))</f>
        <v>#</v>
      </c>
      <c r="E124" s="14" t="str">
        <f t="shared" si="2"/>
        <v>#</v>
      </c>
      <c r="F124" s="14">
        <v>14.398</v>
      </c>
      <c r="G124" s="14">
        <v>4.835</v>
      </c>
      <c r="H124" s="14">
        <v>1</v>
      </c>
      <c r="I124">
        <f t="shared" si="3"/>
        <v>2</v>
      </c>
      <c r="J124" t="s">
        <v>18127</v>
      </c>
      <c r="K124" s="14" t="s">
        <v>18124</v>
      </c>
      <c r="L124" s="14" t="s">
        <v>18124</v>
      </c>
      <c r="M124" s="14">
        <v>5.4119999999999999</v>
      </c>
      <c r="N124" s="14">
        <v>1.7</v>
      </c>
      <c r="O124" s="14">
        <v>1</v>
      </c>
      <c r="P124" s="14">
        <v>2</v>
      </c>
      <c r="Q124" s="14">
        <v>1</v>
      </c>
      <c r="R124" s="14">
        <v>1.55</v>
      </c>
      <c r="S124" s="14">
        <v>1.3480000000000001</v>
      </c>
      <c r="T124" s="14">
        <v>149</v>
      </c>
      <c r="U124" s="14">
        <v>-0.63500000000000001</v>
      </c>
      <c r="V124" s="14">
        <v>0.97</v>
      </c>
      <c r="W124" s="14">
        <v>29</v>
      </c>
      <c r="X124" s="14">
        <v>-0.68400000000000005</v>
      </c>
      <c r="Y124" s="14">
        <v>1</v>
      </c>
      <c r="Z124" s="14" t="s">
        <v>18124</v>
      </c>
    </row>
    <row r="125" spans="1:26" x14ac:dyDescent="0.2">
      <c r="A125" t="s">
        <v>15578</v>
      </c>
      <c r="B125" t="s">
        <v>3</v>
      </c>
      <c r="C125" t="s">
        <v>3</v>
      </c>
      <c r="D125" s="8" t="str">
        <f>IF(ISERROR(INDEX(warriner!B:B,MATCH(C125,warriner!A:A,0),1)),"#",INDEX(warriner!B:B,MATCH(C125,warriner!A:A,0),1))</f>
        <v>#</v>
      </c>
      <c r="E125" s="14" t="str">
        <f t="shared" si="2"/>
        <v>#</v>
      </c>
      <c r="F125" s="14">
        <v>16.954999999999998</v>
      </c>
      <c r="G125" s="14">
        <v>6.1769999999999996</v>
      </c>
      <c r="H125" s="14">
        <v>1</v>
      </c>
      <c r="I125">
        <f t="shared" si="3"/>
        <v>3</v>
      </c>
      <c r="J125" t="s">
        <v>270</v>
      </c>
      <c r="K125" s="14" t="s">
        <v>18124</v>
      </c>
      <c r="L125" s="14" t="s">
        <v>18124</v>
      </c>
      <c r="M125" s="14">
        <v>3.984</v>
      </c>
      <c r="N125" s="14">
        <v>1.5</v>
      </c>
      <c r="O125" s="14">
        <v>1.8</v>
      </c>
      <c r="P125" s="14">
        <v>2</v>
      </c>
      <c r="Q125" s="14">
        <v>1</v>
      </c>
      <c r="R125" s="14">
        <v>1.43</v>
      </c>
      <c r="S125" s="14">
        <v>1.125</v>
      </c>
      <c r="T125" s="14">
        <v>3033</v>
      </c>
      <c r="U125" s="14">
        <v>-0.68100000000000005</v>
      </c>
      <c r="V125" s="14">
        <v>0.94</v>
      </c>
      <c r="W125" s="14">
        <v>29</v>
      </c>
      <c r="X125" s="14">
        <v>-0.45700000000000002</v>
      </c>
      <c r="Y125" s="14">
        <v>1</v>
      </c>
      <c r="Z125" s="14" t="s">
        <v>18124</v>
      </c>
    </row>
    <row r="126" spans="1:26" x14ac:dyDescent="0.2">
      <c r="A126" t="s">
        <v>15579</v>
      </c>
      <c r="B126" t="s">
        <v>14488</v>
      </c>
      <c r="C126" t="s">
        <v>14478</v>
      </c>
      <c r="D126" s="8" t="str">
        <f>IF(ISERROR(INDEX(warriner!B:B,MATCH(C126,warriner!A:A,0),1)),"#",INDEX(warriner!B:B,MATCH(C126,warriner!A:A,0),1))</f>
        <v>#</v>
      </c>
      <c r="E126" s="14" t="str">
        <f t="shared" si="2"/>
        <v>#</v>
      </c>
      <c r="F126" s="14">
        <v>8.0950000000000006</v>
      </c>
      <c r="G126" s="14">
        <v>1.8919999999999999</v>
      </c>
      <c r="H126" s="14">
        <v>3</v>
      </c>
      <c r="I126">
        <f t="shared" si="3"/>
        <v>10</v>
      </c>
      <c r="J126" t="s">
        <v>18144</v>
      </c>
      <c r="K126" s="14" t="s">
        <v>18124</v>
      </c>
      <c r="L126" s="14" t="s">
        <v>18124</v>
      </c>
      <c r="M126" s="14" t="s">
        <v>18124</v>
      </c>
      <c r="N126" s="14">
        <v>4</v>
      </c>
      <c r="O126" s="14">
        <v>3.9</v>
      </c>
      <c r="P126" s="14">
        <v>8</v>
      </c>
      <c r="Q126" s="14">
        <v>2</v>
      </c>
      <c r="R126" s="14" t="s">
        <v>18124</v>
      </c>
      <c r="S126" s="14" t="s">
        <v>18124</v>
      </c>
      <c r="T126" s="14">
        <v>2474.5</v>
      </c>
      <c r="U126" s="14">
        <v>1.4999999999999999E-2</v>
      </c>
      <c r="V126" s="14">
        <v>0.79</v>
      </c>
      <c r="W126" s="14">
        <v>27</v>
      </c>
      <c r="X126" s="14">
        <v>5.6000000000000001E-2</v>
      </c>
      <c r="Y126" s="14">
        <v>1</v>
      </c>
      <c r="Z126" s="14" t="s">
        <v>18124</v>
      </c>
    </row>
    <row r="127" spans="1:26" x14ac:dyDescent="0.2">
      <c r="A127" t="s">
        <v>15580</v>
      </c>
      <c r="B127" t="s">
        <v>2</v>
      </c>
      <c r="C127" t="s">
        <v>2</v>
      </c>
      <c r="D127" s="8" t="str">
        <f>IF(ISERROR(INDEX(warriner!B:B,MATCH(C127,warriner!A:A,0),1)),"#",INDEX(warriner!B:B,MATCH(C127,warriner!A:A,0),1))</f>
        <v>#</v>
      </c>
      <c r="E127" s="14" t="str">
        <f t="shared" si="2"/>
        <v>#</v>
      </c>
      <c r="F127" s="14">
        <v>16.353999999999999</v>
      </c>
      <c r="G127" s="14">
        <v>6.0629999999999997</v>
      </c>
      <c r="H127" s="14">
        <v>1</v>
      </c>
      <c r="I127">
        <f t="shared" si="3"/>
        <v>2</v>
      </c>
      <c r="J127" t="s">
        <v>270</v>
      </c>
      <c r="K127" s="14" t="s">
        <v>18124</v>
      </c>
      <c r="L127" s="14" t="s">
        <v>18124</v>
      </c>
      <c r="M127" s="14">
        <v>3.952</v>
      </c>
      <c r="N127" s="14">
        <v>1.1499999999999999</v>
      </c>
      <c r="O127" s="14">
        <v>1</v>
      </c>
      <c r="P127" s="14">
        <v>2</v>
      </c>
      <c r="Q127" s="14">
        <v>1</v>
      </c>
      <c r="R127" s="14">
        <v>1.55</v>
      </c>
      <c r="S127" s="14">
        <v>1.375</v>
      </c>
      <c r="T127" s="14">
        <v>2861</v>
      </c>
      <c r="U127" s="14">
        <v>-0.78600000000000003</v>
      </c>
      <c r="V127" s="14">
        <v>1</v>
      </c>
      <c r="W127" s="14">
        <v>26</v>
      </c>
      <c r="X127" s="14">
        <v>-0.72499999999999998</v>
      </c>
      <c r="Y127" s="14">
        <v>1</v>
      </c>
      <c r="Z127" s="14" t="s">
        <v>18124</v>
      </c>
    </row>
    <row r="128" spans="1:26" x14ac:dyDescent="0.2">
      <c r="A128" t="s">
        <v>15581</v>
      </c>
      <c r="B128" t="s">
        <v>2969</v>
      </c>
      <c r="C128" t="s">
        <v>2969</v>
      </c>
      <c r="D128" s="8">
        <f>IF(ISERROR(INDEX(warriner!B:B,MATCH(C128,warriner!A:A,0),1)),"#",INDEX(warriner!B:B,MATCH(C128,warriner!A:A,0),1))</f>
        <v>5.76</v>
      </c>
      <c r="E128" s="14">
        <f t="shared" si="2"/>
        <v>0.55999999999999961</v>
      </c>
      <c r="F128" s="14">
        <v>9.2710000000000008</v>
      </c>
      <c r="G128" s="14">
        <v>2.8679999999999999</v>
      </c>
      <c r="H128" s="14">
        <v>2</v>
      </c>
      <c r="I128">
        <f t="shared" si="3"/>
        <v>7</v>
      </c>
      <c r="J128" t="s">
        <v>18125</v>
      </c>
      <c r="K128" s="14">
        <v>3.38</v>
      </c>
      <c r="L128" s="14">
        <v>6.56</v>
      </c>
      <c r="M128" s="14">
        <v>9.33</v>
      </c>
      <c r="N128" s="14">
        <v>2.4</v>
      </c>
      <c r="O128" s="14">
        <v>2.0499999999999998</v>
      </c>
      <c r="P128" s="14">
        <v>6</v>
      </c>
      <c r="Q128" s="14">
        <v>2</v>
      </c>
      <c r="R128" s="14">
        <v>2.15</v>
      </c>
      <c r="S128" s="14" t="s">
        <v>18124</v>
      </c>
      <c r="T128" s="14">
        <v>2971.8330000000001</v>
      </c>
      <c r="U128" s="14">
        <v>-0.503</v>
      </c>
      <c r="V128" s="14">
        <v>0.97</v>
      </c>
      <c r="W128" s="14">
        <v>28</v>
      </c>
      <c r="X128" s="14">
        <v>6.2E-2</v>
      </c>
      <c r="Y128" s="14">
        <v>1</v>
      </c>
      <c r="Z128" s="14" t="s">
        <v>18124</v>
      </c>
    </row>
    <row r="129" spans="1:26" x14ac:dyDescent="0.2">
      <c r="A129" t="s">
        <v>15582</v>
      </c>
      <c r="B129" t="s">
        <v>66</v>
      </c>
      <c r="C129" t="s">
        <v>66</v>
      </c>
      <c r="D129" s="8" t="str">
        <f>IF(ISERROR(INDEX(warriner!B:B,MATCH(C129,warriner!A:A,0),1)),"#",INDEX(warriner!B:B,MATCH(C129,warriner!A:A,0),1))</f>
        <v>#</v>
      </c>
      <c r="E129" s="14" t="str">
        <f t="shared" si="2"/>
        <v>#</v>
      </c>
      <c r="F129" s="14">
        <v>13.647</v>
      </c>
      <c r="G129" s="14">
        <v>4.524</v>
      </c>
      <c r="H129" s="14">
        <v>1</v>
      </c>
      <c r="I129">
        <f t="shared" si="3"/>
        <v>5</v>
      </c>
      <c r="J129" t="s">
        <v>270</v>
      </c>
      <c r="K129" s="14" t="s">
        <v>18124</v>
      </c>
      <c r="L129" s="14" t="s">
        <v>18124</v>
      </c>
      <c r="M129" s="14">
        <v>5.2629999999999999</v>
      </c>
      <c r="N129" s="14">
        <v>1.9</v>
      </c>
      <c r="O129" s="14">
        <v>1</v>
      </c>
      <c r="P129" s="14">
        <v>3</v>
      </c>
      <c r="Q129" s="14">
        <v>1</v>
      </c>
      <c r="R129" s="14">
        <v>3.34</v>
      </c>
      <c r="S129" s="14">
        <v>1.667</v>
      </c>
      <c r="T129" s="14">
        <v>2098.25</v>
      </c>
      <c r="U129" s="14">
        <v>-0.155</v>
      </c>
      <c r="V129" s="14">
        <v>0.97</v>
      </c>
      <c r="W129" s="14">
        <v>27</v>
      </c>
      <c r="X129" s="14">
        <v>-0.30199999999999999</v>
      </c>
      <c r="Y129" s="14">
        <v>1</v>
      </c>
      <c r="Z129" s="14" t="s">
        <v>18124</v>
      </c>
    </row>
    <row r="130" spans="1:26" x14ac:dyDescent="0.2">
      <c r="A130" t="s">
        <v>15583</v>
      </c>
      <c r="B130" t="s">
        <v>3603</v>
      </c>
      <c r="C130" t="s">
        <v>3603</v>
      </c>
      <c r="D130" s="8">
        <f>IF(ISERROR(INDEX(warriner!B:B,MATCH(C130,warriner!A:A,0),1)),"#",INDEX(warriner!B:B,MATCH(C130,warriner!A:A,0),1))</f>
        <v>3.74</v>
      </c>
      <c r="E130" s="14">
        <f t="shared" si="2"/>
        <v>1.46</v>
      </c>
      <c r="F130" s="14">
        <v>8.9429999999999996</v>
      </c>
      <c r="G130" s="14">
        <v>2.7639999999999998</v>
      </c>
      <c r="H130" s="14">
        <v>2</v>
      </c>
      <c r="I130">
        <f t="shared" si="3"/>
        <v>6</v>
      </c>
      <c r="J130" t="s">
        <v>18135</v>
      </c>
      <c r="K130" s="14">
        <v>4.1399999999999997</v>
      </c>
      <c r="L130" s="14">
        <v>3.87</v>
      </c>
      <c r="M130" s="14">
        <v>8.74</v>
      </c>
      <c r="N130" s="14">
        <v>1.9</v>
      </c>
      <c r="O130" s="14">
        <v>1.85</v>
      </c>
      <c r="P130" s="14">
        <v>5</v>
      </c>
      <c r="Q130" s="14">
        <v>1</v>
      </c>
      <c r="R130" s="14">
        <v>2.96</v>
      </c>
      <c r="S130" s="14">
        <v>1.292</v>
      </c>
      <c r="T130" s="14">
        <v>3646.4</v>
      </c>
      <c r="U130" s="14">
        <v>4.8000000000000001E-2</v>
      </c>
      <c r="V130" s="14">
        <v>1</v>
      </c>
      <c r="W130" s="14">
        <v>25</v>
      </c>
      <c r="X130" s="14">
        <v>-0.63900000000000001</v>
      </c>
      <c r="Y130" s="14">
        <v>1</v>
      </c>
      <c r="Z130" s="14" t="s">
        <v>18124</v>
      </c>
    </row>
    <row r="131" spans="1:26" x14ac:dyDescent="0.2">
      <c r="A131" t="s">
        <v>15584</v>
      </c>
      <c r="B131" t="s">
        <v>14511</v>
      </c>
      <c r="C131" t="s">
        <v>14511</v>
      </c>
      <c r="D131" s="8" t="str">
        <f>IF(ISERROR(INDEX(warriner!B:B,MATCH(C131,warriner!A:A,0),1)),"#",INDEX(warriner!B:B,MATCH(C131,warriner!A:A,0),1))</f>
        <v>#</v>
      </c>
      <c r="E131" s="14" t="str">
        <f t="shared" si="2"/>
        <v>#</v>
      </c>
      <c r="F131" s="14">
        <v>4.7619999999999996</v>
      </c>
      <c r="G131" s="14">
        <v>1.079</v>
      </c>
      <c r="H131" s="14">
        <v>3</v>
      </c>
      <c r="I131">
        <f t="shared" si="3"/>
        <v>8</v>
      </c>
      <c r="J131" t="s">
        <v>18132</v>
      </c>
      <c r="K131" s="14" t="s">
        <v>18124</v>
      </c>
      <c r="L131" s="14" t="s">
        <v>18124</v>
      </c>
      <c r="M131" s="14">
        <v>11.5</v>
      </c>
      <c r="N131" s="14">
        <v>1.95</v>
      </c>
      <c r="O131" s="14">
        <v>2.4</v>
      </c>
      <c r="P131" s="14">
        <v>8</v>
      </c>
      <c r="Q131" s="14">
        <v>3</v>
      </c>
      <c r="R131" s="14">
        <v>1.89</v>
      </c>
      <c r="S131" s="14" t="s">
        <v>18124</v>
      </c>
      <c r="T131" s="14">
        <v>3727.4290000000001</v>
      </c>
      <c r="U131" s="14">
        <v>-0.13600000000000001</v>
      </c>
      <c r="V131" s="14">
        <v>0.85</v>
      </c>
      <c r="W131" s="14">
        <v>25</v>
      </c>
      <c r="X131" s="14">
        <v>1.9E-2</v>
      </c>
      <c r="Y131" s="14">
        <v>1</v>
      </c>
      <c r="Z131" s="14" t="s">
        <v>18124</v>
      </c>
    </row>
    <row r="132" spans="1:26" x14ac:dyDescent="0.2">
      <c r="A132" t="s">
        <v>15585</v>
      </c>
      <c r="B132" t="s">
        <v>28</v>
      </c>
      <c r="C132" t="s">
        <v>28</v>
      </c>
      <c r="D132" s="8" t="str">
        <f>IF(ISERROR(INDEX(warriner!B:B,MATCH(C132,warriner!A:A,0),1)),"#",INDEX(warriner!B:B,MATCH(C132,warriner!A:A,0),1))</f>
        <v>#</v>
      </c>
      <c r="E132" s="14" t="str">
        <f t="shared" ref="E132:E195" si="4">IF(ISERROR(ABS(D132-5.2)), "#", ABS(D132-5.2))</f>
        <v>#</v>
      </c>
      <c r="F132" s="14">
        <v>14.297000000000001</v>
      </c>
      <c r="G132" s="14">
        <v>5.3209999999999997</v>
      </c>
      <c r="H132" s="14">
        <v>1</v>
      </c>
      <c r="I132">
        <f t="shared" ref="I132:I195" si="5">LEN(B132)</f>
        <v>4</v>
      </c>
      <c r="J132" t="s">
        <v>270</v>
      </c>
      <c r="K132" s="14" t="s">
        <v>18124</v>
      </c>
      <c r="L132" s="14" t="s">
        <v>18124</v>
      </c>
      <c r="M132" s="14">
        <v>4.8789999999999996</v>
      </c>
      <c r="N132" s="14">
        <v>1.65</v>
      </c>
      <c r="O132" s="14">
        <v>1</v>
      </c>
      <c r="P132" s="14">
        <v>2</v>
      </c>
      <c r="Q132" s="14">
        <v>1</v>
      </c>
      <c r="R132" s="14">
        <v>2.93</v>
      </c>
      <c r="S132" s="14">
        <v>2.2730000000000001</v>
      </c>
      <c r="T132" s="14">
        <v>2218</v>
      </c>
      <c r="U132" s="14">
        <v>-0.55000000000000004</v>
      </c>
      <c r="V132" s="14">
        <v>1</v>
      </c>
      <c r="W132" s="14">
        <v>28</v>
      </c>
      <c r="X132" s="14">
        <v>-0.51600000000000001</v>
      </c>
      <c r="Y132" s="14">
        <v>1</v>
      </c>
      <c r="Z132" s="14" t="s">
        <v>18124</v>
      </c>
    </row>
    <row r="133" spans="1:26" x14ac:dyDescent="0.2">
      <c r="A133" t="s">
        <v>15586</v>
      </c>
      <c r="B133" t="s">
        <v>14500</v>
      </c>
      <c r="C133" t="s">
        <v>13118</v>
      </c>
      <c r="D133" s="8">
        <f>IF(ISERROR(INDEX(warriner!B:B,MATCH(C133,warriner!A:A,0),1)),"#",INDEX(warriner!B:B,MATCH(C133,warriner!A:A,0),1))</f>
        <v>5.45</v>
      </c>
      <c r="E133" s="14">
        <f t="shared" si="4"/>
        <v>0.25</v>
      </c>
      <c r="F133" s="14">
        <v>11.404</v>
      </c>
      <c r="G133" s="14">
        <v>4.194</v>
      </c>
      <c r="H133" s="14">
        <v>1</v>
      </c>
      <c r="I133">
        <f t="shared" si="5"/>
        <v>6</v>
      </c>
      <c r="J133" t="s">
        <v>18135</v>
      </c>
      <c r="K133" s="14">
        <v>3.48</v>
      </c>
      <c r="L133" s="14">
        <v>5.88</v>
      </c>
      <c r="M133" s="14">
        <v>4.1100000000000003</v>
      </c>
      <c r="N133" s="14">
        <v>1.6</v>
      </c>
      <c r="O133" s="14">
        <v>1.2</v>
      </c>
      <c r="P133" s="14">
        <v>3</v>
      </c>
      <c r="Q133" s="14">
        <v>1</v>
      </c>
      <c r="R133" s="14">
        <v>3.44</v>
      </c>
      <c r="S133" s="14">
        <v>1.913</v>
      </c>
      <c r="T133" s="14">
        <v>1736</v>
      </c>
      <c r="U133" s="14">
        <v>-0.67100000000000004</v>
      </c>
      <c r="V133" s="14">
        <v>0.97</v>
      </c>
      <c r="W133" s="14">
        <v>25</v>
      </c>
      <c r="X133" s="14">
        <v>-0.625</v>
      </c>
      <c r="Y133" s="14">
        <v>1</v>
      </c>
      <c r="Z133" s="14" t="s">
        <v>18124</v>
      </c>
    </row>
    <row r="134" spans="1:26" x14ac:dyDescent="0.2">
      <c r="A134" t="s">
        <v>15587</v>
      </c>
      <c r="B134" t="s">
        <v>182</v>
      </c>
      <c r="C134" t="s">
        <v>182</v>
      </c>
      <c r="D134" s="8">
        <f>IF(ISERROR(INDEX(warriner!B:B,MATCH(C134,warriner!A:A,0),1)),"#",INDEX(warriner!B:B,MATCH(C134,warriner!A:A,0),1))</f>
        <v>4.76</v>
      </c>
      <c r="E134" s="14">
        <f t="shared" si="4"/>
        <v>0.44000000000000039</v>
      </c>
      <c r="F134" s="14">
        <v>12.882</v>
      </c>
      <c r="G134" s="14">
        <v>5.0110000000000001</v>
      </c>
      <c r="H134" s="14">
        <v>1</v>
      </c>
      <c r="I134">
        <f t="shared" si="5"/>
        <v>4</v>
      </c>
      <c r="J134" t="s">
        <v>18128</v>
      </c>
      <c r="K134" s="14">
        <v>2.59</v>
      </c>
      <c r="L134" s="14">
        <v>5.22</v>
      </c>
      <c r="M134" s="14">
        <v>5.3049999999999997</v>
      </c>
      <c r="N134" s="14">
        <v>1</v>
      </c>
      <c r="O134" s="14">
        <v>1</v>
      </c>
      <c r="P134" s="14">
        <v>3</v>
      </c>
      <c r="Q134" s="14">
        <v>1</v>
      </c>
      <c r="R134" s="14">
        <v>4.33</v>
      </c>
      <c r="S134" s="14">
        <v>3.9169999999999998</v>
      </c>
      <c r="T134" s="14">
        <v>2206.6669999999999</v>
      </c>
      <c r="U134" s="14">
        <v>-0.80600000000000005</v>
      </c>
      <c r="V134" s="14">
        <v>0.94</v>
      </c>
      <c r="W134" s="14">
        <v>28</v>
      </c>
      <c r="X134" s="14">
        <v>-0.63600000000000001</v>
      </c>
      <c r="Y134" s="14">
        <v>1</v>
      </c>
      <c r="Z134" s="14" t="s">
        <v>18124</v>
      </c>
    </row>
    <row r="135" spans="1:26" x14ac:dyDescent="0.2">
      <c r="A135" t="s">
        <v>15588</v>
      </c>
      <c r="B135" t="s">
        <v>14501</v>
      </c>
      <c r="C135" t="s">
        <v>9396</v>
      </c>
      <c r="D135" s="8">
        <f>IF(ISERROR(INDEX(warriner!B:B,MATCH(C135,warriner!A:A,0),1)),"#",INDEX(warriner!B:B,MATCH(C135,warriner!A:A,0),1))</f>
        <v>6.14</v>
      </c>
      <c r="E135" s="14">
        <f t="shared" si="4"/>
        <v>0.9399999999999995</v>
      </c>
      <c r="F135" s="14">
        <v>11.054</v>
      </c>
      <c r="G135" s="14">
        <v>3.871</v>
      </c>
      <c r="H135" s="14">
        <v>1</v>
      </c>
      <c r="I135">
        <f t="shared" si="5"/>
        <v>8</v>
      </c>
      <c r="J135" t="s">
        <v>18126</v>
      </c>
      <c r="K135" s="14">
        <v>3.86</v>
      </c>
      <c r="L135" s="14">
        <v>6.28</v>
      </c>
      <c r="M135" s="14">
        <v>6.78</v>
      </c>
      <c r="N135" s="14">
        <v>1.5</v>
      </c>
      <c r="O135" s="14">
        <v>1.35</v>
      </c>
      <c r="P135" s="14">
        <v>4</v>
      </c>
      <c r="Q135" s="14">
        <v>1</v>
      </c>
      <c r="R135" s="14">
        <v>3.4</v>
      </c>
      <c r="S135" s="14">
        <v>1.958</v>
      </c>
      <c r="T135" s="14">
        <v>4317</v>
      </c>
      <c r="U135" s="14">
        <v>-0.77200000000000002</v>
      </c>
      <c r="V135" s="14">
        <v>1</v>
      </c>
      <c r="W135" s="14">
        <v>27</v>
      </c>
      <c r="X135" s="14">
        <v>-0.8</v>
      </c>
      <c r="Y135" s="14">
        <v>1</v>
      </c>
      <c r="Z135" s="14" t="s">
        <v>18124</v>
      </c>
    </row>
    <row r="136" spans="1:26" x14ac:dyDescent="0.2">
      <c r="A136" t="s">
        <v>15589</v>
      </c>
      <c r="B136" t="s">
        <v>2</v>
      </c>
      <c r="C136" t="s">
        <v>2</v>
      </c>
      <c r="D136" s="8" t="str">
        <f>IF(ISERROR(INDEX(warriner!B:B,MATCH(C136,warriner!A:A,0),1)),"#",INDEX(warriner!B:B,MATCH(C136,warriner!A:A,0),1))</f>
        <v>#</v>
      </c>
      <c r="E136" s="14" t="str">
        <f t="shared" si="4"/>
        <v>#</v>
      </c>
      <c r="F136" s="14">
        <v>16.353999999999999</v>
      </c>
      <c r="G136" s="14">
        <v>6.0629999999999997</v>
      </c>
      <c r="H136" s="14">
        <v>1</v>
      </c>
      <c r="I136">
        <f t="shared" si="5"/>
        <v>2</v>
      </c>
      <c r="J136" t="s">
        <v>270</v>
      </c>
      <c r="K136" s="14" t="s">
        <v>18124</v>
      </c>
      <c r="L136" s="14" t="s">
        <v>18124</v>
      </c>
      <c r="M136" s="14">
        <v>3.952</v>
      </c>
      <c r="N136" s="14">
        <v>1.1499999999999999</v>
      </c>
      <c r="O136" s="14">
        <v>1</v>
      </c>
      <c r="P136" s="14">
        <v>2</v>
      </c>
      <c r="Q136" s="14">
        <v>1</v>
      </c>
      <c r="R136" s="14">
        <v>1.55</v>
      </c>
      <c r="S136" s="14">
        <v>1.375</v>
      </c>
      <c r="T136" s="14">
        <v>2861</v>
      </c>
      <c r="U136" s="14">
        <v>-0.78600000000000003</v>
      </c>
      <c r="V136" s="14">
        <v>1</v>
      </c>
      <c r="W136" s="14">
        <v>26</v>
      </c>
      <c r="X136" s="14">
        <v>-0.72499999999999998</v>
      </c>
      <c r="Y136" s="14">
        <v>1</v>
      </c>
      <c r="Z136" s="14" t="s">
        <v>18124</v>
      </c>
    </row>
    <row r="137" spans="1:26" x14ac:dyDescent="0.2">
      <c r="A137" t="s">
        <v>15590</v>
      </c>
      <c r="B137" t="s">
        <v>7913</v>
      </c>
      <c r="C137" t="s">
        <v>7913</v>
      </c>
      <c r="D137" s="8">
        <f>IF(ISERROR(INDEX(warriner!B:B,MATCH(C137,warriner!A:A,0),1)),"#",INDEX(warriner!B:B,MATCH(C137,warriner!A:A,0),1))</f>
        <v>6.09</v>
      </c>
      <c r="E137" s="14">
        <f t="shared" si="4"/>
        <v>0.88999999999999968</v>
      </c>
      <c r="F137" s="14">
        <v>10.782999999999999</v>
      </c>
      <c r="G137" s="14">
        <v>4.2549999999999999</v>
      </c>
      <c r="H137" s="14">
        <v>1</v>
      </c>
      <c r="I137">
        <f t="shared" si="5"/>
        <v>4</v>
      </c>
      <c r="J137" t="s">
        <v>18135</v>
      </c>
      <c r="K137" s="14">
        <v>3.71</v>
      </c>
      <c r="L137" s="14">
        <v>5.89</v>
      </c>
      <c r="M137" s="14">
        <v>4.74</v>
      </c>
      <c r="N137" s="14">
        <v>1.65</v>
      </c>
      <c r="O137" s="14">
        <v>1</v>
      </c>
      <c r="P137" s="14">
        <v>3</v>
      </c>
      <c r="Q137" s="14">
        <v>1</v>
      </c>
      <c r="R137" s="14">
        <v>3</v>
      </c>
      <c r="S137" s="14">
        <v>1.875</v>
      </c>
      <c r="T137" s="14">
        <v>2716.3330000000001</v>
      </c>
      <c r="U137" s="14">
        <v>-0.61399999999999999</v>
      </c>
      <c r="V137" s="14">
        <v>1</v>
      </c>
      <c r="W137" s="14">
        <v>24</v>
      </c>
      <c r="X137" s="14">
        <v>-0.63700000000000001</v>
      </c>
      <c r="Y137" s="14">
        <v>1</v>
      </c>
      <c r="Z137" s="14" t="s">
        <v>18124</v>
      </c>
    </row>
    <row r="138" spans="1:26" x14ac:dyDescent="0.2">
      <c r="A138" t="s">
        <v>15591</v>
      </c>
      <c r="B138" t="s">
        <v>52</v>
      </c>
      <c r="C138" t="s">
        <v>52</v>
      </c>
      <c r="D138" s="8" t="str">
        <f>IF(ISERROR(INDEX(warriner!B:B,MATCH(C138,warriner!A:A,0),1)),"#",INDEX(warriner!B:B,MATCH(C138,warriner!A:A,0),1))</f>
        <v>#</v>
      </c>
      <c r="E138" s="14" t="str">
        <f t="shared" si="4"/>
        <v>#</v>
      </c>
      <c r="F138" s="14">
        <v>16.177</v>
      </c>
      <c r="G138" s="14">
        <v>6.0179999999999998</v>
      </c>
      <c r="H138" s="14">
        <v>1</v>
      </c>
      <c r="I138">
        <f t="shared" si="5"/>
        <v>1</v>
      </c>
      <c r="J138" t="s">
        <v>18136</v>
      </c>
      <c r="K138" s="14" t="s">
        <v>18124</v>
      </c>
      <c r="L138" s="14" t="s">
        <v>18124</v>
      </c>
      <c r="M138" s="14">
        <v>2.8929999999999998</v>
      </c>
      <c r="N138" s="14">
        <v>1.45</v>
      </c>
      <c r="O138" s="14">
        <v>1</v>
      </c>
      <c r="P138" s="14">
        <v>1</v>
      </c>
      <c r="Q138" s="14">
        <v>1</v>
      </c>
      <c r="R138" s="14">
        <v>1.46</v>
      </c>
      <c r="S138" s="14" t="s">
        <v>18124</v>
      </c>
      <c r="T138" s="14" t="s">
        <v>18124</v>
      </c>
      <c r="U138" s="14">
        <v>-1.2999999999999999E-2</v>
      </c>
      <c r="V138" s="14">
        <v>0.73</v>
      </c>
      <c r="W138" s="14">
        <v>23</v>
      </c>
      <c r="X138" s="14">
        <v>-0.32300000000000001</v>
      </c>
      <c r="Y138" s="14">
        <v>0.95799999999999996</v>
      </c>
      <c r="Z138" s="14" t="s">
        <v>18124</v>
      </c>
    </row>
    <row r="139" spans="1:26" x14ac:dyDescent="0.2">
      <c r="A139" t="s">
        <v>15592</v>
      </c>
      <c r="B139" t="s">
        <v>12350</v>
      </c>
      <c r="C139" t="s">
        <v>12350</v>
      </c>
      <c r="D139" s="8">
        <f>IF(ISERROR(INDEX(warriner!B:B,MATCH(C139,warriner!A:A,0),1)),"#",INDEX(warriner!B:B,MATCH(C139,warriner!A:A,0),1))</f>
        <v>6.89</v>
      </c>
      <c r="E139" s="14">
        <f t="shared" si="4"/>
        <v>1.6899999999999995</v>
      </c>
      <c r="F139" s="14">
        <v>12.422000000000001</v>
      </c>
      <c r="G139" s="14">
        <v>3.4129999999999998</v>
      </c>
      <c r="H139" s="14">
        <v>2</v>
      </c>
      <c r="I139">
        <f t="shared" si="5"/>
        <v>7</v>
      </c>
      <c r="J139" t="s">
        <v>18126</v>
      </c>
      <c r="K139" s="14">
        <v>3.05</v>
      </c>
      <c r="L139" s="14">
        <v>6.11</v>
      </c>
      <c r="M139" s="14">
        <v>8.5299999999999994</v>
      </c>
      <c r="N139" s="14">
        <v>2.4</v>
      </c>
      <c r="O139" s="14">
        <v>1.95</v>
      </c>
      <c r="P139" s="14">
        <v>6</v>
      </c>
      <c r="Q139" s="14">
        <v>1</v>
      </c>
      <c r="R139" s="14">
        <v>2.83</v>
      </c>
      <c r="S139" s="14">
        <v>2.2309999999999999</v>
      </c>
      <c r="T139" s="14">
        <v>2078.5</v>
      </c>
      <c r="U139" s="14">
        <v>-0.58499999999999996</v>
      </c>
      <c r="V139" s="14">
        <v>1</v>
      </c>
      <c r="W139" s="14">
        <v>27</v>
      </c>
      <c r="X139" s="14">
        <v>-0.47499999999999998</v>
      </c>
      <c r="Y139" s="14">
        <v>1</v>
      </c>
      <c r="Z139" s="14" t="s">
        <v>18124</v>
      </c>
    </row>
    <row r="140" spans="1:26" x14ac:dyDescent="0.2">
      <c r="A140" t="s">
        <v>15593</v>
      </c>
      <c r="B140" t="s">
        <v>12578</v>
      </c>
      <c r="C140" t="s">
        <v>12578</v>
      </c>
      <c r="D140" s="8">
        <f>IF(ISERROR(INDEX(warriner!B:B,MATCH(C140,warriner!A:A,0),1)),"#",INDEX(warriner!B:B,MATCH(C140,warriner!A:A,0),1))</f>
        <v>5.91</v>
      </c>
      <c r="E140" s="14">
        <f t="shared" si="4"/>
        <v>0.71</v>
      </c>
      <c r="F140" s="14">
        <v>11.595000000000001</v>
      </c>
      <c r="G140" s="14">
        <v>3.8769999999999998</v>
      </c>
      <c r="H140" s="14">
        <v>1</v>
      </c>
      <c r="I140">
        <f t="shared" si="5"/>
        <v>4</v>
      </c>
      <c r="J140" t="s">
        <v>18126</v>
      </c>
      <c r="K140" s="14">
        <v>3.38</v>
      </c>
      <c r="L140" s="14">
        <v>6.53</v>
      </c>
      <c r="M140" s="14">
        <v>6</v>
      </c>
      <c r="N140" s="14">
        <v>1.35</v>
      </c>
      <c r="O140" s="14">
        <v>1</v>
      </c>
      <c r="P140" s="14">
        <v>3</v>
      </c>
      <c r="Q140" s="14">
        <v>1</v>
      </c>
      <c r="R140" s="14">
        <v>3.79</v>
      </c>
      <c r="S140" s="14">
        <v>3.9550000000000001</v>
      </c>
      <c r="T140" s="14">
        <v>4543</v>
      </c>
      <c r="U140" s="14">
        <v>-0.60699999999999998</v>
      </c>
      <c r="V140" s="14">
        <v>0.91</v>
      </c>
      <c r="W140" s="14">
        <v>25</v>
      </c>
      <c r="X140" s="14">
        <v>-0.23100000000000001</v>
      </c>
      <c r="Y140" s="14">
        <v>1</v>
      </c>
      <c r="Z140" s="14" t="s">
        <v>18124</v>
      </c>
    </row>
    <row r="141" spans="1:26" x14ac:dyDescent="0.2">
      <c r="A141" t="s">
        <v>15594</v>
      </c>
      <c r="B141" t="s">
        <v>6</v>
      </c>
      <c r="C141" t="s">
        <v>6</v>
      </c>
      <c r="D141" s="8" t="str">
        <f>IF(ISERROR(INDEX(warriner!B:B,MATCH(C141,warriner!A:A,0),1)),"#",INDEX(warriner!B:B,MATCH(C141,warriner!A:A,0),1))</f>
        <v>#</v>
      </c>
      <c r="E141" s="14" t="str">
        <f t="shared" si="4"/>
        <v>#</v>
      </c>
      <c r="F141" s="14">
        <v>15.897</v>
      </c>
      <c r="G141" s="14">
        <v>5.6980000000000004</v>
      </c>
      <c r="H141" s="14">
        <v>1</v>
      </c>
      <c r="I141">
        <f t="shared" si="5"/>
        <v>2</v>
      </c>
      <c r="J141" t="s">
        <v>18146</v>
      </c>
      <c r="K141" s="14" t="s">
        <v>18124</v>
      </c>
      <c r="L141" s="14" t="s">
        <v>18124</v>
      </c>
      <c r="M141" s="14">
        <v>3.6850000000000001</v>
      </c>
      <c r="N141" s="14">
        <v>1</v>
      </c>
      <c r="O141" s="14">
        <v>1</v>
      </c>
      <c r="P141" s="14">
        <v>2</v>
      </c>
      <c r="Q141" s="14">
        <v>1</v>
      </c>
      <c r="R141" s="14">
        <v>3</v>
      </c>
      <c r="S141" s="14">
        <v>2.25</v>
      </c>
      <c r="T141" s="14">
        <v>14646</v>
      </c>
      <c r="U141" s="14">
        <v>-0.63</v>
      </c>
      <c r="V141" s="14">
        <v>0.97</v>
      </c>
      <c r="W141" s="14">
        <v>26</v>
      </c>
      <c r="X141" s="14">
        <v>-0.77100000000000002</v>
      </c>
      <c r="Y141" s="14">
        <v>1</v>
      </c>
      <c r="Z141" s="14" t="s">
        <v>18124</v>
      </c>
    </row>
    <row r="142" spans="1:26" x14ac:dyDescent="0.2">
      <c r="A142" t="s">
        <v>15595</v>
      </c>
      <c r="B142" t="s">
        <v>14502</v>
      </c>
      <c r="C142" t="s">
        <v>14502</v>
      </c>
      <c r="D142" s="8" t="str">
        <f>IF(ISERROR(INDEX(warriner!B:B,MATCH(C142,warriner!A:A,0),1)),"#",INDEX(warriner!B:B,MATCH(C142,warriner!A:A,0),1))</f>
        <v>#</v>
      </c>
      <c r="E142" s="14" t="str">
        <f t="shared" si="4"/>
        <v>#</v>
      </c>
      <c r="F142" s="14">
        <v>11.234999999999999</v>
      </c>
      <c r="G142" s="14">
        <v>3.7410000000000001</v>
      </c>
      <c r="H142" s="14">
        <v>2</v>
      </c>
      <c r="I142">
        <f t="shared" si="5"/>
        <v>5</v>
      </c>
      <c r="J142" t="s">
        <v>18152</v>
      </c>
      <c r="K142" s="14" t="s">
        <v>18124</v>
      </c>
      <c r="L142" s="14" t="s">
        <v>18124</v>
      </c>
      <c r="M142" s="14">
        <v>5.3049999999999997</v>
      </c>
      <c r="N142" s="14">
        <v>1.75</v>
      </c>
      <c r="O142" s="14">
        <v>1.55</v>
      </c>
      <c r="P142" s="14">
        <v>3</v>
      </c>
      <c r="Q142" s="14">
        <v>1</v>
      </c>
      <c r="R142" s="14">
        <v>2.25</v>
      </c>
      <c r="S142" s="14" t="s">
        <v>18124</v>
      </c>
      <c r="T142" s="14">
        <v>3408.25</v>
      </c>
      <c r="U142" s="14">
        <v>-0.80300000000000005</v>
      </c>
      <c r="V142" s="14">
        <v>1</v>
      </c>
      <c r="W142" s="14">
        <v>27</v>
      </c>
      <c r="X142" s="14">
        <v>-0.66100000000000003</v>
      </c>
      <c r="Y142" s="14">
        <v>1</v>
      </c>
      <c r="Z142" s="14" t="s">
        <v>18124</v>
      </c>
    </row>
    <row r="143" spans="1:26" x14ac:dyDescent="0.2">
      <c r="A143" t="s">
        <v>15596</v>
      </c>
      <c r="B143" t="s">
        <v>14503</v>
      </c>
      <c r="C143" t="s">
        <v>14503</v>
      </c>
      <c r="D143" s="8" t="str">
        <f>IF(ISERROR(INDEX(warriner!B:B,MATCH(C143,warriner!A:A,0),1)),"#",INDEX(warriner!B:B,MATCH(C143,warriner!A:A,0),1))</f>
        <v>#</v>
      </c>
      <c r="E143" s="14" t="str">
        <f t="shared" si="4"/>
        <v>#</v>
      </c>
      <c r="F143" s="14">
        <v>11.221</v>
      </c>
      <c r="G143" s="14">
        <v>3.0880000000000001</v>
      </c>
      <c r="H143" s="14">
        <v>1</v>
      </c>
      <c r="I143">
        <f t="shared" si="5"/>
        <v>5</v>
      </c>
      <c r="J143" t="s">
        <v>18126</v>
      </c>
      <c r="K143" s="14" t="s">
        <v>18124</v>
      </c>
      <c r="L143" s="14" t="s">
        <v>18124</v>
      </c>
      <c r="M143" s="14">
        <v>6.85</v>
      </c>
      <c r="N143" s="14">
        <v>1.8</v>
      </c>
      <c r="O143" s="14">
        <v>1.7</v>
      </c>
      <c r="P143" s="14">
        <v>4</v>
      </c>
      <c r="Q143" s="14">
        <v>1</v>
      </c>
      <c r="R143" s="14">
        <v>4.03</v>
      </c>
      <c r="S143" s="14">
        <v>2.4350000000000001</v>
      </c>
      <c r="T143" s="14">
        <v>3428.75</v>
      </c>
      <c r="U143" s="14">
        <v>-0.64300000000000002</v>
      </c>
      <c r="V143" s="14">
        <v>1</v>
      </c>
      <c r="W143" s="14">
        <v>27</v>
      </c>
      <c r="X143" s="14">
        <v>-0.745</v>
      </c>
      <c r="Y143" s="14">
        <v>1</v>
      </c>
      <c r="Z143" s="14" t="s">
        <v>18124</v>
      </c>
    </row>
    <row r="144" spans="1:26" x14ac:dyDescent="0.2">
      <c r="A144" t="s">
        <v>15597</v>
      </c>
      <c r="B144" t="s">
        <v>297</v>
      </c>
      <c r="C144" t="s">
        <v>297</v>
      </c>
      <c r="D144" s="8" t="str">
        <f>IF(ISERROR(INDEX(warriner!B:B,MATCH(C144,warriner!A:A,0),1)),"#",INDEX(warriner!B:B,MATCH(C144,warriner!A:A,0),1))</f>
        <v>#</v>
      </c>
      <c r="E144" s="14" t="str">
        <f t="shared" si="4"/>
        <v>#</v>
      </c>
      <c r="F144" s="14">
        <v>12.499000000000001</v>
      </c>
      <c r="G144" s="14">
        <v>4.5750000000000002</v>
      </c>
      <c r="H144" s="14">
        <v>2</v>
      </c>
      <c r="I144">
        <f t="shared" si="5"/>
        <v>6</v>
      </c>
      <c r="J144" t="s">
        <v>18127</v>
      </c>
      <c r="K144" s="14" t="s">
        <v>18124</v>
      </c>
      <c r="L144" s="14" t="s">
        <v>18124</v>
      </c>
      <c r="M144" s="14">
        <v>5.9450000000000003</v>
      </c>
      <c r="N144" s="14">
        <v>1.8</v>
      </c>
      <c r="O144" s="14">
        <v>2.15</v>
      </c>
      <c r="P144" s="14">
        <v>5</v>
      </c>
      <c r="Q144" s="14">
        <v>1</v>
      </c>
      <c r="R144" s="14">
        <v>1.96</v>
      </c>
      <c r="S144" s="14">
        <v>1.63</v>
      </c>
      <c r="T144" s="14">
        <v>4080.8</v>
      </c>
      <c r="U144" s="14">
        <v>-0.63500000000000001</v>
      </c>
      <c r="V144" s="14">
        <v>1</v>
      </c>
      <c r="W144" s="14">
        <v>28</v>
      </c>
      <c r="X144" s="14">
        <v>-0.68700000000000006</v>
      </c>
      <c r="Y144" s="14">
        <v>1</v>
      </c>
      <c r="Z144" s="14" t="s">
        <v>18124</v>
      </c>
    </row>
    <row r="145" spans="1:26" x14ac:dyDescent="0.2">
      <c r="A145" t="s">
        <v>15598</v>
      </c>
      <c r="B145" t="s">
        <v>7283</v>
      </c>
      <c r="C145" t="s">
        <v>7283</v>
      </c>
      <c r="D145" s="8">
        <f>IF(ISERROR(INDEX(warriner!B:B,MATCH(C145,warriner!A:A,0),1)),"#",INDEX(warriner!B:B,MATCH(C145,warriner!A:A,0),1))</f>
        <v>4.82</v>
      </c>
      <c r="E145" s="14">
        <f t="shared" si="4"/>
        <v>0.37999999999999989</v>
      </c>
      <c r="F145" s="14">
        <v>7.96</v>
      </c>
      <c r="G145" s="14">
        <v>1.9139999999999999</v>
      </c>
      <c r="H145" s="14">
        <v>3</v>
      </c>
      <c r="I145">
        <f t="shared" si="5"/>
        <v>8</v>
      </c>
      <c r="J145" t="s">
        <v>18129</v>
      </c>
      <c r="K145" s="14">
        <v>3.74</v>
      </c>
      <c r="L145" s="14">
        <v>5.47</v>
      </c>
      <c r="M145" s="14">
        <v>10.47</v>
      </c>
      <c r="N145" s="14">
        <v>2.6</v>
      </c>
      <c r="O145" s="14">
        <v>2.6</v>
      </c>
      <c r="P145" s="14">
        <v>7</v>
      </c>
      <c r="Q145" s="14">
        <v>2</v>
      </c>
      <c r="R145" s="14">
        <v>2.54</v>
      </c>
      <c r="S145" s="14" t="s">
        <v>18124</v>
      </c>
      <c r="T145" s="14">
        <v>4698.857</v>
      </c>
      <c r="U145" s="14">
        <v>-0.21299999999999999</v>
      </c>
      <c r="V145" s="14">
        <v>0.94</v>
      </c>
      <c r="W145" s="14">
        <v>29</v>
      </c>
      <c r="X145" s="14">
        <v>-0.309</v>
      </c>
      <c r="Y145" s="14">
        <v>1</v>
      </c>
      <c r="Z145" s="14" t="s">
        <v>18124</v>
      </c>
    </row>
    <row r="146" spans="1:26" x14ac:dyDescent="0.2">
      <c r="A146" t="s">
        <v>15599</v>
      </c>
      <c r="B146" t="s">
        <v>227</v>
      </c>
      <c r="C146" t="s">
        <v>227</v>
      </c>
      <c r="D146" s="8">
        <f>IF(ISERROR(INDEX(warriner!B:B,MATCH(C146,warriner!A:A,0),1)),"#",INDEX(warriner!B:B,MATCH(C146,warriner!A:A,0),1))</f>
        <v>5.43</v>
      </c>
      <c r="E146" s="14">
        <f t="shared" si="4"/>
        <v>0.22999999999999954</v>
      </c>
      <c r="F146" s="14">
        <v>6.6210000000000004</v>
      </c>
      <c r="G146" s="14">
        <v>2.1139999999999999</v>
      </c>
      <c r="H146" s="14">
        <v>2</v>
      </c>
      <c r="I146">
        <f t="shared" si="5"/>
        <v>6</v>
      </c>
      <c r="J146" t="s">
        <v>18136</v>
      </c>
      <c r="K146" s="14">
        <v>3.41</v>
      </c>
      <c r="L146" s="14">
        <v>4.41</v>
      </c>
      <c r="M146" s="14">
        <v>5.87</v>
      </c>
      <c r="N146" s="14">
        <v>1.8</v>
      </c>
      <c r="O146" s="14">
        <v>1.45</v>
      </c>
      <c r="P146" s="14">
        <v>3</v>
      </c>
      <c r="Q146" s="14">
        <v>2</v>
      </c>
      <c r="R146" s="14">
        <v>3.41</v>
      </c>
      <c r="S146" s="14" t="s">
        <v>18124</v>
      </c>
      <c r="T146" s="14">
        <v>997</v>
      </c>
      <c r="U146" s="14">
        <v>-0.435</v>
      </c>
      <c r="V146" s="14">
        <v>1</v>
      </c>
      <c r="W146" s="14">
        <v>25</v>
      </c>
      <c r="X146" s="14">
        <v>-0.26600000000000001</v>
      </c>
      <c r="Y146" s="14">
        <v>1</v>
      </c>
      <c r="Z146" s="14" t="s">
        <v>18124</v>
      </c>
    </row>
    <row r="147" spans="1:26" x14ac:dyDescent="0.2">
      <c r="A147" t="s">
        <v>15600</v>
      </c>
      <c r="B147" t="s">
        <v>281</v>
      </c>
      <c r="C147" t="s">
        <v>281</v>
      </c>
      <c r="D147" s="8">
        <f>IF(ISERROR(INDEX(warriner!B:B,MATCH(C147,warriner!A:A,0),1)),"#",INDEX(warriner!B:B,MATCH(C147,warriner!A:A,0),1))</f>
        <v>6.3</v>
      </c>
      <c r="E147" s="14">
        <f t="shared" si="4"/>
        <v>1.0999999999999996</v>
      </c>
      <c r="F147" s="14">
        <v>13.031000000000001</v>
      </c>
      <c r="G147" s="14">
        <v>4.7359999999999998</v>
      </c>
      <c r="H147" s="14">
        <v>1</v>
      </c>
      <c r="I147">
        <f t="shared" si="5"/>
        <v>3</v>
      </c>
      <c r="J147" t="s">
        <v>18136</v>
      </c>
      <c r="K147" s="14">
        <v>3.33</v>
      </c>
      <c r="L147" s="14">
        <v>5.05</v>
      </c>
      <c r="M147" s="14">
        <v>4.24</v>
      </c>
      <c r="N147" s="14">
        <v>1.8</v>
      </c>
      <c r="O147" s="14">
        <v>1</v>
      </c>
      <c r="P147" s="14">
        <v>2</v>
      </c>
      <c r="Q147" s="14">
        <v>1</v>
      </c>
      <c r="R147" s="14">
        <v>4.18</v>
      </c>
      <c r="S147" s="14">
        <v>2.2690000000000001</v>
      </c>
      <c r="T147" s="14">
        <v>483</v>
      </c>
      <c r="U147" s="14">
        <v>-0.78200000000000003</v>
      </c>
      <c r="V147" s="14">
        <v>1</v>
      </c>
      <c r="W147" s="14">
        <v>25</v>
      </c>
      <c r="X147" s="14">
        <v>-0.60299999999999998</v>
      </c>
      <c r="Y147" s="14">
        <v>1</v>
      </c>
      <c r="Z147" s="14" t="s">
        <v>18124</v>
      </c>
    </row>
    <row r="148" spans="1:26" x14ac:dyDescent="0.2">
      <c r="A148" t="s">
        <v>15601</v>
      </c>
      <c r="B148" t="s">
        <v>410</v>
      </c>
      <c r="C148" t="s">
        <v>410</v>
      </c>
      <c r="D148" s="8" t="str">
        <f>IF(ISERROR(INDEX(warriner!B:B,MATCH(C148,warriner!A:A,0),1)),"#",INDEX(warriner!B:B,MATCH(C148,warriner!A:A,0),1))</f>
        <v>#</v>
      </c>
      <c r="E148" s="14" t="str">
        <f t="shared" si="4"/>
        <v>#</v>
      </c>
      <c r="F148" s="14">
        <v>14.571</v>
      </c>
      <c r="G148" s="14">
        <v>5.3529999999999998</v>
      </c>
      <c r="H148" s="14">
        <v>1</v>
      </c>
      <c r="I148">
        <f t="shared" si="5"/>
        <v>3</v>
      </c>
      <c r="J148" t="s">
        <v>270</v>
      </c>
      <c r="K148" s="14" t="s">
        <v>18124</v>
      </c>
      <c r="L148" s="14" t="s">
        <v>18124</v>
      </c>
      <c r="M148" s="14">
        <v>4.6020000000000003</v>
      </c>
      <c r="N148" s="14">
        <v>1</v>
      </c>
      <c r="O148" s="14">
        <v>1</v>
      </c>
      <c r="P148" s="14">
        <v>3</v>
      </c>
      <c r="Q148" s="14">
        <v>1</v>
      </c>
      <c r="R148" s="14">
        <v>2.04</v>
      </c>
      <c r="S148" s="14">
        <v>1.583</v>
      </c>
      <c r="T148" s="14">
        <v>1487</v>
      </c>
      <c r="U148" s="14">
        <v>-0.42599999999999999</v>
      </c>
      <c r="V148" s="14">
        <v>0.97</v>
      </c>
      <c r="W148" s="14">
        <v>24</v>
      </c>
      <c r="X148" s="14">
        <v>-0.51600000000000001</v>
      </c>
      <c r="Y148" s="14">
        <v>0.96</v>
      </c>
      <c r="Z148" s="14" t="s">
        <v>18124</v>
      </c>
    </row>
    <row r="149" spans="1:26" x14ac:dyDescent="0.2">
      <c r="A149" t="s">
        <v>15602</v>
      </c>
      <c r="B149" t="s">
        <v>3</v>
      </c>
      <c r="C149" t="s">
        <v>3</v>
      </c>
      <c r="D149" s="8" t="str">
        <f>IF(ISERROR(INDEX(warriner!B:B,MATCH(C149,warriner!A:A,0),1)),"#",INDEX(warriner!B:B,MATCH(C149,warriner!A:A,0),1))</f>
        <v>#</v>
      </c>
      <c r="E149" s="14" t="str">
        <f t="shared" si="4"/>
        <v>#</v>
      </c>
      <c r="F149" s="14">
        <v>16.954999999999998</v>
      </c>
      <c r="G149" s="14">
        <v>6.1769999999999996</v>
      </c>
      <c r="H149" s="14">
        <v>1</v>
      </c>
      <c r="I149">
        <f t="shared" si="5"/>
        <v>3</v>
      </c>
      <c r="J149" t="s">
        <v>270</v>
      </c>
      <c r="K149" s="14" t="s">
        <v>18124</v>
      </c>
      <c r="L149" s="14" t="s">
        <v>18124</v>
      </c>
      <c r="M149" s="14">
        <v>3.984</v>
      </c>
      <c r="N149" s="14">
        <v>1.5</v>
      </c>
      <c r="O149" s="14">
        <v>1.8</v>
      </c>
      <c r="P149" s="14">
        <v>2</v>
      </c>
      <c r="Q149" s="14">
        <v>1</v>
      </c>
      <c r="R149" s="14">
        <v>1.43</v>
      </c>
      <c r="S149" s="14">
        <v>1.125</v>
      </c>
      <c r="T149" s="14">
        <v>3033</v>
      </c>
      <c r="U149" s="14">
        <v>-0.68100000000000005</v>
      </c>
      <c r="V149" s="14">
        <v>0.94</v>
      </c>
      <c r="W149" s="14">
        <v>29</v>
      </c>
      <c r="X149" s="14">
        <v>-0.45700000000000002</v>
      </c>
      <c r="Y149" s="14">
        <v>1</v>
      </c>
      <c r="Z149" s="14" t="s">
        <v>18124</v>
      </c>
    </row>
    <row r="150" spans="1:26" s="15" customFormat="1" x14ac:dyDescent="0.2">
      <c r="A150" s="15" t="s">
        <v>15603</v>
      </c>
      <c r="B150" s="15" t="s">
        <v>12578</v>
      </c>
      <c r="C150" s="15" t="s">
        <v>12578</v>
      </c>
      <c r="D150" s="16">
        <f>IF(ISERROR(INDEX(warriner!B:B,MATCH(C150,warriner!A:A,0),1)),"#",INDEX(warriner!B:B,MATCH(C150,warriner!A:A,0),1))</f>
        <v>5.91</v>
      </c>
      <c r="E150" s="17">
        <f t="shared" si="4"/>
        <v>0.71</v>
      </c>
      <c r="F150" s="17">
        <v>11.595000000000001</v>
      </c>
      <c r="G150" s="17">
        <v>3.8769999999999998</v>
      </c>
      <c r="H150" s="17">
        <v>1</v>
      </c>
      <c r="I150" s="15">
        <f t="shared" si="5"/>
        <v>4</v>
      </c>
      <c r="J150" s="15" t="s">
        <v>18126</v>
      </c>
      <c r="K150" s="17">
        <v>3.38</v>
      </c>
      <c r="L150" s="17">
        <v>6.53</v>
      </c>
      <c r="M150" s="17">
        <v>6</v>
      </c>
      <c r="N150" s="17">
        <v>1.35</v>
      </c>
      <c r="O150" s="17">
        <v>1</v>
      </c>
      <c r="P150" s="17">
        <v>3</v>
      </c>
      <c r="Q150" s="17">
        <v>1</v>
      </c>
      <c r="R150" s="17">
        <v>3.79</v>
      </c>
      <c r="S150" s="17">
        <v>3.9550000000000001</v>
      </c>
      <c r="T150" s="17">
        <v>4543</v>
      </c>
      <c r="U150" s="17">
        <v>-0.60699999999999998</v>
      </c>
      <c r="V150" s="17">
        <v>0.91</v>
      </c>
      <c r="W150" s="17">
        <v>25</v>
      </c>
      <c r="X150" s="17">
        <v>-0.23100000000000001</v>
      </c>
      <c r="Y150" s="17">
        <v>1</v>
      </c>
      <c r="Z150" s="17" t="s">
        <v>18124</v>
      </c>
    </row>
    <row r="151" spans="1:26" x14ac:dyDescent="0.2">
      <c r="A151" t="s">
        <v>15604</v>
      </c>
      <c r="B151" t="s">
        <v>14504</v>
      </c>
      <c r="C151" t="s">
        <v>14504</v>
      </c>
      <c r="D151" s="8" t="str">
        <f>IF(ISERROR(INDEX(warriner!B:B,MATCH(C151,warriner!A:A,0),1)),"#",INDEX(warriner!B:B,MATCH(C151,warriner!A:A,0),1))</f>
        <v>#</v>
      </c>
      <c r="E151" s="14" t="str">
        <f t="shared" si="4"/>
        <v>#</v>
      </c>
      <c r="F151" s="14">
        <v>12.622</v>
      </c>
      <c r="G151" s="14">
        <v>4.8419999999999996</v>
      </c>
      <c r="H151" s="14">
        <v>2</v>
      </c>
      <c r="I151">
        <f t="shared" si="5"/>
        <v>5</v>
      </c>
      <c r="J151" t="s">
        <v>18142</v>
      </c>
      <c r="K151" s="14" t="s">
        <v>18124</v>
      </c>
      <c r="L151" s="14" t="s">
        <v>18124</v>
      </c>
      <c r="M151" s="14">
        <v>5.0709999999999997</v>
      </c>
      <c r="N151" s="14">
        <v>1.75</v>
      </c>
      <c r="O151" s="14">
        <v>1.8</v>
      </c>
      <c r="P151" s="14">
        <v>4</v>
      </c>
      <c r="Q151" s="14">
        <v>1</v>
      </c>
      <c r="R151" s="14">
        <v>1.59</v>
      </c>
      <c r="S151" s="14" t="s">
        <v>18124</v>
      </c>
      <c r="T151" s="14">
        <v>5662.5</v>
      </c>
      <c r="U151" s="14">
        <v>-0.64900000000000002</v>
      </c>
      <c r="V151" s="14">
        <v>1</v>
      </c>
      <c r="W151" s="14">
        <v>27</v>
      </c>
      <c r="X151" s="14">
        <v>-0.57999999999999996</v>
      </c>
      <c r="Y151" s="14">
        <v>1</v>
      </c>
      <c r="Z151" s="14" t="s">
        <v>18124</v>
      </c>
    </row>
    <row r="152" spans="1:26" x14ac:dyDescent="0.2">
      <c r="A152" t="s">
        <v>15605</v>
      </c>
      <c r="B152" t="s">
        <v>14512</v>
      </c>
      <c r="C152" t="s">
        <v>974</v>
      </c>
      <c r="D152" s="8">
        <f>IF(ISERROR(INDEX(warriner!B:B,MATCH(C152,warriner!A:A,0),1)),"#",INDEX(warriner!B:B,MATCH(C152,warriner!A:A,0),1))</f>
        <v>5.25</v>
      </c>
      <c r="E152" s="14">
        <f t="shared" si="4"/>
        <v>4.9999999999999822E-2</v>
      </c>
      <c r="F152" s="14">
        <v>10.747</v>
      </c>
      <c r="G152" s="14">
        <v>3.077</v>
      </c>
      <c r="H152" s="14">
        <v>2</v>
      </c>
      <c r="I152">
        <f t="shared" si="5"/>
        <v>8</v>
      </c>
      <c r="J152" t="s">
        <v>18125</v>
      </c>
      <c r="K152" s="14">
        <v>3.24</v>
      </c>
      <c r="L152" s="14">
        <v>5.36</v>
      </c>
      <c r="M152" s="14">
        <v>6.67</v>
      </c>
      <c r="N152" s="14">
        <v>2.2999999999999998</v>
      </c>
      <c r="O152" s="14">
        <v>1.75</v>
      </c>
      <c r="P152" s="14">
        <v>4</v>
      </c>
      <c r="Q152" s="14">
        <v>1</v>
      </c>
      <c r="R152" s="14">
        <v>3.13</v>
      </c>
      <c r="S152" s="14">
        <v>1.72</v>
      </c>
      <c r="T152" s="14">
        <v>2985.2</v>
      </c>
      <c r="U152" s="14">
        <v>-0.67200000000000004</v>
      </c>
      <c r="V152" s="14">
        <v>0.97</v>
      </c>
      <c r="W152" s="14">
        <v>26</v>
      </c>
      <c r="X152" s="14">
        <v>-0.61699999999999999</v>
      </c>
      <c r="Y152" s="14">
        <v>1</v>
      </c>
      <c r="Z152" s="14" t="s">
        <v>18124</v>
      </c>
    </row>
    <row r="153" spans="1:26" x14ac:dyDescent="0.2">
      <c r="A153" t="s">
        <v>15606</v>
      </c>
      <c r="B153" t="s">
        <v>14513</v>
      </c>
      <c r="C153" t="s">
        <v>12269</v>
      </c>
      <c r="D153" s="8">
        <f>IF(ISERROR(INDEX(warriner!B:B,MATCH(C153,warriner!A:A,0),1)),"#",INDEX(warriner!B:B,MATCH(C153,warriner!A:A,0),1))</f>
        <v>2.0499999999999998</v>
      </c>
      <c r="E153" s="14">
        <f t="shared" si="4"/>
        <v>3.1500000000000004</v>
      </c>
      <c r="F153" s="14">
        <v>9.3650000000000002</v>
      </c>
      <c r="G153" s="14">
        <v>3.06</v>
      </c>
      <c r="H153" s="14">
        <v>2</v>
      </c>
      <c r="I153">
        <f t="shared" si="5"/>
        <v>9</v>
      </c>
      <c r="J153" t="s">
        <v>18125</v>
      </c>
      <c r="K153" s="14">
        <v>4.5</v>
      </c>
      <c r="L153" s="14">
        <v>3.32</v>
      </c>
      <c r="M153" s="14">
        <v>8.89</v>
      </c>
      <c r="N153" s="14">
        <v>1.75</v>
      </c>
      <c r="O153" s="14">
        <v>1.35</v>
      </c>
      <c r="P153" s="14">
        <v>4</v>
      </c>
      <c r="Q153" s="14">
        <v>1</v>
      </c>
      <c r="R153" s="14">
        <v>2.2799999999999998</v>
      </c>
      <c r="S153" s="14" t="s">
        <v>18124</v>
      </c>
      <c r="T153" s="14">
        <v>3388.4</v>
      </c>
      <c r="U153" s="14">
        <v>-0.434</v>
      </c>
      <c r="V153" s="14">
        <v>0.97</v>
      </c>
      <c r="W153" s="14">
        <v>27</v>
      </c>
      <c r="X153" s="14">
        <v>-0.47199999999999998</v>
      </c>
      <c r="Y153" s="14">
        <v>1</v>
      </c>
      <c r="Z153" s="14" t="s">
        <v>18124</v>
      </c>
    </row>
    <row r="154" spans="1:26" x14ac:dyDescent="0.2">
      <c r="A154" t="s">
        <v>15607</v>
      </c>
      <c r="B154" t="s">
        <v>334</v>
      </c>
      <c r="C154" t="s">
        <v>334</v>
      </c>
      <c r="D154" s="8" t="str">
        <f>IF(ISERROR(INDEX(warriner!B:B,MATCH(C154,warriner!A:A,0),1)),"#",INDEX(warriner!B:B,MATCH(C154,warriner!A:A,0),1))</f>
        <v>#</v>
      </c>
      <c r="E154" s="14" t="str">
        <f t="shared" si="4"/>
        <v>#</v>
      </c>
      <c r="F154" s="14">
        <v>14.455</v>
      </c>
      <c r="G154" s="14">
        <v>5.0170000000000003</v>
      </c>
      <c r="H154" s="14">
        <v>1</v>
      </c>
      <c r="I154">
        <f t="shared" si="5"/>
        <v>4</v>
      </c>
      <c r="J154" t="s">
        <v>270</v>
      </c>
      <c r="K154" s="14" t="s">
        <v>18124</v>
      </c>
      <c r="L154" s="14" t="s">
        <v>18124</v>
      </c>
      <c r="M154" s="14">
        <v>4.4420000000000002</v>
      </c>
      <c r="N154" s="14">
        <v>1.9</v>
      </c>
      <c r="O154" s="14">
        <v>1.7</v>
      </c>
      <c r="P154" s="14">
        <v>4</v>
      </c>
      <c r="Q154" s="14">
        <v>1</v>
      </c>
      <c r="R154" s="14">
        <v>1.84</v>
      </c>
      <c r="S154" s="14" t="s">
        <v>18124</v>
      </c>
      <c r="T154" s="14">
        <v>2462.3330000000001</v>
      </c>
      <c r="U154" s="14">
        <v>-0.5</v>
      </c>
      <c r="V154" s="14">
        <v>1</v>
      </c>
      <c r="W154" s="14">
        <v>27</v>
      </c>
      <c r="X154" s="14">
        <v>-0.54600000000000004</v>
      </c>
      <c r="Y154" s="14">
        <v>0.96399999999999997</v>
      </c>
      <c r="Z154" s="14" t="s">
        <v>18124</v>
      </c>
    </row>
    <row r="155" spans="1:26" x14ac:dyDescent="0.2">
      <c r="A155" t="s">
        <v>15608</v>
      </c>
      <c r="B155" t="s">
        <v>5348</v>
      </c>
      <c r="C155" t="s">
        <v>5348</v>
      </c>
      <c r="D155" s="8">
        <f>IF(ISERROR(INDEX(warriner!B:B,MATCH(C155,warriner!A:A,0),1)),"#",INDEX(warriner!B:B,MATCH(C155,warriner!A:A,0),1))</f>
        <v>2.1</v>
      </c>
      <c r="E155" s="14">
        <f t="shared" si="4"/>
        <v>3.1</v>
      </c>
      <c r="F155" s="14">
        <v>5.8170000000000002</v>
      </c>
      <c r="G155" s="14">
        <v>1.663</v>
      </c>
      <c r="H155" s="14">
        <v>2</v>
      </c>
      <c r="I155">
        <f t="shared" si="5"/>
        <v>9</v>
      </c>
      <c r="J155" t="s">
        <v>18129</v>
      </c>
      <c r="K155" s="14">
        <v>7.05</v>
      </c>
      <c r="L155" s="14">
        <v>4</v>
      </c>
      <c r="M155" s="14">
        <v>9.44</v>
      </c>
      <c r="N155" s="14">
        <v>3.8</v>
      </c>
      <c r="O155" s="14">
        <v>4.5</v>
      </c>
      <c r="P155" s="14">
        <v>8</v>
      </c>
      <c r="Q155" s="14">
        <v>2</v>
      </c>
      <c r="R155" s="14">
        <v>4.33</v>
      </c>
      <c r="S155" s="14">
        <v>3.5</v>
      </c>
      <c r="T155" s="14">
        <v>3587.5</v>
      </c>
      <c r="U155" s="14">
        <v>-0.10100000000000001</v>
      </c>
      <c r="V155" s="14">
        <v>0.97</v>
      </c>
      <c r="W155" s="14">
        <v>28</v>
      </c>
      <c r="X155" s="14">
        <v>6.0999999999999999E-2</v>
      </c>
      <c r="Y155" s="14">
        <v>1</v>
      </c>
      <c r="Z155" s="14" t="s">
        <v>18124</v>
      </c>
    </row>
    <row r="156" spans="1:26" x14ac:dyDescent="0.2">
      <c r="A156" t="s">
        <v>15609</v>
      </c>
      <c r="B156" t="s">
        <v>19</v>
      </c>
      <c r="C156" t="s">
        <v>19</v>
      </c>
      <c r="D156" s="8" t="str">
        <f>IF(ISERROR(INDEX(warriner!B:B,MATCH(C156,warriner!A:A,0),1)),"#",INDEX(warriner!B:B,MATCH(C156,warriner!A:A,0),1))</f>
        <v>#</v>
      </c>
      <c r="E156" s="14" t="str">
        <f t="shared" si="4"/>
        <v>#</v>
      </c>
      <c r="F156" s="14">
        <v>16.187000000000001</v>
      </c>
      <c r="G156" s="14">
        <v>5.8339999999999996</v>
      </c>
      <c r="H156" s="14">
        <v>1</v>
      </c>
      <c r="I156">
        <f t="shared" si="5"/>
        <v>3</v>
      </c>
      <c r="J156" t="s">
        <v>270</v>
      </c>
      <c r="K156" s="14" t="s">
        <v>18124</v>
      </c>
      <c r="L156" s="14" t="s">
        <v>18124</v>
      </c>
      <c r="M156" s="14">
        <v>4.57</v>
      </c>
      <c r="N156" s="14">
        <v>1.25</v>
      </c>
      <c r="O156" s="14">
        <v>1</v>
      </c>
      <c r="P156" s="14">
        <v>3</v>
      </c>
      <c r="Q156" s="14">
        <v>1</v>
      </c>
      <c r="R156" s="14">
        <v>1.52</v>
      </c>
      <c r="S156" s="14">
        <v>1.25</v>
      </c>
      <c r="T156" s="14">
        <v>5253.5</v>
      </c>
      <c r="U156" s="14">
        <v>-0.60399999999999998</v>
      </c>
      <c r="V156" s="14">
        <v>1</v>
      </c>
      <c r="W156" s="14">
        <v>22</v>
      </c>
      <c r="X156" s="14">
        <v>-0.623</v>
      </c>
      <c r="Y156" s="14">
        <v>1</v>
      </c>
      <c r="Z156" s="14" t="s">
        <v>18124</v>
      </c>
    </row>
    <row r="157" spans="1:26" x14ac:dyDescent="0.2">
      <c r="A157" t="s">
        <v>15610</v>
      </c>
      <c r="B157" t="s">
        <v>10812</v>
      </c>
      <c r="C157" t="s">
        <v>10807</v>
      </c>
      <c r="D157" s="8">
        <f>IF(ISERROR(INDEX(warriner!B:B,MATCH(C157,warriner!A:A,0),1)),"#",INDEX(warriner!B:B,MATCH(C157,warriner!A:A,0),1))</f>
        <v>6.41</v>
      </c>
      <c r="E157" s="14">
        <f t="shared" si="4"/>
        <v>1.21</v>
      </c>
      <c r="F157" s="14">
        <v>12.316000000000001</v>
      </c>
      <c r="G157" s="14">
        <v>4.2519999999999998</v>
      </c>
      <c r="H157" s="14">
        <v>1</v>
      </c>
      <c r="I157">
        <f t="shared" si="5"/>
        <v>7</v>
      </c>
      <c r="J157" t="s">
        <v>18135</v>
      </c>
      <c r="K157" s="14">
        <v>5.24</v>
      </c>
      <c r="L157" s="14">
        <v>5.44</v>
      </c>
      <c r="M157" s="14">
        <v>4.47</v>
      </c>
      <c r="N157" s="14">
        <v>1</v>
      </c>
      <c r="O157" s="14">
        <v>1</v>
      </c>
      <c r="P157" s="14">
        <v>3</v>
      </c>
      <c r="Q157" s="14">
        <v>1</v>
      </c>
      <c r="R157" s="14">
        <v>4.3099999999999996</v>
      </c>
      <c r="S157" s="14">
        <v>3.2170000000000001</v>
      </c>
      <c r="T157" s="14">
        <v>2284</v>
      </c>
      <c r="U157" s="14">
        <v>-0.67600000000000005</v>
      </c>
      <c r="V157" s="14">
        <v>1</v>
      </c>
      <c r="W157" s="14">
        <v>22</v>
      </c>
      <c r="X157" s="14">
        <v>-0.72</v>
      </c>
      <c r="Y157" s="14">
        <v>1</v>
      </c>
      <c r="Z157" s="14" t="s">
        <v>18124</v>
      </c>
    </row>
    <row r="158" spans="1:26" x14ac:dyDescent="0.2">
      <c r="A158" t="s">
        <v>15611</v>
      </c>
      <c r="B158" t="s">
        <v>14506</v>
      </c>
      <c r="C158" t="s">
        <v>14506</v>
      </c>
      <c r="D158" s="8" t="str">
        <f>IF(ISERROR(INDEX(warriner!B:B,MATCH(C158,warriner!A:A,0),1)),"#",INDEX(warriner!B:B,MATCH(C158,warriner!A:A,0),1))</f>
        <v>#</v>
      </c>
      <c r="E158" s="14" t="str">
        <f t="shared" si="4"/>
        <v>#</v>
      </c>
      <c r="F158" s="14">
        <v>13.901999999999999</v>
      </c>
      <c r="G158" s="14">
        <v>5.2949999999999999</v>
      </c>
      <c r="H158" s="14">
        <v>1</v>
      </c>
      <c r="I158">
        <f t="shared" si="5"/>
        <v>3</v>
      </c>
      <c r="J158" t="s">
        <v>18138</v>
      </c>
      <c r="K158" s="14" t="s">
        <v>18124</v>
      </c>
      <c r="L158" s="14" t="s">
        <v>18124</v>
      </c>
      <c r="M158" s="14">
        <v>3.28</v>
      </c>
      <c r="N158" s="14">
        <v>1.1499999999999999</v>
      </c>
      <c r="O158" s="14">
        <v>1</v>
      </c>
      <c r="P158" s="14">
        <v>2</v>
      </c>
      <c r="Q158" s="14">
        <v>1</v>
      </c>
      <c r="R158" s="14">
        <v>2.73</v>
      </c>
      <c r="S158" s="14">
        <v>1.5649999999999999</v>
      </c>
      <c r="T158" s="14">
        <v>2739.5</v>
      </c>
      <c r="U158" s="14">
        <v>-0.89</v>
      </c>
      <c r="V158" s="14">
        <v>0.94</v>
      </c>
      <c r="W158" s="14">
        <v>29</v>
      </c>
      <c r="X158" s="14">
        <v>-0.73199999999999998</v>
      </c>
      <c r="Y158" s="14">
        <v>1</v>
      </c>
      <c r="Z158" s="14" t="s">
        <v>18124</v>
      </c>
    </row>
    <row r="159" spans="1:26" x14ac:dyDescent="0.2">
      <c r="A159" t="s">
        <v>15612</v>
      </c>
      <c r="B159" t="s">
        <v>15</v>
      </c>
      <c r="C159" t="s">
        <v>15</v>
      </c>
      <c r="D159" s="8" t="str">
        <f>IF(ISERROR(INDEX(warriner!B:B,MATCH(C159,warriner!A:A,0),1)),"#",INDEX(warriner!B:B,MATCH(C159,warriner!A:A,0),1))</f>
        <v>#</v>
      </c>
      <c r="E159" s="14" t="str">
        <f t="shared" si="4"/>
        <v>#</v>
      </c>
      <c r="F159" s="14">
        <v>16.213999999999999</v>
      </c>
      <c r="G159" s="14">
        <v>5.7709999999999999</v>
      </c>
      <c r="H159" s="14">
        <v>1</v>
      </c>
      <c r="I159">
        <f t="shared" si="5"/>
        <v>2</v>
      </c>
      <c r="J159" t="s">
        <v>270</v>
      </c>
      <c r="K159" s="14" t="s">
        <v>18124</v>
      </c>
      <c r="L159" s="14" t="s">
        <v>18124</v>
      </c>
      <c r="M159" s="14">
        <v>4.5490000000000004</v>
      </c>
      <c r="N159" s="14">
        <v>1.45</v>
      </c>
      <c r="O159" s="14">
        <v>1.65</v>
      </c>
      <c r="P159" s="14">
        <v>2</v>
      </c>
      <c r="Q159" s="14">
        <v>1</v>
      </c>
      <c r="R159" s="14">
        <v>1.67</v>
      </c>
      <c r="S159" s="14">
        <v>1.391</v>
      </c>
      <c r="T159" s="14">
        <v>415</v>
      </c>
      <c r="U159" s="14">
        <v>-0.60699999999999998</v>
      </c>
      <c r="V159" s="14">
        <v>0.91</v>
      </c>
      <c r="W159" s="14">
        <v>27</v>
      </c>
      <c r="X159" s="14">
        <v>-0.56999999999999995</v>
      </c>
      <c r="Y159" s="14">
        <v>1</v>
      </c>
      <c r="Z159" s="14" t="s">
        <v>18124</v>
      </c>
    </row>
    <row r="160" spans="1:26" x14ac:dyDescent="0.2">
      <c r="A160" t="s">
        <v>15613</v>
      </c>
      <c r="B160" t="s">
        <v>5179</v>
      </c>
      <c r="C160" t="s">
        <v>5179</v>
      </c>
      <c r="D160" s="8">
        <f>IF(ISERROR(INDEX(warriner!B:B,MATCH(C160,warriner!A:A,0),1)),"#",INDEX(warriner!B:B,MATCH(C160,warriner!A:A,0),1))</f>
        <v>7.52</v>
      </c>
      <c r="E160" s="14">
        <f t="shared" si="4"/>
        <v>2.3199999999999994</v>
      </c>
      <c r="F160" s="14">
        <v>10.997</v>
      </c>
      <c r="G160" s="14">
        <v>3.8959999999999999</v>
      </c>
      <c r="H160" s="14">
        <v>1</v>
      </c>
      <c r="I160">
        <f t="shared" si="5"/>
        <v>4</v>
      </c>
      <c r="J160" t="s">
        <v>18129</v>
      </c>
      <c r="K160" s="14">
        <v>4.6900000000000004</v>
      </c>
      <c r="L160" s="14">
        <v>6.08</v>
      </c>
      <c r="M160" s="14">
        <v>3.25</v>
      </c>
      <c r="N160" s="14">
        <v>1.45</v>
      </c>
      <c r="O160" s="14">
        <v>1.1499999999999999</v>
      </c>
      <c r="P160" s="14">
        <v>3</v>
      </c>
      <c r="Q160" s="14">
        <v>1</v>
      </c>
      <c r="R160" s="14">
        <v>4.8</v>
      </c>
      <c r="S160" s="14">
        <v>6.47</v>
      </c>
      <c r="T160" s="14">
        <v>1378.6669999999999</v>
      </c>
      <c r="U160" s="14">
        <v>-0.65100000000000002</v>
      </c>
      <c r="V160" s="14">
        <v>1</v>
      </c>
      <c r="W160" s="14">
        <v>27</v>
      </c>
      <c r="X160" s="14">
        <v>-0.64900000000000002</v>
      </c>
      <c r="Y160" s="14">
        <v>1</v>
      </c>
      <c r="Z160" s="14" t="s">
        <v>18124</v>
      </c>
    </row>
    <row r="161" spans="1:26" x14ac:dyDescent="0.2">
      <c r="A161" t="s">
        <v>15614</v>
      </c>
      <c r="B161" t="s">
        <v>28</v>
      </c>
      <c r="C161" t="s">
        <v>28</v>
      </c>
      <c r="D161" s="8" t="str">
        <f>IF(ISERROR(INDEX(warriner!B:B,MATCH(C161,warriner!A:A,0),1)),"#",INDEX(warriner!B:B,MATCH(C161,warriner!A:A,0),1))</f>
        <v>#</v>
      </c>
      <c r="E161" s="14" t="str">
        <f t="shared" si="4"/>
        <v>#</v>
      </c>
      <c r="F161" s="14">
        <v>14.297000000000001</v>
      </c>
      <c r="G161" s="14">
        <v>5.3209999999999997</v>
      </c>
      <c r="H161" s="14">
        <v>1</v>
      </c>
      <c r="I161">
        <f t="shared" si="5"/>
        <v>4</v>
      </c>
      <c r="J161" t="s">
        <v>270</v>
      </c>
      <c r="K161" s="14" t="s">
        <v>18124</v>
      </c>
      <c r="L161" s="14" t="s">
        <v>18124</v>
      </c>
      <c r="M161" s="14">
        <v>4.8789999999999996</v>
      </c>
      <c r="N161" s="14">
        <v>1.65</v>
      </c>
      <c r="O161" s="14">
        <v>1</v>
      </c>
      <c r="P161" s="14">
        <v>2</v>
      </c>
      <c r="Q161" s="14">
        <v>1</v>
      </c>
      <c r="R161" s="14">
        <v>2.93</v>
      </c>
      <c r="S161" s="14">
        <v>2.2730000000000001</v>
      </c>
      <c r="T161" s="14">
        <v>2218</v>
      </c>
      <c r="U161" s="14">
        <v>-0.55000000000000004</v>
      </c>
      <c r="V161" s="14">
        <v>1</v>
      </c>
      <c r="W161" s="14">
        <v>28</v>
      </c>
      <c r="X161" s="14">
        <v>-0.51600000000000001</v>
      </c>
      <c r="Y161" s="14">
        <v>1</v>
      </c>
      <c r="Z161" s="14" t="s">
        <v>18124</v>
      </c>
    </row>
    <row r="162" spans="1:26" x14ac:dyDescent="0.2">
      <c r="A162" t="s">
        <v>15615</v>
      </c>
      <c r="B162" t="s">
        <v>14507</v>
      </c>
      <c r="C162" t="s">
        <v>13728</v>
      </c>
      <c r="D162" s="8">
        <f>IF(ISERROR(INDEX(warriner!B:B,MATCH(C162,warriner!A:A,0),1)),"#",INDEX(warriner!B:B,MATCH(C162,warriner!A:A,0),1))</f>
        <v>4.55</v>
      </c>
      <c r="E162" s="14">
        <f t="shared" si="4"/>
        <v>0.65000000000000036</v>
      </c>
      <c r="F162" s="14">
        <v>11.031000000000001</v>
      </c>
      <c r="G162" s="14">
        <v>4.6269999999999998</v>
      </c>
      <c r="H162" s="14">
        <v>1</v>
      </c>
      <c r="I162">
        <f t="shared" si="5"/>
        <v>6</v>
      </c>
      <c r="J162" t="s">
        <v>18135</v>
      </c>
      <c r="K162" s="14">
        <v>3.62</v>
      </c>
      <c r="L162" s="14">
        <v>5.31</v>
      </c>
      <c r="M162" s="14">
        <v>4.3</v>
      </c>
      <c r="N162" s="14">
        <v>1.3</v>
      </c>
      <c r="O162" s="14">
        <v>1</v>
      </c>
      <c r="P162" s="14">
        <v>3</v>
      </c>
      <c r="Q162" s="14">
        <v>1</v>
      </c>
      <c r="R162" s="14">
        <v>2.68</v>
      </c>
      <c r="S162" s="14">
        <v>1.966</v>
      </c>
      <c r="T162" s="14">
        <v>2352.3330000000001</v>
      </c>
      <c r="U162" s="14">
        <v>-0.745</v>
      </c>
      <c r="V162" s="14">
        <v>0.94</v>
      </c>
      <c r="W162" s="14">
        <v>27</v>
      </c>
      <c r="X162" s="14">
        <v>-0.82399999999999995</v>
      </c>
      <c r="Y162" s="14">
        <v>1</v>
      </c>
      <c r="Z162" s="14" t="s">
        <v>18124</v>
      </c>
    </row>
    <row r="163" spans="1:26" x14ac:dyDescent="0.2">
      <c r="A163" t="s">
        <v>15616</v>
      </c>
      <c r="B163" t="s">
        <v>6</v>
      </c>
      <c r="C163" t="s">
        <v>6</v>
      </c>
      <c r="D163" s="8" t="str">
        <f>IF(ISERROR(INDEX(warriner!B:B,MATCH(C163,warriner!A:A,0),1)),"#",INDEX(warriner!B:B,MATCH(C163,warriner!A:A,0),1))</f>
        <v>#</v>
      </c>
      <c r="E163" s="14" t="str">
        <f t="shared" si="4"/>
        <v>#</v>
      </c>
      <c r="F163" s="14">
        <v>15.897</v>
      </c>
      <c r="G163" s="14">
        <v>5.6980000000000004</v>
      </c>
      <c r="H163" s="14">
        <v>1</v>
      </c>
      <c r="I163">
        <f t="shared" si="5"/>
        <v>2</v>
      </c>
      <c r="J163" t="s">
        <v>18146</v>
      </c>
      <c r="K163" s="14" t="s">
        <v>18124</v>
      </c>
      <c r="L163" s="14" t="s">
        <v>18124</v>
      </c>
      <c r="M163" s="14">
        <v>3.6850000000000001</v>
      </c>
      <c r="N163" s="14">
        <v>1</v>
      </c>
      <c r="O163" s="14">
        <v>1</v>
      </c>
      <c r="P163" s="14">
        <v>2</v>
      </c>
      <c r="Q163" s="14">
        <v>1</v>
      </c>
      <c r="R163" s="14">
        <v>3</v>
      </c>
      <c r="S163" s="14">
        <v>2.25</v>
      </c>
      <c r="T163" s="14">
        <v>14646</v>
      </c>
      <c r="U163" s="14">
        <v>-0.63</v>
      </c>
      <c r="V163" s="14">
        <v>0.97</v>
      </c>
      <c r="W163" s="14">
        <v>26</v>
      </c>
      <c r="X163" s="14">
        <v>-0.77100000000000002</v>
      </c>
      <c r="Y163" s="14">
        <v>1</v>
      </c>
      <c r="Z163" s="14" t="s">
        <v>18124</v>
      </c>
    </row>
    <row r="164" spans="1:26" x14ac:dyDescent="0.2">
      <c r="A164" t="s">
        <v>15617</v>
      </c>
      <c r="B164" t="s">
        <v>3</v>
      </c>
      <c r="C164" t="s">
        <v>3</v>
      </c>
      <c r="D164" s="8" t="str">
        <f>IF(ISERROR(INDEX(warriner!B:B,MATCH(C164,warriner!A:A,0),1)),"#",INDEX(warriner!B:B,MATCH(C164,warriner!A:A,0),1))</f>
        <v>#</v>
      </c>
      <c r="E164" s="14" t="str">
        <f t="shared" si="4"/>
        <v>#</v>
      </c>
      <c r="F164" s="14">
        <v>16.954999999999998</v>
      </c>
      <c r="G164" s="14">
        <v>6.1769999999999996</v>
      </c>
      <c r="H164" s="14">
        <v>1</v>
      </c>
      <c r="I164">
        <f t="shared" si="5"/>
        <v>3</v>
      </c>
      <c r="J164" t="s">
        <v>270</v>
      </c>
      <c r="K164" s="14" t="s">
        <v>18124</v>
      </c>
      <c r="L164" s="14" t="s">
        <v>18124</v>
      </c>
      <c r="M164" s="14">
        <v>3.984</v>
      </c>
      <c r="N164" s="14">
        <v>1.5</v>
      </c>
      <c r="O164" s="14">
        <v>1.8</v>
      </c>
      <c r="P164" s="14">
        <v>2</v>
      </c>
      <c r="Q164" s="14">
        <v>1</v>
      </c>
      <c r="R164" s="14">
        <v>1.43</v>
      </c>
      <c r="S164" s="14">
        <v>1.125</v>
      </c>
      <c r="T164" s="14">
        <v>3033</v>
      </c>
      <c r="U164" s="14">
        <v>-0.68100000000000005</v>
      </c>
      <c r="V164" s="14">
        <v>0.94</v>
      </c>
      <c r="W164" s="14">
        <v>29</v>
      </c>
      <c r="X164" s="14">
        <v>-0.45700000000000002</v>
      </c>
      <c r="Y164" s="14">
        <v>1</v>
      </c>
      <c r="Z164" s="14" t="s">
        <v>18124</v>
      </c>
    </row>
    <row r="165" spans="1:26" x14ac:dyDescent="0.2">
      <c r="A165" t="s">
        <v>15618</v>
      </c>
      <c r="B165" t="s">
        <v>7953</v>
      </c>
      <c r="C165" t="s">
        <v>7953</v>
      </c>
      <c r="D165" s="8">
        <f>IF(ISERROR(INDEX(warriner!B:B,MATCH(C165,warriner!A:A,0),1)),"#",INDEX(warriner!B:B,MATCH(C165,warriner!A:A,0),1))</f>
        <v>3.05</v>
      </c>
      <c r="E165" s="14">
        <f t="shared" si="4"/>
        <v>2.1500000000000004</v>
      </c>
      <c r="F165" s="14">
        <v>6.08</v>
      </c>
      <c r="G165" s="14">
        <v>1.792</v>
      </c>
      <c r="H165" s="14">
        <v>3</v>
      </c>
      <c r="I165">
        <f t="shared" si="5"/>
        <v>9</v>
      </c>
      <c r="J165" t="s">
        <v>18132</v>
      </c>
      <c r="K165" s="14">
        <v>5.05</v>
      </c>
      <c r="L165" s="14">
        <v>5.05</v>
      </c>
      <c r="M165" s="14">
        <v>11.44</v>
      </c>
      <c r="N165" s="14">
        <v>3.45</v>
      </c>
      <c r="O165" s="14">
        <v>3.25</v>
      </c>
      <c r="P165" s="14">
        <v>7</v>
      </c>
      <c r="Q165" s="14">
        <v>2</v>
      </c>
      <c r="R165" s="14">
        <v>1.96</v>
      </c>
      <c r="S165" s="14" t="s">
        <v>18124</v>
      </c>
      <c r="T165" s="14">
        <v>5684.625</v>
      </c>
      <c r="U165" s="14">
        <v>3.9E-2</v>
      </c>
      <c r="V165" s="14">
        <v>0.97</v>
      </c>
      <c r="W165" s="14">
        <v>23</v>
      </c>
      <c r="X165" s="14">
        <v>0.26800000000000002</v>
      </c>
      <c r="Y165" s="14">
        <v>0.85199999999999998</v>
      </c>
      <c r="Z165" s="14" t="s">
        <v>18124</v>
      </c>
    </row>
    <row r="166" spans="1:26" x14ac:dyDescent="0.2">
      <c r="A166" t="s">
        <v>15619</v>
      </c>
      <c r="B166" t="s">
        <v>2742</v>
      </c>
      <c r="C166" t="s">
        <v>2742</v>
      </c>
      <c r="D166" s="8">
        <f>IF(ISERROR(INDEX(warriner!B:B,MATCH(C166,warriner!A:A,0),1)),"#",INDEX(warriner!B:B,MATCH(C166,warriner!A:A,0),1))</f>
        <v>4.32</v>
      </c>
      <c r="E166" s="14">
        <f t="shared" si="4"/>
        <v>0.87999999999999989</v>
      </c>
      <c r="F166" s="14">
        <v>10.459</v>
      </c>
      <c r="G166" s="14">
        <v>3.8220000000000001</v>
      </c>
      <c r="H166" s="14">
        <v>1</v>
      </c>
      <c r="I166">
        <f t="shared" si="5"/>
        <v>4</v>
      </c>
      <c r="J166" t="s">
        <v>18131</v>
      </c>
      <c r="K166" s="14">
        <v>3.55</v>
      </c>
      <c r="L166" s="14">
        <v>5.17</v>
      </c>
      <c r="M166" s="14">
        <v>3.95</v>
      </c>
      <c r="N166" s="14">
        <v>1.1499999999999999</v>
      </c>
      <c r="O166" s="14">
        <v>1</v>
      </c>
      <c r="P166" s="14">
        <v>4</v>
      </c>
      <c r="Q166" s="14">
        <v>1</v>
      </c>
      <c r="R166" s="14">
        <v>3.85</v>
      </c>
      <c r="S166" s="14">
        <v>2.7829999999999999</v>
      </c>
      <c r="T166" s="14">
        <v>2700</v>
      </c>
      <c r="U166" s="14">
        <v>-0.87</v>
      </c>
      <c r="V166" s="14">
        <v>1</v>
      </c>
      <c r="W166" s="14">
        <v>28</v>
      </c>
      <c r="X166" s="14">
        <v>-0.66500000000000004</v>
      </c>
      <c r="Y166" s="14">
        <v>1</v>
      </c>
      <c r="Z166" s="14" t="s">
        <v>18124</v>
      </c>
    </row>
    <row r="167" spans="1:26" x14ac:dyDescent="0.2">
      <c r="A167" t="s">
        <v>15620</v>
      </c>
      <c r="B167" t="s">
        <v>14162</v>
      </c>
      <c r="C167" t="s">
        <v>14162</v>
      </c>
      <c r="D167" s="8" t="str">
        <f>IF(ISERROR(INDEX(warriner!B:B,MATCH(C167,warriner!A:A,0),1)),"#",INDEX(warriner!B:B,MATCH(C167,warriner!A:A,0),1))</f>
        <v>#</v>
      </c>
      <c r="E167" s="14" t="str">
        <f t="shared" si="4"/>
        <v>#</v>
      </c>
      <c r="F167" s="14">
        <v>13.836</v>
      </c>
      <c r="G167" s="14">
        <v>5.3840000000000003</v>
      </c>
      <c r="H167" s="14">
        <v>1</v>
      </c>
      <c r="I167">
        <f t="shared" si="5"/>
        <v>4</v>
      </c>
      <c r="J167" t="s">
        <v>18153</v>
      </c>
      <c r="K167" s="14" t="s">
        <v>18124</v>
      </c>
      <c r="L167" s="14" t="s">
        <v>18124</v>
      </c>
      <c r="M167" s="14">
        <v>7.01</v>
      </c>
      <c r="N167" s="14">
        <v>1.55</v>
      </c>
      <c r="O167" s="14">
        <v>1.8</v>
      </c>
      <c r="P167" s="14">
        <v>4</v>
      </c>
      <c r="Q167" s="14">
        <v>1</v>
      </c>
      <c r="R167" s="14">
        <v>1.52</v>
      </c>
      <c r="S167" s="14" t="s">
        <v>18124</v>
      </c>
      <c r="T167" s="14">
        <v>3639</v>
      </c>
      <c r="U167" s="14">
        <v>-0.63600000000000001</v>
      </c>
      <c r="V167" s="14">
        <v>1</v>
      </c>
      <c r="W167" s="14">
        <v>27</v>
      </c>
      <c r="X167" s="14">
        <v>-0.68500000000000005</v>
      </c>
      <c r="Y167" s="14">
        <v>0.96399999999999997</v>
      </c>
      <c r="Z167" s="14" t="s">
        <v>18124</v>
      </c>
    </row>
    <row r="168" spans="1:26" x14ac:dyDescent="0.2">
      <c r="A168" t="s">
        <v>15621</v>
      </c>
      <c r="B168" t="s">
        <v>13144</v>
      </c>
      <c r="C168" t="s">
        <v>13144</v>
      </c>
      <c r="D168" s="8">
        <f>IF(ISERROR(INDEX(warriner!B:B,MATCH(C168,warriner!A:A,0),1)),"#",INDEX(warriner!B:B,MATCH(C168,warriner!A:A,0),1))</f>
        <v>5.32</v>
      </c>
      <c r="E168" s="14">
        <f t="shared" si="4"/>
        <v>0.12000000000000011</v>
      </c>
      <c r="F168" s="14">
        <v>8.8239999999999998</v>
      </c>
      <c r="G168" s="14">
        <v>2.9830000000000001</v>
      </c>
      <c r="H168" s="14">
        <v>1</v>
      </c>
      <c r="I168">
        <f t="shared" si="5"/>
        <v>6</v>
      </c>
      <c r="J168" t="s">
        <v>18136</v>
      </c>
      <c r="K168" s="14">
        <v>3.42</v>
      </c>
      <c r="L168" s="14">
        <v>5.86</v>
      </c>
      <c r="M168" s="14">
        <v>4.4850000000000003</v>
      </c>
      <c r="N168" s="14">
        <v>2.8</v>
      </c>
      <c r="O168" s="14">
        <v>2</v>
      </c>
      <c r="P168" s="14">
        <v>5</v>
      </c>
      <c r="Q168" s="14">
        <v>1</v>
      </c>
      <c r="R168" s="14">
        <v>3.61</v>
      </c>
      <c r="S168" s="14">
        <v>1.625</v>
      </c>
      <c r="T168" s="14">
        <v>1716.8</v>
      </c>
      <c r="U168" s="14">
        <v>-0.35199999999999998</v>
      </c>
      <c r="V168" s="14">
        <v>0.97</v>
      </c>
      <c r="W168" s="14">
        <v>27</v>
      </c>
      <c r="X168" s="14">
        <v>-0.38700000000000001</v>
      </c>
      <c r="Y168" s="14">
        <v>1</v>
      </c>
      <c r="Z168" s="14" t="s">
        <v>18124</v>
      </c>
    </row>
    <row r="169" spans="1:26" x14ac:dyDescent="0.2">
      <c r="A169" t="s">
        <v>15622</v>
      </c>
      <c r="B169" t="s">
        <v>14505</v>
      </c>
      <c r="C169" t="s">
        <v>246</v>
      </c>
      <c r="D169" s="8">
        <f>IF(ISERROR(INDEX(warriner!B:B,MATCH(C169,warriner!A:A,0),1)),"#",INDEX(warriner!B:B,MATCH(C169,warriner!A:A,0),1))</f>
        <v>4.78</v>
      </c>
      <c r="E169" s="14">
        <f t="shared" si="4"/>
        <v>0.41999999999999993</v>
      </c>
      <c r="F169" s="14">
        <v>9.1750000000000007</v>
      </c>
      <c r="G169" s="14">
        <v>3.03</v>
      </c>
      <c r="H169" s="14">
        <v>1</v>
      </c>
      <c r="I169">
        <f t="shared" si="5"/>
        <v>5</v>
      </c>
      <c r="J169" t="s">
        <v>18129</v>
      </c>
      <c r="K169" s="14">
        <v>3.43</v>
      </c>
      <c r="L169" s="14">
        <v>5.33</v>
      </c>
      <c r="M169" s="14">
        <v>7.65</v>
      </c>
      <c r="N169" s="14">
        <v>1</v>
      </c>
      <c r="O169" s="14">
        <v>1</v>
      </c>
      <c r="P169" s="14">
        <v>3</v>
      </c>
      <c r="Q169" s="14">
        <v>1</v>
      </c>
      <c r="R169" s="14">
        <v>3.63</v>
      </c>
      <c r="S169" s="14">
        <v>2.125</v>
      </c>
      <c r="T169" s="14">
        <v>4153.6670000000004</v>
      </c>
      <c r="U169" s="14">
        <v>-0.59399999999999997</v>
      </c>
      <c r="V169" s="14">
        <v>0.97</v>
      </c>
      <c r="W169" s="14">
        <v>27</v>
      </c>
      <c r="X169" s="14">
        <v>-0.84699999999999998</v>
      </c>
      <c r="Y169" s="14">
        <v>1</v>
      </c>
      <c r="Z169" s="14" t="s">
        <v>18124</v>
      </c>
    </row>
    <row r="170" spans="1:26" x14ac:dyDescent="0.2">
      <c r="A170" t="s">
        <v>15623</v>
      </c>
      <c r="B170" t="s">
        <v>334</v>
      </c>
      <c r="C170" t="s">
        <v>334</v>
      </c>
      <c r="D170" s="8" t="str">
        <f>IF(ISERROR(INDEX(warriner!B:B,MATCH(C170,warriner!A:A,0),1)),"#",INDEX(warriner!B:B,MATCH(C170,warriner!A:A,0),1))</f>
        <v>#</v>
      </c>
      <c r="E170" s="14" t="str">
        <f t="shared" si="4"/>
        <v>#</v>
      </c>
      <c r="F170" s="14">
        <v>14.455</v>
      </c>
      <c r="G170" s="14">
        <v>5.0170000000000003</v>
      </c>
      <c r="H170" s="14">
        <v>1</v>
      </c>
      <c r="I170">
        <f t="shared" si="5"/>
        <v>4</v>
      </c>
      <c r="J170" t="s">
        <v>270</v>
      </c>
      <c r="K170" s="14" t="s">
        <v>18124</v>
      </c>
      <c r="L170" s="14" t="s">
        <v>18124</v>
      </c>
      <c r="M170" s="14">
        <v>4.4420000000000002</v>
      </c>
      <c r="N170" s="14">
        <v>1.9</v>
      </c>
      <c r="O170" s="14">
        <v>1.7</v>
      </c>
      <c r="P170" s="14">
        <v>4</v>
      </c>
      <c r="Q170" s="14">
        <v>1</v>
      </c>
      <c r="R170" s="14">
        <v>1.84</v>
      </c>
      <c r="S170" s="14" t="s">
        <v>18124</v>
      </c>
      <c r="T170" s="14">
        <v>2462.3330000000001</v>
      </c>
      <c r="U170" s="14">
        <v>-0.5</v>
      </c>
      <c r="V170" s="14">
        <v>1</v>
      </c>
      <c r="W170" s="14">
        <v>27</v>
      </c>
      <c r="X170" s="14">
        <v>-0.54600000000000004</v>
      </c>
      <c r="Y170" s="14">
        <v>0.96399999999999997</v>
      </c>
      <c r="Z170" s="14" t="s">
        <v>18124</v>
      </c>
    </row>
    <row r="171" spans="1:26" x14ac:dyDescent="0.2">
      <c r="A171" t="s">
        <v>15624</v>
      </c>
      <c r="B171" t="s">
        <v>66</v>
      </c>
      <c r="C171" t="s">
        <v>66</v>
      </c>
      <c r="D171" s="8" t="str">
        <f>IF(ISERROR(INDEX(warriner!B:B,MATCH(C171,warriner!A:A,0),1)),"#",INDEX(warriner!B:B,MATCH(C171,warriner!A:A,0),1))</f>
        <v>#</v>
      </c>
      <c r="E171" s="14" t="str">
        <f t="shared" si="4"/>
        <v>#</v>
      </c>
      <c r="F171" s="14">
        <v>13.647</v>
      </c>
      <c r="G171" s="14">
        <v>4.524</v>
      </c>
      <c r="H171" s="14">
        <v>1</v>
      </c>
      <c r="I171">
        <f t="shared" si="5"/>
        <v>5</v>
      </c>
      <c r="J171" t="s">
        <v>270</v>
      </c>
      <c r="K171" s="14" t="s">
        <v>18124</v>
      </c>
      <c r="L171" s="14" t="s">
        <v>18124</v>
      </c>
      <c r="M171" s="14">
        <v>5.2629999999999999</v>
      </c>
      <c r="N171" s="14">
        <v>1.9</v>
      </c>
      <c r="O171" s="14">
        <v>1</v>
      </c>
      <c r="P171" s="14">
        <v>3</v>
      </c>
      <c r="Q171" s="14">
        <v>1</v>
      </c>
      <c r="R171" s="14">
        <v>3.34</v>
      </c>
      <c r="S171" s="14">
        <v>1.667</v>
      </c>
      <c r="T171" s="14">
        <v>2098.25</v>
      </c>
      <c r="U171" s="14">
        <v>-0.155</v>
      </c>
      <c r="V171" s="14">
        <v>0.97</v>
      </c>
      <c r="W171" s="14">
        <v>27</v>
      </c>
      <c r="X171" s="14">
        <v>-0.30199999999999999</v>
      </c>
      <c r="Y171" s="14">
        <v>1</v>
      </c>
      <c r="Z171" s="14" t="s">
        <v>18124</v>
      </c>
    </row>
    <row r="172" spans="1:26" x14ac:dyDescent="0.2">
      <c r="A172" t="s">
        <v>15625</v>
      </c>
      <c r="B172" t="s">
        <v>7686</v>
      </c>
      <c r="C172" t="s">
        <v>7686</v>
      </c>
      <c r="D172" s="8">
        <f>IF(ISERROR(INDEX(warriner!B:B,MATCH(C172,warriner!A:A,0),1)),"#",INDEX(warriner!B:B,MATCH(C172,warriner!A:A,0),1))</f>
        <v>5.27</v>
      </c>
      <c r="E172" s="14">
        <f t="shared" si="4"/>
        <v>6.9999999999999396E-2</v>
      </c>
      <c r="F172" s="14">
        <v>11.212999999999999</v>
      </c>
      <c r="G172" s="14">
        <v>3.3380000000000001</v>
      </c>
      <c r="H172" s="14">
        <v>1</v>
      </c>
      <c r="I172">
        <f t="shared" si="5"/>
        <v>4</v>
      </c>
      <c r="J172" t="s">
        <v>18131</v>
      </c>
      <c r="K172" s="14">
        <v>4.0999999999999996</v>
      </c>
      <c r="L172" s="14">
        <v>6.79</v>
      </c>
      <c r="M172" s="14">
        <v>6.55</v>
      </c>
      <c r="N172" s="14">
        <v>1.35</v>
      </c>
      <c r="O172" s="14">
        <v>1</v>
      </c>
      <c r="P172" s="14">
        <v>3</v>
      </c>
      <c r="Q172" s="14">
        <v>1</v>
      </c>
      <c r="R172" s="14">
        <v>2.41</v>
      </c>
      <c r="S172" s="14">
        <v>2.4350000000000001</v>
      </c>
      <c r="T172" s="14">
        <v>6609</v>
      </c>
      <c r="U172" s="14">
        <v>-0.64200000000000002</v>
      </c>
      <c r="V172" s="14">
        <v>0.94</v>
      </c>
      <c r="W172" s="14">
        <v>25</v>
      </c>
      <c r="X172" s="14">
        <v>-0.56399999999999995</v>
      </c>
      <c r="Y172" s="14">
        <v>1</v>
      </c>
      <c r="Z172" s="14" t="s">
        <v>18124</v>
      </c>
    </row>
    <row r="173" spans="1:26" x14ac:dyDescent="0.2">
      <c r="A173" t="s">
        <v>15626</v>
      </c>
      <c r="B173" t="s">
        <v>12349</v>
      </c>
      <c r="C173" t="s">
        <v>12349</v>
      </c>
      <c r="D173" s="8">
        <f>IF(ISERROR(INDEX(warriner!B:B,MATCH(C173,warriner!A:A,0),1)),"#",INDEX(warriner!B:B,MATCH(C173,warriner!A:A,0),1))</f>
        <v>5.1100000000000003</v>
      </c>
      <c r="E173" s="14">
        <f t="shared" si="4"/>
        <v>8.9999999999999858E-2</v>
      </c>
      <c r="F173" s="14">
        <v>10.494999999999999</v>
      </c>
      <c r="G173" s="14">
        <v>2.9790000000000001</v>
      </c>
      <c r="H173" s="14">
        <v>2</v>
      </c>
      <c r="I173">
        <f t="shared" si="5"/>
        <v>6</v>
      </c>
      <c r="J173" t="s">
        <v>18126</v>
      </c>
      <c r="K173" s="14">
        <v>3.28</v>
      </c>
      <c r="L173" s="14">
        <v>5.24</v>
      </c>
      <c r="M173" s="14">
        <v>8.73</v>
      </c>
      <c r="N173" s="14">
        <v>2.4</v>
      </c>
      <c r="O173" s="14">
        <v>1.9</v>
      </c>
      <c r="P173" s="14">
        <v>5</v>
      </c>
      <c r="Q173" s="14">
        <v>1</v>
      </c>
      <c r="R173" s="14">
        <v>3.43</v>
      </c>
      <c r="S173" s="14">
        <v>3.464</v>
      </c>
      <c r="T173" s="14">
        <v>1702.4</v>
      </c>
      <c r="U173" s="14">
        <v>-0.39</v>
      </c>
      <c r="V173" s="14">
        <v>0.94</v>
      </c>
      <c r="W173" s="14">
        <v>27</v>
      </c>
      <c r="X173" s="14">
        <v>-0.28499999999999998</v>
      </c>
      <c r="Y173" s="14">
        <v>1</v>
      </c>
      <c r="Z173" s="14" t="s">
        <v>18124</v>
      </c>
    </row>
    <row r="174" spans="1:26" x14ac:dyDescent="0.2">
      <c r="A174" t="s">
        <v>15627</v>
      </c>
      <c r="B174" t="s">
        <v>9479</v>
      </c>
      <c r="C174" t="s">
        <v>9479</v>
      </c>
      <c r="D174" s="8">
        <f>IF(ISERROR(INDEX(warriner!B:B,MATCH(C174,warriner!A:A,0),1)),"#",INDEX(warriner!B:B,MATCH(C174,warriner!A:A,0),1))</f>
        <v>5.45</v>
      </c>
      <c r="E174" s="14">
        <f t="shared" si="4"/>
        <v>0.25</v>
      </c>
      <c r="F174" s="14">
        <v>12.454000000000001</v>
      </c>
      <c r="G174" s="14">
        <v>4.0819999999999999</v>
      </c>
      <c r="H174" s="14">
        <v>1</v>
      </c>
      <c r="I174">
        <f t="shared" si="5"/>
        <v>5</v>
      </c>
      <c r="J174" t="s">
        <v>18126</v>
      </c>
      <c r="K174" s="14">
        <v>3.86</v>
      </c>
      <c r="L174" s="14">
        <v>6.27</v>
      </c>
      <c r="M174" s="14">
        <v>4.55</v>
      </c>
      <c r="N174" s="14">
        <v>1.75</v>
      </c>
      <c r="O174" s="14">
        <v>1.8</v>
      </c>
      <c r="P174" s="14">
        <v>4</v>
      </c>
      <c r="Q174" s="14">
        <v>1</v>
      </c>
      <c r="R174" s="14">
        <v>3.39</v>
      </c>
      <c r="S174" s="14">
        <v>3.1739999999999999</v>
      </c>
      <c r="T174" s="14">
        <v>5719.75</v>
      </c>
      <c r="U174" s="14">
        <v>-0.73599999999999999</v>
      </c>
      <c r="V174" s="14">
        <v>0.97</v>
      </c>
      <c r="W174" s="14">
        <v>28</v>
      </c>
      <c r="X174" s="14">
        <v>-0.502</v>
      </c>
      <c r="Y174" s="14">
        <v>1</v>
      </c>
      <c r="Z174" s="14" t="s">
        <v>18124</v>
      </c>
    </row>
    <row r="175" spans="1:26" x14ac:dyDescent="0.2">
      <c r="A175" t="s">
        <v>15628</v>
      </c>
      <c r="B175" t="s">
        <v>13652</v>
      </c>
      <c r="C175" t="s">
        <v>13652</v>
      </c>
      <c r="D175" s="8">
        <f>IF(ISERROR(INDEX(warriner!B:B,MATCH(C175,warriner!A:A,0),1)),"#",INDEX(warriner!B:B,MATCH(C175,warriner!A:A,0),1))</f>
        <v>2.2599999999999998</v>
      </c>
      <c r="E175" s="14">
        <f t="shared" si="4"/>
        <v>2.9400000000000004</v>
      </c>
      <c r="F175" s="14">
        <v>9.4160000000000004</v>
      </c>
      <c r="G175" s="14">
        <v>2.93</v>
      </c>
      <c r="H175" s="14">
        <v>2</v>
      </c>
      <c r="I175">
        <f t="shared" si="5"/>
        <v>7</v>
      </c>
      <c r="J175" t="s">
        <v>18132</v>
      </c>
      <c r="K175" s="14">
        <v>6.3</v>
      </c>
      <c r="L175" s="14">
        <v>3.65</v>
      </c>
      <c r="M175" s="14">
        <v>7.61</v>
      </c>
      <c r="N175" s="14">
        <v>2.5</v>
      </c>
      <c r="O175" s="14">
        <v>2.4</v>
      </c>
      <c r="P175" s="14">
        <v>7</v>
      </c>
      <c r="Q175" s="14">
        <v>2</v>
      </c>
      <c r="R175" s="14">
        <v>3.1</v>
      </c>
      <c r="S175" s="14" t="s">
        <v>18124</v>
      </c>
      <c r="T175" s="14">
        <v>4603.6670000000004</v>
      </c>
      <c r="U175" s="14">
        <v>-0.47799999999999998</v>
      </c>
      <c r="V175" s="14">
        <v>1</v>
      </c>
      <c r="W175" s="14">
        <v>28</v>
      </c>
      <c r="X175" s="14">
        <v>-0.48</v>
      </c>
      <c r="Y175" s="14">
        <v>1</v>
      </c>
      <c r="Z175" s="14" t="s">
        <v>18124</v>
      </c>
    </row>
    <row r="176" spans="1:26" x14ac:dyDescent="0.2">
      <c r="A176" t="s">
        <v>15629</v>
      </c>
      <c r="B176" t="s">
        <v>14508</v>
      </c>
      <c r="C176" t="s">
        <v>12115</v>
      </c>
      <c r="D176" s="8">
        <f>IF(ISERROR(INDEX(warriner!B:B,MATCH(C176,warriner!A:A,0),1)),"#",INDEX(warriner!B:B,MATCH(C176,warriner!A:A,0),1))</f>
        <v>5.74</v>
      </c>
      <c r="E176" s="14">
        <f t="shared" si="4"/>
        <v>0.54</v>
      </c>
      <c r="F176" s="14">
        <v>9.8960000000000008</v>
      </c>
      <c r="G176" s="14">
        <v>3.1970000000000001</v>
      </c>
      <c r="H176" s="14">
        <v>1</v>
      </c>
      <c r="I176">
        <f t="shared" si="5"/>
        <v>6</v>
      </c>
      <c r="J176" t="s">
        <v>18126</v>
      </c>
      <c r="K176" s="14">
        <v>5.86</v>
      </c>
      <c r="L176" s="14">
        <v>3.72</v>
      </c>
      <c r="M176" s="14">
        <v>4.9400000000000004</v>
      </c>
      <c r="N176" s="14">
        <v>1.75</v>
      </c>
      <c r="O176" s="14">
        <v>1.55</v>
      </c>
      <c r="P176" s="14">
        <v>5</v>
      </c>
      <c r="Q176" s="14">
        <v>1</v>
      </c>
      <c r="R176" s="14">
        <v>4.7</v>
      </c>
      <c r="S176" s="14">
        <v>2.8260000000000001</v>
      </c>
      <c r="T176" s="14">
        <v>4149.75</v>
      </c>
      <c r="U176" s="14">
        <v>-0.66500000000000004</v>
      </c>
      <c r="V176" s="14">
        <v>1</v>
      </c>
      <c r="W176" s="14">
        <v>25</v>
      </c>
      <c r="X176" s="14">
        <v>-0.27800000000000002</v>
      </c>
      <c r="Y176" s="14">
        <v>1</v>
      </c>
      <c r="Z176" s="14" t="s">
        <v>18124</v>
      </c>
    </row>
    <row r="177" spans="1:26" x14ac:dyDescent="0.2">
      <c r="A177" t="s">
        <v>15630</v>
      </c>
      <c r="B177" t="s">
        <v>14509</v>
      </c>
      <c r="C177" t="s">
        <v>10089</v>
      </c>
      <c r="D177" s="8">
        <f>IF(ISERROR(INDEX(warriner!B:B,MATCH(C177,warriner!A:A,0),1)),"#",INDEX(warriner!B:B,MATCH(C177,warriner!A:A,0),1))</f>
        <v>2.5</v>
      </c>
      <c r="E177" s="14">
        <f t="shared" si="4"/>
        <v>2.7</v>
      </c>
      <c r="F177" s="14">
        <v>8.7469999999999999</v>
      </c>
      <c r="G177" s="14">
        <v>2.762</v>
      </c>
      <c r="H177" s="14">
        <v>1</v>
      </c>
      <c r="I177">
        <f t="shared" si="5"/>
        <v>5</v>
      </c>
      <c r="J177" t="s">
        <v>18126</v>
      </c>
      <c r="K177" s="14">
        <v>6.62</v>
      </c>
      <c r="L177" s="14">
        <v>4.17</v>
      </c>
      <c r="M177" s="14">
        <v>8.7899999999999991</v>
      </c>
      <c r="N177" s="14">
        <v>1.1000000000000001</v>
      </c>
      <c r="O177" s="14">
        <v>1.35</v>
      </c>
      <c r="P177" s="14">
        <v>3</v>
      </c>
      <c r="Q177" s="14">
        <v>1</v>
      </c>
      <c r="R177" s="14">
        <v>3.13</v>
      </c>
      <c r="S177" s="14">
        <v>1.5</v>
      </c>
      <c r="T177" s="14">
        <v>3305.6669999999999</v>
      </c>
      <c r="U177" s="14">
        <v>-0.66900000000000004</v>
      </c>
      <c r="V177" s="14">
        <v>1</v>
      </c>
      <c r="W177" s="14">
        <v>26</v>
      </c>
      <c r="X177" s="14">
        <v>-0.59899999999999998</v>
      </c>
      <c r="Y177" s="14">
        <v>1</v>
      </c>
      <c r="Z177" s="14" t="s">
        <v>18124</v>
      </c>
    </row>
    <row r="178" spans="1:26" x14ac:dyDescent="0.2">
      <c r="A178" t="s">
        <v>15631</v>
      </c>
      <c r="B178" t="s">
        <v>14510</v>
      </c>
      <c r="C178" t="s">
        <v>14510</v>
      </c>
      <c r="D178" s="8" t="str">
        <f>IF(ISERROR(INDEX(warriner!B:B,MATCH(C178,warriner!A:A,0),1)),"#",INDEX(warriner!B:B,MATCH(C178,warriner!A:A,0),1))</f>
        <v>#</v>
      </c>
      <c r="E178" s="14" t="str">
        <f t="shared" si="4"/>
        <v>#</v>
      </c>
      <c r="F178" s="14">
        <v>11.132999999999999</v>
      </c>
      <c r="G178" s="14">
        <v>3.9380000000000002</v>
      </c>
      <c r="H178" s="14">
        <v>2</v>
      </c>
      <c r="I178">
        <f t="shared" si="5"/>
        <v>7</v>
      </c>
      <c r="J178" t="s">
        <v>18216</v>
      </c>
      <c r="K178" s="14" t="s">
        <v>18124</v>
      </c>
      <c r="L178" s="14" t="s">
        <v>18124</v>
      </c>
      <c r="M178" s="14">
        <v>3.5790000000000002</v>
      </c>
      <c r="N178" s="14">
        <v>2.2000000000000002</v>
      </c>
      <c r="O178" s="14">
        <v>2.7</v>
      </c>
      <c r="P178" s="14">
        <v>5</v>
      </c>
      <c r="Q178" s="14">
        <v>2</v>
      </c>
      <c r="R178" s="14">
        <v>4.25</v>
      </c>
      <c r="S178" s="14" t="s">
        <v>18124</v>
      </c>
      <c r="T178" s="14">
        <v>2972.8330000000001</v>
      </c>
      <c r="U178" s="14">
        <v>-0.78</v>
      </c>
      <c r="V178" s="14">
        <v>1</v>
      </c>
      <c r="W178" s="14">
        <v>27</v>
      </c>
      <c r="X178" s="14">
        <v>-0.81699999999999995</v>
      </c>
      <c r="Y178" s="14">
        <v>0.96399999999999997</v>
      </c>
      <c r="Z178" s="14" t="s">
        <v>18124</v>
      </c>
    </row>
    <row r="179" spans="1:26" x14ac:dyDescent="0.2">
      <c r="A179" t="s">
        <v>15632</v>
      </c>
      <c r="B179" s="4" t="s">
        <v>66</v>
      </c>
      <c r="C179" s="4" t="s">
        <v>66</v>
      </c>
      <c r="D179" s="8" t="str">
        <f>IF(ISERROR(INDEX(warriner!B:B,MATCH(C179,warriner!A:A,0),1)),"#",INDEX(warriner!B:B,MATCH(C179,warriner!A:A,0),1))</f>
        <v>#</v>
      </c>
      <c r="E179" s="14" t="str">
        <f t="shared" si="4"/>
        <v>#</v>
      </c>
      <c r="F179" s="14">
        <v>13.647</v>
      </c>
      <c r="G179" s="14">
        <v>4.524</v>
      </c>
      <c r="H179" s="14">
        <v>1</v>
      </c>
      <c r="I179">
        <f t="shared" si="5"/>
        <v>5</v>
      </c>
      <c r="J179" t="s">
        <v>270</v>
      </c>
      <c r="K179" s="14" t="s">
        <v>18124</v>
      </c>
      <c r="L179" s="14" t="s">
        <v>18124</v>
      </c>
      <c r="M179" s="14">
        <v>5.2629999999999999</v>
      </c>
      <c r="N179" s="14">
        <v>1.9</v>
      </c>
      <c r="O179" s="14">
        <v>1</v>
      </c>
      <c r="P179" s="14">
        <v>3</v>
      </c>
      <c r="Q179" s="14">
        <v>1</v>
      </c>
      <c r="R179" s="14">
        <v>3.34</v>
      </c>
      <c r="S179" s="14">
        <v>1.667</v>
      </c>
      <c r="T179" s="14">
        <v>2098.25</v>
      </c>
      <c r="U179" s="14">
        <v>-0.155</v>
      </c>
      <c r="V179" s="14">
        <v>0.97</v>
      </c>
      <c r="W179" s="14">
        <v>27</v>
      </c>
      <c r="X179" s="14">
        <v>-0.30199999999999999</v>
      </c>
      <c r="Y179" s="14">
        <v>1</v>
      </c>
      <c r="Z179" s="14" t="s">
        <v>18124</v>
      </c>
    </row>
    <row r="180" spans="1:26" x14ac:dyDescent="0.2">
      <c r="A180" t="s">
        <v>15633</v>
      </c>
      <c r="B180" t="s">
        <v>12651</v>
      </c>
      <c r="C180" t="s">
        <v>12651</v>
      </c>
      <c r="D180" s="8">
        <f>IF(ISERROR(INDEX(warriner!B:B,MATCH(C180,warriner!A:A,0),1)),"#",INDEX(warriner!B:B,MATCH(C180,warriner!A:A,0),1))</f>
        <v>6.23</v>
      </c>
      <c r="E180" s="14">
        <f t="shared" si="4"/>
        <v>1.0300000000000002</v>
      </c>
      <c r="F180" s="14">
        <v>8.0670000000000002</v>
      </c>
      <c r="G180" s="14">
        <v>2.9510000000000001</v>
      </c>
      <c r="H180" s="14">
        <v>1</v>
      </c>
      <c r="I180">
        <f t="shared" si="5"/>
        <v>4</v>
      </c>
      <c r="J180" t="s">
        <v>18129</v>
      </c>
      <c r="K180" s="14">
        <v>3.38</v>
      </c>
      <c r="L180" s="14">
        <v>5.91</v>
      </c>
      <c r="M180" s="14">
        <v>5.16</v>
      </c>
      <c r="N180" s="14">
        <v>1</v>
      </c>
      <c r="O180" s="14">
        <v>1</v>
      </c>
      <c r="P180" s="14">
        <v>4</v>
      </c>
      <c r="Q180" s="14">
        <v>1</v>
      </c>
      <c r="R180" s="14">
        <v>4.96</v>
      </c>
      <c r="S180" s="14">
        <v>5.5</v>
      </c>
      <c r="T180" s="14">
        <v>7032.3329999999996</v>
      </c>
      <c r="U180" s="14">
        <v>-0.73099999999999998</v>
      </c>
      <c r="V180" s="14">
        <v>0.97</v>
      </c>
      <c r="W180" s="14">
        <v>28</v>
      </c>
      <c r="X180" s="14">
        <v>-0.71499999999999997</v>
      </c>
      <c r="Y180" s="14">
        <v>1</v>
      </c>
      <c r="Z180" s="14" t="s">
        <v>18124</v>
      </c>
    </row>
    <row r="181" spans="1:26" x14ac:dyDescent="0.2">
      <c r="A181" t="s">
        <v>15634</v>
      </c>
      <c r="B181" t="s">
        <v>19</v>
      </c>
      <c r="C181" t="s">
        <v>19</v>
      </c>
      <c r="D181" s="8" t="str">
        <f>IF(ISERROR(INDEX(warriner!B:B,MATCH(C181,warriner!A:A,0),1)),"#",INDEX(warriner!B:B,MATCH(C181,warriner!A:A,0),1))</f>
        <v>#</v>
      </c>
      <c r="E181" s="14" t="str">
        <f t="shared" si="4"/>
        <v>#</v>
      </c>
      <c r="F181" s="14">
        <v>16.187000000000001</v>
      </c>
      <c r="G181" s="14">
        <v>5.8339999999999996</v>
      </c>
      <c r="H181" s="14">
        <v>1</v>
      </c>
      <c r="I181">
        <f t="shared" si="5"/>
        <v>3</v>
      </c>
      <c r="J181" t="s">
        <v>270</v>
      </c>
      <c r="K181" s="14" t="s">
        <v>18124</v>
      </c>
      <c r="L181" s="14" t="s">
        <v>18124</v>
      </c>
      <c r="M181" s="14">
        <v>4.57</v>
      </c>
      <c r="N181" s="14">
        <v>1.25</v>
      </c>
      <c r="O181" s="14">
        <v>1</v>
      </c>
      <c r="P181" s="14">
        <v>3</v>
      </c>
      <c r="Q181" s="14">
        <v>1</v>
      </c>
      <c r="R181" s="14">
        <v>1.52</v>
      </c>
      <c r="S181" s="14">
        <v>1.25</v>
      </c>
      <c r="T181" s="14">
        <v>5253.5</v>
      </c>
      <c r="U181" s="14">
        <v>-0.60399999999999998</v>
      </c>
      <c r="V181" s="14">
        <v>1</v>
      </c>
      <c r="W181" s="14">
        <v>22</v>
      </c>
      <c r="X181" s="14">
        <v>-0.623</v>
      </c>
      <c r="Y181" s="14">
        <v>1</v>
      </c>
      <c r="Z181" s="14" t="s">
        <v>18124</v>
      </c>
    </row>
    <row r="182" spans="1:26" x14ac:dyDescent="0.2">
      <c r="A182" t="s">
        <v>15635</v>
      </c>
      <c r="B182" t="s">
        <v>12389</v>
      </c>
      <c r="C182" t="s">
        <v>12389</v>
      </c>
      <c r="D182" s="8">
        <f>IF(ISERROR(INDEX(warriner!B:B,MATCH(C182,warriner!A:A,0),1)),"#",INDEX(warriner!B:B,MATCH(C182,warriner!A:A,0),1))</f>
        <v>3.33</v>
      </c>
      <c r="E182" s="14">
        <f t="shared" si="4"/>
        <v>1.87</v>
      </c>
      <c r="F182" s="14">
        <v>7.883</v>
      </c>
      <c r="G182" s="14">
        <v>2.573</v>
      </c>
      <c r="H182" s="14">
        <v>3</v>
      </c>
      <c r="I182">
        <f t="shared" si="5"/>
        <v>9</v>
      </c>
      <c r="J182" t="s">
        <v>18129</v>
      </c>
      <c r="K182" s="14">
        <v>6.04</v>
      </c>
      <c r="L182" s="14">
        <v>4.95</v>
      </c>
      <c r="M182" s="14">
        <v>10.210000000000001</v>
      </c>
      <c r="N182" s="14">
        <v>3.6</v>
      </c>
      <c r="O182" s="14">
        <v>2.75</v>
      </c>
      <c r="P182" s="14">
        <v>7</v>
      </c>
      <c r="Q182" s="14">
        <v>2</v>
      </c>
      <c r="R182" s="14">
        <v>1.62</v>
      </c>
      <c r="S182" s="14">
        <v>1.6539999999999999</v>
      </c>
      <c r="T182" s="14">
        <v>3338.375</v>
      </c>
      <c r="U182" s="14">
        <v>-0.16800000000000001</v>
      </c>
      <c r="V182" s="14">
        <v>0.86</v>
      </c>
      <c r="W182" s="14">
        <v>27</v>
      </c>
      <c r="X182" s="14">
        <v>-3.5999999999999997E-2</v>
      </c>
      <c r="Y182" s="14">
        <v>1</v>
      </c>
      <c r="Z182" s="14" t="s">
        <v>18124</v>
      </c>
    </row>
    <row r="183" spans="1:26" x14ac:dyDescent="0.2">
      <c r="A183" t="s">
        <v>15636</v>
      </c>
      <c r="B183" t="s">
        <v>14514</v>
      </c>
      <c r="C183" t="s">
        <v>3318</v>
      </c>
      <c r="D183" s="8">
        <f>IF(ISERROR(INDEX(warriner!B:B,MATCH(C183,warriner!A:A,0),1)),"#",INDEX(warriner!B:B,MATCH(C183,warriner!A:A,0),1))</f>
        <v>2.95</v>
      </c>
      <c r="E183" s="14">
        <f t="shared" si="4"/>
        <v>2.25</v>
      </c>
      <c r="F183" s="14">
        <v>7.492</v>
      </c>
      <c r="G183" s="14">
        <v>2.7589999999999999</v>
      </c>
      <c r="H183" s="14">
        <v>1</v>
      </c>
      <c r="I183">
        <f t="shared" si="5"/>
        <v>5</v>
      </c>
      <c r="J183" t="s">
        <v>18135</v>
      </c>
      <c r="K183" s="14">
        <v>4.78</v>
      </c>
      <c r="L183" s="14">
        <v>4.63</v>
      </c>
      <c r="M183" s="14">
        <v>8</v>
      </c>
      <c r="N183" s="14">
        <v>1.75</v>
      </c>
      <c r="O183" s="14">
        <v>1.35</v>
      </c>
      <c r="P183" s="14">
        <v>4</v>
      </c>
      <c r="Q183" s="14">
        <v>1</v>
      </c>
      <c r="R183" s="14">
        <v>3.38</v>
      </c>
      <c r="S183" s="14">
        <v>2.5649999999999999</v>
      </c>
      <c r="T183" s="14">
        <v>3216</v>
      </c>
      <c r="U183" s="14">
        <v>-0.54800000000000004</v>
      </c>
      <c r="V183" s="14">
        <v>0.97</v>
      </c>
      <c r="W183" s="14">
        <v>26</v>
      </c>
      <c r="X183" s="14">
        <v>-0.626</v>
      </c>
      <c r="Y183" s="14">
        <v>1</v>
      </c>
      <c r="Z183" s="14" t="s">
        <v>18124</v>
      </c>
    </row>
    <row r="184" spans="1:26" x14ac:dyDescent="0.2">
      <c r="A184" t="s">
        <v>15637</v>
      </c>
      <c r="B184" t="s">
        <v>6</v>
      </c>
      <c r="C184" t="s">
        <v>6</v>
      </c>
      <c r="D184" s="8" t="str">
        <f>IF(ISERROR(INDEX(warriner!B:B,MATCH(C184,warriner!A:A,0),1)),"#",INDEX(warriner!B:B,MATCH(C184,warriner!A:A,0),1))</f>
        <v>#</v>
      </c>
      <c r="E184" s="14" t="str">
        <f t="shared" si="4"/>
        <v>#</v>
      </c>
      <c r="F184" s="14">
        <v>15.897</v>
      </c>
      <c r="G184" s="14">
        <v>5.6980000000000004</v>
      </c>
      <c r="H184" s="14">
        <v>1</v>
      </c>
      <c r="I184">
        <f t="shared" si="5"/>
        <v>2</v>
      </c>
      <c r="J184" t="s">
        <v>18146</v>
      </c>
      <c r="K184" s="14" t="s">
        <v>18124</v>
      </c>
      <c r="L184" s="14" t="s">
        <v>18124</v>
      </c>
      <c r="M184" s="14">
        <v>3.6850000000000001</v>
      </c>
      <c r="N184" s="14">
        <v>1</v>
      </c>
      <c r="O184" s="14">
        <v>1</v>
      </c>
      <c r="P184" s="14">
        <v>2</v>
      </c>
      <c r="Q184" s="14">
        <v>1</v>
      </c>
      <c r="R184" s="14">
        <v>3</v>
      </c>
      <c r="S184" s="14">
        <v>2.25</v>
      </c>
      <c r="T184" s="14">
        <v>14646</v>
      </c>
      <c r="U184" s="14">
        <v>-0.63</v>
      </c>
      <c r="V184" s="14">
        <v>0.97</v>
      </c>
      <c r="W184" s="14">
        <v>26</v>
      </c>
      <c r="X184" s="14">
        <v>-0.77100000000000002</v>
      </c>
      <c r="Y184" s="14">
        <v>1</v>
      </c>
      <c r="Z184" s="14" t="s">
        <v>18124</v>
      </c>
    </row>
    <row r="185" spans="1:26" x14ac:dyDescent="0.2">
      <c r="A185" t="s">
        <v>15638</v>
      </c>
      <c r="B185" t="s">
        <v>210</v>
      </c>
      <c r="C185" t="s">
        <v>210</v>
      </c>
      <c r="D185" s="8" t="str">
        <f>IF(ISERROR(INDEX(warriner!B:B,MATCH(C185,warriner!A:A,0),1)),"#",INDEX(warriner!B:B,MATCH(C185,warriner!A:A,0),1))</f>
        <v>#</v>
      </c>
      <c r="E185" s="14" t="str">
        <f t="shared" si="4"/>
        <v>#</v>
      </c>
      <c r="F185" s="14">
        <v>15.476000000000001</v>
      </c>
      <c r="G185" s="14">
        <v>5.8570000000000002</v>
      </c>
      <c r="H185" s="14">
        <v>1</v>
      </c>
      <c r="I185">
        <f t="shared" si="5"/>
        <v>4</v>
      </c>
      <c r="J185" t="s">
        <v>18136</v>
      </c>
      <c r="K185" s="14" t="s">
        <v>18124</v>
      </c>
      <c r="L185" s="14" t="s">
        <v>18124</v>
      </c>
      <c r="M185" s="14">
        <v>5.5289999999999999</v>
      </c>
      <c r="N185" s="14">
        <v>1.65</v>
      </c>
      <c r="O185" s="14">
        <v>1.25</v>
      </c>
      <c r="P185" s="14">
        <v>3</v>
      </c>
      <c r="Q185" s="14">
        <v>1</v>
      </c>
      <c r="R185" s="14">
        <v>1.54</v>
      </c>
      <c r="S185" s="14">
        <v>1.3480000000000001</v>
      </c>
      <c r="T185" s="14">
        <v>4421.6670000000004</v>
      </c>
      <c r="U185" s="14">
        <v>-0.751</v>
      </c>
      <c r="V185" s="14">
        <v>0.94</v>
      </c>
      <c r="W185" s="14">
        <v>27</v>
      </c>
      <c r="X185" s="14">
        <v>-0.56100000000000005</v>
      </c>
      <c r="Y185" s="14">
        <v>1</v>
      </c>
      <c r="Z185" s="14" t="s">
        <v>18124</v>
      </c>
    </row>
    <row r="186" spans="1:26" x14ac:dyDescent="0.2">
      <c r="A186" t="s">
        <v>15639</v>
      </c>
      <c r="B186" t="s">
        <v>28</v>
      </c>
      <c r="C186" t="s">
        <v>28</v>
      </c>
      <c r="D186" s="8" t="str">
        <f>IF(ISERROR(INDEX(warriner!B:B,MATCH(C186,warriner!A:A,0),1)),"#",INDEX(warriner!B:B,MATCH(C186,warriner!A:A,0),1))</f>
        <v>#</v>
      </c>
      <c r="E186" s="14" t="str">
        <f t="shared" si="4"/>
        <v>#</v>
      </c>
      <c r="F186" s="14">
        <v>14.297000000000001</v>
      </c>
      <c r="G186" s="14">
        <v>5.3209999999999997</v>
      </c>
      <c r="H186" s="14">
        <v>1</v>
      </c>
      <c r="I186">
        <f t="shared" si="5"/>
        <v>4</v>
      </c>
      <c r="J186" t="s">
        <v>270</v>
      </c>
      <c r="K186" s="14" t="s">
        <v>18124</v>
      </c>
      <c r="L186" s="14" t="s">
        <v>18124</v>
      </c>
      <c r="M186" s="14">
        <v>4.8789999999999996</v>
      </c>
      <c r="N186" s="14">
        <v>1.65</v>
      </c>
      <c r="O186" s="14">
        <v>1</v>
      </c>
      <c r="P186" s="14">
        <v>2</v>
      </c>
      <c r="Q186" s="14">
        <v>1</v>
      </c>
      <c r="R186" s="14">
        <v>2.93</v>
      </c>
      <c r="S186" s="14">
        <v>2.2730000000000001</v>
      </c>
      <c r="T186" s="14">
        <v>2218</v>
      </c>
      <c r="U186" s="14">
        <v>-0.55000000000000004</v>
      </c>
      <c r="V186" s="14">
        <v>1</v>
      </c>
      <c r="W186" s="14">
        <v>28</v>
      </c>
      <c r="X186" s="14">
        <v>-0.51600000000000001</v>
      </c>
      <c r="Y186" s="14">
        <v>1</v>
      </c>
      <c r="Z186" s="14" t="s">
        <v>18124</v>
      </c>
    </row>
    <row r="187" spans="1:26" x14ac:dyDescent="0.2">
      <c r="A187" t="s">
        <v>15640</v>
      </c>
      <c r="B187" t="s">
        <v>14134</v>
      </c>
      <c r="C187" t="s">
        <v>48</v>
      </c>
      <c r="D187" s="8">
        <f>IF(ISERROR(INDEX(warriner!B:B,MATCH(C187,warriner!A:A,0),1)),"#",INDEX(warriner!B:B,MATCH(C187,warriner!A:A,0),1))</f>
        <v>5.86</v>
      </c>
      <c r="E187" s="14">
        <f t="shared" si="4"/>
        <v>0.66000000000000014</v>
      </c>
      <c r="F187" s="14">
        <v>14.914999999999999</v>
      </c>
      <c r="G187" s="14">
        <v>5.4969999999999999</v>
      </c>
      <c r="H187" s="14">
        <v>1</v>
      </c>
      <c r="I187">
        <f t="shared" si="5"/>
        <v>3</v>
      </c>
      <c r="J187" t="s">
        <v>18135</v>
      </c>
      <c r="K187" s="14">
        <v>3.52</v>
      </c>
      <c r="L187" s="14">
        <v>5.72</v>
      </c>
      <c r="M187" s="14">
        <v>3.72</v>
      </c>
      <c r="N187" s="14">
        <v>1.2</v>
      </c>
      <c r="O187" s="14">
        <v>1.1000000000000001</v>
      </c>
      <c r="P187" s="14">
        <v>3</v>
      </c>
      <c r="Q187" s="14">
        <v>1</v>
      </c>
      <c r="R187" s="14">
        <v>2.1800000000000002</v>
      </c>
      <c r="S187" s="14">
        <v>1.542</v>
      </c>
      <c r="T187" s="14">
        <v>2269.6669999999999</v>
      </c>
      <c r="U187" s="14">
        <v>-0.63800000000000001</v>
      </c>
      <c r="V187" s="14">
        <v>0.94</v>
      </c>
      <c r="W187" s="14">
        <v>28</v>
      </c>
      <c r="X187" s="14">
        <v>-0.64400000000000002</v>
      </c>
      <c r="Y187" s="14">
        <v>1</v>
      </c>
      <c r="Z187" s="14" t="s">
        <v>18124</v>
      </c>
    </row>
    <row r="188" spans="1:26" x14ac:dyDescent="0.2">
      <c r="A188" t="s">
        <v>15641</v>
      </c>
      <c r="B188" t="s">
        <v>218</v>
      </c>
      <c r="C188" t="s">
        <v>101</v>
      </c>
      <c r="D188" s="8">
        <f>IF(ISERROR(INDEX(warriner!B:B,MATCH(C188,warriner!A:A,0),1)),"#",INDEX(warriner!B:B,MATCH(C188,warriner!A:A,0),1))</f>
        <v>6.18</v>
      </c>
      <c r="E188" s="14">
        <f t="shared" si="4"/>
        <v>0.97999999999999954</v>
      </c>
      <c r="F188" s="14">
        <v>14.945</v>
      </c>
      <c r="G188" s="14">
        <v>5.4669999999999996</v>
      </c>
      <c r="H188" s="14">
        <v>1</v>
      </c>
      <c r="I188">
        <f t="shared" si="5"/>
        <v>4</v>
      </c>
      <c r="J188" t="s">
        <v>18125</v>
      </c>
      <c r="K188" s="14">
        <v>3.43</v>
      </c>
      <c r="L188" s="14">
        <v>5.5</v>
      </c>
      <c r="M188" s="14">
        <v>5.1100000000000003</v>
      </c>
      <c r="N188" s="14">
        <v>1.4</v>
      </c>
      <c r="O188" s="14">
        <v>1</v>
      </c>
      <c r="P188" s="14">
        <v>2</v>
      </c>
      <c r="Q188" s="14">
        <v>1</v>
      </c>
      <c r="R188" s="14">
        <v>1.85</v>
      </c>
      <c r="S188" s="14">
        <v>1.6519999999999999</v>
      </c>
      <c r="T188" s="14">
        <v>1926</v>
      </c>
      <c r="U188" s="14">
        <v>-0.64800000000000002</v>
      </c>
      <c r="V188" s="14">
        <v>0.97</v>
      </c>
      <c r="W188" s="14">
        <v>25</v>
      </c>
      <c r="X188" s="14">
        <v>-0.57399999999999995</v>
      </c>
      <c r="Y188" s="14">
        <v>1</v>
      </c>
      <c r="Z188" s="14" t="s">
        <v>18124</v>
      </c>
    </row>
    <row r="189" spans="1:26" x14ac:dyDescent="0.2">
      <c r="A189" t="s">
        <v>15642</v>
      </c>
      <c r="B189" t="s">
        <v>14228</v>
      </c>
      <c r="C189" t="s">
        <v>483</v>
      </c>
      <c r="D189" s="8">
        <f>IF(ISERROR(INDEX(warriner!B:B,MATCH(C189,warriner!A:A,0),1)),"#",INDEX(warriner!B:B,MATCH(C189,warriner!A:A,0),1))</f>
        <v>2.84</v>
      </c>
      <c r="E189" s="14">
        <f t="shared" si="4"/>
        <v>2.3600000000000003</v>
      </c>
      <c r="F189" s="14">
        <v>8.2319999999999993</v>
      </c>
      <c r="G189" s="14">
        <v>2.617</v>
      </c>
      <c r="H189" s="14">
        <v>3</v>
      </c>
      <c r="I189">
        <f t="shared" si="5"/>
        <v>9</v>
      </c>
      <c r="J189" t="s">
        <v>18135</v>
      </c>
      <c r="K189" s="14">
        <v>3.73</v>
      </c>
      <c r="L189" s="14">
        <v>3.32</v>
      </c>
      <c r="M189" s="14">
        <v>8.32</v>
      </c>
      <c r="N189" s="14">
        <v>2.9</v>
      </c>
      <c r="O189" s="14">
        <v>2.4500000000000002</v>
      </c>
      <c r="P189" s="14">
        <v>7</v>
      </c>
      <c r="Q189" s="14">
        <v>1</v>
      </c>
      <c r="R189" s="14">
        <v>2.54</v>
      </c>
      <c r="S189" s="14" t="s">
        <v>18124</v>
      </c>
      <c r="T189" s="14">
        <v>3957</v>
      </c>
      <c r="U189" s="14">
        <v>-0.312</v>
      </c>
      <c r="V189" s="14">
        <v>0.97</v>
      </c>
      <c r="W189" s="14">
        <v>27</v>
      </c>
      <c r="X189" s="14">
        <v>-0.51600000000000001</v>
      </c>
      <c r="Y189" s="14">
        <v>1</v>
      </c>
      <c r="Z189" s="14" t="s">
        <v>18124</v>
      </c>
    </row>
    <row r="190" spans="1:26" x14ac:dyDescent="0.2">
      <c r="A190" t="s">
        <v>15643</v>
      </c>
      <c r="B190" t="s">
        <v>66</v>
      </c>
      <c r="C190" t="s">
        <v>66</v>
      </c>
      <c r="D190" s="8" t="str">
        <f>IF(ISERROR(INDEX(warriner!B:B,MATCH(C190,warriner!A:A,0),1)),"#",INDEX(warriner!B:B,MATCH(C190,warriner!A:A,0),1))</f>
        <v>#</v>
      </c>
      <c r="E190" s="14" t="str">
        <f t="shared" si="4"/>
        <v>#</v>
      </c>
      <c r="F190" s="14">
        <v>13.647</v>
      </c>
      <c r="G190" s="14">
        <v>4.524</v>
      </c>
      <c r="H190" s="14">
        <v>1</v>
      </c>
      <c r="I190">
        <f t="shared" si="5"/>
        <v>5</v>
      </c>
      <c r="J190" t="s">
        <v>270</v>
      </c>
      <c r="K190" s="14" t="s">
        <v>18124</v>
      </c>
      <c r="L190" s="14" t="s">
        <v>18124</v>
      </c>
      <c r="M190" s="14">
        <v>5.2629999999999999</v>
      </c>
      <c r="N190" s="14">
        <v>1.9</v>
      </c>
      <c r="O190" s="14">
        <v>1</v>
      </c>
      <c r="P190" s="14">
        <v>3</v>
      </c>
      <c r="Q190" s="14">
        <v>1</v>
      </c>
      <c r="R190" s="14">
        <v>3.34</v>
      </c>
      <c r="S190" s="14">
        <v>1.667</v>
      </c>
      <c r="T190" s="14">
        <v>2098.25</v>
      </c>
      <c r="U190" s="14">
        <v>-0.155</v>
      </c>
      <c r="V190" s="14">
        <v>0.97</v>
      </c>
      <c r="W190" s="14">
        <v>27</v>
      </c>
      <c r="X190" s="14">
        <v>-0.30199999999999999</v>
      </c>
      <c r="Y190" s="14">
        <v>1</v>
      </c>
      <c r="Z190" s="14" t="s">
        <v>18124</v>
      </c>
    </row>
    <row r="191" spans="1:26" x14ac:dyDescent="0.2">
      <c r="A191" t="s">
        <v>15644</v>
      </c>
      <c r="B191" t="s">
        <v>9983</v>
      </c>
      <c r="C191" t="s">
        <v>9983</v>
      </c>
      <c r="D191" s="8">
        <f>IF(ISERROR(INDEX(warriner!B:B,MATCH(C191,warriner!A:A,0),1)),"#",INDEX(warriner!B:B,MATCH(C191,warriner!A:A,0),1))</f>
        <v>4.79</v>
      </c>
      <c r="E191" s="14">
        <f t="shared" si="4"/>
        <v>0.41000000000000014</v>
      </c>
      <c r="F191" s="14">
        <v>8.4220000000000006</v>
      </c>
      <c r="G191" s="14">
        <v>2.556</v>
      </c>
      <c r="H191" s="14">
        <v>2</v>
      </c>
      <c r="I191">
        <f t="shared" si="5"/>
        <v>7</v>
      </c>
      <c r="J191" t="s">
        <v>18129</v>
      </c>
      <c r="K191" s="14">
        <v>5.67</v>
      </c>
      <c r="L191" s="14">
        <v>5.46</v>
      </c>
      <c r="M191" s="14">
        <v>10.44</v>
      </c>
      <c r="N191" s="14">
        <v>2.6</v>
      </c>
      <c r="O191" s="14">
        <v>2</v>
      </c>
      <c r="P191" s="14">
        <v>5</v>
      </c>
      <c r="Q191" s="14">
        <v>3</v>
      </c>
      <c r="R191" s="14">
        <v>2.92</v>
      </c>
      <c r="S191" s="14">
        <v>2.3330000000000002</v>
      </c>
      <c r="T191" s="14">
        <v>2329.3330000000001</v>
      </c>
      <c r="U191" s="14">
        <v>-0.46800000000000003</v>
      </c>
      <c r="V191" s="14">
        <v>1</v>
      </c>
      <c r="W191" s="14">
        <v>25</v>
      </c>
      <c r="X191" s="14">
        <v>-0.183</v>
      </c>
      <c r="Y191" s="14">
        <v>0.96199999999999997</v>
      </c>
      <c r="Z191" s="14" t="s">
        <v>18124</v>
      </c>
    </row>
    <row r="192" spans="1:26" x14ac:dyDescent="0.2">
      <c r="A192" t="s">
        <v>15645</v>
      </c>
      <c r="B192" t="s">
        <v>15</v>
      </c>
      <c r="C192" t="s">
        <v>15</v>
      </c>
      <c r="D192" s="8" t="str">
        <f>IF(ISERROR(INDEX(warriner!B:B,MATCH(C192,warriner!A:A,0),1)),"#",INDEX(warriner!B:B,MATCH(C192,warriner!A:A,0),1))</f>
        <v>#</v>
      </c>
      <c r="E192" s="14" t="str">
        <f t="shared" si="4"/>
        <v>#</v>
      </c>
      <c r="F192" s="14">
        <v>16.213999999999999</v>
      </c>
      <c r="G192" s="14">
        <v>5.7709999999999999</v>
      </c>
      <c r="H192" s="14">
        <v>1</v>
      </c>
      <c r="I192">
        <f t="shared" si="5"/>
        <v>2</v>
      </c>
      <c r="J192" t="s">
        <v>270</v>
      </c>
      <c r="K192" s="14" t="s">
        <v>18124</v>
      </c>
      <c r="L192" s="14" t="s">
        <v>18124</v>
      </c>
      <c r="M192" s="14">
        <v>4.5490000000000004</v>
      </c>
      <c r="N192" s="14">
        <v>1.45</v>
      </c>
      <c r="O192" s="14">
        <v>1.65</v>
      </c>
      <c r="P192" s="14">
        <v>2</v>
      </c>
      <c r="Q192" s="14">
        <v>1</v>
      </c>
      <c r="R192" s="14">
        <v>1.67</v>
      </c>
      <c r="S192" s="14">
        <v>1.391</v>
      </c>
      <c r="T192" s="14">
        <v>415</v>
      </c>
      <c r="U192" s="14">
        <v>-0.60699999999999998</v>
      </c>
      <c r="V192" s="14">
        <v>0.91</v>
      </c>
      <c r="W192" s="14">
        <v>27</v>
      </c>
      <c r="X192" s="14">
        <v>-0.56999999999999995</v>
      </c>
      <c r="Y192" s="14">
        <v>1</v>
      </c>
      <c r="Z192" s="14" t="s">
        <v>18124</v>
      </c>
    </row>
    <row r="193" spans="1:26" x14ac:dyDescent="0.2">
      <c r="A193" t="s">
        <v>15646</v>
      </c>
      <c r="B193" t="s">
        <v>3</v>
      </c>
      <c r="C193" t="s">
        <v>3</v>
      </c>
      <c r="D193" s="8" t="str">
        <f>IF(ISERROR(INDEX(warriner!B:B,MATCH(C193,warriner!A:A,0),1)),"#",INDEX(warriner!B:B,MATCH(C193,warriner!A:A,0),1))</f>
        <v>#</v>
      </c>
      <c r="E193" s="14" t="str">
        <f t="shared" si="4"/>
        <v>#</v>
      </c>
      <c r="F193" s="14">
        <v>16.954999999999998</v>
      </c>
      <c r="G193" s="14">
        <v>6.1769999999999996</v>
      </c>
      <c r="H193" s="14">
        <v>1</v>
      </c>
      <c r="I193">
        <f t="shared" si="5"/>
        <v>3</v>
      </c>
      <c r="J193" t="s">
        <v>270</v>
      </c>
      <c r="K193" s="14" t="s">
        <v>18124</v>
      </c>
      <c r="L193" s="14" t="s">
        <v>18124</v>
      </c>
      <c r="M193" s="14">
        <v>3.984</v>
      </c>
      <c r="N193" s="14">
        <v>1.5</v>
      </c>
      <c r="O193" s="14">
        <v>1.8</v>
      </c>
      <c r="P193" s="14">
        <v>2</v>
      </c>
      <c r="Q193" s="14">
        <v>1</v>
      </c>
      <c r="R193" s="14">
        <v>1.43</v>
      </c>
      <c r="S193" s="14">
        <v>1.125</v>
      </c>
      <c r="T193" s="14">
        <v>3033</v>
      </c>
      <c r="U193" s="14">
        <v>-0.68100000000000005</v>
      </c>
      <c r="V193" s="14">
        <v>0.94</v>
      </c>
      <c r="W193" s="14">
        <v>29</v>
      </c>
      <c r="X193" s="14">
        <v>-0.45700000000000002</v>
      </c>
      <c r="Y193" s="14">
        <v>1</v>
      </c>
      <c r="Z193" s="14" t="s">
        <v>18124</v>
      </c>
    </row>
    <row r="194" spans="1:26" x14ac:dyDescent="0.2">
      <c r="A194" t="s">
        <v>15647</v>
      </c>
      <c r="B194" t="s">
        <v>9490</v>
      </c>
      <c r="C194" t="s">
        <v>9490</v>
      </c>
      <c r="D194" s="8">
        <f>IF(ISERROR(INDEX(warriner!B:B,MATCH(C194,warriner!A:A,0),1)),"#",INDEX(warriner!B:B,MATCH(C194,warriner!A:A,0),1))</f>
        <v>5.6</v>
      </c>
      <c r="E194" s="14">
        <f t="shared" si="4"/>
        <v>0.39999999999999947</v>
      </c>
      <c r="F194" s="14">
        <v>8.6530000000000005</v>
      </c>
      <c r="G194" s="14">
        <v>2.8079999999999998</v>
      </c>
      <c r="H194" s="14">
        <v>1</v>
      </c>
      <c r="I194">
        <f t="shared" si="5"/>
        <v>4</v>
      </c>
      <c r="J194" t="s">
        <v>18129</v>
      </c>
      <c r="K194" s="14">
        <v>3.05</v>
      </c>
      <c r="L194" s="14">
        <v>4.59</v>
      </c>
      <c r="M194" s="14">
        <v>5.63</v>
      </c>
      <c r="N194" s="14">
        <v>1.2</v>
      </c>
      <c r="O194" s="14">
        <v>1</v>
      </c>
      <c r="P194" s="14">
        <v>3</v>
      </c>
      <c r="Q194" s="14">
        <v>1</v>
      </c>
      <c r="R194" s="14">
        <v>4.66</v>
      </c>
      <c r="S194" s="14">
        <v>5.32</v>
      </c>
      <c r="T194" s="14">
        <v>3833.6669999999999</v>
      </c>
      <c r="U194" s="14">
        <v>-0.78500000000000003</v>
      </c>
      <c r="V194" s="14">
        <v>1</v>
      </c>
      <c r="W194" s="14">
        <v>27</v>
      </c>
      <c r="X194" s="14">
        <v>-0.63100000000000001</v>
      </c>
      <c r="Y194" s="14">
        <v>1</v>
      </c>
      <c r="Z194" s="14" t="s">
        <v>18124</v>
      </c>
    </row>
    <row r="195" spans="1:26" x14ac:dyDescent="0.2">
      <c r="A195" t="s">
        <v>15648</v>
      </c>
      <c r="B195" t="s">
        <v>14515</v>
      </c>
      <c r="C195" t="s">
        <v>4480</v>
      </c>
      <c r="D195" s="8">
        <f>IF(ISERROR(INDEX(warriner!B:B,MATCH(C195,warriner!A:A,0),1)),"#",INDEX(warriner!B:B,MATCH(C195,warriner!A:A,0),1))</f>
        <v>4.7300000000000004</v>
      </c>
      <c r="E195" s="14">
        <f t="shared" si="4"/>
        <v>0.46999999999999975</v>
      </c>
      <c r="F195" s="14">
        <v>12.335000000000001</v>
      </c>
      <c r="G195" s="14">
        <v>4.1319999999999997</v>
      </c>
      <c r="H195" s="14">
        <v>1</v>
      </c>
      <c r="I195">
        <f t="shared" si="5"/>
        <v>5</v>
      </c>
      <c r="J195" t="s">
        <v>18126</v>
      </c>
      <c r="K195" s="14">
        <v>3.95</v>
      </c>
      <c r="L195" s="14">
        <v>4.41</v>
      </c>
      <c r="M195" s="14">
        <v>4.28</v>
      </c>
      <c r="N195" s="14">
        <v>1.5</v>
      </c>
      <c r="O195" s="14">
        <v>1.2</v>
      </c>
      <c r="P195" s="14">
        <v>3</v>
      </c>
      <c r="Q195" s="14">
        <v>1</v>
      </c>
      <c r="R195" s="14">
        <v>3.14</v>
      </c>
      <c r="S195" s="14">
        <v>1.667</v>
      </c>
      <c r="T195" s="14">
        <v>5207.5</v>
      </c>
      <c r="U195" s="14">
        <v>-0.72099999999999997</v>
      </c>
      <c r="V195" s="14">
        <v>0.97</v>
      </c>
      <c r="W195" s="14">
        <v>26</v>
      </c>
      <c r="X195" s="14">
        <v>-0.69499999999999995</v>
      </c>
      <c r="Y195" s="14">
        <v>1</v>
      </c>
      <c r="Z195" s="14" t="s">
        <v>18124</v>
      </c>
    </row>
    <row r="196" spans="1:26" x14ac:dyDescent="0.2">
      <c r="A196" t="s">
        <v>15649</v>
      </c>
      <c r="B196" t="s">
        <v>6</v>
      </c>
      <c r="C196" t="s">
        <v>6</v>
      </c>
      <c r="D196" s="8" t="str">
        <f>IF(ISERROR(INDEX(warriner!B:B,MATCH(C196,warriner!A:A,0),1)),"#",INDEX(warriner!B:B,MATCH(C196,warriner!A:A,0),1))</f>
        <v>#</v>
      </c>
      <c r="E196" s="14" t="str">
        <f t="shared" ref="E196:E198" si="6">IF(ISERROR(ABS(D196-5.2)), "#", ABS(D196-5.2))</f>
        <v>#</v>
      </c>
      <c r="F196" s="14">
        <v>15.897</v>
      </c>
      <c r="G196" s="14">
        <v>5.6980000000000004</v>
      </c>
      <c r="H196" s="14">
        <v>1</v>
      </c>
      <c r="I196">
        <f t="shared" ref="I196:I198" si="7">LEN(B196)</f>
        <v>2</v>
      </c>
      <c r="J196" t="s">
        <v>18146</v>
      </c>
      <c r="K196" s="14" t="s">
        <v>18124</v>
      </c>
      <c r="L196" s="14" t="s">
        <v>18124</v>
      </c>
      <c r="M196" s="14">
        <v>3.6850000000000001</v>
      </c>
      <c r="N196" s="14">
        <v>1</v>
      </c>
      <c r="O196" s="14">
        <v>1</v>
      </c>
      <c r="P196" s="14">
        <v>2</v>
      </c>
      <c r="Q196" s="14">
        <v>1</v>
      </c>
      <c r="R196" s="14">
        <v>3</v>
      </c>
      <c r="S196" s="14">
        <v>2.25</v>
      </c>
      <c r="T196" s="14">
        <v>14646</v>
      </c>
      <c r="U196" s="14">
        <v>-0.63</v>
      </c>
      <c r="V196" s="14">
        <v>0.97</v>
      </c>
      <c r="W196" s="14">
        <v>26</v>
      </c>
      <c r="X196" s="14">
        <v>-0.77100000000000002</v>
      </c>
      <c r="Y196" s="14">
        <v>1</v>
      </c>
      <c r="Z196" s="14" t="s">
        <v>18124</v>
      </c>
    </row>
    <row r="197" spans="1:26" x14ac:dyDescent="0.2">
      <c r="A197" t="s">
        <v>15650</v>
      </c>
      <c r="B197" t="s">
        <v>5765</v>
      </c>
      <c r="C197" t="s">
        <v>5765</v>
      </c>
      <c r="D197" s="8">
        <f>IF(ISERROR(INDEX(warriner!B:B,MATCH(C197,warriner!A:A,0),1)),"#",INDEX(warriner!B:B,MATCH(C197,warriner!A:A,0),1))</f>
        <v>2.41</v>
      </c>
      <c r="E197" s="14">
        <f t="shared" si="6"/>
        <v>2.79</v>
      </c>
      <c r="F197" s="14">
        <v>7.5209999999999999</v>
      </c>
      <c r="G197" s="14">
        <v>2.3889999999999998</v>
      </c>
      <c r="H197" s="14">
        <v>1</v>
      </c>
      <c r="I197">
        <f t="shared" si="7"/>
        <v>4</v>
      </c>
      <c r="J197" t="s">
        <v>18132</v>
      </c>
      <c r="K197" s="14">
        <v>4.4800000000000004</v>
      </c>
      <c r="L197" s="14">
        <v>4.18</v>
      </c>
      <c r="M197" s="14">
        <v>9.16</v>
      </c>
      <c r="N197" s="14">
        <v>1.4</v>
      </c>
      <c r="O197" s="14">
        <v>1.35</v>
      </c>
      <c r="P197" s="14">
        <v>4</v>
      </c>
      <c r="Q197" s="14">
        <v>1</v>
      </c>
      <c r="R197" s="14">
        <v>1.82</v>
      </c>
      <c r="S197" s="14" t="s">
        <v>18124</v>
      </c>
      <c r="T197" s="14">
        <v>3115</v>
      </c>
      <c r="U197" s="14">
        <v>-0.309</v>
      </c>
      <c r="V197" s="14">
        <v>0.97</v>
      </c>
      <c r="W197" s="14">
        <v>24</v>
      </c>
      <c r="X197" s="14">
        <v>-0.31900000000000001</v>
      </c>
      <c r="Y197" s="14">
        <v>1</v>
      </c>
      <c r="Z197" s="14" t="s">
        <v>18124</v>
      </c>
    </row>
    <row r="198" spans="1:26" x14ac:dyDescent="0.2">
      <c r="A198" t="s">
        <v>15651</v>
      </c>
      <c r="B198" t="s">
        <v>8087</v>
      </c>
      <c r="C198" t="s">
        <v>8087</v>
      </c>
      <c r="D198" s="8">
        <f>IF(ISERROR(INDEX(warriner!B:B,MATCH(C198,warriner!A:A,0),1)),"#",INDEX(warriner!B:B,MATCH(C198,warriner!A:A,0),1))</f>
        <v>2.4</v>
      </c>
      <c r="E198" s="14">
        <f t="shared" si="6"/>
        <v>2.8000000000000003</v>
      </c>
      <c r="F198" s="14">
        <v>6.7619999999999996</v>
      </c>
      <c r="G198" s="14">
        <v>2.137</v>
      </c>
      <c r="H198" s="14">
        <v>3</v>
      </c>
      <c r="I198">
        <f t="shared" si="7"/>
        <v>10</v>
      </c>
      <c r="J198" t="s">
        <v>18129</v>
      </c>
      <c r="K198" s="14">
        <v>4.24</v>
      </c>
      <c r="L198" s="14">
        <v>2.92</v>
      </c>
      <c r="M198" s="14">
        <v>10.53</v>
      </c>
      <c r="N198" s="14">
        <v>4.3499999999999996</v>
      </c>
      <c r="O198" s="14">
        <v>4.4000000000000004</v>
      </c>
      <c r="P198" s="14">
        <v>9</v>
      </c>
      <c r="Q198" s="14">
        <v>2</v>
      </c>
      <c r="R198" s="14">
        <v>2.0699999999999998</v>
      </c>
      <c r="S198" s="14" t="s">
        <v>18124</v>
      </c>
      <c r="T198" s="14">
        <v>2942.556</v>
      </c>
      <c r="U198" s="14">
        <v>-0.34</v>
      </c>
      <c r="V198" s="14">
        <v>0.94</v>
      </c>
      <c r="W198" s="14">
        <v>26</v>
      </c>
      <c r="X198" s="14">
        <v>-0.3</v>
      </c>
      <c r="Y198" s="14">
        <v>0.96299999999999997</v>
      </c>
      <c r="Z198" s="14" t="s">
        <v>18124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ECA8-6858-964C-A30C-33142AEC6725}">
  <dimension ref="A1:Z164"/>
  <sheetViews>
    <sheetView topLeftCell="A96" zoomScale="90" zoomScaleNormal="90" workbookViewId="0">
      <selection activeCell="A111" sqref="A111:A147"/>
    </sheetView>
  </sheetViews>
  <sheetFormatPr baseColWidth="10" defaultRowHeight="16" x14ac:dyDescent="0.2"/>
  <cols>
    <col min="1" max="1" width="17" customWidth="1"/>
    <col min="4" max="4" width="10.83203125" style="9"/>
  </cols>
  <sheetData>
    <row r="1" spans="1:26" s="5" customFormat="1" ht="11" x14ac:dyDescent="0.15">
      <c r="A1" s="5" t="s">
        <v>18213</v>
      </c>
      <c r="D1" s="6" t="s">
        <v>14542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14475</v>
      </c>
      <c r="B2" s="2" t="s">
        <v>18173</v>
      </c>
      <c r="C2" s="2" t="s">
        <v>18172</v>
      </c>
      <c r="D2" s="3" t="s">
        <v>18170</v>
      </c>
      <c r="E2" s="3" t="s">
        <v>18171</v>
      </c>
      <c r="F2" s="3" t="s">
        <v>18174</v>
      </c>
      <c r="G2" s="3" t="s">
        <v>18175</v>
      </c>
      <c r="H2" s="3" t="s">
        <v>18176</v>
      </c>
      <c r="I2" s="3" t="s">
        <v>18177</v>
      </c>
      <c r="J2" s="3" t="s">
        <v>130</v>
      </c>
      <c r="K2" s="3" t="s">
        <v>18178</v>
      </c>
      <c r="L2" s="3" t="s">
        <v>18179</v>
      </c>
      <c r="M2" s="3" t="s">
        <v>18180</v>
      </c>
      <c r="N2" s="3" t="s">
        <v>99</v>
      </c>
      <c r="O2" s="3" t="s">
        <v>116</v>
      </c>
      <c r="P2" s="3" t="s">
        <v>18181</v>
      </c>
      <c r="Q2" s="3" t="s">
        <v>18182</v>
      </c>
      <c r="R2" s="3" t="s">
        <v>97</v>
      </c>
      <c r="S2" s="3" t="s">
        <v>18183</v>
      </c>
      <c r="T2" s="3" t="s">
        <v>18184</v>
      </c>
      <c r="U2" s="3" t="s">
        <v>18186</v>
      </c>
      <c r="V2" s="3" t="s">
        <v>18185</v>
      </c>
      <c r="W2" s="3" t="s">
        <v>18187</v>
      </c>
      <c r="X2" s="3" t="s">
        <v>18188</v>
      </c>
      <c r="Y2" s="3" t="s">
        <v>18189</v>
      </c>
      <c r="Z2" s="3" t="s">
        <v>18190</v>
      </c>
    </row>
    <row r="3" spans="1:26" x14ac:dyDescent="0.2">
      <c r="A3" t="s">
        <v>15311</v>
      </c>
      <c r="B3" s="4" t="s">
        <v>2771</v>
      </c>
      <c r="C3" s="4" t="s">
        <v>2771</v>
      </c>
      <c r="D3" s="8">
        <f>IF(ISERROR(INDEX(warriner!B:B,MATCH(C3,warriner!A:A,0),1)),"#",INDEX(warriner!B:B,MATCH(C3,warriner!A:A,0),1))</f>
        <v>5.52</v>
      </c>
      <c r="E3" s="14">
        <f>IF(ISERROR(ABS(D3-5.2)), "#", ABS(D3-5.2))</f>
        <v>0.3199999999999994</v>
      </c>
      <c r="F3" s="14">
        <v>8.4510000000000005</v>
      </c>
      <c r="G3" s="14">
        <v>2.4809999999999999</v>
      </c>
      <c r="H3" s="14">
        <v>3</v>
      </c>
      <c r="I3">
        <f>LEN(B3)</f>
        <v>6</v>
      </c>
      <c r="J3" t="s">
        <v>18129</v>
      </c>
      <c r="K3" s="14">
        <v>4.17</v>
      </c>
      <c r="L3" s="14">
        <v>5.04</v>
      </c>
      <c r="M3" s="14">
        <v>8.2100000000000009</v>
      </c>
      <c r="N3" s="14">
        <v>2.15</v>
      </c>
      <c r="O3" s="14">
        <v>1.95</v>
      </c>
      <c r="P3" s="14">
        <v>6</v>
      </c>
      <c r="Q3" s="14">
        <v>2</v>
      </c>
      <c r="R3" s="14">
        <v>3.77</v>
      </c>
      <c r="S3" s="14">
        <v>2.2690000000000001</v>
      </c>
      <c r="T3" s="14">
        <v>3789.6</v>
      </c>
      <c r="U3" s="14">
        <v>-0.5</v>
      </c>
      <c r="V3" s="14">
        <v>1</v>
      </c>
      <c r="W3" s="14">
        <v>27</v>
      </c>
      <c r="X3" s="14">
        <v>-0.223</v>
      </c>
      <c r="Y3" s="14">
        <v>1</v>
      </c>
      <c r="Z3" s="14" t="s">
        <v>18124</v>
      </c>
    </row>
    <row r="4" spans="1:26" x14ac:dyDescent="0.2">
      <c r="A4" t="s">
        <v>15312</v>
      </c>
      <c r="B4" t="s">
        <v>2751</v>
      </c>
      <c r="C4" t="s">
        <v>2751</v>
      </c>
      <c r="D4" s="8">
        <f>IF(ISERROR(INDEX(warriner!B:B,MATCH(C4,warriner!A:A,0),1)),"#",INDEX(warriner!B:B,MATCH(C4,warriner!A:A,0),1))</f>
        <v>3.37</v>
      </c>
      <c r="E4" s="14">
        <f t="shared" ref="E4:E67" si="0">IF(ISERROR(ABS(D4-5.2)), "#", ABS(D4-5.2))</f>
        <v>1.83</v>
      </c>
      <c r="F4" s="14">
        <v>8.6120000000000001</v>
      </c>
      <c r="G4" s="14">
        <v>2.4529999999999998</v>
      </c>
      <c r="H4" s="14">
        <v>2</v>
      </c>
      <c r="I4">
        <f t="shared" ref="I4:I67" si="1">LEN(B4)</f>
        <v>8</v>
      </c>
      <c r="J4" t="s">
        <v>18126</v>
      </c>
      <c r="K4" s="14">
        <v>6.14</v>
      </c>
      <c r="L4" s="14">
        <v>3.74</v>
      </c>
      <c r="M4" s="14">
        <v>9.17</v>
      </c>
      <c r="N4" s="14">
        <v>2.65</v>
      </c>
      <c r="O4" s="14">
        <v>1.9</v>
      </c>
      <c r="P4" s="14">
        <v>6</v>
      </c>
      <c r="Q4" s="14">
        <v>1</v>
      </c>
      <c r="R4" s="14">
        <v>3.67</v>
      </c>
      <c r="S4" s="14">
        <v>2.423</v>
      </c>
      <c r="T4" s="14">
        <v>3139.143</v>
      </c>
      <c r="U4" s="14">
        <v>-0.38700000000000001</v>
      </c>
      <c r="V4" s="14">
        <v>1</v>
      </c>
      <c r="W4" s="14">
        <v>28</v>
      </c>
      <c r="X4" s="14">
        <v>-0.44900000000000001</v>
      </c>
      <c r="Y4" s="14">
        <v>1</v>
      </c>
      <c r="Z4" s="14" t="s">
        <v>18124</v>
      </c>
    </row>
    <row r="5" spans="1:26" x14ac:dyDescent="0.2">
      <c r="A5" t="s">
        <v>15313</v>
      </c>
      <c r="B5" t="s">
        <v>3995</v>
      </c>
      <c r="C5" t="s">
        <v>3995</v>
      </c>
      <c r="D5" s="8">
        <f>IF(ISERROR(INDEX(warriner!B:B,MATCH(C5,warriner!A:A,0),1)),"#",INDEX(warriner!B:B,MATCH(C5,warriner!A:A,0),1))</f>
        <v>3.76</v>
      </c>
      <c r="E5" s="14">
        <f t="shared" si="0"/>
        <v>1.4400000000000004</v>
      </c>
      <c r="F5" s="14">
        <v>8.4169999999999998</v>
      </c>
      <c r="G5" s="14">
        <v>2.5619999999999998</v>
      </c>
      <c r="H5" s="14">
        <v>3</v>
      </c>
      <c r="I5">
        <f t="shared" si="1"/>
        <v>8</v>
      </c>
      <c r="J5" t="s">
        <v>18129</v>
      </c>
      <c r="K5" s="14">
        <v>4.9000000000000004</v>
      </c>
      <c r="L5" s="14">
        <v>4.1900000000000004</v>
      </c>
      <c r="M5" s="14">
        <v>8.7799999999999994</v>
      </c>
      <c r="N5" s="14">
        <v>2.8</v>
      </c>
      <c r="O5" s="14">
        <v>2.5499999999999998</v>
      </c>
      <c r="P5" s="14">
        <v>7</v>
      </c>
      <c r="Q5" s="14">
        <v>2</v>
      </c>
      <c r="R5" s="14">
        <v>3.1</v>
      </c>
      <c r="S5" s="14" t="s">
        <v>18124</v>
      </c>
      <c r="T5" s="14">
        <v>5059.857</v>
      </c>
      <c r="U5" s="14">
        <v>-0.54100000000000004</v>
      </c>
      <c r="V5" s="14">
        <v>0.97</v>
      </c>
      <c r="W5" s="14">
        <v>28</v>
      </c>
      <c r="X5" s="14">
        <v>-0.36099999999999999</v>
      </c>
      <c r="Y5" s="14">
        <v>1</v>
      </c>
      <c r="Z5" s="14" t="s">
        <v>18124</v>
      </c>
    </row>
    <row r="6" spans="1:26" x14ac:dyDescent="0.2">
      <c r="A6" t="s">
        <v>15314</v>
      </c>
      <c r="B6" t="s">
        <v>203</v>
      </c>
      <c r="C6" t="s">
        <v>48</v>
      </c>
      <c r="D6" s="8">
        <f>IF(ISERROR(INDEX(warriner!B:B,MATCH(C6,warriner!A:A,0),1)),"#",INDEX(warriner!B:B,MATCH(C6,warriner!A:A,0),1))</f>
        <v>5.86</v>
      </c>
      <c r="E6" s="14">
        <f t="shared" si="0"/>
        <v>0.66000000000000014</v>
      </c>
      <c r="F6" s="14">
        <v>14.914999999999999</v>
      </c>
      <c r="G6" s="14">
        <v>5.4969999999999999</v>
      </c>
      <c r="H6" s="14">
        <v>1</v>
      </c>
      <c r="I6">
        <f t="shared" si="1"/>
        <v>3</v>
      </c>
      <c r="J6" t="s">
        <v>18135</v>
      </c>
      <c r="K6" s="14">
        <v>3.52</v>
      </c>
      <c r="L6" s="14">
        <v>5.72</v>
      </c>
      <c r="M6" s="14">
        <v>3.72</v>
      </c>
      <c r="N6" s="14">
        <v>1.2</v>
      </c>
      <c r="O6" s="14">
        <v>1.1000000000000001</v>
      </c>
      <c r="P6" s="14">
        <v>3</v>
      </c>
      <c r="Q6" s="14">
        <v>1</v>
      </c>
      <c r="R6" s="14">
        <v>2.1800000000000002</v>
      </c>
      <c r="S6" s="14">
        <v>1.542</v>
      </c>
      <c r="T6" s="14">
        <v>2269.6669999999999</v>
      </c>
      <c r="U6" s="14">
        <v>-0.63800000000000001</v>
      </c>
      <c r="V6" s="14">
        <v>0.94</v>
      </c>
      <c r="W6" s="14">
        <v>28</v>
      </c>
      <c r="X6" s="14">
        <v>-0.64400000000000002</v>
      </c>
      <c r="Y6" s="14">
        <v>1</v>
      </c>
      <c r="Z6" s="14" t="s">
        <v>18124</v>
      </c>
    </row>
    <row r="7" spans="1:26" x14ac:dyDescent="0.2">
      <c r="A7" t="s">
        <v>15315</v>
      </c>
      <c r="B7" t="s">
        <v>218</v>
      </c>
      <c r="C7" t="s">
        <v>101</v>
      </c>
      <c r="D7" s="8">
        <f>IF(ISERROR(INDEX(warriner!B:B,MATCH(C7,warriner!A:A,0),1)),"#",INDEX(warriner!B:B,MATCH(C7,warriner!A:A,0),1))</f>
        <v>6.18</v>
      </c>
      <c r="E7" s="14">
        <f t="shared" si="0"/>
        <v>0.97999999999999954</v>
      </c>
      <c r="F7" s="14">
        <v>14.945</v>
      </c>
      <c r="G7" s="14">
        <v>5.4669999999999996</v>
      </c>
      <c r="H7" s="14">
        <v>1</v>
      </c>
      <c r="I7">
        <f t="shared" si="1"/>
        <v>4</v>
      </c>
      <c r="J7" t="s">
        <v>18125</v>
      </c>
      <c r="K7" s="14">
        <v>3.43</v>
      </c>
      <c r="L7" s="14">
        <v>5.5</v>
      </c>
      <c r="M7" s="14">
        <v>5.1100000000000003</v>
      </c>
      <c r="N7" s="14">
        <v>1.4</v>
      </c>
      <c r="O7" s="14">
        <v>1</v>
      </c>
      <c r="P7" s="14">
        <v>2</v>
      </c>
      <c r="Q7" s="14">
        <v>1</v>
      </c>
      <c r="R7" s="14">
        <v>1.85</v>
      </c>
      <c r="S7" s="14">
        <v>1.6519999999999999</v>
      </c>
      <c r="T7" s="14">
        <v>1926</v>
      </c>
      <c r="U7" s="14">
        <v>-0.64800000000000002</v>
      </c>
      <c r="V7" s="14">
        <v>0.97</v>
      </c>
      <c r="W7" s="14">
        <v>25</v>
      </c>
      <c r="X7" s="14">
        <v>-0.57399999999999995</v>
      </c>
      <c r="Y7" s="14">
        <v>1</v>
      </c>
      <c r="Z7" s="14" t="s">
        <v>18124</v>
      </c>
    </row>
    <row r="8" spans="1:26" x14ac:dyDescent="0.2">
      <c r="A8" t="s">
        <v>15316</v>
      </c>
      <c r="B8" t="s">
        <v>14224</v>
      </c>
      <c r="C8" t="s">
        <v>4091</v>
      </c>
      <c r="D8" s="8">
        <f>IF(ISERROR(INDEX(warriner!B:B,MATCH(C8,warriner!A:A,0),1)),"#",INDEX(warriner!B:B,MATCH(C8,warriner!A:A,0),1))</f>
        <v>5.42</v>
      </c>
      <c r="E8" s="14">
        <f t="shared" si="0"/>
        <v>0.21999999999999975</v>
      </c>
      <c r="F8" s="14">
        <v>10.964</v>
      </c>
      <c r="G8" s="14">
        <v>2.7130000000000001</v>
      </c>
      <c r="H8" s="14">
        <v>3</v>
      </c>
      <c r="I8">
        <f t="shared" si="1"/>
        <v>10</v>
      </c>
      <c r="J8" t="s">
        <v>18129</v>
      </c>
      <c r="K8" s="14">
        <v>2.9</v>
      </c>
      <c r="L8" s="14">
        <v>5.41</v>
      </c>
      <c r="M8" s="14">
        <v>9.86</v>
      </c>
      <c r="N8" s="14">
        <v>2.8</v>
      </c>
      <c r="O8" s="14">
        <v>2.9</v>
      </c>
      <c r="P8" s="14">
        <v>9</v>
      </c>
      <c r="Q8" s="14">
        <v>1</v>
      </c>
      <c r="R8" s="14">
        <v>4.41</v>
      </c>
      <c r="S8" s="14">
        <v>4.8179999999999996</v>
      </c>
      <c r="T8" s="14">
        <v>3032</v>
      </c>
      <c r="U8" s="14">
        <v>-0.623</v>
      </c>
      <c r="V8" s="14">
        <v>1</v>
      </c>
      <c r="W8" s="14">
        <v>27</v>
      </c>
      <c r="X8" s="14">
        <v>-0.61799999999999999</v>
      </c>
      <c r="Y8" s="14">
        <v>1</v>
      </c>
      <c r="Z8" s="14" t="s">
        <v>18124</v>
      </c>
    </row>
    <row r="9" spans="1:26" x14ac:dyDescent="0.2">
      <c r="A9" t="s">
        <v>15317</v>
      </c>
      <c r="B9" t="s">
        <v>14225</v>
      </c>
      <c r="C9" t="s">
        <v>14225</v>
      </c>
      <c r="D9" s="8" t="str">
        <f>IF(ISERROR(INDEX(warriner!B:B,MATCH(C9,warriner!A:A,0),1)),"#",INDEX(warriner!B:B,MATCH(C9,warriner!A:A,0),1))</f>
        <v>#</v>
      </c>
      <c r="E9" s="14" t="str">
        <f t="shared" si="0"/>
        <v>#</v>
      </c>
      <c r="F9" s="14">
        <v>12.677</v>
      </c>
      <c r="G9" s="14">
        <v>4.2060000000000004</v>
      </c>
      <c r="H9" s="14">
        <v>1</v>
      </c>
      <c r="I9">
        <f t="shared" si="1"/>
        <v>5</v>
      </c>
      <c r="J9" t="s">
        <v>270</v>
      </c>
      <c r="K9" s="14" t="s">
        <v>18124</v>
      </c>
      <c r="L9" s="14" t="s">
        <v>18124</v>
      </c>
      <c r="M9" s="14">
        <v>6.85</v>
      </c>
      <c r="N9" s="14">
        <v>1.75</v>
      </c>
      <c r="O9" s="14">
        <v>1.45</v>
      </c>
      <c r="P9" s="14">
        <v>4</v>
      </c>
      <c r="Q9" s="14">
        <v>1</v>
      </c>
      <c r="R9" s="14">
        <v>1.38</v>
      </c>
      <c r="S9" s="14" t="s">
        <v>18124</v>
      </c>
      <c r="T9" s="14">
        <v>5747.5</v>
      </c>
      <c r="U9" s="14">
        <v>-0.51600000000000001</v>
      </c>
      <c r="V9" s="14">
        <v>1</v>
      </c>
      <c r="W9" s="14">
        <v>27</v>
      </c>
      <c r="X9" s="14">
        <v>-0.31</v>
      </c>
      <c r="Y9" s="14">
        <v>1</v>
      </c>
      <c r="Z9" s="14" t="s">
        <v>18124</v>
      </c>
    </row>
    <row r="10" spans="1:26" x14ac:dyDescent="0.2">
      <c r="A10" t="s">
        <v>15318</v>
      </c>
      <c r="B10" t="s">
        <v>4365</v>
      </c>
      <c r="C10" t="s">
        <v>4365</v>
      </c>
      <c r="D10" s="8">
        <f>IF(ISERROR(INDEX(warriner!B:B,MATCH(C10,warriner!A:A,0),1)),"#",INDEX(warriner!B:B,MATCH(C10,warriner!A:A,0),1))</f>
        <v>5.72</v>
      </c>
      <c r="E10" s="14">
        <f t="shared" si="0"/>
        <v>0.51999999999999957</v>
      </c>
      <c r="F10" s="14">
        <v>7.298</v>
      </c>
      <c r="G10" s="14">
        <v>2.4929999999999999</v>
      </c>
      <c r="H10" s="14">
        <v>2</v>
      </c>
      <c r="I10">
        <f t="shared" si="1"/>
        <v>8</v>
      </c>
      <c r="J10" t="s">
        <v>18136</v>
      </c>
      <c r="K10" s="14">
        <v>3.83</v>
      </c>
      <c r="L10" s="14">
        <v>5.71</v>
      </c>
      <c r="M10" s="14" t="s">
        <v>18124</v>
      </c>
      <c r="N10" s="14">
        <v>2.75</v>
      </c>
      <c r="O10" s="14">
        <v>1.9</v>
      </c>
      <c r="P10" s="14">
        <v>4</v>
      </c>
      <c r="Q10" s="14">
        <v>2</v>
      </c>
      <c r="R10" s="14">
        <v>3.96</v>
      </c>
      <c r="S10" s="14" t="s">
        <v>18124</v>
      </c>
      <c r="T10" s="14">
        <v>3062.857</v>
      </c>
      <c r="U10" s="14">
        <v>-0.185</v>
      </c>
      <c r="V10" s="14">
        <v>1</v>
      </c>
      <c r="W10" s="14">
        <v>25</v>
      </c>
      <c r="X10" s="14">
        <v>-0.38700000000000001</v>
      </c>
      <c r="Y10" s="14">
        <v>1</v>
      </c>
      <c r="Z10" s="14" t="s">
        <v>18124</v>
      </c>
    </row>
    <row r="11" spans="1:26" x14ac:dyDescent="0.2">
      <c r="A11" t="s">
        <v>15319</v>
      </c>
      <c r="B11" t="s">
        <v>11476</v>
      </c>
      <c r="C11" t="s">
        <v>11476</v>
      </c>
      <c r="D11" s="8">
        <f>IF(ISERROR(INDEX(warriner!B:B,MATCH(C11,warriner!A:A,0),1)),"#",INDEX(warriner!B:B,MATCH(C11,warriner!A:A,0),1))</f>
        <v>4.7</v>
      </c>
      <c r="E11" s="14">
        <f t="shared" si="0"/>
        <v>0.5</v>
      </c>
      <c r="F11" s="14">
        <v>7.3630000000000004</v>
      </c>
      <c r="G11" s="14">
        <v>2.444</v>
      </c>
      <c r="H11" s="14">
        <v>2</v>
      </c>
      <c r="I11">
        <f t="shared" si="1"/>
        <v>5</v>
      </c>
      <c r="J11" t="s">
        <v>18136</v>
      </c>
      <c r="K11" s="14">
        <v>3.9</v>
      </c>
      <c r="L11" s="14">
        <v>4.7699999999999996</v>
      </c>
      <c r="M11" s="14">
        <v>5.742</v>
      </c>
      <c r="N11" s="14">
        <v>1.95</v>
      </c>
      <c r="O11" s="14">
        <v>2</v>
      </c>
      <c r="P11" s="14">
        <v>6</v>
      </c>
      <c r="Q11" s="14">
        <v>2</v>
      </c>
      <c r="R11" s="14">
        <v>3.56</v>
      </c>
      <c r="S11" s="14" t="s">
        <v>18124</v>
      </c>
      <c r="T11" s="14">
        <v>1143.75</v>
      </c>
      <c r="U11" s="14">
        <v>-0.58699999999999997</v>
      </c>
      <c r="V11" s="14">
        <v>0.94</v>
      </c>
      <c r="W11" s="14">
        <v>28</v>
      </c>
      <c r="X11" s="14">
        <v>-0.38300000000000001</v>
      </c>
      <c r="Y11" s="14">
        <v>1</v>
      </c>
      <c r="Z11" s="14" t="s">
        <v>18124</v>
      </c>
    </row>
    <row r="12" spans="1:26" x14ac:dyDescent="0.2">
      <c r="A12" t="s">
        <v>15320</v>
      </c>
      <c r="B12" t="s">
        <v>8509</v>
      </c>
      <c r="C12" t="s">
        <v>8509</v>
      </c>
      <c r="D12" s="8">
        <f>IF(ISERROR(INDEX(warriner!B:B,MATCH(C12,warriner!A:A,0),1)),"#",INDEX(warriner!B:B,MATCH(C12,warriner!A:A,0),1))</f>
        <v>5.0999999999999996</v>
      </c>
      <c r="E12" s="14">
        <f t="shared" si="0"/>
        <v>0.10000000000000053</v>
      </c>
      <c r="F12" s="14">
        <v>9.5969999999999995</v>
      </c>
      <c r="G12" s="14">
        <v>3.5369999999999999</v>
      </c>
      <c r="H12" s="14">
        <v>1</v>
      </c>
      <c r="I12">
        <f t="shared" si="1"/>
        <v>4</v>
      </c>
      <c r="J12" t="s">
        <v>18136</v>
      </c>
      <c r="K12" s="14">
        <v>3.83</v>
      </c>
      <c r="L12" s="14">
        <v>5.21</v>
      </c>
      <c r="M12" s="14">
        <v>3.2269999999999999</v>
      </c>
      <c r="N12" s="14">
        <v>1.35</v>
      </c>
      <c r="O12" s="14">
        <v>1</v>
      </c>
      <c r="P12" s="14">
        <v>3</v>
      </c>
      <c r="Q12" s="14">
        <v>1</v>
      </c>
      <c r="R12" s="14">
        <v>4.04</v>
      </c>
      <c r="S12" s="14">
        <v>1.3460000000000001</v>
      </c>
      <c r="T12" s="14">
        <v>7663.6670000000004</v>
      </c>
      <c r="U12" s="14">
        <v>-0.78</v>
      </c>
      <c r="V12" s="14">
        <v>1</v>
      </c>
      <c r="W12" s="14">
        <v>25</v>
      </c>
      <c r="X12" s="14">
        <v>-0.6</v>
      </c>
      <c r="Y12" s="14">
        <v>0.96199999999999997</v>
      </c>
      <c r="Z12" s="14" t="s">
        <v>18124</v>
      </c>
    </row>
    <row r="13" spans="1:26" x14ac:dyDescent="0.2">
      <c r="A13" t="s">
        <v>15321</v>
      </c>
      <c r="B13" t="s">
        <v>14232</v>
      </c>
      <c r="C13" t="s">
        <v>14232</v>
      </c>
      <c r="D13" s="8" t="str">
        <f>IF(ISERROR(INDEX(warriner!B:B,MATCH(C13,warriner!A:A,0),1)),"#",INDEX(warriner!B:B,MATCH(C13,warriner!A:A,0),1))</f>
        <v>#</v>
      </c>
      <c r="E13" s="14" t="str">
        <f t="shared" si="0"/>
        <v>#</v>
      </c>
      <c r="F13" s="14">
        <v>11.608000000000001</v>
      </c>
      <c r="G13" s="14">
        <v>3.331</v>
      </c>
      <c r="H13" s="14">
        <v>2</v>
      </c>
      <c r="I13">
        <f t="shared" si="1"/>
        <v>8</v>
      </c>
      <c r="J13" t="s">
        <v>18136</v>
      </c>
      <c r="K13" s="14" t="s">
        <v>18124</v>
      </c>
      <c r="L13" s="14" t="s">
        <v>18124</v>
      </c>
      <c r="M13" s="14">
        <v>8.0760000000000005</v>
      </c>
      <c r="N13" s="14">
        <v>3.55</v>
      </c>
      <c r="O13" s="14">
        <v>2.0499999999999998</v>
      </c>
      <c r="P13" s="14">
        <v>4</v>
      </c>
      <c r="Q13" s="14">
        <v>2</v>
      </c>
      <c r="R13" s="14">
        <v>1.07</v>
      </c>
      <c r="S13" s="14" t="s">
        <v>18124</v>
      </c>
      <c r="T13" s="14">
        <v>2387.143</v>
      </c>
      <c r="U13" s="14">
        <v>-0.28000000000000003</v>
      </c>
      <c r="V13" s="14">
        <v>1</v>
      </c>
      <c r="W13" s="14">
        <v>28</v>
      </c>
      <c r="X13" s="14">
        <v>-0.65500000000000003</v>
      </c>
      <c r="Y13" s="14">
        <v>1</v>
      </c>
      <c r="Z13" s="14" t="s">
        <v>18124</v>
      </c>
    </row>
    <row r="14" spans="1:26" x14ac:dyDescent="0.2">
      <c r="A14" t="s">
        <v>15322</v>
      </c>
      <c r="B14" t="s">
        <v>278</v>
      </c>
      <c r="C14" t="s">
        <v>278</v>
      </c>
      <c r="D14" s="8" t="str">
        <f>IF(ISERROR(INDEX(warriner!B:B,MATCH(C14,warriner!A:A,0),1)),"#",INDEX(warriner!B:B,MATCH(C14,warriner!A:A,0),1))</f>
        <v>#</v>
      </c>
      <c r="E14" s="14" t="str">
        <f t="shared" si="0"/>
        <v>#</v>
      </c>
      <c r="F14" s="14">
        <v>12.871</v>
      </c>
      <c r="G14" s="14">
        <v>3.9420000000000002</v>
      </c>
      <c r="H14" s="14">
        <v>1</v>
      </c>
      <c r="I14">
        <f t="shared" si="1"/>
        <v>3</v>
      </c>
      <c r="J14" t="s">
        <v>270</v>
      </c>
      <c r="K14" s="14" t="s">
        <v>18124</v>
      </c>
      <c r="L14" s="14" t="s">
        <v>18124</v>
      </c>
      <c r="M14" s="14" t="s">
        <v>18124</v>
      </c>
      <c r="N14" s="14">
        <v>1.5</v>
      </c>
      <c r="O14" s="14">
        <v>1.3</v>
      </c>
      <c r="P14" s="14">
        <v>3</v>
      </c>
      <c r="Q14" s="14">
        <v>1</v>
      </c>
      <c r="R14" s="14">
        <v>1.9</v>
      </c>
      <c r="S14" s="14" t="s">
        <v>18124</v>
      </c>
      <c r="T14" s="14">
        <v>3411</v>
      </c>
      <c r="U14" s="14">
        <v>-0.55900000000000005</v>
      </c>
      <c r="V14" s="14">
        <v>0.97</v>
      </c>
      <c r="W14" s="14">
        <v>28</v>
      </c>
      <c r="X14" s="14">
        <v>-0.77600000000000002</v>
      </c>
      <c r="Y14" s="14">
        <v>1</v>
      </c>
      <c r="Z14" s="14" t="s">
        <v>18124</v>
      </c>
    </row>
    <row r="15" spans="1:26" x14ac:dyDescent="0.2">
      <c r="A15" t="s">
        <v>15323</v>
      </c>
      <c r="B15" t="s">
        <v>40</v>
      </c>
      <c r="C15" t="s">
        <v>40</v>
      </c>
      <c r="D15" s="8">
        <f>IF(ISERROR(INDEX(warriner!B:B,MATCH(C15,warriner!A:A,0),1)),"#",INDEX(warriner!B:B,MATCH(C15,warriner!A:A,0),1))</f>
        <v>5.14</v>
      </c>
      <c r="E15" s="14">
        <f t="shared" si="0"/>
        <v>6.0000000000000497E-2</v>
      </c>
      <c r="F15" s="14">
        <v>11.286</v>
      </c>
      <c r="G15" s="14">
        <v>4.1989999999999998</v>
      </c>
      <c r="H15" s="14">
        <v>1</v>
      </c>
      <c r="I15">
        <f t="shared" si="1"/>
        <v>5</v>
      </c>
      <c r="J15" t="s">
        <v>18126</v>
      </c>
      <c r="K15" s="14">
        <v>3.48</v>
      </c>
      <c r="L15" s="14">
        <v>5.17</v>
      </c>
      <c r="M15" s="14">
        <v>5.84</v>
      </c>
      <c r="N15" s="14">
        <v>1.75</v>
      </c>
      <c r="O15" s="14">
        <v>1</v>
      </c>
      <c r="P15" s="14">
        <v>3</v>
      </c>
      <c r="Q15" s="14">
        <v>1</v>
      </c>
      <c r="R15" s="14">
        <v>2.4300000000000002</v>
      </c>
      <c r="S15" s="14">
        <v>1.609</v>
      </c>
      <c r="T15" s="14">
        <v>2998.5</v>
      </c>
      <c r="U15" s="14">
        <v>-0.69799999999999995</v>
      </c>
      <c r="V15" s="14">
        <v>1</v>
      </c>
      <c r="W15" s="14">
        <v>28</v>
      </c>
      <c r="X15" s="14">
        <v>-0.63100000000000001</v>
      </c>
      <c r="Y15" s="14">
        <v>1</v>
      </c>
      <c r="Z15" s="14" t="s">
        <v>18124</v>
      </c>
    </row>
    <row r="16" spans="1:26" x14ac:dyDescent="0.2">
      <c r="A16" t="s">
        <v>15324</v>
      </c>
      <c r="B16" t="s">
        <v>9</v>
      </c>
      <c r="C16" t="s">
        <v>101</v>
      </c>
      <c r="D16" s="8">
        <f>IF(ISERROR(INDEX(warriner!B:B,MATCH(C16,warriner!A:A,0),1)),"#",INDEX(warriner!B:B,MATCH(C16,warriner!A:A,0),1))</f>
        <v>6.18</v>
      </c>
      <c r="E16" s="14">
        <f t="shared" si="0"/>
        <v>0.97999999999999954</v>
      </c>
      <c r="F16" s="14">
        <v>14.945</v>
      </c>
      <c r="G16" s="14">
        <v>5.4669999999999996</v>
      </c>
      <c r="H16" s="14">
        <v>1</v>
      </c>
      <c r="I16">
        <f t="shared" si="1"/>
        <v>2</v>
      </c>
      <c r="J16" t="s">
        <v>18125</v>
      </c>
      <c r="K16" s="14">
        <v>3.43</v>
      </c>
      <c r="L16" s="14">
        <v>5.5</v>
      </c>
      <c r="M16" s="14">
        <v>5.1100000000000003</v>
      </c>
      <c r="N16" s="14">
        <v>1.4</v>
      </c>
      <c r="O16" s="14">
        <v>1</v>
      </c>
      <c r="P16" s="14">
        <v>2</v>
      </c>
      <c r="Q16" s="14">
        <v>1</v>
      </c>
      <c r="R16" s="14">
        <v>1.85</v>
      </c>
      <c r="S16" s="14">
        <v>1.6519999999999999</v>
      </c>
      <c r="T16" s="14">
        <v>1926</v>
      </c>
      <c r="U16" s="14">
        <v>-0.64800000000000002</v>
      </c>
      <c r="V16" s="14">
        <v>0.97</v>
      </c>
      <c r="W16" s="14">
        <v>25</v>
      </c>
      <c r="X16" s="14">
        <v>-0.57399999999999995</v>
      </c>
      <c r="Y16" s="14">
        <v>1</v>
      </c>
      <c r="Z16" s="14" t="s">
        <v>18124</v>
      </c>
    </row>
    <row r="17" spans="1:26" x14ac:dyDescent="0.2">
      <c r="A17" t="s">
        <v>15325</v>
      </c>
      <c r="B17" t="s">
        <v>14226</v>
      </c>
      <c r="C17" t="s">
        <v>14226</v>
      </c>
      <c r="D17" s="8" t="str">
        <f>IF(ISERROR(INDEX(warriner!B:B,MATCH(C17,warriner!A:A,0),1)),"#",INDEX(warriner!B:B,MATCH(C17,warriner!A:A,0),1))</f>
        <v>#</v>
      </c>
      <c r="E17" s="14" t="str">
        <f t="shared" si="0"/>
        <v>#</v>
      </c>
      <c r="F17" s="14">
        <v>12.803000000000001</v>
      </c>
      <c r="G17" s="14">
        <v>4.6040000000000001</v>
      </c>
      <c r="H17" s="14">
        <v>1</v>
      </c>
      <c r="I17">
        <f t="shared" si="1"/>
        <v>5</v>
      </c>
      <c r="J17" t="s">
        <v>18128</v>
      </c>
      <c r="K17" s="14" t="s">
        <v>18124</v>
      </c>
      <c r="L17" s="14" t="s">
        <v>18124</v>
      </c>
      <c r="M17" s="14">
        <v>5.2629999999999999</v>
      </c>
      <c r="N17" s="14">
        <v>1.55</v>
      </c>
      <c r="O17" s="14">
        <v>1.05</v>
      </c>
      <c r="P17" s="14">
        <v>4</v>
      </c>
      <c r="Q17" s="14">
        <v>1</v>
      </c>
      <c r="R17" s="14">
        <v>3.46</v>
      </c>
      <c r="S17" s="14">
        <v>1.7390000000000001</v>
      </c>
      <c r="T17" s="14">
        <v>5935</v>
      </c>
      <c r="U17" s="14">
        <v>-0.49099999999999999</v>
      </c>
      <c r="V17" s="14">
        <v>1</v>
      </c>
      <c r="W17" s="14">
        <v>27</v>
      </c>
      <c r="X17" s="14">
        <v>-0.14699999999999999</v>
      </c>
      <c r="Y17" s="14">
        <v>1</v>
      </c>
      <c r="Z17" s="14" t="s">
        <v>18124</v>
      </c>
    </row>
    <row r="18" spans="1:26" x14ac:dyDescent="0.2">
      <c r="A18" t="s">
        <v>15326</v>
      </c>
      <c r="B18" t="s">
        <v>13318</v>
      </c>
      <c r="C18" t="s">
        <v>13318</v>
      </c>
      <c r="D18" s="8">
        <f>IF(ISERROR(INDEX(warriner!B:B,MATCH(C18,warriner!A:A,0),1)),"#",INDEX(warriner!B:B,MATCH(C18,warriner!A:A,0),1))</f>
        <v>4.5199999999999996</v>
      </c>
      <c r="E18" s="14">
        <f t="shared" si="0"/>
        <v>0.6800000000000006</v>
      </c>
      <c r="F18" s="14">
        <v>7.2489999999999997</v>
      </c>
      <c r="G18" s="14">
        <v>2.274</v>
      </c>
      <c r="H18" s="14">
        <v>5</v>
      </c>
      <c r="I18">
        <f t="shared" si="1"/>
        <v>12</v>
      </c>
      <c r="J18" t="s">
        <v>18132</v>
      </c>
      <c r="K18" s="14">
        <v>4.8899999999999997</v>
      </c>
      <c r="L18" s="14">
        <v>3.62</v>
      </c>
      <c r="M18" s="14">
        <v>9.9499999999999993</v>
      </c>
      <c r="N18" s="14">
        <v>4.3</v>
      </c>
      <c r="O18" s="14">
        <v>5.6</v>
      </c>
      <c r="P18" s="14">
        <v>11</v>
      </c>
      <c r="Q18" s="14">
        <v>4</v>
      </c>
      <c r="R18" s="14">
        <v>1.97</v>
      </c>
      <c r="S18" s="14" t="s">
        <v>18124</v>
      </c>
      <c r="T18" s="14">
        <v>4504.4549999999999</v>
      </c>
      <c r="U18" s="14">
        <v>0.29299999999999998</v>
      </c>
      <c r="V18" s="14">
        <v>1</v>
      </c>
      <c r="W18" s="14">
        <v>27</v>
      </c>
      <c r="X18" s="14">
        <v>-5.2999999999999999E-2</v>
      </c>
      <c r="Y18" s="14">
        <v>1</v>
      </c>
      <c r="Z18" s="14" t="s">
        <v>18124</v>
      </c>
    </row>
    <row r="19" spans="1:26" x14ac:dyDescent="0.2">
      <c r="A19" t="s">
        <v>15327</v>
      </c>
      <c r="B19" t="s">
        <v>278</v>
      </c>
      <c r="C19" t="s">
        <v>278</v>
      </c>
      <c r="D19" s="8" t="str">
        <f>IF(ISERROR(INDEX(warriner!B:B,MATCH(C19,warriner!A:A,0),1)),"#",INDEX(warriner!B:B,MATCH(C19,warriner!A:A,0),1))</f>
        <v>#</v>
      </c>
      <c r="E19" s="14" t="str">
        <f t="shared" si="0"/>
        <v>#</v>
      </c>
      <c r="F19" s="14">
        <v>12.871</v>
      </c>
      <c r="G19" s="14">
        <v>3.9420000000000002</v>
      </c>
      <c r="H19" s="14">
        <v>1</v>
      </c>
      <c r="I19">
        <f t="shared" si="1"/>
        <v>3</v>
      </c>
      <c r="J19" t="s">
        <v>270</v>
      </c>
      <c r="K19" s="14" t="s">
        <v>18124</v>
      </c>
      <c r="L19" s="14" t="s">
        <v>18124</v>
      </c>
      <c r="M19" s="14" t="s">
        <v>18124</v>
      </c>
      <c r="N19" s="14">
        <v>1.5</v>
      </c>
      <c r="O19" s="14">
        <v>1.3</v>
      </c>
      <c r="P19" s="14">
        <v>3</v>
      </c>
      <c r="Q19" s="14">
        <v>1</v>
      </c>
      <c r="R19" s="14">
        <v>1.9</v>
      </c>
      <c r="S19" s="14" t="s">
        <v>18124</v>
      </c>
      <c r="T19" s="14">
        <v>3411</v>
      </c>
      <c r="U19" s="14">
        <v>-0.55900000000000005</v>
      </c>
      <c r="V19" s="14">
        <v>0.97</v>
      </c>
      <c r="W19" s="14">
        <v>28</v>
      </c>
      <c r="X19" s="14">
        <v>-0.77600000000000002</v>
      </c>
      <c r="Y19" s="14">
        <v>1</v>
      </c>
      <c r="Z19" s="14" t="s">
        <v>18124</v>
      </c>
    </row>
    <row r="20" spans="1:26" x14ac:dyDescent="0.2">
      <c r="A20" t="s">
        <v>15328</v>
      </c>
      <c r="B20" t="s">
        <v>14227</v>
      </c>
      <c r="C20" t="s">
        <v>12460</v>
      </c>
      <c r="D20" s="8">
        <f>IF(ISERROR(INDEX(warriner!B:B,MATCH(C20,warriner!A:A,0),1)),"#",INDEX(warriner!B:B,MATCH(C20,warriner!A:A,0),1))</f>
        <v>3.33</v>
      </c>
      <c r="E20" s="14">
        <f t="shared" si="0"/>
        <v>1.87</v>
      </c>
      <c r="F20" s="14">
        <v>7.7690000000000001</v>
      </c>
      <c r="G20" s="14">
        <v>1.9870000000000001</v>
      </c>
      <c r="H20" s="14">
        <v>2</v>
      </c>
      <c r="I20">
        <f t="shared" si="1"/>
        <v>8</v>
      </c>
      <c r="J20" t="s">
        <v>18129</v>
      </c>
      <c r="K20" s="14">
        <v>4.17</v>
      </c>
      <c r="L20" s="14">
        <v>5</v>
      </c>
      <c r="M20" s="14">
        <v>8.68</v>
      </c>
      <c r="N20" s="14">
        <v>3.3</v>
      </c>
      <c r="O20" s="14">
        <v>2.75</v>
      </c>
      <c r="P20" s="14">
        <v>7</v>
      </c>
      <c r="Q20" s="14">
        <v>1</v>
      </c>
      <c r="R20" s="14">
        <v>3.19</v>
      </c>
      <c r="S20" s="14">
        <v>2.44</v>
      </c>
      <c r="T20" s="14">
        <v>1330.5</v>
      </c>
      <c r="U20" s="14">
        <v>-0.49099999999999999</v>
      </c>
      <c r="V20" s="14">
        <v>0.97</v>
      </c>
      <c r="W20" s="14">
        <v>26</v>
      </c>
      <c r="X20" s="14">
        <v>-0.22</v>
      </c>
      <c r="Y20" s="14">
        <v>1</v>
      </c>
      <c r="Z20" s="14" t="s">
        <v>18124</v>
      </c>
    </row>
    <row r="21" spans="1:26" x14ac:dyDescent="0.2">
      <c r="A21" t="s">
        <v>15329</v>
      </c>
      <c r="B21" t="s">
        <v>1</v>
      </c>
      <c r="C21" t="s">
        <v>101</v>
      </c>
      <c r="D21" s="8">
        <f>IF(ISERROR(INDEX(warriner!B:B,MATCH(C21,warriner!A:A,0),1)),"#",INDEX(warriner!B:B,MATCH(C21,warriner!A:A,0),1))</f>
        <v>6.18</v>
      </c>
      <c r="E21" s="14">
        <f t="shared" si="0"/>
        <v>0.97999999999999954</v>
      </c>
      <c r="F21" s="14">
        <v>14.945</v>
      </c>
      <c r="G21" s="14">
        <v>5.4669999999999996</v>
      </c>
      <c r="H21" s="14">
        <v>1</v>
      </c>
      <c r="I21">
        <f t="shared" si="1"/>
        <v>3</v>
      </c>
      <c r="J21" t="s">
        <v>18125</v>
      </c>
      <c r="K21" s="14">
        <v>3.43</v>
      </c>
      <c r="L21" s="14">
        <v>5.5</v>
      </c>
      <c r="M21" s="14">
        <v>5.1100000000000003</v>
      </c>
      <c r="N21" s="14">
        <v>1.4</v>
      </c>
      <c r="O21" s="14">
        <v>1</v>
      </c>
      <c r="P21" s="14">
        <v>2</v>
      </c>
      <c r="Q21" s="14">
        <v>1</v>
      </c>
      <c r="R21" s="14">
        <v>1.85</v>
      </c>
      <c r="S21" s="14">
        <v>1.6519999999999999</v>
      </c>
      <c r="T21" s="14">
        <v>1926</v>
      </c>
      <c r="U21" s="14">
        <v>-0.64800000000000002</v>
      </c>
      <c r="V21" s="14">
        <v>0.97</v>
      </c>
      <c r="W21" s="14">
        <v>25</v>
      </c>
      <c r="X21" s="14">
        <v>-0.57399999999999995</v>
      </c>
      <c r="Y21" s="14">
        <v>1</v>
      </c>
      <c r="Z21" s="14" t="s">
        <v>18124</v>
      </c>
    </row>
    <row r="22" spans="1:26" x14ac:dyDescent="0.2">
      <c r="A22" t="s">
        <v>15330</v>
      </c>
      <c r="B22" t="s">
        <v>7742</v>
      </c>
      <c r="C22" t="s">
        <v>7742</v>
      </c>
      <c r="D22" s="8">
        <f>IF(ISERROR(INDEX(warriner!B:B,MATCH(C22,warriner!A:A,0),1)),"#",INDEX(warriner!B:B,MATCH(C22,warriner!A:A,0),1))</f>
        <v>4.8099999999999996</v>
      </c>
      <c r="E22" s="14">
        <f t="shared" si="0"/>
        <v>0.39000000000000057</v>
      </c>
      <c r="F22" s="14">
        <v>7.8330000000000002</v>
      </c>
      <c r="G22" s="14">
        <v>2.2759999999999998</v>
      </c>
      <c r="H22" s="14">
        <v>3</v>
      </c>
      <c r="I22">
        <f t="shared" si="1"/>
        <v>8</v>
      </c>
      <c r="J22" t="s">
        <v>18130</v>
      </c>
      <c r="K22" s="14">
        <v>4.12</v>
      </c>
      <c r="L22" s="14">
        <v>5.16</v>
      </c>
      <c r="M22" s="14">
        <v>12.16</v>
      </c>
      <c r="N22" s="14">
        <v>2.8</v>
      </c>
      <c r="O22" s="14">
        <v>3.3</v>
      </c>
      <c r="P22" s="14">
        <v>8</v>
      </c>
      <c r="Q22" s="14">
        <v>1</v>
      </c>
      <c r="R22" s="14">
        <v>2.4300000000000002</v>
      </c>
      <c r="S22" s="14" t="s">
        <v>18124</v>
      </c>
      <c r="T22" s="14">
        <v>5189.143</v>
      </c>
      <c r="U22" s="14">
        <v>-0.43</v>
      </c>
      <c r="V22" s="14">
        <v>0.94</v>
      </c>
      <c r="W22" s="14">
        <v>27</v>
      </c>
      <c r="X22" s="14">
        <v>-0.32500000000000001</v>
      </c>
      <c r="Y22" s="14">
        <v>1</v>
      </c>
      <c r="Z22" s="14" t="s">
        <v>18124</v>
      </c>
    </row>
    <row r="23" spans="1:26" x14ac:dyDescent="0.2">
      <c r="A23" t="s">
        <v>15331</v>
      </c>
      <c r="B23" t="s">
        <v>52</v>
      </c>
      <c r="C23" t="s">
        <v>52</v>
      </c>
      <c r="D23" s="8" t="str">
        <f>IF(ISERROR(INDEX(warriner!B:B,MATCH(C23,warriner!A:A,0),1)),"#",INDEX(warriner!B:B,MATCH(C23,warriner!A:A,0),1))</f>
        <v>#</v>
      </c>
      <c r="E23" s="14" t="str">
        <f t="shared" si="0"/>
        <v>#</v>
      </c>
      <c r="F23" s="14">
        <v>16.177</v>
      </c>
      <c r="G23" s="14">
        <v>6.0179999999999998</v>
      </c>
      <c r="H23" s="14">
        <v>1</v>
      </c>
      <c r="I23">
        <f t="shared" si="1"/>
        <v>1</v>
      </c>
      <c r="J23" t="s">
        <v>18136</v>
      </c>
      <c r="K23" s="14" t="s">
        <v>18124</v>
      </c>
      <c r="L23" s="14" t="s">
        <v>18124</v>
      </c>
      <c r="M23" s="14">
        <v>2.8929999999999998</v>
      </c>
      <c r="N23" s="14">
        <v>1.45</v>
      </c>
      <c r="O23" s="14">
        <v>1</v>
      </c>
      <c r="P23" s="14">
        <v>1</v>
      </c>
      <c r="Q23" s="14">
        <v>1</v>
      </c>
      <c r="R23" s="14">
        <v>1.46</v>
      </c>
      <c r="S23" s="14" t="s">
        <v>18124</v>
      </c>
      <c r="T23" s="14" t="s">
        <v>18124</v>
      </c>
      <c r="U23" s="14">
        <v>-1.2999999999999999E-2</v>
      </c>
      <c r="V23" s="14">
        <v>0.73</v>
      </c>
      <c r="W23" s="14">
        <v>23</v>
      </c>
      <c r="X23" s="14">
        <v>-0.32300000000000001</v>
      </c>
      <c r="Y23" s="14">
        <v>0.95799999999999996</v>
      </c>
      <c r="Z23" s="14" t="s">
        <v>18124</v>
      </c>
    </row>
    <row r="24" spans="1:26" x14ac:dyDescent="0.2">
      <c r="A24" t="s">
        <v>15332</v>
      </c>
      <c r="B24" t="s">
        <v>6184</v>
      </c>
      <c r="C24" t="s">
        <v>6184</v>
      </c>
      <c r="D24" s="8">
        <f>IF(ISERROR(INDEX(warriner!B:B,MATCH(C24,warriner!A:A,0),1)),"#",INDEX(warriner!B:B,MATCH(C24,warriner!A:A,0),1))</f>
        <v>4</v>
      </c>
      <c r="E24" s="14">
        <f t="shared" si="0"/>
        <v>1.2000000000000002</v>
      </c>
      <c r="F24" s="14">
        <v>8.2219999999999995</v>
      </c>
      <c r="G24" s="14">
        <v>1.708</v>
      </c>
      <c r="H24" s="14">
        <v>1</v>
      </c>
      <c r="I24">
        <f t="shared" si="1"/>
        <v>4</v>
      </c>
      <c r="J24" t="s">
        <v>18129</v>
      </c>
      <c r="K24" s="14">
        <v>4.28</v>
      </c>
      <c r="L24" s="14">
        <v>5.71</v>
      </c>
      <c r="M24" s="14">
        <v>6.89</v>
      </c>
      <c r="N24" s="14">
        <v>1.45</v>
      </c>
      <c r="O24" s="14">
        <v>1.35</v>
      </c>
      <c r="P24" s="14">
        <v>3</v>
      </c>
      <c r="Q24" s="14">
        <v>1</v>
      </c>
      <c r="R24" s="14">
        <v>4.83</v>
      </c>
      <c r="S24" s="14">
        <v>3.4</v>
      </c>
      <c r="T24" s="14">
        <v>2463.3330000000001</v>
      </c>
      <c r="U24" s="14">
        <v>-0.52300000000000002</v>
      </c>
      <c r="V24" s="14">
        <v>0.88</v>
      </c>
      <c r="W24" s="14">
        <v>27</v>
      </c>
      <c r="X24" s="14">
        <v>-0.47099999999999997</v>
      </c>
      <c r="Y24" s="14">
        <v>1</v>
      </c>
      <c r="Z24" s="14" t="s">
        <v>18124</v>
      </c>
    </row>
    <row r="25" spans="1:26" x14ac:dyDescent="0.2">
      <c r="A25" t="s">
        <v>15333</v>
      </c>
      <c r="B25" t="s">
        <v>9</v>
      </c>
      <c r="C25" t="s">
        <v>101</v>
      </c>
      <c r="D25" s="8">
        <f>IF(ISERROR(INDEX(warriner!B:B,MATCH(C25,warriner!A:A,0),1)),"#",INDEX(warriner!B:B,MATCH(C25,warriner!A:A,0),1))</f>
        <v>6.18</v>
      </c>
      <c r="E25" s="14">
        <f t="shared" si="0"/>
        <v>0.97999999999999954</v>
      </c>
      <c r="F25" s="14">
        <v>14.945</v>
      </c>
      <c r="G25" s="14">
        <v>5.4669999999999996</v>
      </c>
      <c r="H25" s="14">
        <v>1</v>
      </c>
      <c r="I25">
        <f t="shared" si="1"/>
        <v>2</v>
      </c>
      <c r="J25" t="s">
        <v>18125</v>
      </c>
      <c r="K25" s="14">
        <v>3.43</v>
      </c>
      <c r="L25" s="14">
        <v>5.5</v>
      </c>
      <c r="M25" s="14">
        <v>5.1100000000000003</v>
      </c>
      <c r="N25" s="14">
        <v>1.4</v>
      </c>
      <c r="O25" s="14">
        <v>1</v>
      </c>
      <c r="P25" s="14">
        <v>2</v>
      </c>
      <c r="Q25" s="14">
        <v>1</v>
      </c>
      <c r="R25" s="14">
        <v>1.85</v>
      </c>
      <c r="S25" s="14">
        <v>1.6519999999999999</v>
      </c>
      <c r="T25" s="14">
        <v>1926</v>
      </c>
      <c r="U25" s="14">
        <v>-0.64800000000000002</v>
      </c>
      <c r="V25" s="14">
        <v>0.97</v>
      </c>
      <c r="W25" s="14">
        <v>25</v>
      </c>
      <c r="X25" s="14">
        <v>-0.57399999999999995</v>
      </c>
      <c r="Y25" s="14">
        <v>1</v>
      </c>
      <c r="Z25" s="14" t="s">
        <v>18124</v>
      </c>
    </row>
    <row r="26" spans="1:26" x14ac:dyDescent="0.2">
      <c r="A26" t="s">
        <v>15334</v>
      </c>
      <c r="B26" t="s">
        <v>14228</v>
      </c>
      <c r="C26" t="s">
        <v>483</v>
      </c>
      <c r="D26" s="8">
        <f>IF(ISERROR(INDEX(warriner!B:B,MATCH(C26,warriner!A:A,0),1)),"#",INDEX(warriner!B:B,MATCH(C26,warriner!A:A,0),1))</f>
        <v>2.84</v>
      </c>
      <c r="E26" s="14">
        <f t="shared" si="0"/>
        <v>2.3600000000000003</v>
      </c>
      <c r="F26" s="14">
        <v>8.2319999999999993</v>
      </c>
      <c r="G26" s="14">
        <v>2.617</v>
      </c>
      <c r="H26" s="14">
        <v>3</v>
      </c>
      <c r="I26">
        <f t="shared" si="1"/>
        <v>9</v>
      </c>
      <c r="J26" t="s">
        <v>18135</v>
      </c>
      <c r="K26" s="14">
        <v>3.73</v>
      </c>
      <c r="L26" s="14">
        <v>3.32</v>
      </c>
      <c r="M26" s="14">
        <v>8.32</v>
      </c>
      <c r="N26" s="14">
        <v>2.9</v>
      </c>
      <c r="O26" s="14">
        <v>2.4500000000000002</v>
      </c>
      <c r="P26" s="14">
        <v>7</v>
      </c>
      <c r="Q26" s="14">
        <v>1</v>
      </c>
      <c r="R26" s="14">
        <v>2.54</v>
      </c>
      <c r="S26" s="14" t="s">
        <v>18124</v>
      </c>
      <c r="T26" s="14">
        <v>3957</v>
      </c>
      <c r="U26" s="14">
        <v>-0.312</v>
      </c>
      <c r="V26" s="14">
        <v>0.97</v>
      </c>
      <c r="W26" s="14">
        <v>27</v>
      </c>
      <c r="X26" s="14">
        <v>-0.51600000000000001</v>
      </c>
      <c r="Y26" s="14">
        <v>1</v>
      </c>
      <c r="Z26" s="14" t="s">
        <v>18124</v>
      </c>
    </row>
    <row r="27" spans="1:26" x14ac:dyDescent="0.2">
      <c r="A27" t="s">
        <v>15335</v>
      </c>
      <c r="B27" t="s">
        <v>56</v>
      </c>
      <c r="C27" t="s">
        <v>56</v>
      </c>
      <c r="D27" s="8" t="str">
        <f>IF(ISERROR(INDEX(warriner!B:B,MATCH(C27,warriner!A:A,0),1)),"#",INDEX(warriner!B:B,MATCH(C27,warriner!A:A,0),1))</f>
        <v>#</v>
      </c>
      <c r="E27" s="14" t="str">
        <f t="shared" si="0"/>
        <v>#</v>
      </c>
      <c r="F27" s="14">
        <v>14.398</v>
      </c>
      <c r="G27" s="14">
        <v>4.835</v>
      </c>
      <c r="H27" s="14">
        <v>1</v>
      </c>
      <c r="I27">
        <f t="shared" si="1"/>
        <v>2</v>
      </c>
      <c r="J27" t="s">
        <v>18127</v>
      </c>
      <c r="K27" s="14" t="s">
        <v>18124</v>
      </c>
      <c r="L27" s="14" t="s">
        <v>18124</v>
      </c>
      <c r="M27" s="14">
        <v>5.4119999999999999</v>
      </c>
      <c r="N27" s="14">
        <v>1.7</v>
      </c>
      <c r="O27" s="14">
        <v>1</v>
      </c>
      <c r="P27" s="14">
        <v>2</v>
      </c>
      <c r="Q27" s="14">
        <v>1</v>
      </c>
      <c r="R27" s="14">
        <v>1.55</v>
      </c>
      <c r="S27" s="14">
        <v>1.3480000000000001</v>
      </c>
      <c r="T27" s="14">
        <v>149</v>
      </c>
      <c r="U27" s="14">
        <v>-0.63500000000000001</v>
      </c>
      <c r="V27" s="14">
        <v>0.97</v>
      </c>
      <c r="W27" s="14">
        <v>29</v>
      </c>
      <c r="X27" s="14">
        <v>-0.68400000000000005</v>
      </c>
      <c r="Y27" s="14">
        <v>1</v>
      </c>
      <c r="Z27" s="14" t="s">
        <v>18124</v>
      </c>
    </row>
    <row r="28" spans="1:26" x14ac:dyDescent="0.2">
      <c r="A28" t="s">
        <v>15336</v>
      </c>
      <c r="B28" t="s">
        <v>278</v>
      </c>
      <c r="C28" t="s">
        <v>278</v>
      </c>
      <c r="D28" s="8" t="str">
        <f>IF(ISERROR(INDEX(warriner!B:B,MATCH(C28,warriner!A:A,0),1)),"#",INDEX(warriner!B:B,MATCH(C28,warriner!A:A,0),1))</f>
        <v>#</v>
      </c>
      <c r="E28" s="14" t="str">
        <f t="shared" si="0"/>
        <v>#</v>
      </c>
      <c r="F28" s="14">
        <v>12.871</v>
      </c>
      <c r="G28" s="14">
        <v>3.9420000000000002</v>
      </c>
      <c r="H28" s="14">
        <v>1</v>
      </c>
      <c r="I28">
        <f t="shared" si="1"/>
        <v>3</v>
      </c>
      <c r="J28" t="s">
        <v>270</v>
      </c>
      <c r="K28" s="14" t="s">
        <v>18124</v>
      </c>
      <c r="L28" s="14" t="s">
        <v>18124</v>
      </c>
      <c r="M28" s="14" t="s">
        <v>18124</v>
      </c>
      <c r="N28" s="14">
        <v>1.5</v>
      </c>
      <c r="O28" s="14">
        <v>1.3</v>
      </c>
      <c r="P28" s="14">
        <v>3</v>
      </c>
      <c r="Q28" s="14">
        <v>1</v>
      </c>
      <c r="R28" s="14">
        <v>1.9</v>
      </c>
      <c r="S28" s="14" t="s">
        <v>18124</v>
      </c>
      <c r="T28" s="14">
        <v>3411</v>
      </c>
      <c r="U28" s="14">
        <v>-0.55900000000000005</v>
      </c>
      <c r="V28" s="14">
        <v>0.97</v>
      </c>
      <c r="W28" s="14">
        <v>28</v>
      </c>
      <c r="X28" s="14">
        <v>-0.77600000000000002</v>
      </c>
      <c r="Y28" s="14">
        <v>1</v>
      </c>
      <c r="Z28" s="14" t="s">
        <v>18124</v>
      </c>
    </row>
    <row r="29" spans="1:26" x14ac:dyDescent="0.2">
      <c r="A29" t="s">
        <v>15337</v>
      </c>
      <c r="B29" t="s">
        <v>1485</v>
      </c>
      <c r="C29" t="s">
        <v>1478</v>
      </c>
      <c r="D29" s="8">
        <f>IF(ISERROR(INDEX(warriner!B:B,MATCH(C29,warriner!A:A,0),1)),"#",INDEX(warriner!B:B,MATCH(C29,warriner!A:A,0),1))</f>
        <v>3.68</v>
      </c>
      <c r="E29" s="14">
        <f t="shared" si="0"/>
        <v>1.52</v>
      </c>
      <c r="F29" s="14">
        <v>8.0980000000000008</v>
      </c>
      <c r="G29" s="14">
        <v>2.7240000000000002</v>
      </c>
      <c r="H29" s="14">
        <v>1</v>
      </c>
      <c r="I29">
        <f t="shared" si="1"/>
        <v>4</v>
      </c>
      <c r="J29" t="s">
        <v>18129</v>
      </c>
      <c r="K29" s="14">
        <v>5.65</v>
      </c>
      <c r="L29" s="14">
        <v>5.32</v>
      </c>
      <c r="M29" s="14">
        <v>5</v>
      </c>
      <c r="N29" s="14">
        <v>1.1000000000000001</v>
      </c>
      <c r="O29" s="14">
        <v>1</v>
      </c>
      <c r="P29" s="14">
        <v>2</v>
      </c>
      <c r="Q29" s="14">
        <v>1</v>
      </c>
      <c r="R29" s="14">
        <v>4.88</v>
      </c>
      <c r="S29" s="14">
        <v>4.13</v>
      </c>
      <c r="T29" s="14">
        <v>1856</v>
      </c>
      <c r="U29" s="14">
        <v>-0.64900000000000002</v>
      </c>
      <c r="V29" s="14">
        <v>1</v>
      </c>
      <c r="W29" s="14">
        <v>24</v>
      </c>
      <c r="X29" s="14">
        <v>-0.46700000000000003</v>
      </c>
      <c r="Y29" s="14">
        <v>1</v>
      </c>
      <c r="Z29" s="14" t="s">
        <v>18124</v>
      </c>
    </row>
    <row r="30" spans="1:26" x14ac:dyDescent="0.2">
      <c r="A30" t="s">
        <v>15338</v>
      </c>
      <c r="B30" t="s">
        <v>14229</v>
      </c>
      <c r="C30" t="s">
        <v>351</v>
      </c>
      <c r="D30" s="8">
        <f>IF(ISERROR(INDEX(warriner!B:B,MATCH(C30,warriner!A:A,0),1)),"#",INDEX(warriner!B:B,MATCH(C30,warriner!A:A,0),1))</f>
        <v>4.68</v>
      </c>
      <c r="E30" s="14">
        <f t="shared" si="0"/>
        <v>0.52000000000000046</v>
      </c>
      <c r="F30" s="14">
        <v>11.244999999999999</v>
      </c>
      <c r="G30" s="14">
        <v>4.4560000000000004</v>
      </c>
      <c r="H30" s="14">
        <v>1</v>
      </c>
      <c r="I30">
        <f t="shared" si="1"/>
        <v>7</v>
      </c>
      <c r="J30" t="s">
        <v>18135</v>
      </c>
      <c r="K30" s="14">
        <v>4.4800000000000004</v>
      </c>
      <c r="L30" s="14">
        <v>5.47</v>
      </c>
      <c r="M30" s="14">
        <v>5.58</v>
      </c>
      <c r="N30" s="14">
        <v>1.7</v>
      </c>
      <c r="O30" s="14">
        <v>1</v>
      </c>
      <c r="P30" s="14">
        <v>3</v>
      </c>
      <c r="Q30" s="14">
        <v>1</v>
      </c>
      <c r="R30" s="14">
        <v>2.5299999999999998</v>
      </c>
      <c r="S30" s="14">
        <v>1.625</v>
      </c>
      <c r="T30" s="14">
        <v>3506.5</v>
      </c>
      <c r="U30" s="14">
        <v>-0.72899999999999998</v>
      </c>
      <c r="V30" s="14">
        <v>0.97</v>
      </c>
      <c r="W30" s="14">
        <v>26</v>
      </c>
      <c r="X30" s="14">
        <v>-0.54600000000000004</v>
      </c>
      <c r="Y30" s="14">
        <v>1</v>
      </c>
      <c r="Z30" s="14" t="s">
        <v>18124</v>
      </c>
    </row>
    <row r="31" spans="1:26" x14ac:dyDescent="0.2">
      <c r="A31" t="s">
        <v>15339</v>
      </c>
      <c r="B31" t="s">
        <v>14230</v>
      </c>
      <c r="C31" t="s">
        <v>14230</v>
      </c>
      <c r="D31" s="8" t="str">
        <f>IF(ISERROR(INDEX(warriner!B:B,MATCH(C31,warriner!A:A,0),1)),"#",INDEX(warriner!B:B,MATCH(C31,warriner!A:A,0),1))</f>
        <v>#</v>
      </c>
      <c r="E31" s="14" t="str">
        <f t="shared" si="0"/>
        <v>#</v>
      </c>
      <c r="F31" s="14">
        <v>11.08</v>
      </c>
      <c r="G31" s="14">
        <v>3.9820000000000002</v>
      </c>
      <c r="H31" s="14">
        <v>2</v>
      </c>
      <c r="I31">
        <f t="shared" si="1"/>
        <v>6</v>
      </c>
      <c r="J31" t="s">
        <v>18136</v>
      </c>
      <c r="K31" s="14" t="s">
        <v>18124</v>
      </c>
      <c r="L31" s="14" t="s">
        <v>18124</v>
      </c>
      <c r="M31" s="14">
        <v>4.9000000000000004</v>
      </c>
      <c r="N31" s="14">
        <v>2.35</v>
      </c>
      <c r="O31" s="14">
        <v>2.4</v>
      </c>
      <c r="P31" s="14">
        <v>6</v>
      </c>
      <c r="Q31" s="14">
        <v>1</v>
      </c>
      <c r="R31" s="14">
        <v>3.48</v>
      </c>
      <c r="S31" s="14">
        <v>2.25</v>
      </c>
      <c r="T31" s="14">
        <v>4489.6000000000004</v>
      </c>
      <c r="U31" s="14">
        <v>-0.75700000000000001</v>
      </c>
      <c r="V31" s="14">
        <v>1</v>
      </c>
      <c r="W31" s="14">
        <v>28</v>
      </c>
      <c r="X31" s="14">
        <v>-0.55600000000000005</v>
      </c>
      <c r="Y31" s="14">
        <v>1</v>
      </c>
      <c r="Z31" s="14" t="s">
        <v>18124</v>
      </c>
    </row>
    <row r="32" spans="1:26" x14ac:dyDescent="0.2">
      <c r="A32" t="s">
        <v>15340</v>
      </c>
      <c r="B32" t="s">
        <v>3</v>
      </c>
      <c r="C32" t="s">
        <v>3</v>
      </c>
      <c r="D32" s="8" t="str">
        <f>IF(ISERROR(INDEX(warriner!B:B,MATCH(C32,warriner!A:A,0),1)),"#",INDEX(warriner!B:B,MATCH(C32,warriner!A:A,0),1))</f>
        <v>#</v>
      </c>
      <c r="E32" s="14" t="str">
        <f t="shared" si="0"/>
        <v>#</v>
      </c>
      <c r="F32" s="14">
        <v>16.954999999999998</v>
      </c>
      <c r="G32" s="14">
        <v>6.1769999999999996</v>
      </c>
      <c r="H32" s="14">
        <v>1</v>
      </c>
      <c r="I32">
        <f t="shared" si="1"/>
        <v>3</v>
      </c>
      <c r="J32" t="s">
        <v>270</v>
      </c>
      <c r="K32" s="14" t="s">
        <v>18124</v>
      </c>
      <c r="L32" s="14" t="s">
        <v>18124</v>
      </c>
      <c r="M32" s="14">
        <v>3.984</v>
      </c>
      <c r="N32" s="14">
        <v>1.5</v>
      </c>
      <c r="O32" s="14">
        <v>1.8</v>
      </c>
      <c r="P32" s="14">
        <v>2</v>
      </c>
      <c r="Q32" s="14">
        <v>1</v>
      </c>
      <c r="R32" s="14">
        <v>1.43</v>
      </c>
      <c r="S32" s="14">
        <v>1.125</v>
      </c>
      <c r="T32" s="14">
        <v>3033</v>
      </c>
      <c r="U32" s="14">
        <v>-0.68100000000000005</v>
      </c>
      <c r="V32" s="14">
        <v>0.94</v>
      </c>
      <c r="W32" s="14">
        <v>29</v>
      </c>
      <c r="X32" s="14">
        <v>-0.45700000000000002</v>
      </c>
      <c r="Y32" s="14">
        <v>1</v>
      </c>
      <c r="Z32" s="14" t="s">
        <v>18124</v>
      </c>
    </row>
    <row r="33" spans="1:26" x14ac:dyDescent="0.2">
      <c r="A33" t="s">
        <v>15341</v>
      </c>
      <c r="B33" t="s">
        <v>6242</v>
      </c>
      <c r="C33" t="s">
        <v>6242</v>
      </c>
      <c r="D33" s="8">
        <f>IF(ISERROR(INDEX(warriner!B:B,MATCH(C33,warriner!A:A,0),1)),"#",INDEX(warriner!B:B,MATCH(C33,warriner!A:A,0),1))</f>
        <v>7.27</v>
      </c>
      <c r="E33" s="14">
        <f t="shared" si="0"/>
        <v>2.0699999999999994</v>
      </c>
      <c r="F33" s="14">
        <v>9.1150000000000002</v>
      </c>
      <c r="G33" s="14">
        <v>4.1849999999999996</v>
      </c>
      <c r="H33" s="14">
        <v>2</v>
      </c>
      <c r="I33">
        <f t="shared" si="1"/>
        <v>5</v>
      </c>
      <c r="J33" t="s">
        <v>18129</v>
      </c>
      <c r="K33" s="14">
        <v>4.38</v>
      </c>
      <c r="L33" s="14">
        <v>6.39</v>
      </c>
      <c r="M33" s="14">
        <v>5.44</v>
      </c>
      <c r="N33" s="14">
        <v>1.75</v>
      </c>
      <c r="O33" s="14">
        <v>1.4</v>
      </c>
      <c r="P33" s="14">
        <v>4</v>
      </c>
      <c r="Q33" s="14">
        <v>1</v>
      </c>
      <c r="R33" s="14">
        <v>4.88</v>
      </c>
      <c r="S33" s="14">
        <v>5.4349999999999996</v>
      </c>
      <c r="T33" s="14">
        <v>4101.75</v>
      </c>
      <c r="U33" s="14">
        <v>-0.55700000000000005</v>
      </c>
      <c r="V33" s="14">
        <v>1</v>
      </c>
      <c r="W33" s="14">
        <v>28</v>
      </c>
      <c r="X33" s="14">
        <v>-0.70899999999999996</v>
      </c>
      <c r="Y33" s="14">
        <v>1</v>
      </c>
      <c r="Z33" s="14" t="s">
        <v>18124</v>
      </c>
    </row>
    <row r="34" spans="1:26" x14ac:dyDescent="0.2">
      <c r="A34" t="s">
        <v>15342</v>
      </c>
      <c r="B34" t="s">
        <v>19</v>
      </c>
      <c r="C34" t="s">
        <v>19</v>
      </c>
      <c r="D34" s="8" t="str">
        <f>IF(ISERROR(INDEX(warriner!B:B,MATCH(C34,warriner!A:A,0),1)),"#",INDEX(warriner!B:B,MATCH(C34,warriner!A:A,0),1))</f>
        <v>#</v>
      </c>
      <c r="E34" s="14" t="str">
        <f t="shared" si="0"/>
        <v>#</v>
      </c>
      <c r="F34" s="14">
        <v>16.187000000000001</v>
      </c>
      <c r="G34" s="14">
        <v>5.8339999999999996</v>
      </c>
      <c r="H34" s="14">
        <v>1</v>
      </c>
      <c r="I34">
        <f t="shared" si="1"/>
        <v>3</v>
      </c>
      <c r="J34" t="s">
        <v>270</v>
      </c>
      <c r="K34" s="14" t="s">
        <v>18124</v>
      </c>
      <c r="L34" s="14" t="s">
        <v>18124</v>
      </c>
      <c r="M34" s="14">
        <v>4.57</v>
      </c>
      <c r="N34" s="14">
        <v>1.25</v>
      </c>
      <c r="O34" s="14">
        <v>1</v>
      </c>
      <c r="P34" s="14">
        <v>3</v>
      </c>
      <c r="Q34" s="14">
        <v>1</v>
      </c>
      <c r="R34" s="14">
        <v>1.52</v>
      </c>
      <c r="S34" s="14">
        <v>1.25</v>
      </c>
      <c r="T34" s="14">
        <v>5253.5</v>
      </c>
      <c r="U34" s="14">
        <v>-0.60399999999999998</v>
      </c>
      <c r="V34" s="14">
        <v>1</v>
      </c>
      <c r="W34" s="14">
        <v>22</v>
      </c>
      <c r="X34" s="14">
        <v>-0.623</v>
      </c>
      <c r="Y34" s="14">
        <v>1</v>
      </c>
      <c r="Z34" s="14" t="s">
        <v>18124</v>
      </c>
    </row>
    <row r="35" spans="1:26" x14ac:dyDescent="0.2">
      <c r="A35" t="s">
        <v>15343</v>
      </c>
      <c r="B35" t="s">
        <v>3</v>
      </c>
      <c r="C35" t="s">
        <v>3</v>
      </c>
      <c r="D35" s="8" t="str">
        <f>IF(ISERROR(INDEX(warriner!B:B,MATCH(C35,warriner!A:A,0),1)),"#",INDEX(warriner!B:B,MATCH(C35,warriner!A:A,0),1))</f>
        <v>#</v>
      </c>
      <c r="E35" s="14" t="str">
        <f t="shared" si="0"/>
        <v>#</v>
      </c>
      <c r="F35" s="14">
        <v>16.954999999999998</v>
      </c>
      <c r="G35" s="14">
        <v>6.1769999999999996</v>
      </c>
      <c r="H35" s="14">
        <v>1</v>
      </c>
      <c r="I35">
        <f t="shared" si="1"/>
        <v>3</v>
      </c>
      <c r="J35" t="s">
        <v>270</v>
      </c>
      <c r="K35" s="14" t="s">
        <v>18124</v>
      </c>
      <c r="L35" s="14" t="s">
        <v>18124</v>
      </c>
      <c r="M35" s="14">
        <v>3.984</v>
      </c>
      <c r="N35" s="14">
        <v>1.5</v>
      </c>
      <c r="O35" s="14">
        <v>1.8</v>
      </c>
      <c r="P35" s="14">
        <v>2</v>
      </c>
      <c r="Q35" s="14">
        <v>1</v>
      </c>
      <c r="R35" s="14">
        <v>1.43</v>
      </c>
      <c r="S35" s="14">
        <v>1.125</v>
      </c>
      <c r="T35" s="14">
        <v>3033</v>
      </c>
      <c r="U35" s="14">
        <v>-0.68100000000000005</v>
      </c>
      <c r="V35" s="14">
        <v>0.94</v>
      </c>
      <c r="W35" s="14">
        <v>29</v>
      </c>
      <c r="X35" s="14">
        <v>-0.45700000000000002</v>
      </c>
      <c r="Y35" s="14">
        <v>1</v>
      </c>
      <c r="Z35" s="14" t="s">
        <v>18124</v>
      </c>
    </row>
    <row r="36" spans="1:26" x14ac:dyDescent="0.2">
      <c r="A36" t="s">
        <v>15344</v>
      </c>
      <c r="B36" t="s">
        <v>10026</v>
      </c>
      <c r="C36" t="s">
        <v>10026</v>
      </c>
      <c r="D36" s="8">
        <f>IF(ISERROR(INDEX(warriner!B:B,MATCH(C36,warriner!A:A,0),1)),"#",INDEX(warriner!B:B,MATCH(C36,warriner!A:A,0),1))</f>
        <v>6.52</v>
      </c>
      <c r="E36" s="14">
        <f t="shared" si="0"/>
        <v>1.3199999999999994</v>
      </c>
      <c r="F36" s="14">
        <v>9.7680000000000007</v>
      </c>
      <c r="G36" s="14">
        <v>3.4460000000000002</v>
      </c>
      <c r="H36" s="14">
        <v>1</v>
      </c>
      <c r="I36">
        <f t="shared" si="1"/>
        <v>5</v>
      </c>
      <c r="J36" t="s">
        <v>18129</v>
      </c>
      <c r="K36" s="14">
        <v>5.05</v>
      </c>
      <c r="L36" s="14">
        <v>6.04</v>
      </c>
      <c r="M36" s="14">
        <v>4.42</v>
      </c>
      <c r="N36" s="14">
        <v>2</v>
      </c>
      <c r="O36" s="14">
        <v>1.8</v>
      </c>
      <c r="P36" s="14">
        <v>4</v>
      </c>
      <c r="Q36" s="14">
        <v>1</v>
      </c>
      <c r="R36" s="14">
        <v>4.45</v>
      </c>
      <c r="S36" s="14">
        <v>4.0830000000000002</v>
      </c>
      <c r="T36" s="14">
        <v>2767.5</v>
      </c>
      <c r="U36" s="14">
        <v>-0.79</v>
      </c>
      <c r="V36" s="14">
        <v>0.97</v>
      </c>
      <c r="W36" s="14">
        <v>26</v>
      </c>
      <c r="X36" s="14">
        <v>-0.54300000000000004</v>
      </c>
      <c r="Y36" s="14">
        <v>1</v>
      </c>
      <c r="Z36" s="14" t="s">
        <v>18124</v>
      </c>
    </row>
    <row r="37" spans="1:26" x14ac:dyDescent="0.2">
      <c r="A37" t="s">
        <v>15345</v>
      </c>
      <c r="B37" t="s">
        <v>72</v>
      </c>
      <c r="C37" t="s">
        <v>72</v>
      </c>
      <c r="D37" s="8" t="str">
        <f>IF(ISERROR(INDEX(warriner!B:B,MATCH(C37,warriner!A:A,0),1)),"#",INDEX(warriner!B:B,MATCH(C37,warriner!A:A,0),1))</f>
        <v>#</v>
      </c>
      <c r="E37" s="14" t="str">
        <f t="shared" si="0"/>
        <v>#</v>
      </c>
      <c r="F37" s="14">
        <v>15.365</v>
      </c>
      <c r="G37" s="14">
        <v>5.984</v>
      </c>
      <c r="H37" s="14">
        <v>1</v>
      </c>
      <c r="I37">
        <f t="shared" si="1"/>
        <v>2</v>
      </c>
      <c r="J37" t="s">
        <v>18136</v>
      </c>
      <c r="K37" s="14" t="s">
        <v>18124</v>
      </c>
      <c r="L37" s="14" t="s">
        <v>18124</v>
      </c>
      <c r="M37" s="14">
        <v>4.399</v>
      </c>
      <c r="N37" s="14">
        <v>1.1499999999999999</v>
      </c>
      <c r="O37" s="14">
        <v>1</v>
      </c>
      <c r="P37" s="14">
        <v>2</v>
      </c>
      <c r="Q37" s="14">
        <v>1</v>
      </c>
      <c r="R37" s="14">
        <v>2.81</v>
      </c>
      <c r="S37" s="14">
        <v>1.917</v>
      </c>
      <c r="T37" s="14">
        <v>4095</v>
      </c>
      <c r="U37" s="14">
        <v>-0.86499999999999999</v>
      </c>
      <c r="V37" s="14">
        <v>0.97</v>
      </c>
      <c r="W37" s="14">
        <v>29</v>
      </c>
      <c r="X37" s="14">
        <v>-0.874</v>
      </c>
      <c r="Y37" s="14">
        <v>1</v>
      </c>
      <c r="Z37" s="14" t="s">
        <v>18124</v>
      </c>
    </row>
    <row r="38" spans="1:26" x14ac:dyDescent="0.2">
      <c r="A38" t="s">
        <v>15346</v>
      </c>
      <c r="B38" t="s">
        <v>9</v>
      </c>
      <c r="C38" t="s">
        <v>101</v>
      </c>
      <c r="D38" s="8">
        <f>IF(ISERROR(INDEX(warriner!B:B,MATCH(C38,warriner!A:A,0),1)),"#",INDEX(warriner!B:B,MATCH(C38,warriner!A:A,0),1))</f>
        <v>6.18</v>
      </c>
      <c r="E38" s="14">
        <f t="shared" si="0"/>
        <v>0.97999999999999954</v>
      </c>
      <c r="F38" s="14">
        <v>14.945</v>
      </c>
      <c r="G38" s="14">
        <v>5.4669999999999996</v>
      </c>
      <c r="H38" s="14">
        <v>1</v>
      </c>
      <c r="I38">
        <f t="shared" si="1"/>
        <v>2</v>
      </c>
      <c r="J38" t="s">
        <v>18125</v>
      </c>
      <c r="K38" s="14">
        <v>3.43</v>
      </c>
      <c r="L38" s="14">
        <v>5.5</v>
      </c>
      <c r="M38" s="14">
        <v>5.1100000000000003</v>
      </c>
      <c r="N38" s="14">
        <v>1.4</v>
      </c>
      <c r="O38" s="14">
        <v>1</v>
      </c>
      <c r="P38" s="14">
        <v>2</v>
      </c>
      <c r="Q38" s="14">
        <v>1</v>
      </c>
      <c r="R38" s="14">
        <v>1.85</v>
      </c>
      <c r="S38" s="14">
        <v>1.6519999999999999</v>
      </c>
      <c r="T38" s="14">
        <v>1926</v>
      </c>
      <c r="U38" s="14">
        <v>-0.64800000000000002</v>
      </c>
      <c r="V38" s="14">
        <v>0.97</v>
      </c>
      <c r="W38" s="14">
        <v>25</v>
      </c>
      <c r="X38" s="14">
        <v>-0.57399999999999995</v>
      </c>
      <c r="Y38" s="14">
        <v>1</v>
      </c>
      <c r="Z38" s="14" t="s">
        <v>18124</v>
      </c>
    </row>
    <row r="39" spans="1:26" s="15" customFormat="1" x14ac:dyDescent="0.2">
      <c r="A39" s="15" t="s">
        <v>15347</v>
      </c>
      <c r="B39" s="15" t="s">
        <v>14231</v>
      </c>
      <c r="C39" s="15" t="s">
        <v>205</v>
      </c>
      <c r="D39" s="16">
        <f>IF(ISERROR(INDEX(warriner!B:B,MATCH(C39,warriner!A:A,0),1)),"#",INDEX(warriner!B:B,MATCH(C39,warriner!A:A,0),1))</f>
        <v>5.53</v>
      </c>
      <c r="E39" s="17">
        <f t="shared" si="0"/>
        <v>0.33000000000000007</v>
      </c>
      <c r="F39" s="17">
        <v>11.933999999999999</v>
      </c>
      <c r="G39" s="17">
        <v>2.9390000000000001</v>
      </c>
      <c r="H39" s="17">
        <v>2</v>
      </c>
      <c r="I39" s="15">
        <f t="shared" si="1"/>
        <v>9</v>
      </c>
      <c r="J39" s="15" t="s">
        <v>18131</v>
      </c>
      <c r="K39" s="17">
        <v>3.25</v>
      </c>
      <c r="L39" s="17">
        <v>5.9</v>
      </c>
      <c r="M39" s="17">
        <v>8.94</v>
      </c>
      <c r="N39" s="17">
        <v>2.4</v>
      </c>
      <c r="O39" s="17">
        <v>2.6</v>
      </c>
      <c r="P39" s="17">
        <v>6</v>
      </c>
      <c r="Q39" s="17">
        <v>2</v>
      </c>
      <c r="R39" s="17">
        <v>3.16</v>
      </c>
      <c r="S39" s="17">
        <v>2.2610000000000001</v>
      </c>
      <c r="T39" s="17">
        <v>4346.8329999999996</v>
      </c>
      <c r="U39" s="17">
        <v>-0.64400000000000002</v>
      </c>
      <c r="V39" s="17">
        <v>0.97</v>
      </c>
      <c r="W39" s="17">
        <v>26</v>
      </c>
      <c r="X39" s="17">
        <v>-0.35399999999999998</v>
      </c>
      <c r="Y39" s="17">
        <v>1</v>
      </c>
      <c r="Z39" s="17" t="s">
        <v>18124</v>
      </c>
    </row>
    <row r="40" spans="1:26" x14ac:dyDescent="0.2">
      <c r="A40" t="s">
        <v>15348</v>
      </c>
      <c r="B40" t="s">
        <v>14242</v>
      </c>
      <c r="C40" t="s">
        <v>11815</v>
      </c>
      <c r="D40" s="8">
        <f>IF(ISERROR(INDEX(warriner!B:B,MATCH(C40,warriner!A:A,0),1)),"#",INDEX(warriner!B:B,MATCH(C40,warriner!A:A,0),1))</f>
        <v>5.63</v>
      </c>
      <c r="E40" s="14">
        <f t="shared" si="0"/>
        <v>0.42999999999999972</v>
      </c>
      <c r="F40" s="14">
        <v>7.6429999999999998</v>
      </c>
      <c r="G40" s="14">
        <v>1.7989999999999999</v>
      </c>
      <c r="H40" s="14">
        <v>3</v>
      </c>
      <c r="I40">
        <f t="shared" si="1"/>
        <v>10</v>
      </c>
      <c r="J40" t="s">
        <v>18125</v>
      </c>
      <c r="K40" s="14">
        <v>4.53</v>
      </c>
      <c r="L40" s="14">
        <v>5.08</v>
      </c>
      <c r="M40" s="14">
        <v>11.28</v>
      </c>
      <c r="N40" s="14">
        <v>2.85</v>
      </c>
      <c r="O40" s="14">
        <v>3.45</v>
      </c>
      <c r="P40" s="14">
        <v>9</v>
      </c>
      <c r="Q40" s="14">
        <v>2</v>
      </c>
      <c r="R40" s="14">
        <v>1.68</v>
      </c>
      <c r="S40" s="14" t="s">
        <v>18124</v>
      </c>
      <c r="T40" s="14">
        <v>3959.5</v>
      </c>
      <c r="U40" s="14">
        <v>-0.51600000000000001</v>
      </c>
      <c r="V40" s="14">
        <v>0.94</v>
      </c>
      <c r="W40" s="14">
        <v>27</v>
      </c>
      <c r="X40" s="14">
        <v>-2.3E-2</v>
      </c>
      <c r="Y40" s="14">
        <v>0.96399999999999997</v>
      </c>
      <c r="Z40" s="14" t="s">
        <v>18124</v>
      </c>
    </row>
    <row r="41" spans="1:26" x14ac:dyDescent="0.2">
      <c r="A41" t="s">
        <v>15349</v>
      </c>
      <c r="B41" t="s">
        <v>210</v>
      </c>
      <c r="C41" t="s">
        <v>210</v>
      </c>
      <c r="D41" s="8" t="str">
        <f>IF(ISERROR(INDEX(warriner!B:B,MATCH(C41,warriner!A:A,0),1)),"#",INDEX(warriner!B:B,MATCH(C41,warriner!A:A,0),1))</f>
        <v>#</v>
      </c>
      <c r="E41" s="14" t="str">
        <f t="shared" si="0"/>
        <v>#</v>
      </c>
      <c r="F41" s="14">
        <v>15.476000000000001</v>
      </c>
      <c r="G41" s="14">
        <v>5.8570000000000002</v>
      </c>
      <c r="H41" s="14">
        <v>1</v>
      </c>
      <c r="I41">
        <f t="shared" si="1"/>
        <v>4</v>
      </c>
      <c r="J41" t="s">
        <v>18136</v>
      </c>
      <c r="K41" s="14" t="s">
        <v>18124</v>
      </c>
      <c r="L41" s="14" t="s">
        <v>18124</v>
      </c>
      <c r="M41" s="14">
        <v>5.5289999999999999</v>
      </c>
      <c r="N41" s="14">
        <v>1.65</v>
      </c>
      <c r="O41" s="14">
        <v>1.25</v>
      </c>
      <c r="P41" s="14">
        <v>3</v>
      </c>
      <c r="Q41" s="14">
        <v>1</v>
      </c>
      <c r="R41" s="14">
        <v>1.54</v>
      </c>
      <c r="S41" s="14">
        <v>1.3480000000000001</v>
      </c>
      <c r="T41" s="14">
        <v>4421.6670000000004</v>
      </c>
      <c r="U41" s="14">
        <v>-0.751</v>
      </c>
      <c r="V41" s="14">
        <v>0.94</v>
      </c>
      <c r="W41" s="14">
        <v>27</v>
      </c>
      <c r="X41" s="14">
        <v>-0.56100000000000005</v>
      </c>
      <c r="Y41" s="14">
        <v>1</v>
      </c>
      <c r="Z41" s="14" t="s">
        <v>18124</v>
      </c>
    </row>
    <row r="42" spans="1:26" x14ac:dyDescent="0.2">
      <c r="A42" t="s">
        <v>15350</v>
      </c>
      <c r="B42" t="s">
        <v>2771</v>
      </c>
      <c r="C42" t="s">
        <v>2771</v>
      </c>
      <c r="D42" s="8">
        <f>IF(ISERROR(INDEX(warriner!B:B,MATCH(C42,warriner!A:A,0),1)),"#",INDEX(warriner!B:B,MATCH(C42,warriner!A:A,0),1))</f>
        <v>5.52</v>
      </c>
      <c r="E42" s="14">
        <f t="shared" si="0"/>
        <v>0.3199999999999994</v>
      </c>
      <c r="F42" s="14">
        <v>8.4510000000000005</v>
      </c>
      <c r="G42" s="14">
        <v>2.4809999999999999</v>
      </c>
      <c r="H42" s="14">
        <v>3</v>
      </c>
      <c r="I42">
        <f t="shared" si="1"/>
        <v>6</v>
      </c>
      <c r="J42" t="s">
        <v>18129</v>
      </c>
      <c r="K42" s="14">
        <v>4.17</v>
      </c>
      <c r="L42" s="14">
        <v>5.04</v>
      </c>
      <c r="M42" s="14">
        <v>8.2100000000000009</v>
      </c>
      <c r="N42" s="14">
        <v>2.15</v>
      </c>
      <c r="O42" s="14">
        <v>1.95</v>
      </c>
      <c r="P42" s="14">
        <v>6</v>
      </c>
      <c r="Q42" s="14">
        <v>2</v>
      </c>
      <c r="R42" s="14">
        <v>3.77</v>
      </c>
      <c r="S42" s="14">
        <v>2.2690000000000001</v>
      </c>
      <c r="T42" s="14">
        <v>3789.6</v>
      </c>
      <c r="U42" s="14">
        <v>-0.5</v>
      </c>
      <c r="V42" s="14">
        <v>1</v>
      </c>
      <c r="W42" s="14">
        <v>27</v>
      </c>
      <c r="X42" s="14">
        <v>-0.223</v>
      </c>
      <c r="Y42" s="14">
        <v>1</v>
      </c>
      <c r="Z42" s="14" t="s">
        <v>18124</v>
      </c>
    </row>
    <row r="43" spans="1:26" x14ac:dyDescent="0.2">
      <c r="A43" t="s">
        <v>15351</v>
      </c>
      <c r="B43" t="s">
        <v>2751</v>
      </c>
      <c r="C43" t="s">
        <v>2751</v>
      </c>
      <c r="D43" s="8">
        <f>IF(ISERROR(INDEX(warriner!B:B,MATCH(C43,warriner!A:A,0),1)),"#",INDEX(warriner!B:B,MATCH(C43,warriner!A:A,0),1))</f>
        <v>3.37</v>
      </c>
      <c r="E43" s="14">
        <f t="shared" si="0"/>
        <v>1.83</v>
      </c>
      <c r="F43" s="14">
        <v>8.6120000000000001</v>
      </c>
      <c r="G43" s="14">
        <v>2.4529999999999998</v>
      </c>
      <c r="H43" s="14">
        <v>2</v>
      </c>
      <c r="I43">
        <f t="shared" si="1"/>
        <v>8</v>
      </c>
      <c r="J43" t="s">
        <v>18126</v>
      </c>
      <c r="K43" s="14">
        <v>6.14</v>
      </c>
      <c r="L43" s="14">
        <v>3.74</v>
      </c>
      <c r="M43" s="14">
        <v>9.17</v>
      </c>
      <c r="N43" s="14">
        <v>2.65</v>
      </c>
      <c r="O43" s="14">
        <v>1.9</v>
      </c>
      <c r="P43" s="14">
        <v>6</v>
      </c>
      <c r="Q43" s="14">
        <v>1</v>
      </c>
      <c r="R43" s="14">
        <v>3.67</v>
      </c>
      <c r="S43" s="14">
        <v>2.423</v>
      </c>
      <c r="T43" s="14">
        <v>3139.143</v>
      </c>
      <c r="U43" s="14">
        <v>-0.38700000000000001</v>
      </c>
      <c r="V43" s="14">
        <v>1</v>
      </c>
      <c r="W43" s="14">
        <v>28</v>
      </c>
      <c r="X43" s="14">
        <v>-0.44900000000000001</v>
      </c>
      <c r="Y43" s="14">
        <v>1</v>
      </c>
      <c r="Z43" s="14" t="s">
        <v>18124</v>
      </c>
    </row>
    <row r="44" spans="1:26" x14ac:dyDescent="0.2">
      <c r="A44" t="s">
        <v>15352</v>
      </c>
      <c r="B44" t="s">
        <v>3995</v>
      </c>
      <c r="C44" t="s">
        <v>3995</v>
      </c>
      <c r="D44" s="8">
        <f>IF(ISERROR(INDEX(warriner!B:B,MATCH(C44,warriner!A:A,0),1)),"#",INDEX(warriner!B:B,MATCH(C44,warriner!A:A,0),1))</f>
        <v>3.76</v>
      </c>
      <c r="E44" s="14">
        <f t="shared" si="0"/>
        <v>1.4400000000000004</v>
      </c>
      <c r="F44" s="14">
        <v>8.4169999999999998</v>
      </c>
      <c r="G44" s="14">
        <v>2.5619999999999998</v>
      </c>
      <c r="H44" s="14">
        <v>3</v>
      </c>
      <c r="I44">
        <f t="shared" si="1"/>
        <v>8</v>
      </c>
      <c r="J44" t="s">
        <v>18129</v>
      </c>
      <c r="K44" s="14">
        <v>4.9000000000000004</v>
      </c>
      <c r="L44" s="14">
        <v>4.1900000000000004</v>
      </c>
      <c r="M44" s="14">
        <v>8.7799999999999994</v>
      </c>
      <c r="N44" s="14">
        <v>2.8</v>
      </c>
      <c r="O44" s="14">
        <v>2.5499999999999998</v>
      </c>
      <c r="P44" s="14">
        <v>7</v>
      </c>
      <c r="Q44" s="14">
        <v>2</v>
      </c>
      <c r="R44" s="14">
        <v>3.1</v>
      </c>
      <c r="S44" s="14" t="s">
        <v>18124</v>
      </c>
      <c r="T44" s="14">
        <v>5059.857</v>
      </c>
      <c r="U44" s="14">
        <v>-0.54100000000000004</v>
      </c>
      <c r="V44" s="14">
        <v>0.97</v>
      </c>
      <c r="W44" s="14">
        <v>28</v>
      </c>
      <c r="X44" s="14">
        <v>-0.36099999999999999</v>
      </c>
      <c r="Y44" s="14">
        <v>1</v>
      </c>
      <c r="Z44" s="14" t="s">
        <v>18124</v>
      </c>
    </row>
    <row r="45" spans="1:26" x14ac:dyDescent="0.2">
      <c r="A45" t="s">
        <v>15353</v>
      </c>
      <c r="B45" t="s">
        <v>9</v>
      </c>
      <c r="C45" t="s">
        <v>101</v>
      </c>
      <c r="D45" s="8">
        <f>IF(ISERROR(INDEX(warriner!B:B,MATCH(C45,warriner!A:A,0),1)),"#",INDEX(warriner!B:B,MATCH(C45,warriner!A:A,0),1))</f>
        <v>6.18</v>
      </c>
      <c r="E45" s="14">
        <f t="shared" si="0"/>
        <v>0.97999999999999954</v>
      </c>
      <c r="F45" s="14">
        <v>14.945</v>
      </c>
      <c r="G45" s="14">
        <v>5.4669999999999996</v>
      </c>
      <c r="H45" s="14">
        <v>1</v>
      </c>
      <c r="I45">
        <f t="shared" si="1"/>
        <v>2</v>
      </c>
      <c r="J45" t="s">
        <v>18125</v>
      </c>
      <c r="K45" s="14">
        <v>3.43</v>
      </c>
      <c r="L45" s="14">
        <v>5.5</v>
      </c>
      <c r="M45" s="14">
        <v>5.1100000000000003</v>
      </c>
      <c r="N45" s="14">
        <v>1.4</v>
      </c>
      <c r="O45" s="14">
        <v>1</v>
      </c>
      <c r="P45" s="14">
        <v>2</v>
      </c>
      <c r="Q45" s="14">
        <v>1</v>
      </c>
      <c r="R45" s="14">
        <v>1.85</v>
      </c>
      <c r="S45" s="14">
        <v>1.6519999999999999</v>
      </c>
      <c r="T45" s="14">
        <v>1926</v>
      </c>
      <c r="U45" s="14">
        <v>-0.64800000000000002</v>
      </c>
      <c r="V45" s="14">
        <v>0.97</v>
      </c>
      <c r="W45" s="14">
        <v>25</v>
      </c>
      <c r="X45" s="14">
        <v>-0.57399999999999995</v>
      </c>
      <c r="Y45" s="14">
        <v>1</v>
      </c>
      <c r="Z45" s="14" t="s">
        <v>18124</v>
      </c>
    </row>
    <row r="46" spans="1:26" x14ac:dyDescent="0.2">
      <c r="A46" t="s">
        <v>15354</v>
      </c>
      <c r="B46" t="s">
        <v>14251</v>
      </c>
      <c r="C46" t="s">
        <v>13039</v>
      </c>
      <c r="D46" s="8">
        <f>IF(ISERROR(INDEX(warriner!B:B,MATCH(C46,warriner!A:A,0),1)),"#",INDEX(warriner!B:B,MATCH(C46,warriner!A:A,0),1))</f>
        <v>4.8499999999999996</v>
      </c>
      <c r="E46" s="14">
        <f t="shared" si="0"/>
        <v>0.35000000000000053</v>
      </c>
      <c r="F46" s="14">
        <v>8.9390000000000001</v>
      </c>
      <c r="G46" s="14">
        <v>2.9359999999999999</v>
      </c>
      <c r="H46" s="14">
        <v>2</v>
      </c>
      <c r="I46">
        <f t="shared" si="1"/>
        <v>9</v>
      </c>
      <c r="J46" t="s">
        <v>18126</v>
      </c>
      <c r="K46" s="14">
        <v>5.85</v>
      </c>
      <c r="L46" s="14">
        <v>5.27</v>
      </c>
      <c r="M46" s="14">
        <v>8.33</v>
      </c>
      <c r="N46" s="14">
        <v>2.25</v>
      </c>
      <c r="O46" s="14">
        <v>1.75</v>
      </c>
      <c r="P46" s="14">
        <v>5</v>
      </c>
      <c r="Q46" s="14">
        <v>1</v>
      </c>
      <c r="R46" s="14">
        <v>4.3099999999999996</v>
      </c>
      <c r="S46" s="14">
        <v>5.16</v>
      </c>
      <c r="T46" s="14">
        <v>4527.1670000000004</v>
      </c>
      <c r="U46" s="14">
        <v>-0.57799999999999996</v>
      </c>
      <c r="V46" s="14">
        <v>1</v>
      </c>
      <c r="W46" s="14">
        <v>27</v>
      </c>
      <c r="X46" s="14">
        <v>-0.38400000000000001</v>
      </c>
      <c r="Y46" s="14">
        <v>1</v>
      </c>
      <c r="Z46" s="14" t="s">
        <v>18124</v>
      </c>
    </row>
    <row r="47" spans="1:26" x14ac:dyDescent="0.2">
      <c r="A47" t="s">
        <v>15355</v>
      </c>
      <c r="B47" t="s">
        <v>56</v>
      </c>
      <c r="C47" t="s">
        <v>56</v>
      </c>
      <c r="D47" s="8" t="str">
        <f>IF(ISERROR(INDEX(warriner!B:B,MATCH(C47,warriner!A:A,0),1)),"#",INDEX(warriner!B:B,MATCH(C47,warriner!A:A,0),1))</f>
        <v>#</v>
      </c>
      <c r="E47" s="14" t="str">
        <f t="shared" si="0"/>
        <v>#</v>
      </c>
      <c r="F47" s="14">
        <v>14.398</v>
      </c>
      <c r="G47" s="14">
        <v>4.835</v>
      </c>
      <c r="H47" s="14">
        <v>1</v>
      </c>
      <c r="I47">
        <f t="shared" si="1"/>
        <v>2</v>
      </c>
      <c r="J47" t="s">
        <v>18127</v>
      </c>
      <c r="K47" s="14" t="s">
        <v>18124</v>
      </c>
      <c r="L47" s="14" t="s">
        <v>18124</v>
      </c>
      <c r="M47" s="14">
        <v>5.4119999999999999</v>
      </c>
      <c r="N47" s="14">
        <v>1.7</v>
      </c>
      <c r="O47" s="14">
        <v>1</v>
      </c>
      <c r="P47" s="14">
        <v>2</v>
      </c>
      <c r="Q47" s="14">
        <v>1</v>
      </c>
      <c r="R47" s="14">
        <v>1.55</v>
      </c>
      <c r="S47" s="14">
        <v>1.3480000000000001</v>
      </c>
      <c r="T47" s="14">
        <v>149</v>
      </c>
      <c r="U47" s="14">
        <v>-0.63500000000000001</v>
      </c>
      <c r="V47" s="14">
        <v>0.97</v>
      </c>
      <c r="W47" s="14">
        <v>29</v>
      </c>
      <c r="X47" s="14">
        <v>-0.68400000000000005</v>
      </c>
      <c r="Y47" s="14">
        <v>1</v>
      </c>
      <c r="Z47" s="14" t="s">
        <v>18124</v>
      </c>
    </row>
    <row r="48" spans="1:26" x14ac:dyDescent="0.2">
      <c r="A48" t="s">
        <v>15356</v>
      </c>
      <c r="B48" t="s">
        <v>3</v>
      </c>
      <c r="C48" t="s">
        <v>3</v>
      </c>
      <c r="D48" s="8" t="str">
        <f>IF(ISERROR(INDEX(warriner!B:B,MATCH(C48,warriner!A:A,0),1)),"#",INDEX(warriner!B:B,MATCH(C48,warriner!A:A,0),1))</f>
        <v>#</v>
      </c>
      <c r="E48" s="14" t="str">
        <f t="shared" si="0"/>
        <v>#</v>
      </c>
      <c r="F48" s="14">
        <v>16.954999999999998</v>
      </c>
      <c r="G48" s="14">
        <v>6.1769999999999996</v>
      </c>
      <c r="H48" s="14">
        <v>1</v>
      </c>
      <c r="I48">
        <f t="shared" si="1"/>
        <v>3</v>
      </c>
      <c r="J48" t="s">
        <v>270</v>
      </c>
      <c r="K48" s="14" t="s">
        <v>18124</v>
      </c>
      <c r="L48" s="14" t="s">
        <v>18124</v>
      </c>
      <c r="M48" s="14">
        <v>3.984</v>
      </c>
      <c r="N48" s="14">
        <v>1.5</v>
      </c>
      <c r="O48" s="14">
        <v>1.8</v>
      </c>
      <c r="P48" s="14">
        <v>2</v>
      </c>
      <c r="Q48" s="14">
        <v>1</v>
      </c>
      <c r="R48" s="14">
        <v>1.43</v>
      </c>
      <c r="S48" s="14">
        <v>1.125</v>
      </c>
      <c r="T48" s="14">
        <v>3033</v>
      </c>
      <c r="U48" s="14">
        <v>-0.68100000000000005</v>
      </c>
      <c r="V48" s="14">
        <v>0.94</v>
      </c>
      <c r="W48" s="14">
        <v>29</v>
      </c>
      <c r="X48" s="14">
        <v>-0.45700000000000002</v>
      </c>
      <c r="Y48" s="14">
        <v>1</v>
      </c>
      <c r="Z48" s="14" t="s">
        <v>18124</v>
      </c>
    </row>
    <row r="49" spans="1:26" x14ac:dyDescent="0.2">
      <c r="A49" t="s">
        <v>15357</v>
      </c>
      <c r="B49" t="s">
        <v>14243</v>
      </c>
      <c r="C49" t="s">
        <v>14243</v>
      </c>
      <c r="D49" s="8" t="str">
        <f>IF(ISERROR(INDEX(warriner!B:B,MATCH(C49,warriner!A:A,0),1)),"#",INDEX(warriner!B:B,MATCH(C49,warriner!A:A,0),1))</f>
        <v>#</v>
      </c>
      <c r="E49" s="14" t="str">
        <f t="shared" si="0"/>
        <v>#</v>
      </c>
      <c r="F49" s="14">
        <v>7.399</v>
      </c>
      <c r="G49" s="14">
        <v>0.69899999999999995</v>
      </c>
      <c r="H49" s="14">
        <v>3</v>
      </c>
      <c r="I49">
        <f t="shared" si="1"/>
        <v>9</v>
      </c>
      <c r="J49" t="s">
        <v>18129</v>
      </c>
      <c r="K49" s="14" t="s">
        <v>18124</v>
      </c>
      <c r="L49" s="14" t="s">
        <v>18124</v>
      </c>
      <c r="M49" s="14">
        <v>11.25</v>
      </c>
      <c r="N49" s="14">
        <v>3.25</v>
      </c>
      <c r="O49" s="14">
        <v>3.6</v>
      </c>
      <c r="P49" s="14">
        <v>7</v>
      </c>
      <c r="Q49" s="14">
        <v>2</v>
      </c>
      <c r="R49" s="14">
        <v>2</v>
      </c>
      <c r="S49" s="14" t="s">
        <v>18124</v>
      </c>
      <c r="T49" s="14">
        <v>6089.625</v>
      </c>
      <c r="U49" s="14">
        <v>-0.16800000000000001</v>
      </c>
      <c r="V49" s="14">
        <v>1</v>
      </c>
      <c r="W49" s="14">
        <v>28</v>
      </c>
      <c r="X49" s="14">
        <v>-0.32300000000000001</v>
      </c>
      <c r="Y49" s="14">
        <v>1</v>
      </c>
      <c r="Z49" s="14" t="s">
        <v>18124</v>
      </c>
    </row>
    <row r="50" spans="1:26" x14ac:dyDescent="0.2">
      <c r="A50" t="s">
        <v>15358</v>
      </c>
      <c r="B50" t="s">
        <v>15</v>
      </c>
      <c r="C50" t="s">
        <v>15</v>
      </c>
      <c r="D50" s="8" t="str">
        <f>IF(ISERROR(INDEX(warriner!B:B,MATCH(C50,warriner!A:A,0),1)),"#",INDEX(warriner!B:B,MATCH(C50,warriner!A:A,0),1))</f>
        <v>#</v>
      </c>
      <c r="E50" s="14" t="str">
        <f t="shared" si="0"/>
        <v>#</v>
      </c>
      <c r="F50" s="14">
        <v>16.213999999999999</v>
      </c>
      <c r="G50" s="14">
        <v>5.7709999999999999</v>
      </c>
      <c r="H50" s="14">
        <v>1</v>
      </c>
      <c r="I50">
        <f t="shared" si="1"/>
        <v>2</v>
      </c>
      <c r="J50" t="s">
        <v>270</v>
      </c>
      <c r="K50" s="14" t="s">
        <v>18124</v>
      </c>
      <c r="L50" s="14" t="s">
        <v>18124</v>
      </c>
      <c r="M50" s="14">
        <v>4.5490000000000004</v>
      </c>
      <c r="N50" s="14">
        <v>1.45</v>
      </c>
      <c r="O50" s="14">
        <v>1.65</v>
      </c>
      <c r="P50" s="14">
        <v>2</v>
      </c>
      <c r="Q50" s="14">
        <v>1</v>
      </c>
      <c r="R50" s="14">
        <v>1.67</v>
      </c>
      <c r="S50" s="14">
        <v>1.391</v>
      </c>
      <c r="T50" s="14">
        <v>415</v>
      </c>
      <c r="U50" s="14">
        <v>-0.60699999999999998</v>
      </c>
      <c r="V50" s="14">
        <v>0.91</v>
      </c>
      <c r="W50" s="14">
        <v>27</v>
      </c>
      <c r="X50" s="14">
        <v>-0.56999999999999995</v>
      </c>
      <c r="Y50" s="14">
        <v>1</v>
      </c>
      <c r="Z50" s="14" t="s">
        <v>18124</v>
      </c>
    </row>
    <row r="51" spans="1:26" x14ac:dyDescent="0.2">
      <c r="A51" t="s">
        <v>15359</v>
      </c>
      <c r="B51" t="s">
        <v>8303</v>
      </c>
      <c r="C51" t="s">
        <v>8303</v>
      </c>
      <c r="D51" s="8">
        <f>IF(ISERROR(INDEX(warriner!B:B,MATCH(C51,warriner!A:A,0),1)),"#",INDEX(warriner!B:B,MATCH(C51,warriner!A:A,0),1))</f>
        <v>5</v>
      </c>
      <c r="E51" s="14">
        <f t="shared" si="0"/>
        <v>0.20000000000000018</v>
      </c>
      <c r="F51" s="14">
        <v>10.707000000000001</v>
      </c>
      <c r="G51" s="14">
        <v>2.7330000000000001</v>
      </c>
      <c r="H51" s="14">
        <v>3</v>
      </c>
      <c r="I51">
        <f t="shared" si="1"/>
        <v>8</v>
      </c>
      <c r="J51" t="s">
        <v>18131</v>
      </c>
      <c r="K51" s="14">
        <v>4</v>
      </c>
      <c r="L51" s="14">
        <v>5.64</v>
      </c>
      <c r="M51" s="14">
        <v>7.79</v>
      </c>
      <c r="N51" s="14">
        <v>3.15</v>
      </c>
      <c r="O51" s="14">
        <v>3.6</v>
      </c>
      <c r="P51" s="14">
        <v>7</v>
      </c>
      <c r="Q51" s="14">
        <v>2</v>
      </c>
      <c r="R51" s="14">
        <v>3.26</v>
      </c>
      <c r="S51" s="14" t="s">
        <v>18124</v>
      </c>
      <c r="T51" s="14">
        <v>3151.5709999999999</v>
      </c>
      <c r="U51" s="14">
        <v>-0.44</v>
      </c>
      <c r="V51" s="14">
        <v>1</v>
      </c>
      <c r="W51" s="14">
        <v>26</v>
      </c>
      <c r="X51" s="14">
        <v>-0.16800000000000001</v>
      </c>
      <c r="Y51" s="14">
        <v>1</v>
      </c>
      <c r="Z51" s="14" t="s">
        <v>18124</v>
      </c>
    </row>
    <row r="52" spans="1:26" x14ac:dyDescent="0.2">
      <c r="A52" t="s">
        <v>15360</v>
      </c>
      <c r="B52" t="s">
        <v>14233</v>
      </c>
      <c r="C52" t="s">
        <v>14236</v>
      </c>
      <c r="D52" s="8" t="str">
        <f>IF(ISERROR(INDEX(warriner!B:B,MATCH(C52,warriner!A:A,0),1)),"#",INDEX(warriner!B:B,MATCH(C52,warriner!A:A,0),1))</f>
        <v>#</v>
      </c>
      <c r="E52" s="14" t="str">
        <f t="shared" si="0"/>
        <v>#</v>
      </c>
      <c r="F52" s="14" t="s">
        <v>18124</v>
      </c>
      <c r="G52" s="14" t="s">
        <v>18124</v>
      </c>
      <c r="H52" s="14" t="s">
        <v>18124</v>
      </c>
      <c r="I52">
        <f t="shared" si="1"/>
        <v>9</v>
      </c>
      <c r="J52" t="s">
        <v>18124</v>
      </c>
      <c r="K52" s="14" t="s">
        <v>18124</v>
      </c>
      <c r="L52" s="14" t="s">
        <v>18124</v>
      </c>
      <c r="M52" s="14" t="s">
        <v>18124</v>
      </c>
      <c r="N52" s="14" t="s">
        <v>18124</v>
      </c>
      <c r="O52" s="14" t="s">
        <v>18124</v>
      </c>
      <c r="P52" s="14" t="s">
        <v>18124</v>
      </c>
      <c r="Q52" s="14" t="s">
        <v>18124</v>
      </c>
      <c r="R52" s="14" t="s">
        <v>18124</v>
      </c>
      <c r="S52" s="14" t="s">
        <v>18124</v>
      </c>
      <c r="T52" s="14" t="s">
        <v>18124</v>
      </c>
      <c r="U52" s="14" t="s">
        <v>18124</v>
      </c>
      <c r="V52" s="14" t="s">
        <v>18124</v>
      </c>
      <c r="W52" s="14" t="s">
        <v>18124</v>
      </c>
      <c r="X52" s="14" t="s">
        <v>18124</v>
      </c>
      <c r="Y52" s="14" t="s">
        <v>18124</v>
      </c>
      <c r="Z52" s="14" t="s">
        <v>18124</v>
      </c>
    </row>
    <row r="53" spans="1:26" x14ac:dyDescent="0.2">
      <c r="A53" t="s">
        <v>15361</v>
      </c>
      <c r="B53" t="s">
        <v>338</v>
      </c>
      <c r="C53" t="s">
        <v>338</v>
      </c>
      <c r="D53" s="8" t="str">
        <f>IF(ISERROR(INDEX(warriner!B:B,MATCH(C53,warriner!A:A,0),1)),"#",INDEX(warriner!B:B,MATCH(C53,warriner!A:A,0),1))</f>
        <v>#</v>
      </c>
      <c r="E53" s="14" t="str">
        <f t="shared" si="0"/>
        <v>#</v>
      </c>
      <c r="F53" s="14">
        <v>12.824</v>
      </c>
      <c r="G53" s="14">
        <v>4.1719999999999997</v>
      </c>
      <c r="H53" s="14">
        <v>1</v>
      </c>
      <c r="I53">
        <f t="shared" si="1"/>
        <v>4</v>
      </c>
      <c r="J53" t="s">
        <v>18145</v>
      </c>
      <c r="K53" s="14" t="s">
        <v>18124</v>
      </c>
      <c r="L53" s="14" t="s">
        <v>18124</v>
      </c>
      <c r="M53" s="14">
        <v>6.4240000000000004</v>
      </c>
      <c r="N53" s="14">
        <v>1.85</v>
      </c>
      <c r="O53" s="14">
        <v>1.8</v>
      </c>
      <c r="P53" s="14">
        <v>3</v>
      </c>
      <c r="Q53" s="14">
        <v>1</v>
      </c>
      <c r="R53" s="14">
        <v>1.48</v>
      </c>
      <c r="S53" s="14" t="s">
        <v>18124</v>
      </c>
      <c r="T53" s="14">
        <v>1924.6669999999999</v>
      </c>
      <c r="U53" s="14">
        <v>-0.67200000000000004</v>
      </c>
      <c r="V53" s="14">
        <v>0.88</v>
      </c>
      <c r="W53" s="14">
        <v>27</v>
      </c>
      <c r="X53" s="14">
        <v>-0.45900000000000002</v>
      </c>
      <c r="Y53" s="14">
        <v>1</v>
      </c>
      <c r="Z53" s="14" t="s">
        <v>18124</v>
      </c>
    </row>
    <row r="54" spans="1:26" x14ac:dyDescent="0.2">
      <c r="A54" t="s">
        <v>15362</v>
      </c>
      <c r="B54" t="s">
        <v>166</v>
      </c>
      <c r="C54" t="s">
        <v>166</v>
      </c>
      <c r="D54" s="8" t="str">
        <f>IF(ISERROR(INDEX(warriner!B:B,MATCH(C54,warriner!A:A,0),1)),"#",INDEX(warriner!B:B,MATCH(C54,warriner!A:A,0),1))</f>
        <v>#</v>
      </c>
      <c r="E54" s="14" t="str">
        <f t="shared" si="0"/>
        <v>#</v>
      </c>
      <c r="F54" s="14">
        <v>14.787000000000001</v>
      </c>
      <c r="G54" s="14">
        <v>5.0529999999999999</v>
      </c>
      <c r="H54" s="14">
        <v>1</v>
      </c>
      <c r="I54">
        <f t="shared" si="1"/>
        <v>2</v>
      </c>
      <c r="J54" t="s">
        <v>18127</v>
      </c>
      <c r="K54" s="14" t="s">
        <v>18124</v>
      </c>
      <c r="L54" s="14" t="s">
        <v>18124</v>
      </c>
      <c r="M54" s="14">
        <v>6.1040000000000001</v>
      </c>
      <c r="N54" s="14">
        <v>1.1000000000000001</v>
      </c>
      <c r="O54" s="14">
        <v>1</v>
      </c>
      <c r="P54" s="14">
        <v>2</v>
      </c>
      <c r="Q54" s="14">
        <v>1</v>
      </c>
      <c r="R54" s="14">
        <v>1.33</v>
      </c>
      <c r="S54" s="14" t="s">
        <v>18124</v>
      </c>
      <c r="T54" s="14">
        <v>3062</v>
      </c>
      <c r="U54" s="14">
        <v>-0.46899999999999997</v>
      </c>
      <c r="V54" s="14">
        <v>0.94</v>
      </c>
      <c r="W54" s="14">
        <v>27</v>
      </c>
      <c r="X54" s="14">
        <v>-0.74199999999999999</v>
      </c>
      <c r="Y54" s="14">
        <v>0.96399999999999997</v>
      </c>
      <c r="Z54" s="14" t="s">
        <v>18124</v>
      </c>
    </row>
    <row r="55" spans="1:26" x14ac:dyDescent="0.2">
      <c r="A55" t="s">
        <v>15363</v>
      </c>
      <c r="B55" t="s">
        <v>14234</v>
      </c>
      <c r="C55" t="s">
        <v>9010</v>
      </c>
      <c r="D55" s="8">
        <f>IF(ISERROR(INDEX(warriner!B:B,MATCH(C55,warriner!A:A,0),1)),"#",INDEX(warriner!B:B,MATCH(C55,warriner!A:A,0),1))</f>
        <v>1.9</v>
      </c>
      <c r="E55" s="14">
        <f t="shared" si="0"/>
        <v>3.3000000000000003</v>
      </c>
      <c r="F55" s="14">
        <v>7.9720000000000004</v>
      </c>
      <c r="G55" s="14">
        <v>2.1040000000000001</v>
      </c>
      <c r="H55" s="14">
        <v>3</v>
      </c>
      <c r="I55">
        <f t="shared" si="1"/>
        <v>9</v>
      </c>
      <c r="J55" t="s">
        <v>18129</v>
      </c>
      <c r="K55" s="14">
        <v>5.65</v>
      </c>
      <c r="L55" s="14">
        <v>3.08</v>
      </c>
      <c r="M55" s="14">
        <v>9.94</v>
      </c>
      <c r="N55" s="14">
        <v>2.8</v>
      </c>
      <c r="O55" s="14">
        <v>2.65</v>
      </c>
      <c r="P55" s="14">
        <v>7</v>
      </c>
      <c r="Q55" s="14">
        <v>1</v>
      </c>
      <c r="R55" s="14">
        <v>4.34</v>
      </c>
      <c r="S55" s="14">
        <v>2.9089999999999998</v>
      </c>
      <c r="T55" s="14">
        <v>4728.143</v>
      </c>
      <c r="U55" s="14">
        <v>-0.20499999999999999</v>
      </c>
      <c r="V55" s="14">
        <v>0.94</v>
      </c>
      <c r="W55" s="14">
        <v>28</v>
      </c>
      <c r="X55" s="14">
        <v>-0.312</v>
      </c>
      <c r="Y55" s="14">
        <v>1</v>
      </c>
      <c r="Z55" s="14" t="s">
        <v>18124</v>
      </c>
    </row>
    <row r="56" spans="1:26" x14ac:dyDescent="0.2">
      <c r="A56" t="s">
        <v>15364</v>
      </c>
      <c r="B56" t="s">
        <v>14235</v>
      </c>
      <c r="C56" t="s">
        <v>14237</v>
      </c>
      <c r="D56" s="8" t="str">
        <f>IF(ISERROR(INDEX(warriner!B:B,MATCH(C56,warriner!A:A,0),1)),"#",INDEX(warriner!B:B,MATCH(C56,warriner!A:A,0),1))</f>
        <v>#</v>
      </c>
      <c r="E56" s="14" t="str">
        <f t="shared" si="0"/>
        <v>#</v>
      </c>
      <c r="F56" s="14">
        <v>6.6529999999999996</v>
      </c>
      <c r="G56" s="14">
        <v>1.2789999999999999</v>
      </c>
      <c r="H56" s="14">
        <v>3</v>
      </c>
      <c r="I56">
        <f t="shared" si="1"/>
        <v>10</v>
      </c>
      <c r="J56" t="s">
        <v>18129</v>
      </c>
      <c r="K56" s="14" t="s">
        <v>18124</v>
      </c>
      <c r="L56" s="14" t="s">
        <v>18124</v>
      </c>
      <c r="M56" s="14">
        <v>11.63</v>
      </c>
      <c r="N56" s="14">
        <v>3.5</v>
      </c>
      <c r="O56" s="14">
        <v>3.85</v>
      </c>
      <c r="P56" s="14">
        <v>8</v>
      </c>
      <c r="Q56" s="14">
        <v>2</v>
      </c>
      <c r="R56" s="14">
        <v>4.54</v>
      </c>
      <c r="S56" s="14">
        <v>3.68</v>
      </c>
      <c r="T56" s="14">
        <v>5681.5</v>
      </c>
      <c r="U56" s="14">
        <v>0.17299999999999999</v>
      </c>
      <c r="V56" s="14">
        <v>0.94</v>
      </c>
      <c r="W56" s="14">
        <v>26</v>
      </c>
      <c r="X56" s="14">
        <v>1.2E-2</v>
      </c>
      <c r="Y56" s="14">
        <v>1</v>
      </c>
      <c r="Z56" s="14" t="s">
        <v>18124</v>
      </c>
    </row>
    <row r="57" spans="1:26" x14ac:dyDescent="0.2">
      <c r="A57" t="s">
        <v>15365</v>
      </c>
      <c r="B57" t="s">
        <v>19</v>
      </c>
      <c r="C57" t="s">
        <v>19</v>
      </c>
      <c r="D57" s="8" t="str">
        <f>IF(ISERROR(INDEX(warriner!B:B,MATCH(C57,warriner!A:A,0),1)),"#",INDEX(warriner!B:B,MATCH(C57,warriner!A:A,0),1))</f>
        <v>#</v>
      </c>
      <c r="E57" s="14" t="str">
        <f t="shared" si="0"/>
        <v>#</v>
      </c>
      <c r="F57" s="14">
        <v>16.187000000000001</v>
      </c>
      <c r="G57" s="14">
        <v>5.8339999999999996</v>
      </c>
      <c r="H57" s="14">
        <v>1</v>
      </c>
      <c r="I57">
        <f t="shared" si="1"/>
        <v>3</v>
      </c>
      <c r="J57" t="s">
        <v>270</v>
      </c>
      <c r="K57" s="14" t="s">
        <v>18124</v>
      </c>
      <c r="L57" s="14" t="s">
        <v>18124</v>
      </c>
      <c r="M57" s="14">
        <v>4.57</v>
      </c>
      <c r="N57" s="14">
        <v>1.25</v>
      </c>
      <c r="O57" s="14">
        <v>1</v>
      </c>
      <c r="P57" s="14">
        <v>3</v>
      </c>
      <c r="Q57" s="14">
        <v>1</v>
      </c>
      <c r="R57" s="14">
        <v>1.52</v>
      </c>
      <c r="S57" s="14">
        <v>1.25</v>
      </c>
      <c r="T57" s="14">
        <v>5253.5</v>
      </c>
      <c r="U57" s="14">
        <v>-0.60399999999999998</v>
      </c>
      <c r="V57" s="14">
        <v>1</v>
      </c>
      <c r="W57" s="14">
        <v>22</v>
      </c>
      <c r="X57" s="14">
        <v>-0.623</v>
      </c>
      <c r="Y57" s="14">
        <v>1</v>
      </c>
      <c r="Z57" s="14" t="s">
        <v>18124</v>
      </c>
    </row>
    <row r="58" spans="1:26" x14ac:dyDescent="0.2">
      <c r="A58" t="s">
        <v>15366</v>
      </c>
      <c r="B58" t="s">
        <v>57</v>
      </c>
      <c r="C58" t="s">
        <v>57</v>
      </c>
      <c r="D58" s="8" t="str">
        <f>IF(ISERROR(INDEX(warriner!B:B,MATCH(C58,warriner!A:A,0),1)),"#",INDEX(warriner!B:B,MATCH(C58,warriner!A:A,0),1))</f>
        <v>#</v>
      </c>
      <c r="E58" s="14" t="str">
        <f t="shared" si="0"/>
        <v>#</v>
      </c>
      <c r="F58" s="14">
        <v>14.272</v>
      </c>
      <c r="G58" s="14">
        <v>4.9779999999999998</v>
      </c>
      <c r="H58" s="14">
        <v>1</v>
      </c>
      <c r="I58">
        <f t="shared" si="1"/>
        <v>2</v>
      </c>
      <c r="J58" t="s">
        <v>270</v>
      </c>
      <c r="K58" s="14" t="s">
        <v>18124</v>
      </c>
      <c r="L58" s="14" t="s">
        <v>18124</v>
      </c>
      <c r="M58" s="14">
        <v>2.8929999999999998</v>
      </c>
      <c r="N58" s="14">
        <v>1</v>
      </c>
      <c r="O58" s="14">
        <v>1</v>
      </c>
      <c r="P58" s="14">
        <v>2</v>
      </c>
      <c r="Q58" s="14">
        <v>1</v>
      </c>
      <c r="R58" s="14">
        <v>1.46</v>
      </c>
      <c r="S58" s="14">
        <v>1.458</v>
      </c>
      <c r="T58" s="14">
        <v>7291</v>
      </c>
      <c r="U58" s="14">
        <v>-0.60799999999999998</v>
      </c>
      <c r="V58" s="14">
        <v>1</v>
      </c>
      <c r="W58" s="14">
        <v>26</v>
      </c>
      <c r="X58" s="14">
        <v>-0.42099999999999999</v>
      </c>
      <c r="Y58" s="14">
        <v>1</v>
      </c>
      <c r="Z58" s="14" t="s">
        <v>18124</v>
      </c>
    </row>
    <row r="59" spans="1:26" x14ac:dyDescent="0.2">
      <c r="A59" t="s">
        <v>15367</v>
      </c>
      <c r="B59" t="s">
        <v>6563</v>
      </c>
      <c r="C59" t="s">
        <v>6563</v>
      </c>
      <c r="D59" s="8">
        <f>IF(ISERROR(INDEX(warriner!B:B,MATCH(C59,warriner!A:A,0),1)),"#",INDEX(warriner!B:B,MATCH(C59,warriner!A:A,0),1))</f>
        <v>2.57</v>
      </c>
      <c r="E59" s="14">
        <f t="shared" si="0"/>
        <v>2.6300000000000003</v>
      </c>
      <c r="F59" s="14">
        <v>8.0120000000000005</v>
      </c>
      <c r="G59" s="14">
        <v>1.982</v>
      </c>
      <c r="H59" s="14">
        <v>4</v>
      </c>
      <c r="I59">
        <f t="shared" si="1"/>
        <v>10</v>
      </c>
      <c r="J59" t="s">
        <v>18132</v>
      </c>
      <c r="K59" s="14">
        <v>4.3</v>
      </c>
      <c r="L59" s="14">
        <v>3.71</v>
      </c>
      <c r="M59" s="14">
        <v>11.95</v>
      </c>
      <c r="N59" s="14">
        <v>3.65</v>
      </c>
      <c r="O59" s="14">
        <v>3.35</v>
      </c>
      <c r="P59" s="14">
        <v>9</v>
      </c>
      <c r="Q59" s="14">
        <v>3</v>
      </c>
      <c r="R59" s="14">
        <v>1.96</v>
      </c>
      <c r="S59" s="14" t="s">
        <v>18124</v>
      </c>
      <c r="T59" s="14">
        <v>4819.2219999999998</v>
      </c>
      <c r="U59" s="14">
        <v>4.9000000000000002E-2</v>
      </c>
      <c r="V59" s="14">
        <v>0.91</v>
      </c>
      <c r="W59" s="14">
        <v>26</v>
      </c>
      <c r="X59" s="14">
        <v>-0.308</v>
      </c>
      <c r="Y59" s="14">
        <v>0.96299999999999997</v>
      </c>
      <c r="Z59" s="14" t="s">
        <v>18124</v>
      </c>
    </row>
    <row r="60" spans="1:26" x14ac:dyDescent="0.2">
      <c r="A60" t="s">
        <v>15368</v>
      </c>
      <c r="B60" t="s">
        <v>3849</v>
      </c>
      <c r="C60" t="s">
        <v>3849</v>
      </c>
      <c r="D60" s="8">
        <f>IF(ISERROR(INDEX(warriner!B:B,MATCH(C60,warriner!A:A,0),1)),"#",INDEX(warriner!B:B,MATCH(C60,warriner!A:A,0),1))</f>
        <v>4.42</v>
      </c>
      <c r="E60" s="14">
        <f t="shared" si="0"/>
        <v>0.78000000000000025</v>
      </c>
      <c r="F60" s="14">
        <v>9.4280000000000008</v>
      </c>
      <c r="G60" s="14">
        <v>2.895</v>
      </c>
      <c r="H60" s="14">
        <v>1</v>
      </c>
      <c r="I60">
        <f t="shared" si="1"/>
        <v>4</v>
      </c>
      <c r="J60" t="s">
        <v>18126</v>
      </c>
      <c r="K60" s="14">
        <v>3.83</v>
      </c>
      <c r="L60" s="14">
        <v>5.29</v>
      </c>
      <c r="M60" s="14">
        <v>9.25</v>
      </c>
      <c r="N60" s="14">
        <v>1.7</v>
      </c>
      <c r="O60" s="14">
        <v>1.85</v>
      </c>
      <c r="P60" s="14">
        <v>4</v>
      </c>
      <c r="Q60" s="14">
        <v>1</v>
      </c>
      <c r="R60" s="14">
        <v>3.21</v>
      </c>
      <c r="S60" s="14">
        <v>1.833</v>
      </c>
      <c r="T60" s="14">
        <v>3632.3330000000001</v>
      </c>
      <c r="U60" s="14">
        <v>-0.50800000000000001</v>
      </c>
      <c r="V60" s="14">
        <v>1</v>
      </c>
      <c r="W60" s="14">
        <v>27</v>
      </c>
      <c r="X60" s="14">
        <v>-0.52500000000000002</v>
      </c>
      <c r="Y60" s="14">
        <v>1</v>
      </c>
      <c r="Z60" s="14" t="s">
        <v>18124</v>
      </c>
    </row>
    <row r="61" spans="1:26" x14ac:dyDescent="0.2">
      <c r="A61" t="s">
        <v>15369</v>
      </c>
      <c r="B61" t="s">
        <v>216</v>
      </c>
      <c r="C61" t="s">
        <v>216</v>
      </c>
      <c r="D61" s="8" t="str">
        <f>IF(ISERROR(INDEX(warriner!B:B,MATCH(C61,warriner!A:A,0),1)),"#",INDEX(warriner!B:B,MATCH(C61,warriner!A:A,0),1))</f>
        <v>#</v>
      </c>
      <c r="E61" s="14" t="str">
        <f t="shared" si="0"/>
        <v>#</v>
      </c>
      <c r="F61" s="14">
        <v>13.291</v>
      </c>
      <c r="G61" s="14">
        <v>4.6639999999999997</v>
      </c>
      <c r="H61" s="14">
        <v>1</v>
      </c>
      <c r="I61">
        <f t="shared" si="1"/>
        <v>5</v>
      </c>
      <c r="J61" t="s">
        <v>18136</v>
      </c>
      <c r="K61" s="14" t="s">
        <v>18124</v>
      </c>
      <c r="L61" s="14" t="s">
        <v>18124</v>
      </c>
      <c r="M61" s="14">
        <v>6.4240000000000004</v>
      </c>
      <c r="N61" s="14">
        <v>1.75</v>
      </c>
      <c r="O61" s="14">
        <v>1.35</v>
      </c>
      <c r="P61" s="14">
        <v>3</v>
      </c>
      <c r="Q61" s="14">
        <v>1</v>
      </c>
      <c r="R61" s="14">
        <v>2.0299999999999998</v>
      </c>
      <c r="S61" s="14">
        <v>1.5649999999999999</v>
      </c>
      <c r="T61" s="14">
        <v>5701.25</v>
      </c>
      <c r="U61" s="14">
        <v>-0.27900000000000003</v>
      </c>
      <c r="V61" s="14">
        <v>0.97</v>
      </c>
      <c r="W61" s="14">
        <v>25</v>
      </c>
      <c r="X61" s="14">
        <v>-0.371</v>
      </c>
      <c r="Y61" s="14">
        <v>1</v>
      </c>
      <c r="Z61" s="14" t="s">
        <v>18124</v>
      </c>
    </row>
    <row r="62" spans="1:26" x14ac:dyDescent="0.2">
      <c r="A62" t="s">
        <v>15370</v>
      </c>
      <c r="B62" t="s">
        <v>10116</v>
      </c>
      <c r="C62" t="s">
        <v>10116</v>
      </c>
      <c r="D62" s="8">
        <f>IF(ISERROR(INDEX(warriner!B:B,MATCH(C62,warriner!A:A,0),1)),"#",INDEX(warriner!B:B,MATCH(C62,warriner!A:A,0),1))</f>
        <v>4.4000000000000004</v>
      </c>
      <c r="E62" s="14">
        <f t="shared" si="0"/>
        <v>0.79999999999999982</v>
      </c>
      <c r="F62" s="14">
        <v>7.4610000000000003</v>
      </c>
      <c r="G62" s="14">
        <v>1.6990000000000001</v>
      </c>
      <c r="H62" s="14">
        <v>2</v>
      </c>
      <c r="I62">
        <f t="shared" si="1"/>
        <v>7</v>
      </c>
      <c r="J62" t="s">
        <v>18132</v>
      </c>
      <c r="K62" s="14">
        <v>4.5</v>
      </c>
      <c r="L62" s="14">
        <v>4.5</v>
      </c>
      <c r="M62" s="14">
        <v>12.4</v>
      </c>
      <c r="N62" s="14">
        <v>2.75</v>
      </c>
      <c r="O62" s="14">
        <v>2.7</v>
      </c>
      <c r="P62" s="14">
        <v>7</v>
      </c>
      <c r="Q62" s="14">
        <v>2</v>
      </c>
      <c r="R62" s="14">
        <v>2.25</v>
      </c>
      <c r="S62" s="14" t="s">
        <v>18124</v>
      </c>
      <c r="T62" s="14">
        <v>4066.1669999999999</v>
      </c>
      <c r="U62" s="14">
        <v>-0.14299999999999999</v>
      </c>
      <c r="V62" s="14">
        <v>0.84</v>
      </c>
      <c r="W62" s="14">
        <v>24</v>
      </c>
      <c r="X62" s="14">
        <v>-0.46300000000000002</v>
      </c>
      <c r="Y62" s="14">
        <v>0.88900000000000001</v>
      </c>
      <c r="Z62" s="14" t="s">
        <v>18124</v>
      </c>
    </row>
    <row r="63" spans="1:26" x14ac:dyDescent="0.2">
      <c r="A63" t="s">
        <v>15371</v>
      </c>
      <c r="B63" t="s">
        <v>14239</v>
      </c>
      <c r="C63" t="s">
        <v>4901</v>
      </c>
      <c r="D63" s="8">
        <f>IF(ISERROR(INDEX(warriner!B:B,MATCH(C63,warriner!A:A,0),1)),"#",INDEX(warriner!B:B,MATCH(C63,warriner!A:A,0),1))</f>
        <v>2.93</v>
      </c>
      <c r="E63" s="14">
        <f t="shared" si="0"/>
        <v>2.27</v>
      </c>
      <c r="F63" s="14">
        <v>10.45</v>
      </c>
      <c r="G63" s="14">
        <v>3.5470000000000002</v>
      </c>
      <c r="H63" s="14">
        <v>1</v>
      </c>
      <c r="I63">
        <f t="shared" si="1"/>
        <v>5</v>
      </c>
      <c r="J63" t="s">
        <v>18126</v>
      </c>
      <c r="K63" s="14">
        <v>6.14</v>
      </c>
      <c r="L63" s="14">
        <v>3.32</v>
      </c>
      <c r="M63" s="14">
        <v>4.79</v>
      </c>
      <c r="N63" s="14">
        <v>1.25</v>
      </c>
      <c r="O63" s="14">
        <v>1</v>
      </c>
      <c r="P63" s="14">
        <v>3</v>
      </c>
      <c r="Q63" s="14">
        <v>1</v>
      </c>
      <c r="R63" s="14">
        <v>2.57</v>
      </c>
      <c r="S63" s="14">
        <v>1.88</v>
      </c>
      <c r="T63" s="14">
        <v>3412.3330000000001</v>
      </c>
      <c r="U63" s="14">
        <v>-0.68100000000000005</v>
      </c>
      <c r="V63" s="14">
        <v>1</v>
      </c>
      <c r="W63" s="14">
        <v>27</v>
      </c>
      <c r="X63" s="14">
        <v>-0.57699999999999996</v>
      </c>
      <c r="Y63" s="14">
        <v>1</v>
      </c>
      <c r="Z63" s="14" t="s">
        <v>18124</v>
      </c>
    </row>
    <row r="64" spans="1:26" x14ac:dyDescent="0.2">
      <c r="A64" t="s">
        <v>15372</v>
      </c>
      <c r="B64" t="s">
        <v>14240</v>
      </c>
      <c r="C64" t="s">
        <v>14240</v>
      </c>
      <c r="D64" s="8" t="str">
        <f>IF(ISERROR(INDEX(warriner!B:B,MATCH(C64,warriner!A:A,0),1)),"#",INDEX(warriner!B:B,MATCH(C64,warriner!A:A,0),1))</f>
        <v>#</v>
      </c>
      <c r="E64" s="14" t="str">
        <f t="shared" si="0"/>
        <v>#</v>
      </c>
      <c r="F64" s="14">
        <v>14.083</v>
      </c>
      <c r="G64" s="14">
        <v>5.2679999999999998</v>
      </c>
      <c r="H64" s="14">
        <v>2</v>
      </c>
      <c r="I64">
        <f t="shared" si="1"/>
        <v>5</v>
      </c>
      <c r="J64" t="s">
        <v>18146</v>
      </c>
      <c r="K64" s="14" t="s">
        <v>18124</v>
      </c>
      <c r="L64" s="14" t="s">
        <v>18124</v>
      </c>
      <c r="M64" s="14">
        <v>5.0709999999999997</v>
      </c>
      <c r="N64" s="14">
        <v>1.85</v>
      </c>
      <c r="O64" s="14">
        <v>1.95</v>
      </c>
      <c r="P64" s="14">
        <v>4</v>
      </c>
      <c r="Q64" s="14">
        <v>1</v>
      </c>
      <c r="R64" s="14">
        <v>1.77</v>
      </c>
      <c r="S64" s="14">
        <v>1.417</v>
      </c>
      <c r="T64" s="14">
        <v>2280.75</v>
      </c>
      <c r="U64" s="14">
        <v>-0.56100000000000005</v>
      </c>
      <c r="V64" s="14">
        <v>0.94</v>
      </c>
      <c r="W64" s="14">
        <v>28</v>
      </c>
      <c r="X64" s="14">
        <v>-0.77</v>
      </c>
      <c r="Y64" s="14">
        <v>0.96599999999999997</v>
      </c>
      <c r="Z64" s="14" t="s">
        <v>18124</v>
      </c>
    </row>
    <row r="65" spans="1:26" x14ac:dyDescent="0.2">
      <c r="A65" t="s">
        <v>15373</v>
      </c>
      <c r="B65" t="s">
        <v>2771</v>
      </c>
      <c r="C65" t="s">
        <v>2771</v>
      </c>
      <c r="D65" s="8">
        <f>IF(ISERROR(INDEX(warriner!B:B,MATCH(C65,warriner!A:A,0),1)),"#",INDEX(warriner!B:B,MATCH(C65,warriner!A:A,0),1))</f>
        <v>5.52</v>
      </c>
      <c r="E65" s="14">
        <f t="shared" si="0"/>
        <v>0.3199999999999994</v>
      </c>
      <c r="F65" s="14">
        <v>8.4510000000000005</v>
      </c>
      <c r="G65" s="14">
        <v>2.4809999999999999</v>
      </c>
      <c r="H65" s="14">
        <v>3</v>
      </c>
      <c r="I65">
        <f t="shared" si="1"/>
        <v>6</v>
      </c>
      <c r="J65" t="s">
        <v>18129</v>
      </c>
      <c r="K65" s="14">
        <v>4.17</v>
      </c>
      <c r="L65" s="14">
        <v>5.04</v>
      </c>
      <c r="M65" s="14">
        <v>8.2100000000000009</v>
      </c>
      <c r="N65" s="14">
        <v>2.15</v>
      </c>
      <c r="O65" s="14">
        <v>1.95</v>
      </c>
      <c r="P65" s="14">
        <v>6</v>
      </c>
      <c r="Q65" s="14">
        <v>2</v>
      </c>
      <c r="R65" s="14">
        <v>3.77</v>
      </c>
      <c r="S65" s="14">
        <v>2.2690000000000001</v>
      </c>
      <c r="T65" s="14">
        <v>3789.6</v>
      </c>
      <c r="U65" s="14">
        <v>-0.5</v>
      </c>
      <c r="V65" s="14">
        <v>1</v>
      </c>
      <c r="W65" s="14">
        <v>27</v>
      </c>
      <c r="X65" s="14">
        <v>-0.223</v>
      </c>
      <c r="Y65" s="14">
        <v>1</v>
      </c>
      <c r="Z65" s="14" t="s">
        <v>18124</v>
      </c>
    </row>
    <row r="66" spans="1:26" x14ac:dyDescent="0.2">
      <c r="A66" t="s">
        <v>15374</v>
      </c>
      <c r="B66" t="s">
        <v>2751</v>
      </c>
      <c r="C66" t="s">
        <v>2751</v>
      </c>
      <c r="D66" s="8">
        <f>IF(ISERROR(INDEX(warriner!B:B,MATCH(C66,warriner!A:A,0),1)),"#",INDEX(warriner!B:B,MATCH(C66,warriner!A:A,0),1))</f>
        <v>3.37</v>
      </c>
      <c r="E66" s="14">
        <f t="shared" si="0"/>
        <v>1.83</v>
      </c>
      <c r="F66" s="14">
        <v>8.6120000000000001</v>
      </c>
      <c r="G66" s="14">
        <v>2.4529999999999998</v>
      </c>
      <c r="H66" s="14">
        <v>2</v>
      </c>
      <c r="I66">
        <f t="shared" si="1"/>
        <v>8</v>
      </c>
      <c r="J66" t="s">
        <v>18126</v>
      </c>
      <c r="K66" s="14">
        <v>6.14</v>
      </c>
      <c r="L66" s="14">
        <v>3.74</v>
      </c>
      <c r="M66" s="14">
        <v>9.17</v>
      </c>
      <c r="N66" s="14">
        <v>2.65</v>
      </c>
      <c r="O66" s="14">
        <v>1.9</v>
      </c>
      <c r="P66" s="14">
        <v>6</v>
      </c>
      <c r="Q66" s="14">
        <v>1</v>
      </c>
      <c r="R66" s="14">
        <v>3.67</v>
      </c>
      <c r="S66" s="14">
        <v>2.423</v>
      </c>
      <c r="T66" s="14">
        <v>3139.143</v>
      </c>
      <c r="U66" s="14">
        <v>-0.38700000000000001</v>
      </c>
      <c r="V66" s="14">
        <v>1</v>
      </c>
      <c r="W66" s="14">
        <v>28</v>
      </c>
      <c r="X66" s="14">
        <v>-0.44900000000000001</v>
      </c>
      <c r="Y66" s="14">
        <v>1</v>
      </c>
      <c r="Z66" s="14" t="s">
        <v>18124</v>
      </c>
    </row>
    <row r="67" spans="1:26" x14ac:dyDescent="0.2">
      <c r="A67" t="s">
        <v>15375</v>
      </c>
      <c r="B67" t="s">
        <v>3995</v>
      </c>
      <c r="C67" t="s">
        <v>3995</v>
      </c>
      <c r="D67" s="8">
        <f>IF(ISERROR(INDEX(warriner!B:B,MATCH(C67,warriner!A:A,0),1)),"#",INDEX(warriner!B:B,MATCH(C67,warriner!A:A,0),1))</f>
        <v>3.76</v>
      </c>
      <c r="E67" s="14">
        <f t="shared" si="0"/>
        <v>1.4400000000000004</v>
      </c>
      <c r="F67" s="14">
        <v>8.4169999999999998</v>
      </c>
      <c r="G67" s="14">
        <v>2.5619999999999998</v>
      </c>
      <c r="H67" s="14">
        <v>3</v>
      </c>
      <c r="I67">
        <f t="shared" si="1"/>
        <v>8</v>
      </c>
      <c r="J67" t="s">
        <v>18129</v>
      </c>
      <c r="K67" s="14">
        <v>4.9000000000000004</v>
      </c>
      <c r="L67" s="14">
        <v>4.1900000000000004</v>
      </c>
      <c r="M67" s="14">
        <v>8.7799999999999994</v>
      </c>
      <c r="N67" s="14">
        <v>2.8</v>
      </c>
      <c r="O67" s="14">
        <v>2.5499999999999998</v>
      </c>
      <c r="P67" s="14">
        <v>7</v>
      </c>
      <c r="Q67" s="14">
        <v>2</v>
      </c>
      <c r="R67" s="14">
        <v>3.1</v>
      </c>
      <c r="S67" s="14" t="s">
        <v>18124</v>
      </c>
      <c r="T67" s="14">
        <v>5059.857</v>
      </c>
      <c r="U67" s="14">
        <v>-0.54100000000000004</v>
      </c>
      <c r="V67" s="14">
        <v>0.97</v>
      </c>
      <c r="W67" s="14">
        <v>28</v>
      </c>
      <c r="X67" s="14">
        <v>-0.36099999999999999</v>
      </c>
      <c r="Y67" s="14">
        <v>1</v>
      </c>
      <c r="Z67" s="14" t="s">
        <v>18124</v>
      </c>
    </row>
    <row r="68" spans="1:26" x14ac:dyDescent="0.2">
      <c r="A68" t="s">
        <v>15376</v>
      </c>
      <c r="B68" t="s">
        <v>2919</v>
      </c>
      <c r="C68" t="s">
        <v>2919</v>
      </c>
      <c r="D68" s="8">
        <f>IF(ISERROR(INDEX(warriner!B:B,MATCH(C68,warriner!A:A,0),1)),"#",INDEX(warriner!B:B,MATCH(C68,warriner!A:A,0),1))</f>
        <v>5.05</v>
      </c>
      <c r="E68" s="14">
        <f t="shared" ref="E68:E131" si="2">IF(ISERROR(ABS(D68-5.2)), "#", ABS(D68-5.2))</f>
        <v>0.15000000000000036</v>
      </c>
      <c r="F68" s="14">
        <v>9.9030000000000005</v>
      </c>
      <c r="G68" s="14">
        <v>3.125</v>
      </c>
      <c r="H68" s="14">
        <v>2</v>
      </c>
      <c r="I68">
        <f t="shared" ref="I68:I131" si="3">LEN(B68)</f>
        <v>7</v>
      </c>
      <c r="J68" t="s">
        <v>18126</v>
      </c>
      <c r="K68" s="14">
        <v>4.7</v>
      </c>
      <c r="L68" s="14">
        <v>5.55</v>
      </c>
      <c r="M68" s="14">
        <v>7.42</v>
      </c>
      <c r="N68" s="14">
        <v>1.95</v>
      </c>
      <c r="O68" s="14">
        <v>2.25</v>
      </c>
      <c r="P68" s="14">
        <v>6</v>
      </c>
      <c r="Q68" s="14">
        <v>2</v>
      </c>
      <c r="R68" s="14">
        <v>1.7</v>
      </c>
      <c r="S68" s="14" t="s">
        <v>18124</v>
      </c>
      <c r="T68" s="14">
        <v>5378.6670000000004</v>
      </c>
      <c r="U68" s="14">
        <v>-0.58099999999999996</v>
      </c>
      <c r="V68" s="14">
        <v>1</v>
      </c>
      <c r="W68" s="14">
        <v>26</v>
      </c>
      <c r="X68" s="14">
        <v>-0.23200000000000001</v>
      </c>
      <c r="Y68" s="14">
        <v>1</v>
      </c>
      <c r="Z68" s="14" t="s">
        <v>18124</v>
      </c>
    </row>
    <row r="69" spans="1:26" x14ac:dyDescent="0.2">
      <c r="A69" t="s">
        <v>15377</v>
      </c>
      <c r="B69" t="s">
        <v>10</v>
      </c>
      <c r="C69" t="s">
        <v>10</v>
      </c>
      <c r="D69" s="8">
        <f>IF(ISERROR(INDEX(warriner!B:B,MATCH(C69,warriner!A:A,0),1)),"#",INDEX(warriner!B:B,MATCH(C69,warriner!A:A,0),1))</f>
        <v>6.09</v>
      </c>
      <c r="E69" s="14">
        <f t="shared" si="2"/>
        <v>0.88999999999999968</v>
      </c>
      <c r="F69" s="14">
        <v>14.172000000000001</v>
      </c>
      <c r="G69" s="14">
        <v>5.1950000000000003</v>
      </c>
      <c r="H69" s="14">
        <v>1</v>
      </c>
      <c r="I69">
        <f t="shared" si="3"/>
        <v>3</v>
      </c>
      <c r="J69" t="s">
        <v>18136</v>
      </c>
      <c r="K69" s="14">
        <v>2.67</v>
      </c>
      <c r="L69" s="14">
        <v>5.56</v>
      </c>
      <c r="M69" s="14">
        <v>3.2269999999999999</v>
      </c>
      <c r="N69" s="14">
        <v>1.25</v>
      </c>
      <c r="O69" s="14">
        <v>1</v>
      </c>
      <c r="P69" s="14">
        <v>3</v>
      </c>
      <c r="Q69" s="14">
        <v>1</v>
      </c>
      <c r="R69" s="14">
        <v>3.97</v>
      </c>
      <c r="S69" s="14">
        <v>1.792</v>
      </c>
      <c r="T69" s="14">
        <v>6718.5</v>
      </c>
      <c r="U69" s="14">
        <v>-0.78700000000000003</v>
      </c>
      <c r="V69" s="14">
        <v>0.97</v>
      </c>
      <c r="W69" s="14">
        <v>27</v>
      </c>
      <c r="X69" s="14">
        <v>-0.80200000000000005</v>
      </c>
      <c r="Y69" s="14">
        <v>1</v>
      </c>
      <c r="Z69" s="14" t="s">
        <v>18124</v>
      </c>
    </row>
    <row r="70" spans="1:26" x14ac:dyDescent="0.2">
      <c r="A70" t="s">
        <v>15378</v>
      </c>
      <c r="B70" t="s">
        <v>9041</v>
      </c>
      <c r="C70" t="s">
        <v>9041</v>
      </c>
      <c r="D70" s="8">
        <f>IF(ISERROR(INDEX(warriner!B:B,MATCH(C70,warriner!A:A,0),1)),"#",INDEX(warriner!B:B,MATCH(C70,warriner!A:A,0),1))</f>
        <v>5.05</v>
      </c>
      <c r="E70" s="14">
        <f t="shared" si="2"/>
        <v>0.15000000000000036</v>
      </c>
      <c r="F70" s="14">
        <v>11.215999999999999</v>
      </c>
      <c r="G70" s="14">
        <v>3.1539999999999999</v>
      </c>
      <c r="H70" s="14">
        <v>4</v>
      </c>
      <c r="I70">
        <f t="shared" si="3"/>
        <v>10</v>
      </c>
      <c r="J70" t="s">
        <v>18133</v>
      </c>
      <c r="K70" s="14">
        <v>3.9</v>
      </c>
      <c r="L70" s="14">
        <v>7.53</v>
      </c>
      <c r="M70" s="14">
        <v>8.0500000000000007</v>
      </c>
      <c r="N70" s="14">
        <v>3.35</v>
      </c>
      <c r="O70" s="14">
        <v>3.45</v>
      </c>
      <c r="P70" s="14">
        <v>9</v>
      </c>
      <c r="Q70" s="14">
        <v>2</v>
      </c>
      <c r="R70" s="14">
        <v>2.23</v>
      </c>
      <c r="S70" s="14" t="s">
        <v>18124</v>
      </c>
      <c r="T70" s="14">
        <v>4182.8890000000001</v>
      </c>
      <c r="U70" s="14">
        <v>-0.28699999999999998</v>
      </c>
      <c r="V70" s="14">
        <v>1</v>
      </c>
      <c r="W70" s="14">
        <v>28</v>
      </c>
      <c r="X70" s="14">
        <v>-0.06</v>
      </c>
      <c r="Y70" s="14">
        <v>1</v>
      </c>
      <c r="Z70" s="14" t="s">
        <v>18124</v>
      </c>
    </row>
    <row r="71" spans="1:26" x14ac:dyDescent="0.2">
      <c r="A71" t="s">
        <v>15379</v>
      </c>
      <c r="B71" t="s">
        <v>12128</v>
      </c>
      <c r="C71" t="s">
        <v>12128</v>
      </c>
      <c r="D71" s="8">
        <f>IF(ISERROR(INDEX(warriner!B:B,MATCH(C71,warriner!A:A,0),1)),"#",INDEX(warriner!B:B,MATCH(C71,warriner!A:A,0),1))</f>
        <v>3.71</v>
      </c>
      <c r="E71" s="14">
        <f t="shared" si="2"/>
        <v>1.4900000000000002</v>
      </c>
      <c r="F71" s="14">
        <v>9.18</v>
      </c>
      <c r="G71" s="14">
        <v>2.5590000000000002</v>
      </c>
      <c r="H71" s="14">
        <v>1</v>
      </c>
      <c r="I71">
        <f t="shared" si="3"/>
        <v>6</v>
      </c>
      <c r="J71" t="s">
        <v>18126</v>
      </c>
      <c r="K71" s="14">
        <v>4.78</v>
      </c>
      <c r="L71" s="14">
        <v>4.08</v>
      </c>
      <c r="M71" s="14">
        <v>8.6300000000000008</v>
      </c>
      <c r="N71" s="14">
        <v>1.75</v>
      </c>
      <c r="O71" s="14">
        <v>1.45</v>
      </c>
      <c r="P71" s="14">
        <v>5</v>
      </c>
      <c r="Q71" s="14">
        <v>1</v>
      </c>
      <c r="R71" s="14">
        <v>3</v>
      </c>
      <c r="S71" s="14">
        <v>2.1360000000000001</v>
      </c>
      <c r="T71" s="14">
        <v>6639</v>
      </c>
      <c r="U71" s="14">
        <v>-0.27</v>
      </c>
      <c r="V71" s="14">
        <v>1</v>
      </c>
      <c r="W71" s="14">
        <v>26</v>
      </c>
      <c r="X71" s="14">
        <v>-1.2E-2</v>
      </c>
      <c r="Y71" s="14">
        <v>0.96299999999999997</v>
      </c>
      <c r="Z71" s="14" t="s">
        <v>18124</v>
      </c>
    </row>
    <row r="72" spans="1:26" x14ac:dyDescent="0.2">
      <c r="A72" t="s">
        <v>15380</v>
      </c>
      <c r="B72" t="s">
        <v>15</v>
      </c>
      <c r="C72" t="s">
        <v>15</v>
      </c>
      <c r="D72" s="8" t="str">
        <f>IF(ISERROR(INDEX(warriner!B:B,MATCH(C72,warriner!A:A,0),1)),"#",INDEX(warriner!B:B,MATCH(C72,warriner!A:A,0),1))</f>
        <v>#</v>
      </c>
      <c r="E72" s="14" t="str">
        <f t="shared" si="2"/>
        <v>#</v>
      </c>
      <c r="F72" s="14">
        <v>16.213999999999999</v>
      </c>
      <c r="G72" s="14">
        <v>5.7709999999999999</v>
      </c>
      <c r="H72" s="14">
        <v>1</v>
      </c>
      <c r="I72">
        <f t="shared" si="3"/>
        <v>2</v>
      </c>
      <c r="J72" t="s">
        <v>270</v>
      </c>
      <c r="K72" s="14" t="s">
        <v>18124</v>
      </c>
      <c r="L72" s="14" t="s">
        <v>18124</v>
      </c>
      <c r="M72" s="14">
        <v>4.5490000000000004</v>
      </c>
      <c r="N72" s="14">
        <v>1.45</v>
      </c>
      <c r="O72" s="14">
        <v>1.65</v>
      </c>
      <c r="P72" s="14">
        <v>2</v>
      </c>
      <c r="Q72" s="14">
        <v>1</v>
      </c>
      <c r="R72" s="14">
        <v>1.67</v>
      </c>
      <c r="S72" s="14">
        <v>1.391</v>
      </c>
      <c r="T72" s="14">
        <v>415</v>
      </c>
      <c r="U72" s="14">
        <v>-0.60699999999999998</v>
      </c>
      <c r="V72" s="14">
        <v>0.91</v>
      </c>
      <c r="W72" s="14">
        <v>27</v>
      </c>
      <c r="X72" s="14">
        <v>-0.56999999999999995</v>
      </c>
      <c r="Y72" s="14">
        <v>1</v>
      </c>
      <c r="Z72" s="14" t="s">
        <v>18124</v>
      </c>
    </row>
    <row r="73" spans="1:26" x14ac:dyDescent="0.2">
      <c r="A73" t="s">
        <v>15381</v>
      </c>
      <c r="B73" t="s">
        <v>1478</v>
      </c>
      <c r="C73" t="s">
        <v>1478</v>
      </c>
      <c r="D73" s="8">
        <f>IF(ISERROR(INDEX(warriner!B:B,MATCH(C73,warriner!A:A,0),1)),"#",INDEX(warriner!B:B,MATCH(C73,warriner!A:A,0),1))</f>
        <v>3.68</v>
      </c>
      <c r="E73" s="14">
        <f t="shared" si="2"/>
        <v>1.52</v>
      </c>
      <c r="F73" s="14">
        <v>8.0980000000000008</v>
      </c>
      <c r="G73" s="14">
        <v>2.7240000000000002</v>
      </c>
      <c r="H73" s="14">
        <v>1</v>
      </c>
      <c r="I73">
        <f t="shared" si="3"/>
        <v>3</v>
      </c>
      <c r="J73" t="s">
        <v>18129</v>
      </c>
      <c r="K73" s="14">
        <v>5.65</v>
      </c>
      <c r="L73" s="14">
        <v>5.32</v>
      </c>
      <c r="M73" s="14">
        <v>5</v>
      </c>
      <c r="N73" s="14">
        <v>1.1000000000000001</v>
      </c>
      <c r="O73" s="14">
        <v>1</v>
      </c>
      <c r="P73" s="14">
        <v>2</v>
      </c>
      <c r="Q73" s="14">
        <v>1</v>
      </c>
      <c r="R73" s="14">
        <v>4.88</v>
      </c>
      <c r="S73" s="14">
        <v>4.13</v>
      </c>
      <c r="T73" s="14">
        <v>1856</v>
      </c>
      <c r="U73" s="14">
        <v>-0.64900000000000002</v>
      </c>
      <c r="V73" s="14">
        <v>1</v>
      </c>
      <c r="W73" s="14">
        <v>24</v>
      </c>
      <c r="X73" s="14">
        <v>-0.46700000000000003</v>
      </c>
      <c r="Y73" s="14">
        <v>1</v>
      </c>
      <c r="Z73" s="14" t="s">
        <v>18124</v>
      </c>
    </row>
    <row r="74" spans="1:26" x14ac:dyDescent="0.2">
      <c r="A74" t="s">
        <v>15382</v>
      </c>
      <c r="B74" t="s">
        <v>210</v>
      </c>
      <c r="C74" t="s">
        <v>210</v>
      </c>
      <c r="D74" s="8" t="str">
        <f>IF(ISERROR(INDEX(warriner!B:B,MATCH(C74,warriner!A:A,0),1)),"#",INDEX(warriner!B:B,MATCH(C74,warriner!A:A,0),1))</f>
        <v>#</v>
      </c>
      <c r="E74" s="14" t="str">
        <f t="shared" si="2"/>
        <v>#</v>
      </c>
      <c r="F74" s="14">
        <v>15.476000000000001</v>
      </c>
      <c r="G74" s="14">
        <v>5.8570000000000002</v>
      </c>
      <c r="H74" s="14">
        <v>1</v>
      </c>
      <c r="I74">
        <f t="shared" si="3"/>
        <v>4</v>
      </c>
      <c r="J74" t="s">
        <v>18136</v>
      </c>
      <c r="K74" s="14" t="s">
        <v>18124</v>
      </c>
      <c r="L74" s="14" t="s">
        <v>18124</v>
      </c>
      <c r="M74" s="14">
        <v>5.5289999999999999</v>
      </c>
      <c r="N74" s="14">
        <v>1.65</v>
      </c>
      <c r="O74" s="14">
        <v>1.25</v>
      </c>
      <c r="P74" s="14">
        <v>3</v>
      </c>
      <c r="Q74" s="14">
        <v>1</v>
      </c>
      <c r="R74" s="14">
        <v>1.54</v>
      </c>
      <c r="S74" s="14">
        <v>1.3480000000000001</v>
      </c>
      <c r="T74" s="14">
        <v>4421.6670000000004</v>
      </c>
      <c r="U74" s="14">
        <v>-0.751</v>
      </c>
      <c r="V74" s="14">
        <v>0.94</v>
      </c>
      <c r="W74" s="14">
        <v>27</v>
      </c>
      <c r="X74" s="14">
        <v>-0.56100000000000005</v>
      </c>
      <c r="Y74" s="14">
        <v>1</v>
      </c>
      <c r="Z74" s="14" t="s">
        <v>18124</v>
      </c>
    </row>
    <row r="75" spans="1:26" s="1" customFormat="1" x14ac:dyDescent="0.2">
      <c r="A75" s="1" t="s">
        <v>15383</v>
      </c>
      <c r="B75" s="1" t="s">
        <v>14238</v>
      </c>
      <c r="C75" s="1" t="s">
        <v>9857</v>
      </c>
      <c r="D75" s="10">
        <f>IF(ISERROR(INDEX(warriner!B:B,MATCH(C75,warriner!A:A,0),1)),"#",INDEX(warriner!B:B,MATCH(C75,warriner!A:A,0),1))</f>
        <v>7.67</v>
      </c>
      <c r="E75" s="12">
        <f t="shared" si="2"/>
        <v>2.4699999999999998</v>
      </c>
      <c r="F75" s="12">
        <v>7.41</v>
      </c>
      <c r="G75" s="12">
        <v>1.756</v>
      </c>
      <c r="H75" s="12">
        <v>2</v>
      </c>
      <c r="I75" s="1">
        <f t="shared" si="3"/>
        <v>8</v>
      </c>
      <c r="J75" s="1" t="s">
        <v>18135</v>
      </c>
      <c r="K75" s="12">
        <v>6</v>
      </c>
      <c r="L75" s="12">
        <v>5.1100000000000003</v>
      </c>
      <c r="M75" s="12">
        <v>10.06</v>
      </c>
      <c r="N75" s="12">
        <v>1.9</v>
      </c>
      <c r="O75" s="12">
        <v>2.1</v>
      </c>
      <c r="P75" s="12">
        <v>6</v>
      </c>
      <c r="Q75" s="12">
        <v>1</v>
      </c>
      <c r="R75" s="12">
        <v>2.27</v>
      </c>
      <c r="S75" s="12" t="s">
        <v>18124</v>
      </c>
      <c r="T75" s="12">
        <v>4443.8329999999996</v>
      </c>
      <c r="U75" s="12">
        <v>-0.19800000000000001</v>
      </c>
      <c r="V75" s="12">
        <v>1</v>
      </c>
      <c r="W75" s="12">
        <v>27</v>
      </c>
      <c r="X75" s="12">
        <v>-0.38100000000000001</v>
      </c>
      <c r="Y75" s="12">
        <v>1</v>
      </c>
      <c r="Z75" s="12" t="s">
        <v>18124</v>
      </c>
    </row>
    <row r="76" spans="1:26" x14ac:dyDescent="0.2">
      <c r="A76" t="s">
        <v>15384</v>
      </c>
      <c r="B76" t="s">
        <v>14152</v>
      </c>
      <c r="C76" t="s">
        <v>14152</v>
      </c>
      <c r="D76" s="8" t="str">
        <f>IF(ISERROR(INDEX(warriner!B:B,MATCH(C76,warriner!A:A,0),1)),"#",INDEX(warriner!B:B,MATCH(C76,warriner!A:A,0),1))</f>
        <v>#</v>
      </c>
      <c r="E76" s="14" t="str">
        <f t="shared" si="2"/>
        <v>#</v>
      </c>
      <c r="F76" s="14">
        <v>9.8309999999999995</v>
      </c>
      <c r="G76" s="14">
        <v>2.2090000000000001</v>
      </c>
      <c r="H76" s="14">
        <v>2</v>
      </c>
      <c r="I76">
        <f t="shared" si="3"/>
        <v>9</v>
      </c>
      <c r="J76" t="s">
        <v>18132</v>
      </c>
      <c r="K76" s="14" t="s">
        <v>18124</v>
      </c>
      <c r="L76" s="14" t="s">
        <v>18124</v>
      </c>
      <c r="M76" s="14">
        <v>9.423</v>
      </c>
      <c r="N76" s="14">
        <v>4.0999999999999996</v>
      </c>
      <c r="O76" s="14">
        <v>5.2</v>
      </c>
      <c r="P76" s="14">
        <v>7</v>
      </c>
      <c r="Q76" s="14">
        <v>2</v>
      </c>
      <c r="R76" s="14">
        <v>2.52</v>
      </c>
      <c r="S76" s="14" t="s">
        <v>18124</v>
      </c>
      <c r="T76" s="14">
        <v>1835.75</v>
      </c>
      <c r="U76" s="14">
        <v>-0.46100000000000002</v>
      </c>
      <c r="V76" s="14">
        <v>0.94</v>
      </c>
      <c r="W76" s="14">
        <v>26</v>
      </c>
      <c r="X76" s="14">
        <v>-0.45700000000000002</v>
      </c>
      <c r="Y76" s="14">
        <v>0.96299999999999997</v>
      </c>
      <c r="Z76" s="14" t="s">
        <v>18124</v>
      </c>
    </row>
    <row r="77" spans="1:26" x14ac:dyDescent="0.2">
      <c r="A77" t="s">
        <v>15385</v>
      </c>
      <c r="B77" t="s">
        <v>181</v>
      </c>
      <c r="C77" t="s">
        <v>181</v>
      </c>
      <c r="D77" s="8" t="str">
        <f>IF(ISERROR(INDEX(warriner!B:B,MATCH(C77,warriner!A:A,0),1)),"#",INDEX(warriner!B:B,MATCH(C77,warriner!A:A,0),1))</f>
        <v>#</v>
      </c>
      <c r="E77" s="14" t="str">
        <f t="shared" si="2"/>
        <v>#</v>
      </c>
      <c r="F77" s="14">
        <v>15.079000000000001</v>
      </c>
      <c r="G77" s="14">
        <v>5.55</v>
      </c>
      <c r="H77" s="14">
        <v>1</v>
      </c>
      <c r="I77">
        <f t="shared" si="3"/>
        <v>2</v>
      </c>
      <c r="J77" t="s">
        <v>18138</v>
      </c>
      <c r="K77" s="14" t="s">
        <v>18124</v>
      </c>
      <c r="L77" s="14" t="s">
        <v>18124</v>
      </c>
      <c r="M77" s="14">
        <v>4.0049999999999999</v>
      </c>
      <c r="N77" s="14">
        <v>1.05</v>
      </c>
      <c r="O77" s="14">
        <v>1.3</v>
      </c>
      <c r="P77" s="14">
        <v>2</v>
      </c>
      <c r="Q77" s="14">
        <v>1</v>
      </c>
      <c r="R77" s="14">
        <v>3.25</v>
      </c>
      <c r="S77" s="14">
        <v>1.333</v>
      </c>
      <c r="T77" s="14">
        <v>8272</v>
      </c>
      <c r="U77" s="14">
        <v>-0.73599999999999999</v>
      </c>
      <c r="V77" s="14">
        <v>1</v>
      </c>
      <c r="W77" s="14">
        <v>29</v>
      </c>
      <c r="X77" s="14">
        <v>-0.873</v>
      </c>
      <c r="Y77" s="14">
        <v>1</v>
      </c>
      <c r="Z77" s="14" t="s">
        <v>18124</v>
      </c>
    </row>
    <row r="78" spans="1:26" x14ac:dyDescent="0.2">
      <c r="A78" t="s">
        <v>15386</v>
      </c>
      <c r="B78" t="s">
        <v>14241</v>
      </c>
      <c r="C78" t="s">
        <v>14241</v>
      </c>
      <c r="D78" s="8" t="str">
        <f>IF(ISERROR(INDEX(warriner!B:B,MATCH(C78,warriner!A:A,0),1)),"#",INDEX(warriner!B:B,MATCH(C78,warriner!A:A,0),1))</f>
        <v>#</v>
      </c>
      <c r="E78" s="14" t="str">
        <f t="shared" si="2"/>
        <v>#</v>
      </c>
      <c r="F78" s="14">
        <v>12.346</v>
      </c>
      <c r="G78" s="14">
        <v>4.4470000000000001</v>
      </c>
      <c r="H78" s="14">
        <v>2</v>
      </c>
      <c r="I78">
        <f t="shared" si="3"/>
        <v>5</v>
      </c>
      <c r="J78" t="s">
        <v>18136</v>
      </c>
      <c r="K78" s="14" t="s">
        <v>18124</v>
      </c>
      <c r="L78" s="14" t="s">
        <v>18124</v>
      </c>
      <c r="M78" s="14">
        <v>4.1970000000000001</v>
      </c>
      <c r="N78" s="14">
        <v>1.8</v>
      </c>
      <c r="O78" s="14">
        <v>1.95</v>
      </c>
      <c r="P78" s="14">
        <v>4</v>
      </c>
      <c r="Q78" s="14">
        <v>1</v>
      </c>
      <c r="R78" s="14">
        <v>2.2799999999999998</v>
      </c>
      <c r="S78" s="14">
        <v>1.478</v>
      </c>
      <c r="T78" s="14">
        <v>4626</v>
      </c>
      <c r="U78" s="14">
        <v>-0.38</v>
      </c>
      <c r="V78" s="14">
        <v>0.97</v>
      </c>
      <c r="W78" s="14">
        <v>28</v>
      </c>
      <c r="X78" s="14">
        <v>-0.47599999999999998</v>
      </c>
      <c r="Y78" s="14">
        <v>1</v>
      </c>
      <c r="Z78" s="14" t="s">
        <v>18124</v>
      </c>
    </row>
    <row r="79" spans="1:26" x14ac:dyDescent="0.2">
      <c r="A79" t="s">
        <v>15387</v>
      </c>
      <c r="B79" t="s">
        <v>3077</v>
      </c>
      <c r="C79" t="s">
        <v>3077</v>
      </c>
      <c r="D79" s="8">
        <f>IF(ISERROR(INDEX(warriner!B:B,MATCH(C79,warriner!A:A,0),1)),"#",INDEX(warriner!B:B,MATCH(C79,warriner!A:A,0),1))</f>
        <v>6.05</v>
      </c>
      <c r="E79" s="14">
        <f t="shared" si="2"/>
        <v>0.84999999999999964</v>
      </c>
      <c r="F79" s="14">
        <v>8.2059999999999995</v>
      </c>
      <c r="G79" s="14">
        <v>2.274</v>
      </c>
      <c r="H79" s="14">
        <v>3</v>
      </c>
      <c r="I79">
        <f t="shared" si="3"/>
        <v>9</v>
      </c>
      <c r="J79" t="s">
        <v>18129</v>
      </c>
      <c r="K79" s="14">
        <v>3.24</v>
      </c>
      <c r="L79" s="14">
        <v>5.16</v>
      </c>
      <c r="M79" s="14">
        <v>8.35</v>
      </c>
      <c r="N79" s="14">
        <v>2.4</v>
      </c>
      <c r="O79" s="14">
        <v>2.95</v>
      </c>
      <c r="P79" s="14">
        <v>8</v>
      </c>
      <c r="Q79" s="14">
        <v>2</v>
      </c>
      <c r="R79" s="14">
        <v>4.34</v>
      </c>
      <c r="S79" s="14">
        <v>3.0870000000000002</v>
      </c>
      <c r="T79" s="14">
        <v>7495.375</v>
      </c>
      <c r="U79" s="14">
        <v>-0.10199999999999999</v>
      </c>
      <c r="V79" s="14">
        <v>0.94</v>
      </c>
      <c r="W79" s="14">
        <v>21</v>
      </c>
      <c r="X79" s="14">
        <v>0.14000000000000001</v>
      </c>
      <c r="Y79" s="14">
        <v>0.77800000000000002</v>
      </c>
      <c r="Z79" s="14" t="s">
        <v>18124</v>
      </c>
    </row>
    <row r="80" spans="1:26" x14ac:dyDescent="0.2">
      <c r="A80" t="s">
        <v>15388</v>
      </c>
      <c r="B80" s="4" t="s">
        <v>354</v>
      </c>
      <c r="C80" s="4" t="s">
        <v>354</v>
      </c>
      <c r="D80" s="8" t="str">
        <f>IF(ISERROR(INDEX(warriner!B:B,MATCH(C80,warriner!A:A,0),1)),"#",INDEX(warriner!B:B,MATCH(C80,warriner!A:A,0),1))</f>
        <v>#</v>
      </c>
      <c r="E80" s="14" t="str">
        <f t="shared" si="2"/>
        <v>#</v>
      </c>
      <c r="F80" s="14">
        <v>14.087999999999999</v>
      </c>
      <c r="G80" s="14">
        <v>5.3460000000000001</v>
      </c>
      <c r="H80" s="14">
        <v>1</v>
      </c>
      <c r="I80">
        <f t="shared" si="3"/>
        <v>5</v>
      </c>
      <c r="J80" t="s">
        <v>18127</v>
      </c>
      <c r="K80" s="14" t="s">
        <v>18124</v>
      </c>
      <c r="L80" s="14" t="s">
        <v>18124</v>
      </c>
      <c r="M80" s="14">
        <v>5.2519999999999998</v>
      </c>
      <c r="N80" s="14">
        <v>1.75</v>
      </c>
      <c r="O80" s="14">
        <v>1</v>
      </c>
      <c r="P80" s="14">
        <v>3</v>
      </c>
      <c r="Q80" s="14">
        <v>1</v>
      </c>
      <c r="R80" s="14">
        <v>2.2000000000000002</v>
      </c>
      <c r="S80" s="14">
        <v>1.75</v>
      </c>
      <c r="T80" s="14">
        <v>6873.75</v>
      </c>
      <c r="U80" s="14">
        <v>-0.81599999999999995</v>
      </c>
      <c r="V80" s="14">
        <v>1</v>
      </c>
      <c r="W80" s="14">
        <v>27</v>
      </c>
      <c r="X80" s="14">
        <v>-0.57899999999999996</v>
      </c>
      <c r="Y80" s="14">
        <v>1</v>
      </c>
      <c r="Z80" s="14" t="s">
        <v>18124</v>
      </c>
    </row>
    <row r="81" spans="1:26" x14ac:dyDescent="0.2">
      <c r="A81" t="s">
        <v>15389</v>
      </c>
      <c r="B81" t="s">
        <v>1</v>
      </c>
      <c r="C81" t="s">
        <v>101</v>
      </c>
      <c r="D81" s="8">
        <f>IF(ISERROR(INDEX(warriner!B:B,MATCH(C81,warriner!A:A,0),1)),"#",INDEX(warriner!B:B,MATCH(C81,warriner!A:A,0),1))</f>
        <v>6.18</v>
      </c>
      <c r="E81" s="14">
        <f t="shared" si="2"/>
        <v>0.97999999999999954</v>
      </c>
      <c r="F81" s="14">
        <v>14.945</v>
      </c>
      <c r="G81" s="14">
        <v>5.4669999999999996</v>
      </c>
      <c r="H81" s="14">
        <v>1</v>
      </c>
      <c r="I81">
        <f t="shared" si="3"/>
        <v>3</v>
      </c>
      <c r="J81" t="s">
        <v>18125</v>
      </c>
      <c r="K81" s="14">
        <v>3.43</v>
      </c>
      <c r="L81" s="14">
        <v>5.5</v>
      </c>
      <c r="M81" s="14">
        <v>5.1100000000000003</v>
      </c>
      <c r="N81" s="14">
        <v>1.4</v>
      </c>
      <c r="O81" s="14">
        <v>1</v>
      </c>
      <c r="P81" s="14">
        <v>2</v>
      </c>
      <c r="Q81" s="14">
        <v>1</v>
      </c>
      <c r="R81" s="14">
        <v>1.85</v>
      </c>
      <c r="S81" s="14">
        <v>1.6519999999999999</v>
      </c>
      <c r="T81" s="14">
        <v>1926</v>
      </c>
      <c r="U81" s="14">
        <v>-0.64800000000000002</v>
      </c>
      <c r="V81" s="14">
        <v>0.97</v>
      </c>
      <c r="W81" s="14">
        <v>25</v>
      </c>
      <c r="X81" s="14">
        <v>-0.57399999999999995</v>
      </c>
      <c r="Y81" s="14">
        <v>1</v>
      </c>
      <c r="Z81" s="14" t="s">
        <v>18124</v>
      </c>
    </row>
    <row r="82" spans="1:26" x14ac:dyDescent="0.2">
      <c r="A82" t="s">
        <v>15390</v>
      </c>
      <c r="B82" t="s">
        <v>231</v>
      </c>
      <c r="C82" t="s">
        <v>231</v>
      </c>
      <c r="D82" s="8">
        <f>IF(ISERROR(INDEX(warriner!B:B,MATCH(C82,warriner!A:A,0),1)),"#",INDEX(warriner!B:B,MATCH(C82,warriner!A:A,0),1))</f>
        <v>6.25</v>
      </c>
      <c r="E82" s="14">
        <f t="shared" si="2"/>
        <v>1.0499999999999998</v>
      </c>
      <c r="F82" s="14">
        <v>9.2829999999999995</v>
      </c>
      <c r="G82" s="14">
        <v>3.14</v>
      </c>
      <c r="H82" s="14">
        <v>2</v>
      </c>
      <c r="I82">
        <f t="shared" si="3"/>
        <v>6</v>
      </c>
      <c r="J82" t="s">
        <v>18136</v>
      </c>
      <c r="K82" s="14">
        <v>3.67</v>
      </c>
      <c r="L82" s="14">
        <v>5.14</v>
      </c>
      <c r="M82" s="14" t="s">
        <v>18124</v>
      </c>
      <c r="N82" s="14">
        <v>2.2999999999999998</v>
      </c>
      <c r="O82" s="14">
        <v>2.5</v>
      </c>
      <c r="P82" s="14">
        <v>6</v>
      </c>
      <c r="Q82" s="14">
        <v>2</v>
      </c>
      <c r="R82" s="14">
        <v>3.67</v>
      </c>
      <c r="S82" s="14" t="s">
        <v>18124</v>
      </c>
      <c r="T82" s="14">
        <v>2975.2</v>
      </c>
      <c r="U82" s="14">
        <v>-0.51400000000000001</v>
      </c>
      <c r="V82" s="14">
        <v>1</v>
      </c>
      <c r="W82" s="14">
        <v>28</v>
      </c>
      <c r="X82" s="14">
        <v>-0.38</v>
      </c>
      <c r="Y82" s="14">
        <v>1</v>
      </c>
      <c r="Z82" s="14" t="s">
        <v>18124</v>
      </c>
    </row>
    <row r="83" spans="1:26" x14ac:dyDescent="0.2">
      <c r="A83" t="s">
        <v>15391</v>
      </c>
      <c r="B83" s="11" t="s">
        <v>263</v>
      </c>
      <c r="C83" s="11" t="s">
        <v>263</v>
      </c>
      <c r="D83" s="8">
        <f>IF(ISERROR(INDEX(warriner!B:B,MATCH(C83,warriner!A:A,0),1)),"#",INDEX(warriner!B:B,MATCH(C83,warriner!A:A,0),1))</f>
        <v>6.44</v>
      </c>
      <c r="E83" s="14">
        <f t="shared" si="2"/>
        <v>1.2400000000000002</v>
      </c>
      <c r="F83" s="14">
        <v>9.702</v>
      </c>
      <c r="G83" s="14">
        <v>3.548</v>
      </c>
      <c r="H83" s="14">
        <v>2</v>
      </c>
      <c r="I83">
        <f t="shared" si="3"/>
        <v>8</v>
      </c>
      <c r="J83" t="s">
        <v>18136</v>
      </c>
      <c r="K83" s="14">
        <v>3.5</v>
      </c>
      <c r="L83" s="14">
        <v>6</v>
      </c>
      <c r="M83" s="14">
        <v>6.6</v>
      </c>
      <c r="N83" s="14">
        <v>3.25</v>
      </c>
      <c r="O83" s="14">
        <v>2.7</v>
      </c>
      <c r="P83" s="14">
        <v>5</v>
      </c>
      <c r="Q83" s="14">
        <v>1</v>
      </c>
      <c r="R83" s="14">
        <v>3.08</v>
      </c>
      <c r="S83" s="14">
        <v>1.68</v>
      </c>
      <c r="T83" s="14">
        <v>3382.857</v>
      </c>
      <c r="U83" s="14">
        <v>-0.377</v>
      </c>
      <c r="V83" s="14">
        <v>0.97</v>
      </c>
      <c r="W83" s="14">
        <v>28</v>
      </c>
      <c r="X83" s="14">
        <v>-0.52300000000000002</v>
      </c>
      <c r="Y83" s="14">
        <v>1</v>
      </c>
      <c r="Z83" s="14" t="s">
        <v>18124</v>
      </c>
    </row>
    <row r="84" spans="1:26" x14ac:dyDescent="0.2">
      <c r="A84" t="s">
        <v>15392</v>
      </c>
      <c r="B84" t="s">
        <v>394</v>
      </c>
      <c r="C84" t="s">
        <v>394</v>
      </c>
      <c r="D84" s="8" t="str">
        <f>IF(ISERROR(INDEX(warriner!B:B,MATCH(C84,warriner!A:A,0),1)),"#",INDEX(warriner!B:B,MATCH(C84,warriner!A:A,0),1))</f>
        <v>#</v>
      </c>
      <c r="E84" s="14" t="str">
        <f t="shared" si="2"/>
        <v>#</v>
      </c>
      <c r="F84" s="14">
        <v>11.35</v>
      </c>
      <c r="G84" s="14">
        <v>3.7989999999999999</v>
      </c>
      <c r="H84" s="14">
        <v>1</v>
      </c>
      <c r="I84">
        <f t="shared" si="3"/>
        <v>5</v>
      </c>
      <c r="J84" t="s">
        <v>18135</v>
      </c>
      <c r="K84" s="14" t="s">
        <v>18124</v>
      </c>
      <c r="L84" s="14" t="s">
        <v>18124</v>
      </c>
      <c r="M84" s="14">
        <v>4.5</v>
      </c>
      <c r="N84" s="14">
        <v>1.9</v>
      </c>
      <c r="O84" s="14">
        <v>1</v>
      </c>
      <c r="P84" s="14">
        <v>3</v>
      </c>
      <c r="Q84" s="14">
        <v>2</v>
      </c>
      <c r="R84" s="14">
        <v>1.83</v>
      </c>
      <c r="S84" s="14" t="s">
        <v>18124</v>
      </c>
      <c r="T84" s="14">
        <v>881.5</v>
      </c>
      <c r="U84" s="14">
        <v>-0.622</v>
      </c>
      <c r="V84" s="14">
        <v>1</v>
      </c>
      <c r="W84" s="14">
        <v>27</v>
      </c>
      <c r="X84" s="14">
        <v>-0.48799999999999999</v>
      </c>
      <c r="Y84" s="14">
        <v>1</v>
      </c>
      <c r="Z84" s="14" t="s">
        <v>18124</v>
      </c>
    </row>
    <row r="85" spans="1:26" x14ac:dyDescent="0.2">
      <c r="A85" t="s">
        <v>15393</v>
      </c>
      <c r="B85" t="s">
        <v>327</v>
      </c>
      <c r="C85" t="s">
        <v>327</v>
      </c>
      <c r="D85" s="8">
        <f>IF(ISERROR(INDEX(warriner!B:B,MATCH(C85,warriner!A:A,0),1)),"#",INDEX(warriner!B:B,MATCH(C85,warriner!A:A,0),1))</f>
        <v>5.26</v>
      </c>
      <c r="E85" s="14">
        <f t="shared" si="2"/>
        <v>5.9999999999999609E-2</v>
      </c>
      <c r="F85" s="14">
        <v>9.8550000000000004</v>
      </c>
      <c r="G85" s="14">
        <v>2.843</v>
      </c>
      <c r="H85" s="14">
        <v>2</v>
      </c>
      <c r="I85">
        <f t="shared" si="3"/>
        <v>7</v>
      </c>
      <c r="J85" t="s">
        <v>18156</v>
      </c>
      <c r="K85" s="14">
        <v>3.73</v>
      </c>
      <c r="L85" s="14">
        <v>4.3099999999999996</v>
      </c>
      <c r="M85" s="14">
        <v>8.32</v>
      </c>
      <c r="N85" s="14">
        <v>2.2999999999999998</v>
      </c>
      <c r="O85" s="14">
        <v>2.75</v>
      </c>
      <c r="P85" s="14">
        <v>6</v>
      </c>
      <c r="Q85" s="14">
        <v>1</v>
      </c>
      <c r="R85" s="14">
        <v>3.36</v>
      </c>
      <c r="S85" s="14">
        <v>3.44</v>
      </c>
      <c r="T85" s="14">
        <v>4310.1670000000004</v>
      </c>
      <c r="U85" s="14">
        <v>-0.56100000000000005</v>
      </c>
      <c r="V85" s="14">
        <v>1</v>
      </c>
      <c r="W85" s="14">
        <v>25</v>
      </c>
      <c r="X85" s="14">
        <v>-0.14399999999999999</v>
      </c>
      <c r="Y85" s="14">
        <v>1</v>
      </c>
      <c r="Z85" s="14" t="s">
        <v>18124</v>
      </c>
    </row>
    <row r="86" spans="1:26" x14ac:dyDescent="0.2">
      <c r="A86" t="s">
        <v>15394</v>
      </c>
      <c r="B86" t="s">
        <v>15</v>
      </c>
      <c r="C86" t="s">
        <v>15</v>
      </c>
      <c r="D86" s="8" t="str">
        <f>IF(ISERROR(INDEX(warriner!B:B,MATCH(C86,warriner!A:A,0),1)),"#",INDEX(warriner!B:B,MATCH(C86,warriner!A:A,0),1))</f>
        <v>#</v>
      </c>
      <c r="E86" s="14" t="str">
        <f t="shared" si="2"/>
        <v>#</v>
      </c>
      <c r="F86" s="14">
        <v>16.213999999999999</v>
      </c>
      <c r="G86" s="14">
        <v>5.7709999999999999</v>
      </c>
      <c r="H86" s="14">
        <v>1</v>
      </c>
      <c r="I86">
        <f t="shared" si="3"/>
        <v>2</v>
      </c>
      <c r="J86" t="s">
        <v>270</v>
      </c>
      <c r="K86" s="14" t="s">
        <v>18124</v>
      </c>
      <c r="L86" s="14" t="s">
        <v>18124</v>
      </c>
      <c r="M86" s="14">
        <v>4.5490000000000004</v>
      </c>
      <c r="N86" s="14">
        <v>1.45</v>
      </c>
      <c r="O86" s="14">
        <v>1.65</v>
      </c>
      <c r="P86" s="14">
        <v>2</v>
      </c>
      <c r="Q86" s="14">
        <v>1</v>
      </c>
      <c r="R86" s="14">
        <v>1.67</v>
      </c>
      <c r="S86" s="14">
        <v>1.391</v>
      </c>
      <c r="T86" s="14">
        <v>415</v>
      </c>
      <c r="U86" s="14">
        <v>-0.60699999999999998</v>
      </c>
      <c r="V86" s="14">
        <v>0.91</v>
      </c>
      <c r="W86" s="14">
        <v>27</v>
      </c>
      <c r="X86" s="14">
        <v>-0.56999999999999995</v>
      </c>
      <c r="Y86" s="14">
        <v>1</v>
      </c>
      <c r="Z86" s="14" t="s">
        <v>18124</v>
      </c>
    </row>
    <row r="87" spans="1:26" x14ac:dyDescent="0.2">
      <c r="A87" t="s">
        <v>15395</v>
      </c>
      <c r="B87" t="s">
        <v>1478</v>
      </c>
      <c r="C87" t="s">
        <v>1478</v>
      </c>
      <c r="D87" s="8">
        <f>IF(ISERROR(INDEX(warriner!B:B,MATCH(C87,warriner!A:A,0),1)),"#",INDEX(warriner!B:B,MATCH(C87,warriner!A:A,0),1))</f>
        <v>3.68</v>
      </c>
      <c r="E87" s="14">
        <f t="shared" si="2"/>
        <v>1.52</v>
      </c>
      <c r="F87" s="14">
        <v>8.0980000000000008</v>
      </c>
      <c r="G87" s="14">
        <v>2.7240000000000002</v>
      </c>
      <c r="H87" s="14">
        <v>1</v>
      </c>
      <c r="I87">
        <f t="shared" si="3"/>
        <v>3</v>
      </c>
      <c r="J87" t="s">
        <v>18129</v>
      </c>
      <c r="K87" s="14">
        <v>5.65</v>
      </c>
      <c r="L87" s="14">
        <v>5.32</v>
      </c>
      <c r="M87" s="14">
        <v>5</v>
      </c>
      <c r="N87" s="14">
        <v>1.1000000000000001</v>
      </c>
      <c r="O87" s="14">
        <v>1</v>
      </c>
      <c r="P87" s="14">
        <v>2</v>
      </c>
      <c r="Q87" s="14">
        <v>1</v>
      </c>
      <c r="R87" s="14">
        <v>4.88</v>
      </c>
      <c r="S87" s="14">
        <v>4.13</v>
      </c>
      <c r="T87" s="14">
        <v>1856</v>
      </c>
      <c r="U87" s="14">
        <v>-0.64900000000000002</v>
      </c>
      <c r="V87" s="14">
        <v>1</v>
      </c>
      <c r="W87" s="14">
        <v>24</v>
      </c>
      <c r="X87" s="14">
        <v>-0.46700000000000003</v>
      </c>
      <c r="Y87" s="14">
        <v>1</v>
      </c>
      <c r="Z87" s="14" t="s">
        <v>18124</v>
      </c>
    </row>
    <row r="88" spans="1:26" x14ac:dyDescent="0.2">
      <c r="A88" t="s">
        <v>15396</v>
      </c>
      <c r="B88" t="s">
        <v>297</v>
      </c>
      <c r="C88" t="s">
        <v>297</v>
      </c>
      <c r="D88" s="8" t="str">
        <f>IF(ISERROR(INDEX(warriner!B:B,MATCH(C88,warriner!A:A,0),1)),"#",INDEX(warriner!B:B,MATCH(C88,warriner!A:A,0),1))</f>
        <v>#</v>
      </c>
      <c r="E88" s="14" t="str">
        <f t="shared" si="2"/>
        <v>#</v>
      </c>
      <c r="F88" s="14">
        <v>12.499000000000001</v>
      </c>
      <c r="G88" s="14">
        <v>4.5750000000000002</v>
      </c>
      <c r="H88" s="14">
        <v>2</v>
      </c>
      <c r="I88">
        <f t="shared" si="3"/>
        <v>6</v>
      </c>
      <c r="J88" t="s">
        <v>18127</v>
      </c>
      <c r="K88" s="14" t="s">
        <v>18124</v>
      </c>
      <c r="L88" s="14" t="s">
        <v>18124</v>
      </c>
      <c r="M88" s="14">
        <v>5.9450000000000003</v>
      </c>
      <c r="N88" s="14">
        <v>1.8</v>
      </c>
      <c r="O88" s="14">
        <v>2.15</v>
      </c>
      <c r="P88" s="14">
        <v>5</v>
      </c>
      <c r="Q88" s="14">
        <v>1</v>
      </c>
      <c r="R88" s="14">
        <v>1.96</v>
      </c>
      <c r="S88" s="14">
        <v>1.63</v>
      </c>
      <c r="T88" s="14">
        <v>4080.8</v>
      </c>
      <c r="U88" s="14">
        <v>-0.63500000000000001</v>
      </c>
      <c r="V88" s="14">
        <v>1</v>
      </c>
      <c r="W88" s="14">
        <v>28</v>
      </c>
      <c r="X88" s="14">
        <v>-0.68700000000000006</v>
      </c>
      <c r="Y88" s="14">
        <v>1</v>
      </c>
      <c r="Z88" s="14" t="s">
        <v>18124</v>
      </c>
    </row>
    <row r="89" spans="1:26" x14ac:dyDescent="0.2">
      <c r="A89" t="s">
        <v>15397</v>
      </c>
      <c r="B89" t="s">
        <v>3</v>
      </c>
      <c r="C89" t="s">
        <v>3</v>
      </c>
      <c r="D89" s="8" t="str">
        <f>IF(ISERROR(INDEX(warriner!B:B,MATCH(C89,warriner!A:A,0),1)),"#",INDEX(warriner!B:B,MATCH(C89,warriner!A:A,0),1))</f>
        <v>#</v>
      </c>
      <c r="E89" s="14" t="str">
        <f t="shared" si="2"/>
        <v>#</v>
      </c>
      <c r="F89" s="14">
        <v>16.954999999999998</v>
      </c>
      <c r="G89" s="14">
        <v>6.1769999999999996</v>
      </c>
      <c r="H89" s="14">
        <v>1</v>
      </c>
      <c r="I89">
        <f t="shared" si="3"/>
        <v>3</v>
      </c>
      <c r="J89" t="s">
        <v>270</v>
      </c>
      <c r="K89" s="14" t="s">
        <v>18124</v>
      </c>
      <c r="L89" s="14" t="s">
        <v>18124</v>
      </c>
      <c r="M89" s="14">
        <v>3.984</v>
      </c>
      <c r="N89" s="14">
        <v>1.5</v>
      </c>
      <c r="O89" s="14">
        <v>1.8</v>
      </c>
      <c r="P89" s="14">
        <v>2</v>
      </c>
      <c r="Q89" s="14">
        <v>1</v>
      </c>
      <c r="R89" s="14">
        <v>1.43</v>
      </c>
      <c r="S89" s="14">
        <v>1.125</v>
      </c>
      <c r="T89" s="14">
        <v>3033</v>
      </c>
      <c r="U89" s="14">
        <v>-0.68100000000000005</v>
      </c>
      <c r="V89" s="14">
        <v>0.94</v>
      </c>
      <c r="W89" s="14">
        <v>29</v>
      </c>
      <c r="X89" s="14">
        <v>-0.45700000000000002</v>
      </c>
      <c r="Y89" s="14">
        <v>1</v>
      </c>
      <c r="Z89" s="14" t="s">
        <v>18124</v>
      </c>
    </row>
    <row r="90" spans="1:26" x14ac:dyDescent="0.2">
      <c r="A90" t="s">
        <v>15398</v>
      </c>
      <c r="B90" t="s">
        <v>5596</v>
      </c>
      <c r="C90" t="s">
        <v>5596</v>
      </c>
      <c r="D90" s="8">
        <f>IF(ISERROR(INDEX(warriner!B:B,MATCH(C90,warriner!A:A,0),1)),"#",INDEX(warriner!B:B,MATCH(C90,warriner!A:A,0),1))</f>
        <v>6.15</v>
      </c>
      <c r="E90" s="14">
        <f t="shared" si="2"/>
        <v>0.95000000000000018</v>
      </c>
      <c r="F90" s="14">
        <v>8.6039999999999992</v>
      </c>
      <c r="G90" s="14">
        <v>2.4260000000000002</v>
      </c>
      <c r="H90" s="14">
        <v>1</v>
      </c>
      <c r="I90">
        <f t="shared" si="3"/>
        <v>5</v>
      </c>
      <c r="J90" t="s">
        <v>18129</v>
      </c>
      <c r="K90" s="14">
        <v>3.36</v>
      </c>
      <c r="L90" s="14">
        <v>5.4</v>
      </c>
      <c r="M90" s="14">
        <v>6.5</v>
      </c>
      <c r="N90" s="14">
        <v>1.85</v>
      </c>
      <c r="O90" s="14">
        <v>1.65</v>
      </c>
      <c r="P90" s="14">
        <v>4</v>
      </c>
      <c r="Q90" s="14">
        <v>1</v>
      </c>
      <c r="R90" s="14">
        <v>4.59</v>
      </c>
      <c r="S90" s="14">
        <v>5.28</v>
      </c>
      <c r="T90" s="14">
        <v>1667</v>
      </c>
      <c r="U90" s="14">
        <v>-0.60799999999999998</v>
      </c>
      <c r="V90" s="14">
        <v>1</v>
      </c>
      <c r="W90" s="14">
        <v>27</v>
      </c>
      <c r="X90" s="14">
        <v>-0.57599999999999996</v>
      </c>
      <c r="Y90" s="14">
        <v>1</v>
      </c>
      <c r="Z90" s="14" t="s">
        <v>18124</v>
      </c>
    </row>
    <row r="91" spans="1:26" x14ac:dyDescent="0.2">
      <c r="A91" t="s">
        <v>15399</v>
      </c>
      <c r="B91" t="s">
        <v>15</v>
      </c>
      <c r="C91" t="s">
        <v>15</v>
      </c>
      <c r="D91" s="8" t="str">
        <f>IF(ISERROR(INDEX(warriner!B:B,MATCH(C91,warriner!A:A,0),1)),"#",INDEX(warriner!B:B,MATCH(C91,warriner!A:A,0),1))</f>
        <v>#</v>
      </c>
      <c r="E91" s="14" t="str">
        <f t="shared" si="2"/>
        <v>#</v>
      </c>
      <c r="F91" s="14">
        <v>16.213999999999999</v>
      </c>
      <c r="G91" s="14">
        <v>5.7709999999999999</v>
      </c>
      <c r="H91" s="14">
        <v>1</v>
      </c>
      <c r="I91">
        <f t="shared" si="3"/>
        <v>2</v>
      </c>
      <c r="J91" t="s">
        <v>270</v>
      </c>
      <c r="K91" s="14" t="s">
        <v>18124</v>
      </c>
      <c r="L91" s="14" t="s">
        <v>18124</v>
      </c>
      <c r="M91" s="14">
        <v>4.5490000000000004</v>
      </c>
      <c r="N91" s="14">
        <v>1.45</v>
      </c>
      <c r="O91" s="14">
        <v>1.65</v>
      </c>
      <c r="P91" s="14">
        <v>2</v>
      </c>
      <c r="Q91" s="14">
        <v>1</v>
      </c>
      <c r="R91" s="14">
        <v>1.67</v>
      </c>
      <c r="S91" s="14">
        <v>1.391</v>
      </c>
      <c r="T91" s="14">
        <v>415</v>
      </c>
      <c r="U91" s="14">
        <v>-0.60699999999999998</v>
      </c>
      <c r="V91" s="14">
        <v>0.91</v>
      </c>
      <c r="W91" s="14">
        <v>27</v>
      </c>
      <c r="X91" s="14">
        <v>-0.56999999999999995</v>
      </c>
      <c r="Y91" s="14">
        <v>1</v>
      </c>
      <c r="Z91" s="14" t="s">
        <v>18124</v>
      </c>
    </row>
    <row r="92" spans="1:26" x14ac:dyDescent="0.2">
      <c r="A92" t="s">
        <v>15400</v>
      </c>
      <c r="B92" t="s">
        <v>42</v>
      </c>
      <c r="C92" t="s">
        <v>42</v>
      </c>
      <c r="D92" s="8" t="str">
        <f>IF(ISERROR(INDEX(warriner!B:B,MATCH(C92,warriner!A:A,0),1)),"#",INDEX(warriner!B:B,MATCH(C92,warriner!A:A,0),1))</f>
        <v>#</v>
      </c>
      <c r="E92" s="14" t="str">
        <f t="shared" si="2"/>
        <v>#</v>
      </c>
      <c r="F92" s="14">
        <v>13.795999999999999</v>
      </c>
      <c r="G92" s="14">
        <v>4.3860000000000001</v>
      </c>
      <c r="H92" s="14">
        <v>1</v>
      </c>
      <c r="I92">
        <f t="shared" si="3"/>
        <v>5</v>
      </c>
      <c r="J92" t="s">
        <v>270</v>
      </c>
      <c r="K92" s="14" t="s">
        <v>18124</v>
      </c>
      <c r="L92" s="14" t="s">
        <v>18124</v>
      </c>
      <c r="M92" s="14">
        <v>6.5839999999999996</v>
      </c>
      <c r="N92" s="14">
        <v>2</v>
      </c>
      <c r="O92" s="14">
        <v>1.8</v>
      </c>
      <c r="P92" s="14">
        <v>4</v>
      </c>
      <c r="Q92" s="14">
        <v>1</v>
      </c>
      <c r="R92" s="14">
        <v>1.54</v>
      </c>
      <c r="S92" s="14">
        <v>1.167</v>
      </c>
      <c r="T92" s="14">
        <v>2645.25</v>
      </c>
      <c r="U92" s="14">
        <v>-0.60799999999999998</v>
      </c>
      <c r="V92" s="14">
        <v>0.94</v>
      </c>
      <c r="W92" s="14">
        <v>28</v>
      </c>
      <c r="X92" s="14">
        <v>-0.59099999999999997</v>
      </c>
      <c r="Y92" s="14">
        <v>1</v>
      </c>
      <c r="Z92" s="14" t="s">
        <v>18124</v>
      </c>
    </row>
    <row r="93" spans="1:26" x14ac:dyDescent="0.2">
      <c r="A93" t="s">
        <v>15401</v>
      </c>
      <c r="B93" t="s">
        <v>4364</v>
      </c>
      <c r="C93" t="s">
        <v>4364</v>
      </c>
      <c r="D93" s="8">
        <f>IF(ISERROR(INDEX(warriner!B:B,MATCH(C93,warriner!A:A,0),1)),"#",INDEX(warriner!B:B,MATCH(C93,warriner!A:A,0),1))</f>
        <v>5.37</v>
      </c>
      <c r="E93" s="14">
        <f t="shared" si="2"/>
        <v>0.16999999999999993</v>
      </c>
      <c r="F93" s="14">
        <v>9.7680000000000007</v>
      </c>
      <c r="G93" s="14">
        <v>3.7</v>
      </c>
      <c r="H93" s="14">
        <v>1</v>
      </c>
      <c r="I93">
        <f t="shared" si="3"/>
        <v>5</v>
      </c>
      <c r="J93" t="s">
        <v>18136</v>
      </c>
      <c r="K93" s="14">
        <v>3.48</v>
      </c>
      <c r="L93" s="14">
        <v>5.26</v>
      </c>
      <c r="M93" s="14">
        <v>5.359</v>
      </c>
      <c r="N93" s="14">
        <v>1.45</v>
      </c>
      <c r="O93" s="14">
        <v>1</v>
      </c>
      <c r="P93" s="14">
        <v>2</v>
      </c>
      <c r="Q93" s="14">
        <v>1</v>
      </c>
      <c r="R93" s="14">
        <v>4.04</v>
      </c>
      <c r="S93" s="14">
        <v>1.76</v>
      </c>
      <c r="T93" s="14">
        <v>977</v>
      </c>
      <c r="U93" s="14">
        <v>-0.72499999999999998</v>
      </c>
      <c r="V93" s="14">
        <v>0.94</v>
      </c>
      <c r="W93" s="14">
        <v>26</v>
      </c>
      <c r="X93" s="14">
        <v>-0.55000000000000004</v>
      </c>
      <c r="Y93" s="14">
        <v>1</v>
      </c>
      <c r="Z93" s="14" t="s">
        <v>18124</v>
      </c>
    </row>
    <row r="94" spans="1:26" x14ac:dyDescent="0.2">
      <c r="A94" t="s">
        <v>15402</v>
      </c>
      <c r="B94" t="s">
        <v>7694</v>
      </c>
      <c r="C94" t="s">
        <v>7694</v>
      </c>
      <c r="D94" s="8">
        <f>IF(ISERROR(INDEX(warriner!B:B,MATCH(C94,warriner!A:A,0),1)),"#",INDEX(warriner!B:B,MATCH(C94,warriner!A:A,0),1))</f>
        <v>6.09</v>
      </c>
      <c r="E94" s="14">
        <f t="shared" si="2"/>
        <v>0.88999999999999968</v>
      </c>
      <c r="F94" s="14">
        <v>13.163</v>
      </c>
      <c r="G94" s="14">
        <v>4.8499999999999996</v>
      </c>
      <c r="H94" s="14">
        <v>1</v>
      </c>
      <c r="I94">
        <f t="shared" si="3"/>
        <v>4</v>
      </c>
      <c r="J94" t="s">
        <v>18135</v>
      </c>
      <c r="K94" s="14">
        <v>3.67</v>
      </c>
      <c r="L94" s="14">
        <v>6.22</v>
      </c>
      <c r="M94" s="14">
        <v>4.68</v>
      </c>
      <c r="N94" s="14">
        <v>1.05</v>
      </c>
      <c r="O94" s="14">
        <v>1</v>
      </c>
      <c r="P94" s="14">
        <v>3</v>
      </c>
      <c r="Q94" s="14">
        <v>1</v>
      </c>
      <c r="R94" s="14">
        <v>2.67</v>
      </c>
      <c r="S94" s="14">
        <v>2.72</v>
      </c>
      <c r="T94" s="14">
        <v>1984.6669999999999</v>
      </c>
      <c r="U94" s="14">
        <v>-0.60899999999999999</v>
      </c>
      <c r="V94" s="14">
        <v>0.91</v>
      </c>
      <c r="W94" s="14">
        <v>27</v>
      </c>
      <c r="X94" s="14">
        <v>-0.39700000000000002</v>
      </c>
      <c r="Y94" s="14">
        <v>1</v>
      </c>
      <c r="Z94" s="14" t="s">
        <v>18124</v>
      </c>
    </row>
    <row r="95" spans="1:26" x14ac:dyDescent="0.2">
      <c r="A95" t="s">
        <v>15403</v>
      </c>
      <c r="B95" t="s">
        <v>6242</v>
      </c>
      <c r="C95" t="s">
        <v>6242</v>
      </c>
      <c r="D95" s="8">
        <f>IF(ISERROR(INDEX(warriner!B:B,MATCH(C95,warriner!A:A,0),1)),"#",INDEX(warriner!B:B,MATCH(C95,warriner!A:A,0),1))</f>
        <v>7.27</v>
      </c>
      <c r="E95" s="14">
        <f t="shared" si="2"/>
        <v>2.0699999999999994</v>
      </c>
      <c r="F95" s="14">
        <v>9.1150000000000002</v>
      </c>
      <c r="G95" s="14">
        <v>4.1849999999999996</v>
      </c>
      <c r="H95" s="14">
        <v>2</v>
      </c>
      <c r="I95">
        <f t="shared" si="3"/>
        <v>5</v>
      </c>
      <c r="J95" t="s">
        <v>18129</v>
      </c>
      <c r="K95" s="14">
        <v>4.38</v>
      </c>
      <c r="L95" s="14">
        <v>6.39</v>
      </c>
      <c r="M95" s="14">
        <v>5.44</v>
      </c>
      <c r="N95" s="14">
        <v>1.75</v>
      </c>
      <c r="O95" s="14">
        <v>1.4</v>
      </c>
      <c r="P95" s="14">
        <v>4</v>
      </c>
      <c r="Q95" s="14">
        <v>1</v>
      </c>
      <c r="R95" s="14">
        <v>4.88</v>
      </c>
      <c r="S95" s="14">
        <v>5.4349999999999996</v>
      </c>
      <c r="T95" s="14">
        <v>4101.75</v>
      </c>
      <c r="U95" s="14">
        <v>-0.55700000000000005</v>
      </c>
      <c r="V95" s="14">
        <v>1</v>
      </c>
      <c r="W95" s="14">
        <v>28</v>
      </c>
      <c r="X95" s="14">
        <v>-0.70899999999999996</v>
      </c>
      <c r="Y95" s="14">
        <v>1</v>
      </c>
      <c r="Z95" s="14" t="s">
        <v>18124</v>
      </c>
    </row>
    <row r="96" spans="1:26" x14ac:dyDescent="0.2">
      <c r="A96" t="s">
        <v>15404</v>
      </c>
      <c r="B96" t="s">
        <v>6242</v>
      </c>
      <c r="C96" t="s">
        <v>6242</v>
      </c>
      <c r="D96" s="8">
        <f>IF(ISERROR(INDEX(warriner!B:B,MATCH(C96,warriner!A:A,0),1)),"#",INDEX(warriner!B:B,MATCH(C96,warriner!A:A,0),1))</f>
        <v>7.27</v>
      </c>
      <c r="E96" s="14">
        <f t="shared" si="2"/>
        <v>2.0699999999999994</v>
      </c>
      <c r="F96" s="14">
        <v>9.1150000000000002</v>
      </c>
      <c r="G96" s="14">
        <v>4.1849999999999996</v>
      </c>
      <c r="H96" s="14">
        <v>2</v>
      </c>
      <c r="I96">
        <f t="shared" si="3"/>
        <v>5</v>
      </c>
      <c r="J96" t="s">
        <v>18129</v>
      </c>
      <c r="K96" s="14">
        <v>4.38</v>
      </c>
      <c r="L96" s="14">
        <v>6.39</v>
      </c>
      <c r="M96" s="14">
        <v>5.44</v>
      </c>
      <c r="N96" s="14">
        <v>1.75</v>
      </c>
      <c r="O96" s="14">
        <v>1.4</v>
      </c>
      <c r="P96" s="14">
        <v>4</v>
      </c>
      <c r="Q96" s="14">
        <v>1</v>
      </c>
      <c r="R96" s="14">
        <v>4.88</v>
      </c>
      <c r="S96" s="14">
        <v>5.4349999999999996</v>
      </c>
      <c r="T96" s="14">
        <v>4101.75</v>
      </c>
      <c r="U96" s="14">
        <v>-0.55700000000000005</v>
      </c>
      <c r="V96" s="14">
        <v>1</v>
      </c>
      <c r="W96" s="14">
        <v>28</v>
      </c>
      <c r="X96" s="14">
        <v>-0.70899999999999996</v>
      </c>
      <c r="Y96" s="14">
        <v>1</v>
      </c>
      <c r="Z96" s="14" t="s">
        <v>18124</v>
      </c>
    </row>
    <row r="97" spans="1:26" x14ac:dyDescent="0.2">
      <c r="A97" t="s">
        <v>15405</v>
      </c>
      <c r="B97" t="s">
        <v>9</v>
      </c>
      <c r="C97" t="s">
        <v>101</v>
      </c>
      <c r="D97" s="8">
        <f>IF(ISERROR(INDEX(warriner!B:B,MATCH(C97,warriner!A:A,0),1)),"#",INDEX(warriner!B:B,MATCH(C97,warriner!A:A,0),1))</f>
        <v>6.18</v>
      </c>
      <c r="E97" s="14">
        <f t="shared" si="2"/>
        <v>0.97999999999999954</v>
      </c>
      <c r="F97" s="14">
        <v>14.945</v>
      </c>
      <c r="G97" s="14">
        <v>5.4669999999999996</v>
      </c>
      <c r="H97" s="14">
        <v>1</v>
      </c>
      <c r="I97">
        <f t="shared" si="3"/>
        <v>2</v>
      </c>
      <c r="J97" t="s">
        <v>18125</v>
      </c>
      <c r="K97" s="14">
        <v>3.43</v>
      </c>
      <c r="L97" s="14">
        <v>5.5</v>
      </c>
      <c r="M97" s="14">
        <v>5.1100000000000003</v>
      </c>
      <c r="N97" s="14">
        <v>1.4</v>
      </c>
      <c r="O97" s="14">
        <v>1</v>
      </c>
      <c r="P97" s="14">
        <v>2</v>
      </c>
      <c r="Q97" s="14">
        <v>1</v>
      </c>
      <c r="R97" s="14">
        <v>1.85</v>
      </c>
      <c r="S97" s="14">
        <v>1.6519999999999999</v>
      </c>
      <c r="T97" s="14">
        <v>1926</v>
      </c>
      <c r="U97" s="14">
        <v>-0.64800000000000002</v>
      </c>
      <c r="V97" s="14">
        <v>0.97</v>
      </c>
      <c r="W97" s="14">
        <v>25</v>
      </c>
      <c r="X97" s="14">
        <v>-0.57399999999999995</v>
      </c>
      <c r="Y97" s="14">
        <v>1</v>
      </c>
      <c r="Z97" s="14" t="s">
        <v>18124</v>
      </c>
    </row>
    <row r="98" spans="1:26" x14ac:dyDescent="0.2">
      <c r="A98" t="s">
        <v>15406</v>
      </c>
      <c r="B98" t="s">
        <v>14244</v>
      </c>
      <c r="C98" t="s">
        <v>51</v>
      </c>
      <c r="D98" s="8">
        <f>IF(ISERROR(INDEX(warriner!B:B,MATCH(C98,warriner!A:A,0),1)),"#",INDEX(warriner!B:B,MATCH(C98,warriner!A:A,0),1))</f>
        <v>6.57</v>
      </c>
      <c r="E98" s="14">
        <f t="shared" si="2"/>
        <v>1.37</v>
      </c>
      <c r="F98" s="14">
        <v>10.451000000000001</v>
      </c>
      <c r="G98" s="14">
        <v>2.7519999999999998</v>
      </c>
      <c r="H98" s="14">
        <v>2</v>
      </c>
      <c r="I98">
        <f t="shared" si="3"/>
        <v>8</v>
      </c>
      <c r="J98" t="s">
        <v>18125</v>
      </c>
      <c r="K98" s="14">
        <v>3.23</v>
      </c>
      <c r="L98" s="14">
        <v>6.57</v>
      </c>
      <c r="M98" s="14">
        <v>7.75</v>
      </c>
      <c r="N98" s="14">
        <v>2.2999999999999998</v>
      </c>
      <c r="O98" s="14">
        <v>2.35</v>
      </c>
      <c r="P98" s="14">
        <v>6</v>
      </c>
      <c r="Q98" s="14">
        <v>2</v>
      </c>
      <c r="R98" s="14">
        <v>3.31</v>
      </c>
      <c r="S98" s="14">
        <v>5.5650000000000004</v>
      </c>
      <c r="T98" s="14">
        <v>2039.6669999999999</v>
      </c>
      <c r="U98" s="14">
        <v>-0.54800000000000004</v>
      </c>
      <c r="V98" s="14">
        <v>0.97</v>
      </c>
      <c r="W98" s="14">
        <v>28</v>
      </c>
      <c r="X98" s="14">
        <v>-0.42499999999999999</v>
      </c>
      <c r="Y98" s="14">
        <v>1</v>
      </c>
      <c r="Z98" s="14" t="s">
        <v>18124</v>
      </c>
    </row>
    <row r="99" spans="1:26" x14ac:dyDescent="0.2">
      <c r="A99" t="s">
        <v>15407</v>
      </c>
      <c r="B99" t="s">
        <v>334</v>
      </c>
      <c r="C99" t="s">
        <v>334</v>
      </c>
      <c r="D99" s="8" t="str">
        <f>IF(ISERROR(INDEX(warriner!B:B,MATCH(C99,warriner!A:A,0),1)),"#",INDEX(warriner!B:B,MATCH(C99,warriner!A:A,0),1))</f>
        <v>#</v>
      </c>
      <c r="E99" s="14" t="str">
        <f t="shared" si="2"/>
        <v>#</v>
      </c>
      <c r="F99" s="14">
        <v>14.455</v>
      </c>
      <c r="G99" s="14">
        <v>5.0170000000000003</v>
      </c>
      <c r="H99" s="14">
        <v>1</v>
      </c>
      <c r="I99">
        <f t="shared" si="3"/>
        <v>4</v>
      </c>
      <c r="J99" t="s">
        <v>270</v>
      </c>
      <c r="K99" s="14" t="s">
        <v>18124</v>
      </c>
      <c r="L99" s="14" t="s">
        <v>18124</v>
      </c>
      <c r="M99" s="14">
        <v>4.4420000000000002</v>
      </c>
      <c r="N99" s="14">
        <v>1.9</v>
      </c>
      <c r="O99" s="14">
        <v>1.7</v>
      </c>
      <c r="P99" s="14">
        <v>4</v>
      </c>
      <c r="Q99" s="14">
        <v>1</v>
      </c>
      <c r="R99" s="14">
        <v>1.84</v>
      </c>
      <c r="S99" s="14" t="s">
        <v>18124</v>
      </c>
      <c r="T99" s="14">
        <v>2462.3330000000001</v>
      </c>
      <c r="U99" s="14">
        <v>-0.5</v>
      </c>
      <c r="V99" s="14">
        <v>1</v>
      </c>
      <c r="W99" s="14">
        <v>27</v>
      </c>
      <c r="X99" s="14">
        <v>-0.54600000000000004</v>
      </c>
      <c r="Y99" s="14">
        <v>0.96399999999999997</v>
      </c>
      <c r="Z99" s="14" t="s">
        <v>18124</v>
      </c>
    </row>
    <row r="100" spans="1:26" x14ac:dyDescent="0.2">
      <c r="A100" t="s">
        <v>15408</v>
      </c>
      <c r="B100" t="s">
        <v>3</v>
      </c>
      <c r="C100" t="s">
        <v>3</v>
      </c>
      <c r="D100" s="8" t="str">
        <f>IF(ISERROR(INDEX(warriner!B:B,MATCH(C100,warriner!A:A,0),1)),"#",INDEX(warriner!B:B,MATCH(C100,warriner!A:A,0),1))</f>
        <v>#</v>
      </c>
      <c r="E100" s="14" t="str">
        <f t="shared" si="2"/>
        <v>#</v>
      </c>
      <c r="F100" s="14">
        <v>16.954999999999998</v>
      </c>
      <c r="G100" s="14">
        <v>6.1769999999999996</v>
      </c>
      <c r="H100" s="14">
        <v>1</v>
      </c>
      <c r="I100">
        <f t="shared" si="3"/>
        <v>3</v>
      </c>
      <c r="J100" t="s">
        <v>270</v>
      </c>
      <c r="K100" s="14" t="s">
        <v>18124</v>
      </c>
      <c r="L100" s="14" t="s">
        <v>18124</v>
      </c>
      <c r="M100" s="14">
        <v>3.984</v>
      </c>
      <c r="N100" s="14">
        <v>1.5</v>
      </c>
      <c r="O100" s="14">
        <v>1.8</v>
      </c>
      <c r="P100" s="14">
        <v>2</v>
      </c>
      <c r="Q100" s="14">
        <v>1</v>
      </c>
      <c r="R100" s="14">
        <v>1.43</v>
      </c>
      <c r="S100" s="14">
        <v>1.125</v>
      </c>
      <c r="T100" s="14">
        <v>3033</v>
      </c>
      <c r="U100" s="14">
        <v>-0.68100000000000005</v>
      </c>
      <c r="V100" s="14">
        <v>0.94</v>
      </c>
      <c r="W100" s="14">
        <v>29</v>
      </c>
      <c r="X100" s="14">
        <v>-0.45700000000000002</v>
      </c>
      <c r="Y100" s="14">
        <v>1</v>
      </c>
      <c r="Z100" s="14" t="s">
        <v>18124</v>
      </c>
    </row>
    <row r="101" spans="1:26" x14ac:dyDescent="0.2">
      <c r="A101" t="s">
        <v>15409</v>
      </c>
      <c r="B101" t="s">
        <v>8421</v>
      </c>
      <c r="C101" t="s">
        <v>8421</v>
      </c>
      <c r="D101" s="8">
        <f>IF(ISERROR(INDEX(warriner!B:B,MATCH(C101,warriner!A:A,0),1)),"#",INDEX(warriner!B:B,MATCH(C101,warriner!A:A,0),1))</f>
        <v>6.8</v>
      </c>
      <c r="E101" s="14">
        <f t="shared" si="2"/>
        <v>1.5999999999999996</v>
      </c>
      <c r="F101" s="14">
        <v>6.2380000000000004</v>
      </c>
      <c r="G101" s="14">
        <v>1.681</v>
      </c>
      <c r="H101" s="14">
        <v>2</v>
      </c>
      <c r="I101">
        <f t="shared" si="3"/>
        <v>6</v>
      </c>
      <c r="J101" t="s">
        <v>18129</v>
      </c>
      <c r="K101" s="14">
        <v>3.95</v>
      </c>
      <c r="L101" s="14">
        <v>5.83</v>
      </c>
      <c r="M101" s="14">
        <v>8.9499999999999993</v>
      </c>
      <c r="N101" s="14">
        <v>2.5499999999999998</v>
      </c>
      <c r="O101" s="14">
        <v>1.75</v>
      </c>
      <c r="P101" s="14">
        <v>5</v>
      </c>
      <c r="Q101" s="14">
        <v>1</v>
      </c>
      <c r="R101" s="14">
        <v>4.63</v>
      </c>
      <c r="S101" s="14">
        <v>4.609</v>
      </c>
      <c r="T101" s="14">
        <v>3806.4</v>
      </c>
      <c r="U101" s="14">
        <v>-0.40899999999999997</v>
      </c>
      <c r="V101" s="14">
        <v>0.97</v>
      </c>
      <c r="W101" s="14">
        <v>26</v>
      </c>
      <c r="X101" s="14">
        <v>-0.442</v>
      </c>
      <c r="Y101" s="14">
        <v>1</v>
      </c>
      <c r="Z101" s="14" t="s">
        <v>18124</v>
      </c>
    </row>
    <row r="102" spans="1:26" x14ac:dyDescent="0.2">
      <c r="A102" t="s">
        <v>15410</v>
      </c>
      <c r="B102" t="s">
        <v>15</v>
      </c>
      <c r="C102" t="s">
        <v>15</v>
      </c>
      <c r="D102" s="8" t="str">
        <f>IF(ISERROR(INDEX(warriner!B:B,MATCH(C102,warriner!A:A,0),1)),"#",INDEX(warriner!B:B,MATCH(C102,warriner!A:A,0),1))</f>
        <v>#</v>
      </c>
      <c r="E102" s="14" t="str">
        <f t="shared" si="2"/>
        <v>#</v>
      </c>
      <c r="F102" s="14">
        <v>16.213999999999999</v>
      </c>
      <c r="G102" s="14">
        <v>5.7709999999999999</v>
      </c>
      <c r="H102" s="14">
        <v>1</v>
      </c>
      <c r="I102">
        <f t="shared" si="3"/>
        <v>2</v>
      </c>
      <c r="J102" t="s">
        <v>270</v>
      </c>
      <c r="K102" s="14" t="s">
        <v>18124</v>
      </c>
      <c r="L102" s="14" t="s">
        <v>18124</v>
      </c>
      <c r="M102" s="14">
        <v>4.5490000000000004</v>
      </c>
      <c r="N102" s="14">
        <v>1.45</v>
      </c>
      <c r="O102" s="14">
        <v>1.65</v>
      </c>
      <c r="P102" s="14">
        <v>2</v>
      </c>
      <c r="Q102" s="14">
        <v>1</v>
      </c>
      <c r="R102" s="14">
        <v>1.67</v>
      </c>
      <c r="S102" s="14">
        <v>1.391</v>
      </c>
      <c r="T102" s="14">
        <v>415</v>
      </c>
      <c r="U102" s="14">
        <v>-0.60699999999999998</v>
      </c>
      <c r="V102" s="14">
        <v>0.91</v>
      </c>
      <c r="W102" s="14">
        <v>27</v>
      </c>
      <c r="X102" s="14">
        <v>-0.56999999999999995</v>
      </c>
      <c r="Y102" s="14">
        <v>1</v>
      </c>
      <c r="Z102" s="14" t="s">
        <v>18124</v>
      </c>
    </row>
    <row r="103" spans="1:26" x14ac:dyDescent="0.2">
      <c r="A103" t="s">
        <v>15411</v>
      </c>
      <c r="B103" t="s">
        <v>14245</v>
      </c>
      <c r="C103" t="s">
        <v>5139</v>
      </c>
      <c r="D103" s="8">
        <f>IF(ISERROR(INDEX(warriner!B:B,MATCH(C103,warriner!A:A,0),1)),"#",INDEX(warriner!B:B,MATCH(C103,warriner!A:A,0),1))</f>
        <v>7.3</v>
      </c>
      <c r="E103" s="14">
        <f t="shared" si="2"/>
        <v>2.0999999999999996</v>
      </c>
      <c r="F103" s="14">
        <v>8.7460000000000004</v>
      </c>
      <c r="G103" s="14">
        <v>3.0649999999999999</v>
      </c>
      <c r="H103" s="14">
        <v>1</v>
      </c>
      <c r="I103">
        <f t="shared" si="3"/>
        <v>7</v>
      </c>
      <c r="J103" t="s">
        <v>18126</v>
      </c>
      <c r="K103" s="14">
        <v>3.67</v>
      </c>
      <c r="L103" s="14">
        <v>6.43</v>
      </c>
      <c r="M103" s="14">
        <v>3.11</v>
      </c>
      <c r="N103" s="14">
        <v>1.65</v>
      </c>
      <c r="O103" s="14">
        <v>1.7</v>
      </c>
      <c r="P103" s="14">
        <v>4</v>
      </c>
      <c r="Q103" s="14">
        <v>1</v>
      </c>
      <c r="R103" s="14">
        <v>5</v>
      </c>
      <c r="S103" s="14">
        <v>5.9169999999999998</v>
      </c>
      <c r="T103" s="14">
        <v>3877.8</v>
      </c>
      <c r="U103" s="14">
        <v>-0.69299999999999995</v>
      </c>
      <c r="V103" s="14">
        <v>1</v>
      </c>
      <c r="W103" s="14">
        <v>26</v>
      </c>
      <c r="X103" s="14">
        <v>-0.55200000000000005</v>
      </c>
      <c r="Y103" s="14">
        <v>0.96299999999999997</v>
      </c>
      <c r="Z103" s="14" t="s">
        <v>18124</v>
      </c>
    </row>
    <row r="104" spans="1:26" x14ac:dyDescent="0.2">
      <c r="A104" t="s">
        <v>15412</v>
      </c>
      <c r="B104" t="s">
        <v>19</v>
      </c>
      <c r="C104" t="s">
        <v>19</v>
      </c>
      <c r="D104" s="8" t="str">
        <f>IF(ISERROR(INDEX(warriner!B:B,MATCH(C104,warriner!A:A,0),1)),"#",INDEX(warriner!B:B,MATCH(C104,warriner!A:A,0),1))</f>
        <v>#</v>
      </c>
      <c r="E104" s="14" t="str">
        <f t="shared" si="2"/>
        <v>#</v>
      </c>
      <c r="F104" s="14">
        <v>16.187000000000001</v>
      </c>
      <c r="G104" s="14">
        <v>5.8339999999999996</v>
      </c>
      <c r="H104" s="14">
        <v>1</v>
      </c>
      <c r="I104">
        <f t="shared" si="3"/>
        <v>3</v>
      </c>
      <c r="J104" t="s">
        <v>270</v>
      </c>
      <c r="K104" s="14" t="s">
        <v>18124</v>
      </c>
      <c r="L104" s="14" t="s">
        <v>18124</v>
      </c>
      <c r="M104" s="14">
        <v>4.57</v>
      </c>
      <c r="N104" s="14">
        <v>1.25</v>
      </c>
      <c r="O104" s="14">
        <v>1</v>
      </c>
      <c r="P104" s="14">
        <v>3</v>
      </c>
      <c r="Q104" s="14">
        <v>1</v>
      </c>
      <c r="R104" s="14">
        <v>1.52</v>
      </c>
      <c r="S104" s="14">
        <v>1.25</v>
      </c>
      <c r="T104" s="14">
        <v>5253.5</v>
      </c>
      <c r="U104" s="14">
        <v>-0.60399999999999998</v>
      </c>
      <c r="V104" s="14">
        <v>1</v>
      </c>
      <c r="W104" s="14">
        <v>22</v>
      </c>
      <c r="X104" s="14">
        <v>-0.623</v>
      </c>
      <c r="Y104" s="14">
        <v>1</v>
      </c>
      <c r="Z104" s="14" t="s">
        <v>18124</v>
      </c>
    </row>
    <row r="105" spans="1:26" x14ac:dyDescent="0.2">
      <c r="A105" t="s">
        <v>15413</v>
      </c>
      <c r="B105" t="s">
        <v>9</v>
      </c>
      <c r="C105" t="s">
        <v>101</v>
      </c>
      <c r="D105" s="8">
        <f>IF(ISERROR(INDEX(warriner!B:B,MATCH(C105,warriner!A:A,0),1)),"#",INDEX(warriner!B:B,MATCH(C105,warriner!A:A,0),1))</f>
        <v>6.18</v>
      </c>
      <c r="E105" s="14">
        <f t="shared" si="2"/>
        <v>0.97999999999999954</v>
      </c>
      <c r="F105" s="14">
        <v>14.945</v>
      </c>
      <c r="G105" s="14">
        <v>5.4669999999999996</v>
      </c>
      <c r="H105" s="14">
        <v>1</v>
      </c>
      <c r="I105">
        <f t="shared" si="3"/>
        <v>2</v>
      </c>
      <c r="J105" t="s">
        <v>18125</v>
      </c>
      <c r="K105" s="14">
        <v>3.43</v>
      </c>
      <c r="L105" s="14">
        <v>5.5</v>
      </c>
      <c r="M105" s="14">
        <v>5.1100000000000003</v>
      </c>
      <c r="N105" s="14">
        <v>1.4</v>
      </c>
      <c r="O105" s="14">
        <v>1</v>
      </c>
      <c r="P105" s="14">
        <v>2</v>
      </c>
      <c r="Q105" s="14">
        <v>1</v>
      </c>
      <c r="R105" s="14">
        <v>1.85</v>
      </c>
      <c r="S105" s="14">
        <v>1.6519999999999999</v>
      </c>
      <c r="T105" s="14">
        <v>1926</v>
      </c>
      <c r="U105" s="14">
        <v>-0.64800000000000002</v>
      </c>
      <c r="V105" s="14">
        <v>0.97</v>
      </c>
      <c r="W105" s="14">
        <v>25</v>
      </c>
      <c r="X105" s="14">
        <v>-0.57399999999999995</v>
      </c>
      <c r="Y105" s="14">
        <v>1</v>
      </c>
      <c r="Z105" s="14" t="s">
        <v>18124</v>
      </c>
    </row>
    <row r="106" spans="1:26" x14ac:dyDescent="0.2">
      <c r="A106" t="s">
        <v>15414</v>
      </c>
      <c r="B106" t="s">
        <v>14246</v>
      </c>
      <c r="C106" t="s">
        <v>12112</v>
      </c>
      <c r="D106" s="8">
        <f>IF(ISERROR(INDEX(warriner!B:B,MATCH(C106,warriner!A:A,0),1)),"#",INDEX(warriner!B:B,MATCH(C106,warriner!A:A,0),1))</f>
        <v>5.94</v>
      </c>
      <c r="E106" s="14">
        <f t="shared" si="2"/>
        <v>0.74000000000000021</v>
      </c>
      <c r="F106" s="14">
        <v>10.88</v>
      </c>
      <c r="G106" s="14">
        <v>3.621</v>
      </c>
      <c r="H106" s="14">
        <v>1</v>
      </c>
      <c r="I106">
        <f t="shared" si="3"/>
        <v>6</v>
      </c>
      <c r="J106" t="s">
        <v>18126</v>
      </c>
      <c r="K106" s="14">
        <v>3.43</v>
      </c>
      <c r="L106" s="14">
        <v>5.44</v>
      </c>
      <c r="M106" s="14">
        <v>4.76</v>
      </c>
      <c r="N106" s="14">
        <v>1.1499999999999999</v>
      </c>
      <c r="O106" s="14">
        <v>1.1000000000000001</v>
      </c>
      <c r="P106" s="14">
        <v>4</v>
      </c>
      <c r="Q106" s="14">
        <v>1</v>
      </c>
      <c r="R106" s="14">
        <v>4.5</v>
      </c>
      <c r="S106" s="14">
        <v>5.7389999999999999</v>
      </c>
      <c r="T106" s="14">
        <v>5948.25</v>
      </c>
      <c r="U106" s="14">
        <v>-0.56399999999999995</v>
      </c>
      <c r="V106" s="14">
        <v>1</v>
      </c>
      <c r="W106" s="14">
        <v>28</v>
      </c>
      <c r="X106" s="14">
        <v>-0.33200000000000002</v>
      </c>
      <c r="Y106" s="14">
        <v>1</v>
      </c>
      <c r="Z106" s="14" t="s">
        <v>18124</v>
      </c>
    </row>
    <row r="107" spans="1:26" x14ac:dyDescent="0.2">
      <c r="A107" t="s">
        <v>15415</v>
      </c>
      <c r="B107" t="s">
        <v>6</v>
      </c>
      <c r="C107" t="s">
        <v>6</v>
      </c>
      <c r="D107" s="8" t="str">
        <f>IF(ISERROR(INDEX(warriner!B:B,MATCH(C107,warriner!A:A,0),1)),"#",INDEX(warriner!B:B,MATCH(C107,warriner!A:A,0),1))</f>
        <v>#</v>
      </c>
      <c r="E107" s="14" t="str">
        <f t="shared" si="2"/>
        <v>#</v>
      </c>
      <c r="F107" s="14">
        <v>15.897</v>
      </c>
      <c r="G107" s="14">
        <v>5.6980000000000004</v>
      </c>
      <c r="H107" s="14">
        <v>1</v>
      </c>
      <c r="I107">
        <f t="shared" si="3"/>
        <v>2</v>
      </c>
      <c r="J107" t="s">
        <v>18146</v>
      </c>
      <c r="K107" s="14" t="s">
        <v>18124</v>
      </c>
      <c r="L107" s="14" t="s">
        <v>18124</v>
      </c>
      <c r="M107" s="14">
        <v>3.6850000000000001</v>
      </c>
      <c r="N107" s="14">
        <v>1</v>
      </c>
      <c r="O107" s="14">
        <v>1</v>
      </c>
      <c r="P107" s="14">
        <v>2</v>
      </c>
      <c r="Q107" s="14">
        <v>1</v>
      </c>
      <c r="R107" s="14">
        <v>3</v>
      </c>
      <c r="S107" s="14">
        <v>2.25</v>
      </c>
      <c r="T107" s="14">
        <v>14646</v>
      </c>
      <c r="U107" s="14">
        <v>-0.63</v>
      </c>
      <c r="V107" s="14">
        <v>0.97</v>
      </c>
      <c r="W107" s="14">
        <v>26</v>
      </c>
      <c r="X107" s="14">
        <v>-0.77100000000000002</v>
      </c>
      <c r="Y107" s="14">
        <v>1</v>
      </c>
      <c r="Z107" s="14" t="s">
        <v>18124</v>
      </c>
    </row>
    <row r="108" spans="1:26" x14ac:dyDescent="0.2">
      <c r="A108" t="s">
        <v>15416</v>
      </c>
      <c r="B108" t="s">
        <v>6243</v>
      </c>
      <c r="C108" t="s">
        <v>6243</v>
      </c>
      <c r="D108" s="8">
        <f>IF(ISERROR(INDEX(warriner!B:B,MATCH(C108,warriner!A:A,0),1)),"#",INDEX(warriner!B:B,MATCH(C108,warriner!A:A,0),1))</f>
        <v>6.55</v>
      </c>
      <c r="E108" s="14">
        <f t="shared" si="2"/>
        <v>1.3499999999999996</v>
      </c>
      <c r="F108" s="14">
        <v>5.4720000000000004</v>
      </c>
      <c r="G108" s="14">
        <v>1.3220000000000001</v>
      </c>
      <c r="H108" s="14">
        <v>3</v>
      </c>
      <c r="I108">
        <f t="shared" si="3"/>
        <v>9</v>
      </c>
      <c r="J108" t="s">
        <v>18129</v>
      </c>
      <c r="K108" s="14">
        <v>3.95</v>
      </c>
      <c r="L108" s="14">
        <v>5.85</v>
      </c>
      <c r="M108" s="14">
        <v>7.11</v>
      </c>
      <c r="N108" s="14">
        <v>4.3</v>
      </c>
      <c r="O108" s="14">
        <v>3.7</v>
      </c>
      <c r="P108" s="14">
        <v>7</v>
      </c>
      <c r="Q108" s="14">
        <v>2</v>
      </c>
      <c r="R108" s="14">
        <v>4.72</v>
      </c>
      <c r="S108" s="14">
        <v>4.6959999999999997</v>
      </c>
      <c r="T108" s="14">
        <v>3060.5</v>
      </c>
      <c r="U108" s="14">
        <v>-0.26900000000000002</v>
      </c>
      <c r="V108" s="14">
        <v>1</v>
      </c>
      <c r="W108" s="14">
        <v>25</v>
      </c>
      <c r="X108" s="14">
        <v>-0.32200000000000001</v>
      </c>
      <c r="Y108" s="14">
        <v>1</v>
      </c>
      <c r="Z108" s="14" t="s">
        <v>18124</v>
      </c>
    </row>
    <row r="109" spans="1:26" x14ac:dyDescent="0.2">
      <c r="A109" t="s">
        <v>15417</v>
      </c>
      <c r="B109" t="s">
        <v>52</v>
      </c>
      <c r="C109" t="s">
        <v>52</v>
      </c>
      <c r="D109" s="8" t="str">
        <f>IF(ISERROR(INDEX(warriner!B:B,MATCH(C109,warriner!A:A,0),1)),"#",INDEX(warriner!B:B,MATCH(C109,warriner!A:A,0),1))</f>
        <v>#</v>
      </c>
      <c r="E109" s="14" t="str">
        <f t="shared" si="2"/>
        <v>#</v>
      </c>
      <c r="F109" s="14">
        <v>16.177</v>
      </c>
      <c r="G109" s="14">
        <v>6.0179999999999998</v>
      </c>
      <c r="H109" s="14">
        <v>1</v>
      </c>
      <c r="I109">
        <f t="shared" si="3"/>
        <v>1</v>
      </c>
      <c r="J109" t="s">
        <v>18136</v>
      </c>
      <c r="K109" s="14" t="s">
        <v>18124</v>
      </c>
      <c r="L109" s="14" t="s">
        <v>18124</v>
      </c>
      <c r="M109" s="14">
        <v>2.8929999999999998</v>
      </c>
      <c r="N109" s="14">
        <v>1.45</v>
      </c>
      <c r="O109" s="14">
        <v>1</v>
      </c>
      <c r="P109" s="14">
        <v>1</v>
      </c>
      <c r="Q109" s="14">
        <v>1</v>
      </c>
      <c r="R109" s="14">
        <v>1.46</v>
      </c>
      <c r="S109" s="14" t="s">
        <v>18124</v>
      </c>
      <c r="T109" s="14" t="s">
        <v>18124</v>
      </c>
      <c r="U109" s="14">
        <v>-1.2999999999999999E-2</v>
      </c>
      <c r="V109" s="14">
        <v>0.73</v>
      </c>
      <c r="W109" s="14">
        <v>23</v>
      </c>
      <c r="X109" s="14">
        <v>-0.32300000000000001</v>
      </c>
      <c r="Y109" s="14">
        <v>0.95799999999999996</v>
      </c>
      <c r="Z109" s="14" t="s">
        <v>18124</v>
      </c>
    </row>
    <row r="110" spans="1:26" x14ac:dyDescent="0.2">
      <c r="A110" t="s">
        <v>15418</v>
      </c>
      <c r="B110" t="s">
        <v>11453</v>
      </c>
      <c r="C110" t="s">
        <v>11453</v>
      </c>
      <c r="D110" s="8">
        <f>IF(ISERROR(INDEX(warriner!B:B,MATCH(C110,warriner!A:A,0),1)),"#",INDEX(warriner!B:B,MATCH(C110,warriner!A:A,0),1))</f>
        <v>5.39</v>
      </c>
      <c r="E110" s="14">
        <f t="shared" si="2"/>
        <v>0.1899999999999995</v>
      </c>
      <c r="F110" s="14">
        <v>11.46</v>
      </c>
      <c r="G110" s="14">
        <v>3.5659999999999998</v>
      </c>
      <c r="H110" s="14">
        <v>2</v>
      </c>
      <c r="I110">
        <f t="shared" si="3"/>
        <v>6</v>
      </c>
      <c r="J110" t="s">
        <v>18214</v>
      </c>
      <c r="K110" s="14">
        <v>3.85</v>
      </c>
      <c r="L110" s="14">
        <v>4.83</v>
      </c>
      <c r="M110" s="14">
        <v>6.68</v>
      </c>
      <c r="N110" s="14">
        <v>1.55</v>
      </c>
      <c r="O110" s="14">
        <v>1.65</v>
      </c>
      <c r="P110" s="14">
        <v>5</v>
      </c>
      <c r="Q110" s="14">
        <v>1</v>
      </c>
      <c r="R110" s="14">
        <v>3.27</v>
      </c>
      <c r="S110" s="14">
        <v>1.407</v>
      </c>
      <c r="T110" s="14">
        <v>6822.8</v>
      </c>
      <c r="U110" s="14">
        <v>-0.64300000000000002</v>
      </c>
      <c r="V110" s="14">
        <v>0.97</v>
      </c>
      <c r="W110" s="14">
        <v>26</v>
      </c>
      <c r="X110" s="14">
        <v>-0.35499999999999998</v>
      </c>
      <c r="Y110" s="14">
        <v>1</v>
      </c>
      <c r="Z110" s="14" t="s">
        <v>18124</v>
      </c>
    </row>
    <row r="111" spans="1:26" s="15" customFormat="1" x14ac:dyDescent="0.2">
      <c r="A111" s="15" t="s">
        <v>15419</v>
      </c>
      <c r="B111" s="15" t="s">
        <v>1481</v>
      </c>
      <c r="C111" s="15" t="s">
        <v>1481</v>
      </c>
      <c r="D111" s="16">
        <f>IF(ISERROR(INDEX(warriner!B:B,MATCH(C111,warriner!A:A,0),1)),"#",INDEX(warriner!B:B,MATCH(C111,warriner!A:A,0),1))</f>
        <v>4.26</v>
      </c>
      <c r="E111" s="17">
        <f t="shared" si="2"/>
        <v>0.94000000000000039</v>
      </c>
      <c r="F111" s="17">
        <v>5.3659999999999997</v>
      </c>
      <c r="G111" s="17">
        <v>1.653</v>
      </c>
      <c r="H111" s="17">
        <v>2</v>
      </c>
      <c r="I111" s="15">
        <f t="shared" si="3"/>
        <v>7</v>
      </c>
      <c r="J111" s="15" t="s">
        <v>18144</v>
      </c>
      <c r="K111" s="17">
        <v>5.39</v>
      </c>
      <c r="L111" s="17">
        <v>4.47</v>
      </c>
      <c r="M111" s="17">
        <v>7.47</v>
      </c>
      <c r="N111" s="17">
        <v>2.9</v>
      </c>
      <c r="O111" s="17">
        <v>3.6</v>
      </c>
      <c r="P111" s="17">
        <v>5</v>
      </c>
      <c r="Q111" s="17">
        <v>2</v>
      </c>
      <c r="R111" s="17">
        <v>4.93</v>
      </c>
      <c r="S111" s="17">
        <v>3.609</v>
      </c>
      <c r="T111" s="17">
        <v>1898</v>
      </c>
      <c r="U111" s="17">
        <v>0.04</v>
      </c>
      <c r="V111" s="17">
        <v>0.88</v>
      </c>
      <c r="W111" s="17">
        <v>26</v>
      </c>
      <c r="X111" s="17">
        <v>-3.6999999999999998E-2</v>
      </c>
      <c r="Y111" s="17">
        <v>0.96299999999999997</v>
      </c>
      <c r="Z111" s="17" t="s">
        <v>18124</v>
      </c>
    </row>
    <row r="112" spans="1:26" x14ac:dyDescent="0.2">
      <c r="A112" t="s">
        <v>15420</v>
      </c>
      <c r="B112" t="s">
        <v>30</v>
      </c>
      <c r="C112" t="s">
        <v>30</v>
      </c>
      <c r="D112" s="8">
        <f>IF(ISERROR(INDEX(warriner!B:B,MATCH(C112,warriner!A:A,0),1)),"#",INDEX(warriner!B:B,MATCH(C112,warriner!A:A,0),1))</f>
        <v>6.41</v>
      </c>
      <c r="E112" s="14">
        <f t="shared" si="2"/>
        <v>1.21</v>
      </c>
      <c r="F112" s="14">
        <v>14.301</v>
      </c>
      <c r="G112" s="14">
        <v>5.4279999999999999</v>
      </c>
      <c r="H112" s="14">
        <v>1</v>
      </c>
      <c r="I112">
        <f t="shared" si="3"/>
        <v>3</v>
      </c>
      <c r="J112" t="s">
        <v>18135</v>
      </c>
      <c r="K112" s="14">
        <v>3.14</v>
      </c>
      <c r="L112" s="14">
        <v>6.44</v>
      </c>
      <c r="M112" s="14">
        <v>4.32</v>
      </c>
      <c r="N112" s="14">
        <v>1</v>
      </c>
      <c r="O112" s="14">
        <v>1</v>
      </c>
      <c r="P112" s="14">
        <v>3</v>
      </c>
      <c r="Q112" s="14">
        <v>1</v>
      </c>
      <c r="R112" s="14">
        <v>4.55</v>
      </c>
      <c r="S112" s="14">
        <v>4.88</v>
      </c>
      <c r="T112" s="14">
        <v>5582</v>
      </c>
      <c r="U112" s="14">
        <v>-0.68700000000000006</v>
      </c>
      <c r="V112" s="14">
        <v>1</v>
      </c>
      <c r="W112" s="14">
        <v>26</v>
      </c>
      <c r="X112" s="14">
        <v>-0.377</v>
      </c>
      <c r="Y112" s="14">
        <v>1</v>
      </c>
      <c r="Z112" s="14" t="s">
        <v>18124</v>
      </c>
    </row>
    <row r="113" spans="1:26" x14ac:dyDescent="0.2">
      <c r="A113" t="s">
        <v>15421</v>
      </c>
      <c r="B113" t="s">
        <v>5497</v>
      </c>
      <c r="C113" t="s">
        <v>5497</v>
      </c>
      <c r="D113" s="8">
        <f>IF(ISERROR(INDEX(warriner!B:B,MATCH(C113,warriner!A:A,0),1)),"#",INDEX(warriner!B:B,MATCH(C113,warriner!A:A,0),1))</f>
        <v>6.14</v>
      </c>
      <c r="E113" s="14">
        <f t="shared" si="2"/>
        <v>0.9399999999999995</v>
      </c>
      <c r="F113" s="14">
        <v>9.7219999999999995</v>
      </c>
      <c r="G113" s="14">
        <v>2.097</v>
      </c>
      <c r="H113" s="14">
        <v>3</v>
      </c>
      <c r="I113">
        <f t="shared" si="3"/>
        <v>8</v>
      </c>
      <c r="J113" t="s">
        <v>18125</v>
      </c>
      <c r="K113" s="14">
        <v>4</v>
      </c>
      <c r="L113" s="14">
        <v>5.45</v>
      </c>
      <c r="M113" s="14">
        <v>10.78</v>
      </c>
      <c r="N113" s="14">
        <v>2.2000000000000002</v>
      </c>
      <c r="O113" s="14">
        <v>3.1</v>
      </c>
      <c r="P113" s="14">
        <v>7</v>
      </c>
      <c r="Q113" s="14">
        <v>2</v>
      </c>
      <c r="R113" s="14">
        <v>2.23</v>
      </c>
      <c r="S113" s="14" t="s">
        <v>18124</v>
      </c>
      <c r="T113" s="14">
        <v>7235.7139999999999</v>
      </c>
      <c r="U113" s="14">
        <v>-0.443</v>
      </c>
      <c r="V113" s="14">
        <v>0.97</v>
      </c>
      <c r="W113" s="14">
        <v>28</v>
      </c>
      <c r="X113" s="14">
        <v>-0.245</v>
      </c>
      <c r="Y113" s="14">
        <v>1</v>
      </c>
      <c r="Z113" s="14" t="s">
        <v>18124</v>
      </c>
    </row>
    <row r="114" spans="1:26" x14ac:dyDescent="0.2">
      <c r="A114" t="s">
        <v>15422</v>
      </c>
      <c r="B114" t="s">
        <v>377</v>
      </c>
      <c r="C114" t="s">
        <v>377</v>
      </c>
      <c r="D114" s="8" t="str">
        <f>IF(ISERROR(INDEX(warriner!B:B,MATCH(C114,warriner!A:A,0),1)),"#",INDEX(warriner!B:B,MATCH(C114,warriner!A:A,0),1))</f>
        <v>#</v>
      </c>
      <c r="E114" s="14" t="str">
        <f t="shared" si="2"/>
        <v>#</v>
      </c>
      <c r="F114" s="14">
        <v>13.888999999999999</v>
      </c>
      <c r="G114" s="14">
        <v>4.8209999999999997</v>
      </c>
      <c r="H114" s="14">
        <v>1</v>
      </c>
      <c r="I114">
        <f t="shared" si="3"/>
        <v>4</v>
      </c>
      <c r="J114" t="s">
        <v>18140</v>
      </c>
      <c r="K114" s="14" t="s">
        <v>18124</v>
      </c>
      <c r="L114" s="14" t="s">
        <v>18124</v>
      </c>
      <c r="M114" s="14">
        <v>3.7810000000000001</v>
      </c>
      <c r="N114" s="14">
        <v>1</v>
      </c>
      <c r="O114" s="14">
        <v>1</v>
      </c>
      <c r="P114" s="14">
        <v>3</v>
      </c>
      <c r="Q114" s="14">
        <v>1</v>
      </c>
      <c r="R114" s="14">
        <v>2.37</v>
      </c>
      <c r="S114" s="14">
        <v>2.0419999999999998</v>
      </c>
      <c r="T114" s="14">
        <v>5128</v>
      </c>
      <c r="U114" s="14">
        <v>-0.79100000000000004</v>
      </c>
      <c r="V114" s="14">
        <v>1</v>
      </c>
      <c r="W114" s="14">
        <v>27</v>
      </c>
      <c r="X114" s="14">
        <v>-0.72499999999999998</v>
      </c>
      <c r="Y114" s="14">
        <v>1</v>
      </c>
      <c r="Z114" s="14" t="s">
        <v>18124</v>
      </c>
    </row>
    <row r="115" spans="1:26" x14ac:dyDescent="0.2">
      <c r="A115" t="s">
        <v>15423</v>
      </c>
      <c r="B115" t="s">
        <v>14200</v>
      </c>
      <c r="C115" t="s">
        <v>14200</v>
      </c>
      <c r="D115" s="8" t="str">
        <f>IF(ISERROR(INDEX(warriner!B:B,MATCH(C115,warriner!A:A,0),1)),"#",INDEX(warriner!B:B,MATCH(C115,warriner!A:A,0),1))</f>
        <v>#</v>
      </c>
      <c r="E115" s="14" t="str">
        <f t="shared" si="2"/>
        <v>#</v>
      </c>
      <c r="F115" s="14">
        <v>13.462</v>
      </c>
      <c r="G115" s="14">
        <v>4.5759999999999996</v>
      </c>
      <c r="H115" s="14">
        <v>1</v>
      </c>
      <c r="I115">
        <f t="shared" si="3"/>
        <v>4</v>
      </c>
      <c r="J115" t="s">
        <v>270</v>
      </c>
      <c r="K115" s="14" t="s">
        <v>18124</v>
      </c>
      <c r="L115" s="14" t="s">
        <v>18124</v>
      </c>
      <c r="M115" s="14">
        <v>5.4539999999999997</v>
      </c>
      <c r="N115" s="14">
        <v>1.6</v>
      </c>
      <c r="O115" s="14">
        <v>1.1000000000000001</v>
      </c>
      <c r="P115" s="14">
        <v>3</v>
      </c>
      <c r="Q115" s="14">
        <v>1</v>
      </c>
      <c r="R115" s="14">
        <v>1.69</v>
      </c>
      <c r="S115" s="14" t="s">
        <v>18124</v>
      </c>
      <c r="T115" s="14">
        <v>4112</v>
      </c>
      <c r="U115" s="14">
        <v>-0.29799999999999999</v>
      </c>
      <c r="V115" s="14">
        <v>0.77</v>
      </c>
      <c r="W115" s="14">
        <v>26</v>
      </c>
      <c r="X115" s="14">
        <v>-0.43</v>
      </c>
      <c r="Y115" s="14">
        <v>0.96299999999999997</v>
      </c>
      <c r="Z115" s="14" t="s">
        <v>18124</v>
      </c>
    </row>
    <row r="116" spans="1:26" x14ac:dyDescent="0.2">
      <c r="A116" t="s">
        <v>15424</v>
      </c>
      <c r="B116" t="s">
        <v>11476</v>
      </c>
      <c r="C116" t="s">
        <v>11476</v>
      </c>
      <c r="D116" s="8">
        <f>IF(ISERROR(INDEX(warriner!B:B,MATCH(C116,warriner!A:A,0),1)),"#",INDEX(warriner!B:B,MATCH(C116,warriner!A:A,0),1))</f>
        <v>4.7</v>
      </c>
      <c r="E116" s="14">
        <f t="shared" si="2"/>
        <v>0.5</v>
      </c>
      <c r="F116" s="14">
        <v>7.3630000000000004</v>
      </c>
      <c r="G116" s="14">
        <v>2.444</v>
      </c>
      <c r="H116" s="14">
        <v>2</v>
      </c>
      <c r="I116">
        <f t="shared" si="3"/>
        <v>5</v>
      </c>
      <c r="J116" t="s">
        <v>18136</v>
      </c>
      <c r="K116" s="14">
        <v>3.9</v>
      </c>
      <c r="L116" s="14">
        <v>4.7699999999999996</v>
      </c>
      <c r="M116" s="14">
        <v>5.742</v>
      </c>
      <c r="N116" s="14">
        <v>1.95</v>
      </c>
      <c r="O116" s="14">
        <v>2</v>
      </c>
      <c r="P116" s="14">
        <v>6</v>
      </c>
      <c r="Q116" s="14">
        <v>2</v>
      </c>
      <c r="R116" s="14">
        <v>3.56</v>
      </c>
      <c r="S116" s="14" t="s">
        <v>18124</v>
      </c>
      <c r="T116" s="14">
        <v>1143.75</v>
      </c>
      <c r="U116" s="14">
        <v>-0.58699999999999997</v>
      </c>
      <c r="V116" s="14">
        <v>0.94</v>
      </c>
      <c r="W116" s="14">
        <v>28</v>
      </c>
      <c r="X116" s="14">
        <v>-0.38300000000000001</v>
      </c>
      <c r="Y116" s="14">
        <v>1</v>
      </c>
      <c r="Z116" s="14" t="s">
        <v>18124</v>
      </c>
    </row>
    <row r="117" spans="1:26" x14ac:dyDescent="0.2">
      <c r="A117" t="s">
        <v>15425</v>
      </c>
      <c r="B117" t="s">
        <v>14247</v>
      </c>
      <c r="C117" t="s">
        <v>9598</v>
      </c>
      <c r="D117" s="8">
        <f>IF(ISERROR(INDEX(warriner!B:B,MATCH(C117,warriner!A:A,0),1)),"#",INDEX(warriner!B:B,MATCH(C117,warriner!A:A,0),1))</f>
        <v>4.62</v>
      </c>
      <c r="E117" s="14">
        <f t="shared" si="2"/>
        <v>0.58000000000000007</v>
      </c>
      <c r="F117" s="14">
        <v>8.9369999999999994</v>
      </c>
      <c r="G117" s="14">
        <v>2.851</v>
      </c>
      <c r="H117" s="14">
        <v>1</v>
      </c>
      <c r="I117">
        <f t="shared" si="3"/>
        <v>6</v>
      </c>
      <c r="J117" t="s">
        <v>18126</v>
      </c>
      <c r="K117" s="14">
        <v>4.26</v>
      </c>
      <c r="L117" s="14">
        <v>6.11</v>
      </c>
      <c r="M117" s="14">
        <v>6.79</v>
      </c>
      <c r="N117" s="14">
        <v>1.55</v>
      </c>
      <c r="O117" s="14">
        <v>1.4</v>
      </c>
      <c r="P117" s="14">
        <v>4</v>
      </c>
      <c r="Q117" s="14">
        <v>1</v>
      </c>
      <c r="R117" s="14">
        <v>4.6100000000000003</v>
      </c>
      <c r="S117" s="14">
        <v>2.714</v>
      </c>
      <c r="T117" s="14">
        <v>3044.5</v>
      </c>
      <c r="U117" s="14">
        <v>-0.70499999999999996</v>
      </c>
      <c r="V117" s="14">
        <v>0.97</v>
      </c>
      <c r="W117" s="14">
        <v>27</v>
      </c>
      <c r="X117" s="14">
        <v>-0.58799999999999997</v>
      </c>
      <c r="Y117" s="14">
        <v>1</v>
      </c>
      <c r="Z117" s="14" t="s">
        <v>18124</v>
      </c>
    </row>
    <row r="118" spans="1:26" x14ac:dyDescent="0.2">
      <c r="A118" t="s">
        <v>15426</v>
      </c>
      <c r="B118" t="s">
        <v>15</v>
      </c>
      <c r="C118" t="s">
        <v>15</v>
      </c>
      <c r="D118" s="8" t="str">
        <f>IF(ISERROR(INDEX(warriner!B:B,MATCH(C118,warriner!A:A,0),1)),"#",INDEX(warriner!B:B,MATCH(C118,warriner!A:A,0),1))</f>
        <v>#</v>
      </c>
      <c r="E118" s="14" t="str">
        <f t="shared" si="2"/>
        <v>#</v>
      </c>
      <c r="F118" s="14">
        <v>16.213999999999999</v>
      </c>
      <c r="G118" s="14">
        <v>5.7709999999999999</v>
      </c>
      <c r="H118" s="14">
        <v>1</v>
      </c>
      <c r="I118">
        <f t="shared" si="3"/>
        <v>2</v>
      </c>
      <c r="J118" t="s">
        <v>270</v>
      </c>
      <c r="K118" s="14" t="s">
        <v>18124</v>
      </c>
      <c r="L118" s="14" t="s">
        <v>18124</v>
      </c>
      <c r="M118" s="14">
        <v>4.5490000000000004</v>
      </c>
      <c r="N118" s="14">
        <v>1.45</v>
      </c>
      <c r="O118" s="14">
        <v>1.65</v>
      </c>
      <c r="P118" s="14">
        <v>2</v>
      </c>
      <c r="Q118" s="14">
        <v>1</v>
      </c>
      <c r="R118" s="14">
        <v>1.67</v>
      </c>
      <c r="S118" s="14">
        <v>1.391</v>
      </c>
      <c r="T118" s="14">
        <v>415</v>
      </c>
      <c r="U118" s="14">
        <v>-0.60699999999999998</v>
      </c>
      <c r="V118" s="14">
        <v>0.91</v>
      </c>
      <c r="W118" s="14">
        <v>27</v>
      </c>
      <c r="X118" s="14">
        <v>-0.56999999999999995</v>
      </c>
      <c r="Y118" s="14">
        <v>1</v>
      </c>
      <c r="Z118" s="14" t="s">
        <v>18124</v>
      </c>
    </row>
    <row r="119" spans="1:26" x14ac:dyDescent="0.2">
      <c r="A119" t="s">
        <v>15427</v>
      </c>
      <c r="B119" t="s">
        <v>6242</v>
      </c>
      <c r="C119" t="s">
        <v>6242</v>
      </c>
      <c r="D119" s="8">
        <f>IF(ISERROR(INDEX(warriner!B:B,MATCH(C119,warriner!A:A,0),1)),"#",INDEX(warriner!B:B,MATCH(C119,warriner!A:A,0),1))</f>
        <v>7.27</v>
      </c>
      <c r="E119" s="14">
        <f t="shared" si="2"/>
        <v>2.0699999999999994</v>
      </c>
      <c r="F119" s="14">
        <v>9.1150000000000002</v>
      </c>
      <c r="G119" s="14">
        <v>4.1849999999999996</v>
      </c>
      <c r="H119" s="14">
        <v>2</v>
      </c>
      <c r="I119">
        <f t="shared" si="3"/>
        <v>5</v>
      </c>
      <c r="J119" t="s">
        <v>18129</v>
      </c>
      <c r="K119" s="14">
        <v>4.38</v>
      </c>
      <c r="L119" s="14">
        <v>6.39</v>
      </c>
      <c r="M119" s="14">
        <v>5.44</v>
      </c>
      <c r="N119" s="14">
        <v>1.75</v>
      </c>
      <c r="O119" s="14">
        <v>1.4</v>
      </c>
      <c r="P119" s="14">
        <v>4</v>
      </c>
      <c r="Q119" s="14">
        <v>1</v>
      </c>
      <c r="R119" s="14">
        <v>4.88</v>
      </c>
      <c r="S119" s="14">
        <v>5.4349999999999996</v>
      </c>
      <c r="T119" s="14">
        <v>4101.75</v>
      </c>
      <c r="U119" s="14">
        <v>-0.55700000000000005</v>
      </c>
      <c r="V119" s="14">
        <v>1</v>
      </c>
      <c r="W119" s="14">
        <v>28</v>
      </c>
      <c r="X119" s="14">
        <v>-0.70899999999999996</v>
      </c>
      <c r="Y119" s="14">
        <v>1</v>
      </c>
      <c r="Z119" s="14" t="s">
        <v>18124</v>
      </c>
    </row>
    <row r="120" spans="1:26" x14ac:dyDescent="0.2">
      <c r="A120" t="s">
        <v>15428</v>
      </c>
      <c r="B120" t="s">
        <v>63</v>
      </c>
      <c r="C120" t="s">
        <v>63</v>
      </c>
      <c r="D120" s="8" t="str">
        <f>IF(ISERROR(INDEX(warriner!B:B,MATCH(C120,warriner!A:A,0),1)),"#",INDEX(warriner!B:B,MATCH(C120,warriner!A:A,0),1))</f>
        <v>#</v>
      </c>
      <c r="E120" s="14" t="str">
        <f t="shared" si="2"/>
        <v>#</v>
      </c>
      <c r="F120" s="14">
        <v>12.622999999999999</v>
      </c>
      <c r="G120" s="14">
        <v>4.1109999999999998</v>
      </c>
      <c r="H120" s="14">
        <v>1</v>
      </c>
      <c r="I120">
        <f t="shared" si="3"/>
        <v>4</v>
      </c>
      <c r="J120" t="s">
        <v>270</v>
      </c>
      <c r="K120" s="14" t="s">
        <v>18124</v>
      </c>
      <c r="L120" s="14" t="s">
        <v>18124</v>
      </c>
      <c r="M120" s="14">
        <v>4.9539999999999997</v>
      </c>
      <c r="N120" s="14">
        <v>1.65</v>
      </c>
      <c r="O120" s="14">
        <v>1.45</v>
      </c>
      <c r="P120" s="14">
        <v>2</v>
      </c>
      <c r="Q120" s="14">
        <v>1</v>
      </c>
      <c r="R120" s="14">
        <v>2.0299999999999998</v>
      </c>
      <c r="S120" s="14">
        <v>1.25</v>
      </c>
      <c r="T120" s="14">
        <v>3099.6669999999999</v>
      </c>
      <c r="U120" s="14">
        <v>-0.58499999999999996</v>
      </c>
      <c r="V120" s="14">
        <v>1</v>
      </c>
      <c r="W120" s="14">
        <v>21</v>
      </c>
      <c r="X120" s="14">
        <v>-0.496</v>
      </c>
      <c r="Y120" s="14">
        <v>1</v>
      </c>
      <c r="Z120" s="14" t="s">
        <v>18124</v>
      </c>
    </row>
    <row r="121" spans="1:26" x14ac:dyDescent="0.2">
      <c r="A121" t="s">
        <v>15429</v>
      </c>
      <c r="B121" t="s">
        <v>70</v>
      </c>
      <c r="C121" t="s">
        <v>70</v>
      </c>
      <c r="D121" s="8">
        <f>IF(ISERROR(INDEX(warriner!B:B,MATCH(C121,warriner!A:A,0),1)),"#",INDEX(warriner!B:B,MATCH(C121,warriner!A:A,0),1))</f>
        <v>5.75</v>
      </c>
      <c r="E121" s="14">
        <f t="shared" si="2"/>
        <v>0.54999999999999982</v>
      </c>
      <c r="F121" s="14">
        <v>12.414999999999999</v>
      </c>
      <c r="G121" s="14">
        <v>4.1520000000000001</v>
      </c>
      <c r="H121" s="14">
        <v>1</v>
      </c>
      <c r="I121">
        <f t="shared" si="3"/>
        <v>4</v>
      </c>
      <c r="J121" t="s">
        <v>18129</v>
      </c>
      <c r="K121" s="14">
        <v>3.33</v>
      </c>
      <c r="L121" s="14">
        <v>5.81</v>
      </c>
      <c r="M121" s="14">
        <v>5.24</v>
      </c>
      <c r="N121" s="14">
        <v>1.2</v>
      </c>
      <c r="O121" s="14">
        <v>1</v>
      </c>
      <c r="P121" s="14">
        <v>3</v>
      </c>
      <c r="Q121" s="14">
        <v>1</v>
      </c>
      <c r="R121" s="14">
        <v>3.25</v>
      </c>
      <c r="S121" s="14">
        <v>1.333</v>
      </c>
      <c r="T121" s="14">
        <v>3175.3330000000001</v>
      </c>
      <c r="U121" s="14">
        <v>-0.76400000000000001</v>
      </c>
      <c r="V121" s="14">
        <v>0.91</v>
      </c>
      <c r="W121" s="14">
        <v>28</v>
      </c>
      <c r="X121" s="14">
        <v>-0.54100000000000004</v>
      </c>
      <c r="Y121" s="14">
        <v>1</v>
      </c>
      <c r="Z121" s="14" t="s">
        <v>18124</v>
      </c>
    </row>
    <row r="122" spans="1:26" x14ac:dyDescent="0.2">
      <c r="A122" t="s">
        <v>15430</v>
      </c>
      <c r="B122" t="s">
        <v>21</v>
      </c>
      <c r="C122" t="s">
        <v>21</v>
      </c>
      <c r="D122" s="8" t="str">
        <f>IF(ISERROR(INDEX(warriner!B:B,MATCH(#REF!,warriner!A:A,0),1)),"#",INDEX(warriner!B:B,MATCH(#REF!,warriner!A:A,0),1))</f>
        <v>#</v>
      </c>
      <c r="E122" s="14" t="str">
        <f t="shared" si="2"/>
        <v>#</v>
      </c>
      <c r="F122" s="14">
        <v>14.994999999999999</v>
      </c>
      <c r="G122" s="14">
        <v>5.609</v>
      </c>
      <c r="H122" s="14">
        <v>1</v>
      </c>
      <c r="I122">
        <f t="shared" si="3"/>
        <v>4</v>
      </c>
      <c r="J122" t="s">
        <v>18136</v>
      </c>
      <c r="K122" s="14" t="s">
        <v>18124</v>
      </c>
      <c r="L122" s="14" t="s">
        <v>18124</v>
      </c>
      <c r="M122" s="14">
        <v>4.9320000000000004</v>
      </c>
      <c r="N122" s="14">
        <v>1.85</v>
      </c>
      <c r="O122" s="14">
        <v>1.65</v>
      </c>
      <c r="P122" s="14">
        <v>3</v>
      </c>
      <c r="Q122" s="14">
        <v>1</v>
      </c>
      <c r="R122" s="14">
        <v>2.14</v>
      </c>
      <c r="S122" s="14">
        <v>1.72</v>
      </c>
      <c r="T122" s="14">
        <v>3482.6669999999999</v>
      </c>
      <c r="U122" s="14">
        <v>-0.58099999999999996</v>
      </c>
      <c r="V122" s="14">
        <v>0.97</v>
      </c>
      <c r="W122" s="14">
        <v>27</v>
      </c>
      <c r="X122" s="14">
        <v>-0.53900000000000003</v>
      </c>
      <c r="Y122" s="14">
        <v>1</v>
      </c>
      <c r="Z122" s="14" t="s">
        <v>18124</v>
      </c>
    </row>
    <row r="123" spans="1:26" x14ac:dyDescent="0.2">
      <c r="A123" t="s">
        <v>15431</v>
      </c>
      <c r="B123" t="s">
        <v>7472</v>
      </c>
      <c r="C123" t="s">
        <v>7472</v>
      </c>
      <c r="D123" s="8" t="str">
        <f>IF(ISERROR(INDEX(warriner!B:B,MATCH(C122,warriner!A:A,0),1)),"#",INDEX(warriner!B:B,MATCH(C122,warriner!A:A,0),1))</f>
        <v>#</v>
      </c>
      <c r="E123" s="14" t="str">
        <f t="shared" si="2"/>
        <v>#</v>
      </c>
      <c r="F123" s="14">
        <v>9.1069999999999993</v>
      </c>
      <c r="G123" s="14">
        <v>2.5979999999999999</v>
      </c>
      <c r="H123" s="14">
        <v>2</v>
      </c>
      <c r="I123">
        <f t="shared" si="3"/>
        <v>6</v>
      </c>
      <c r="J123" t="s">
        <v>18131</v>
      </c>
      <c r="K123" s="14">
        <v>3.67</v>
      </c>
      <c r="L123" s="14">
        <v>6.16</v>
      </c>
      <c r="M123" s="14">
        <v>5.83</v>
      </c>
      <c r="N123" s="14">
        <v>2.65</v>
      </c>
      <c r="O123" s="14">
        <v>2.5499999999999998</v>
      </c>
      <c r="P123" s="14">
        <v>6</v>
      </c>
      <c r="Q123" s="14">
        <v>2</v>
      </c>
      <c r="R123" s="14">
        <v>4.72</v>
      </c>
      <c r="S123" s="14">
        <v>5.2610000000000001</v>
      </c>
      <c r="T123" s="14">
        <v>1921.4</v>
      </c>
      <c r="U123" s="14">
        <v>-0.66100000000000003</v>
      </c>
      <c r="V123" s="14">
        <v>1</v>
      </c>
      <c r="W123" s="14">
        <v>29</v>
      </c>
      <c r="X123" s="14">
        <v>-0.54800000000000004</v>
      </c>
      <c r="Y123" s="14">
        <v>1</v>
      </c>
      <c r="Z123" s="14" t="s">
        <v>18124</v>
      </c>
    </row>
    <row r="124" spans="1:26" x14ac:dyDescent="0.2">
      <c r="A124" t="s">
        <v>15432</v>
      </c>
      <c r="B124" t="s">
        <v>14248</v>
      </c>
      <c r="C124" t="s">
        <v>14248</v>
      </c>
      <c r="D124" s="8" t="str">
        <f>IF(ISERROR(INDEX(warriner!B:B,MATCH(C124,warriner!A:A,0),1)),"#",INDEX(warriner!B:B,MATCH(C124,warriner!A:A,0),1))</f>
        <v>#</v>
      </c>
      <c r="E124" s="14" t="str">
        <f t="shared" si="2"/>
        <v>#</v>
      </c>
      <c r="F124" s="14">
        <v>4.4539999999999997</v>
      </c>
      <c r="G124" s="14">
        <v>1</v>
      </c>
      <c r="H124" s="14">
        <v>3</v>
      </c>
      <c r="I124">
        <f t="shared" si="3"/>
        <v>10</v>
      </c>
      <c r="J124" t="s">
        <v>18129</v>
      </c>
      <c r="K124" s="14" t="s">
        <v>18124</v>
      </c>
      <c r="L124" s="14" t="s">
        <v>18124</v>
      </c>
      <c r="M124" s="14">
        <v>10.14</v>
      </c>
      <c r="N124" s="14">
        <v>2.15</v>
      </c>
      <c r="O124" s="14">
        <v>2</v>
      </c>
      <c r="P124" s="14">
        <v>8</v>
      </c>
      <c r="Q124" s="14">
        <v>3</v>
      </c>
      <c r="R124" s="14">
        <v>3.84</v>
      </c>
      <c r="S124" s="14">
        <v>3.6150000000000002</v>
      </c>
      <c r="T124" s="14">
        <v>4511.6670000000004</v>
      </c>
      <c r="U124" s="14">
        <v>-0.105</v>
      </c>
      <c r="V124" s="14">
        <v>1</v>
      </c>
      <c r="W124" s="14">
        <v>26</v>
      </c>
      <c r="X124" s="14">
        <v>0.253</v>
      </c>
      <c r="Y124" s="14">
        <v>0.96299999999999997</v>
      </c>
      <c r="Z124" s="14" t="s">
        <v>18124</v>
      </c>
    </row>
    <row r="125" spans="1:26" x14ac:dyDescent="0.2">
      <c r="A125" t="s">
        <v>15433</v>
      </c>
      <c r="B125" t="s">
        <v>9</v>
      </c>
      <c r="C125" t="s">
        <v>101</v>
      </c>
      <c r="D125" s="8">
        <f>IF(ISERROR(INDEX(warriner!B:B,MATCH(C125,warriner!A:A,0),1)),"#",INDEX(warriner!B:B,MATCH(C125,warriner!A:A,0),1))</f>
        <v>6.18</v>
      </c>
      <c r="E125" s="14">
        <f t="shared" si="2"/>
        <v>0.97999999999999954</v>
      </c>
      <c r="F125" s="14">
        <v>14.945</v>
      </c>
      <c r="G125" s="14">
        <v>5.4669999999999996</v>
      </c>
      <c r="H125" s="14">
        <v>1</v>
      </c>
      <c r="I125">
        <f t="shared" si="3"/>
        <v>2</v>
      </c>
      <c r="J125" t="s">
        <v>18125</v>
      </c>
      <c r="K125" s="14">
        <v>3.43</v>
      </c>
      <c r="L125" s="14">
        <v>5.5</v>
      </c>
      <c r="M125" s="14">
        <v>5.1100000000000003</v>
      </c>
      <c r="N125" s="14">
        <v>1.4</v>
      </c>
      <c r="O125" s="14">
        <v>1</v>
      </c>
      <c r="P125" s="14">
        <v>2</v>
      </c>
      <c r="Q125" s="14">
        <v>1</v>
      </c>
      <c r="R125" s="14">
        <v>1.85</v>
      </c>
      <c r="S125" s="14">
        <v>1.6519999999999999</v>
      </c>
      <c r="T125" s="14">
        <v>1926</v>
      </c>
      <c r="U125" s="14">
        <v>-0.64800000000000002</v>
      </c>
      <c r="V125" s="14">
        <v>0.97</v>
      </c>
      <c r="W125" s="14">
        <v>25</v>
      </c>
      <c r="X125" s="14">
        <v>-0.57399999999999995</v>
      </c>
      <c r="Y125" s="14">
        <v>1</v>
      </c>
      <c r="Z125" s="14" t="s">
        <v>18124</v>
      </c>
    </row>
    <row r="126" spans="1:26" x14ac:dyDescent="0.2">
      <c r="A126" t="s">
        <v>15434</v>
      </c>
      <c r="B126" t="s">
        <v>15</v>
      </c>
      <c r="C126" t="s">
        <v>15</v>
      </c>
      <c r="D126" s="8" t="str">
        <f>IF(ISERROR(INDEX(warriner!B:B,MATCH(C126,warriner!A:A,0),1)),"#",INDEX(warriner!B:B,MATCH(C126,warriner!A:A,0),1))</f>
        <v>#</v>
      </c>
      <c r="E126" s="14" t="str">
        <f t="shared" si="2"/>
        <v>#</v>
      </c>
      <c r="F126" s="14">
        <v>16.213999999999999</v>
      </c>
      <c r="G126" s="14">
        <v>5.7709999999999999</v>
      </c>
      <c r="H126" s="14">
        <v>1</v>
      </c>
      <c r="I126">
        <f t="shared" si="3"/>
        <v>2</v>
      </c>
      <c r="J126" t="s">
        <v>270</v>
      </c>
      <c r="K126" s="14" t="s">
        <v>18124</v>
      </c>
      <c r="L126" s="14" t="s">
        <v>18124</v>
      </c>
      <c r="M126" s="14">
        <v>4.5490000000000004</v>
      </c>
      <c r="N126" s="14">
        <v>1.45</v>
      </c>
      <c r="O126" s="14">
        <v>1.65</v>
      </c>
      <c r="P126" s="14">
        <v>2</v>
      </c>
      <c r="Q126" s="14">
        <v>1</v>
      </c>
      <c r="R126" s="14">
        <v>1.67</v>
      </c>
      <c r="S126" s="14">
        <v>1.391</v>
      </c>
      <c r="T126" s="14">
        <v>415</v>
      </c>
      <c r="U126" s="14">
        <v>-0.60699999999999998</v>
      </c>
      <c r="V126" s="14">
        <v>0.91</v>
      </c>
      <c r="W126" s="14">
        <v>27</v>
      </c>
      <c r="X126" s="14">
        <v>-0.56999999999999995</v>
      </c>
      <c r="Y126" s="14">
        <v>1</v>
      </c>
      <c r="Z126" s="14" t="s">
        <v>18124</v>
      </c>
    </row>
    <row r="127" spans="1:26" x14ac:dyDescent="0.2">
      <c r="A127" t="s">
        <v>15435</v>
      </c>
      <c r="B127" t="s">
        <v>14249</v>
      </c>
      <c r="C127" t="s">
        <v>14249</v>
      </c>
      <c r="D127" s="8" t="str">
        <f>IF(ISERROR(INDEX(warriner!B:B,MATCH(C127,warriner!A:A,0),1)),"#",INDEX(warriner!B:B,MATCH(C127,warriner!A:A,0),1))</f>
        <v>#</v>
      </c>
      <c r="E127" s="14" t="str">
        <f t="shared" si="2"/>
        <v>#</v>
      </c>
      <c r="F127" s="14">
        <v>12.186</v>
      </c>
      <c r="G127" s="14">
        <v>4.3949999999999996</v>
      </c>
      <c r="H127" s="14">
        <v>1</v>
      </c>
      <c r="I127">
        <f t="shared" si="3"/>
        <v>6</v>
      </c>
      <c r="J127" t="s">
        <v>18126</v>
      </c>
      <c r="K127" s="14" t="s">
        <v>18124</v>
      </c>
      <c r="L127" s="14" t="s">
        <v>18124</v>
      </c>
      <c r="M127" s="14">
        <v>7.3410000000000002</v>
      </c>
      <c r="N127" s="14">
        <v>1.85</v>
      </c>
      <c r="O127" s="14">
        <v>1.05</v>
      </c>
      <c r="P127" s="14">
        <v>4</v>
      </c>
      <c r="Q127" s="14">
        <v>1</v>
      </c>
      <c r="R127" s="14">
        <v>3.82</v>
      </c>
      <c r="S127" s="14">
        <v>2.8149999999999999</v>
      </c>
      <c r="T127" s="14">
        <v>3804</v>
      </c>
      <c r="U127" s="14">
        <v>-0.57899999999999996</v>
      </c>
      <c r="V127" s="14">
        <v>1</v>
      </c>
      <c r="W127" s="14">
        <v>28</v>
      </c>
      <c r="X127" s="14">
        <v>-0.47499999999999998</v>
      </c>
      <c r="Y127" s="14">
        <v>1</v>
      </c>
      <c r="Z127" s="14" t="s">
        <v>18124</v>
      </c>
    </row>
    <row r="128" spans="1:26" x14ac:dyDescent="0.2">
      <c r="A128" t="s">
        <v>15436</v>
      </c>
      <c r="B128" t="s">
        <v>12414</v>
      </c>
      <c r="C128" t="s">
        <v>12414</v>
      </c>
      <c r="D128" s="8">
        <f>IF(ISERROR(INDEX(warriner!B:B,MATCH(C128,warriner!A:A,0),1)),"#",INDEX(warriner!B:B,MATCH(C128,warriner!A:A,0),1))</f>
        <v>7.77</v>
      </c>
      <c r="E128" s="14">
        <f t="shared" si="2"/>
        <v>2.5699999999999994</v>
      </c>
      <c r="F128" s="14">
        <v>9.6479999999999997</v>
      </c>
      <c r="G128" s="14">
        <v>3.87</v>
      </c>
      <c r="H128" s="14">
        <v>1</v>
      </c>
      <c r="I128">
        <f t="shared" si="3"/>
        <v>5</v>
      </c>
      <c r="J128" t="s">
        <v>18131</v>
      </c>
      <c r="K128" s="14">
        <v>4.1399999999999997</v>
      </c>
      <c r="L128" s="14">
        <v>6.12</v>
      </c>
      <c r="M128" s="14">
        <v>4.53</v>
      </c>
      <c r="N128" s="14">
        <v>1.6</v>
      </c>
      <c r="O128" s="14">
        <v>1.5</v>
      </c>
      <c r="P128" s="14">
        <v>4</v>
      </c>
      <c r="Q128" s="14">
        <v>1</v>
      </c>
      <c r="R128" s="14">
        <v>4</v>
      </c>
      <c r="S128" s="14">
        <v>3.125</v>
      </c>
      <c r="T128" s="14">
        <v>1545.75</v>
      </c>
      <c r="U128" s="14">
        <v>-0.79200000000000004</v>
      </c>
      <c r="V128" s="14">
        <v>0.97</v>
      </c>
      <c r="W128" s="14">
        <v>21</v>
      </c>
      <c r="X128" s="14">
        <v>-0.42799999999999999</v>
      </c>
      <c r="Y128" s="14">
        <v>0.95499999999999996</v>
      </c>
      <c r="Z128" s="14" t="s">
        <v>18124</v>
      </c>
    </row>
    <row r="129" spans="1:26" x14ac:dyDescent="0.2">
      <c r="A129" t="s">
        <v>15437</v>
      </c>
      <c r="B129" t="s">
        <v>19</v>
      </c>
      <c r="C129" t="s">
        <v>19</v>
      </c>
      <c r="D129" s="8" t="str">
        <f>IF(ISERROR(INDEX(warriner!B:B,MATCH(C129,warriner!A:A,0),1)),"#",INDEX(warriner!B:B,MATCH(C129,warriner!A:A,0),1))</f>
        <v>#</v>
      </c>
      <c r="E129" s="14" t="str">
        <f t="shared" si="2"/>
        <v>#</v>
      </c>
      <c r="F129" s="14">
        <v>16.187000000000001</v>
      </c>
      <c r="G129" s="14">
        <v>5.8339999999999996</v>
      </c>
      <c r="H129" s="14">
        <v>1</v>
      </c>
      <c r="I129">
        <f t="shared" si="3"/>
        <v>3</v>
      </c>
      <c r="J129" t="s">
        <v>270</v>
      </c>
      <c r="K129" s="14" t="s">
        <v>18124</v>
      </c>
      <c r="L129" s="14" t="s">
        <v>18124</v>
      </c>
      <c r="M129" s="14">
        <v>4.57</v>
      </c>
      <c r="N129" s="14">
        <v>1.25</v>
      </c>
      <c r="O129" s="14">
        <v>1</v>
      </c>
      <c r="P129" s="14">
        <v>3</v>
      </c>
      <c r="Q129" s="14">
        <v>1</v>
      </c>
      <c r="R129" s="14">
        <v>1.52</v>
      </c>
      <c r="S129" s="14">
        <v>1.25</v>
      </c>
      <c r="T129" s="14">
        <v>5253.5</v>
      </c>
      <c r="U129" s="14">
        <v>-0.60399999999999998</v>
      </c>
      <c r="V129" s="14">
        <v>1</v>
      </c>
      <c r="W129" s="14">
        <v>22</v>
      </c>
      <c r="X129" s="14">
        <v>-0.623</v>
      </c>
      <c r="Y129" s="14">
        <v>1</v>
      </c>
      <c r="Z129" s="14" t="s">
        <v>18124</v>
      </c>
    </row>
    <row r="130" spans="1:26" x14ac:dyDescent="0.2">
      <c r="A130" t="s">
        <v>15438</v>
      </c>
      <c r="B130" t="s">
        <v>3649</v>
      </c>
      <c r="C130" t="s">
        <v>3649</v>
      </c>
      <c r="D130" s="8">
        <f>IF(ISERROR(INDEX(warriner!B:B,MATCH(C130,warriner!A:A,0),1)),"#",INDEX(warriner!B:B,MATCH(C130,warriner!A:A,0),1))</f>
        <v>7.38</v>
      </c>
      <c r="E130" s="14">
        <f t="shared" si="2"/>
        <v>2.1799999999999997</v>
      </c>
      <c r="F130" s="14">
        <v>7.8159999999999998</v>
      </c>
      <c r="G130" s="14">
        <v>3.0409999999999999</v>
      </c>
      <c r="H130" s="14">
        <v>3</v>
      </c>
      <c r="I130">
        <f t="shared" si="3"/>
        <v>9</v>
      </c>
      <c r="J130" t="s">
        <v>18132</v>
      </c>
      <c r="K130" s="14">
        <v>4.92</v>
      </c>
      <c r="L130" s="14">
        <v>5.8</v>
      </c>
      <c r="M130" s="14">
        <v>6.5</v>
      </c>
      <c r="N130" s="14">
        <v>2.75</v>
      </c>
      <c r="O130" s="14">
        <v>2.75</v>
      </c>
      <c r="P130" s="14">
        <v>7</v>
      </c>
      <c r="Q130" s="14">
        <v>1</v>
      </c>
      <c r="R130" s="14">
        <v>2.4300000000000002</v>
      </c>
      <c r="S130" s="14">
        <v>2.2799999999999998</v>
      </c>
      <c r="T130" s="14">
        <v>3936.375</v>
      </c>
      <c r="U130" s="14">
        <v>-0.315</v>
      </c>
      <c r="V130" s="14">
        <v>1</v>
      </c>
      <c r="W130" s="14">
        <v>26</v>
      </c>
      <c r="X130" s="14">
        <v>-0.3</v>
      </c>
      <c r="Y130" s="14">
        <v>1</v>
      </c>
      <c r="Z130" s="14" t="s">
        <v>18124</v>
      </c>
    </row>
    <row r="131" spans="1:26" x14ac:dyDescent="0.2">
      <c r="A131" t="s">
        <v>15439</v>
      </c>
      <c r="B131" t="s">
        <v>410</v>
      </c>
      <c r="C131" t="s">
        <v>410</v>
      </c>
      <c r="D131" s="8" t="str">
        <f>IF(ISERROR(INDEX(warriner!B:B,MATCH(C131,warriner!A:A,0),1)),"#",INDEX(warriner!B:B,MATCH(C131,warriner!A:A,0),1))</f>
        <v>#</v>
      </c>
      <c r="E131" s="14" t="str">
        <f t="shared" si="2"/>
        <v>#</v>
      </c>
      <c r="F131" s="14">
        <v>14.571</v>
      </c>
      <c r="G131" s="14">
        <v>5.3529999999999998</v>
      </c>
      <c r="H131" s="14">
        <v>1</v>
      </c>
      <c r="I131">
        <f t="shared" si="3"/>
        <v>3</v>
      </c>
      <c r="J131" t="s">
        <v>270</v>
      </c>
      <c r="K131" s="14" t="s">
        <v>18124</v>
      </c>
      <c r="L131" s="14" t="s">
        <v>18124</v>
      </c>
      <c r="M131" s="14">
        <v>4.6020000000000003</v>
      </c>
      <c r="N131" s="14">
        <v>1</v>
      </c>
      <c r="O131" s="14">
        <v>1</v>
      </c>
      <c r="P131" s="14">
        <v>3</v>
      </c>
      <c r="Q131" s="14">
        <v>1</v>
      </c>
      <c r="R131" s="14">
        <v>2.04</v>
      </c>
      <c r="S131" s="14">
        <v>1.583</v>
      </c>
      <c r="T131" s="14">
        <v>1487</v>
      </c>
      <c r="U131" s="14">
        <v>-0.42599999999999999</v>
      </c>
      <c r="V131" s="14">
        <v>0.97</v>
      </c>
      <c r="W131" s="14">
        <v>24</v>
      </c>
      <c r="X131" s="14">
        <v>-0.51600000000000001</v>
      </c>
      <c r="Y131" s="14">
        <v>0.96</v>
      </c>
      <c r="Z131" s="14" t="s">
        <v>18124</v>
      </c>
    </row>
    <row r="132" spans="1:26" x14ac:dyDescent="0.2">
      <c r="A132" t="s">
        <v>15440</v>
      </c>
      <c r="B132" t="s">
        <v>72</v>
      </c>
      <c r="C132" t="s">
        <v>72</v>
      </c>
      <c r="D132" s="8" t="str">
        <f>IF(ISERROR(INDEX(warriner!B:B,MATCH(C132,warriner!A:A,0),1)),"#",INDEX(warriner!B:B,MATCH(C132,warriner!A:A,0),1))</f>
        <v>#</v>
      </c>
      <c r="E132" s="14" t="str">
        <f t="shared" ref="E132:E147" si="4">IF(ISERROR(ABS(D132-5.2)), "#", ABS(D132-5.2))</f>
        <v>#</v>
      </c>
      <c r="F132" s="14">
        <v>15.365</v>
      </c>
      <c r="G132" s="14">
        <v>5.984</v>
      </c>
      <c r="H132" s="14">
        <v>1</v>
      </c>
      <c r="I132">
        <f t="shared" ref="I132:I147" si="5">LEN(B132)</f>
        <v>2</v>
      </c>
      <c r="J132" t="s">
        <v>18136</v>
      </c>
      <c r="K132" s="14" t="s">
        <v>18124</v>
      </c>
      <c r="L132" s="14" t="s">
        <v>18124</v>
      </c>
      <c r="M132" s="14">
        <v>4.399</v>
      </c>
      <c r="N132" s="14">
        <v>1.1499999999999999</v>
      </c>
      <c r="O132" s="14">
        <v>1</v>
      </c>
      <c r="P132" s="14">
        <v>2</v>
      </c>
      <c r="Q132" s="14">
        <v>1</v>
      </c>
      <c r="R132" s="14">
        <v>2.81</v>
      </c>
      <c r="S132" s="14">
        <v>1.917</v>
      </c>
      <c r="T132" s="14">
        <v>4095</v>
      </c>
      <c r="U132" s="14">
        <v>-0.86499999999999999</v>
      </c>
      <c r="V132" s="14">
        <v>0.97</v>
      </c>
      <c r="W132" s="14">
        <v>29</v>
      </c>
      <c r="X132" s="14">
        <v>-0.874</v>
      </c>
      <c r="Y132" s="14">
        <v>1</v>
      </c>
      <c r="Z132" s="14" t="s">
        <v>18124</v>
      </c>
    </row>
    <row r="133" spans="1:26" x14ac:dyDescent="0.2">
      <c r="A133" t="s">
        <v>15441</v>
      </c>
      <c r="B133" t="s">
        <v>30</v>
      </c>
      <c r="C133" t="s">
        <v>30</v>
      </c>
      <c r="D133" s="8">
        <f>IF(ISERROR(INDEX(warriner!B:B,MATCH(C133,warriner!A:A,0),1)),"#",INDEX(warriner!B:B,MATCH(C133,warriner!A:A,0),1))</f>
        <v>6.41</v>
      </c>
      <c r="E133" s="14">
        <f t="shared" si="4"/>
        <v>1.21</v>
      </c>
      <c r="F133" s="14">
        <v>14.301</v>
      </c>
      <c r="G133" s="14">
        <v>5.4279999999999999</v>
      </c>
      <c r="H133" s="14">
        <v>1</v>
      </c>
      <c r="I133">
        <f t="shared" si="5"/>
        <v>3</v>
      </c>
      <c r="J133" t="s">
        <v>18135</v>
      </c>
      <c r="K133" s="14">
        <v>3.14</v>
      </c>
      <c r="L133" s="14">
        <v>6.44</v>
      </c>
      <c r="M133" s="14">
        <v>4.32</v>
      </c>
      <c r="N133" s="14">
        <v>1</v>
      </c>
      <c r="O133" s="14">
        <v>1</v>
      </c>
      <c r="P133" s="14">
        <v>3</v>
      </c>
      <c r="Q133" s="14">
        <v>1</v>
      </c>
      <c r="R133" s="14">
        <v>4.55</v>
      </c>
      <c r="S133" s="14">
        <v>4.88</v>
      </c>
      <c r="T133" s="14">
        <v>5582</v>
      </c>
      <c r="U133" s="14">
        <v>-0.68700000000000006</v>
      </c>
      <c r="V133" s="14">
        <v>1</v>
      </c>
      <c r="W133" s="14">
        <v>26</v>
      </c>
      <c r="X133" s="14">
        <v>-0.377</v>
      </c>
      <c r="Y133" s="14">
        <v>1</v>
      </c>
      <c r="Z133" s="14" t="s">
        <v>18124</v>
      </c>
    </row>
    <row r="134" spans="1:26" x14ac:dyDescent="0.2">
      <c r="A134" t="s">
        <v>15442</v>
      </c>
      <c r="B134" t="s">
        <v>323</v>
      </c>
      <c r="C134" t="s">
        <v>323</v>
      </c>
      <c r="D134" s="8" t="str">
        <f>IF(ISERROR(INDEX(warriner!B:B,MATCH(C134,warriner!A:A,0),1)),"#",INDEX(warriner!B:B,MATCH(C134,warriner!A:A,0),1))</f>
        <v>#</v>
      </c>
      <c r="E134" s="14" t="str">
        <f t="shared" si="4"/>
        <v>#</v>
      </c>
      <c r="F134" s="14">
        <v>13.571</v>
      </c>
      <c r="G134" s="14">
        <v>4.0220000000000002</v>
      </c>
      <c r="H134" s="14">
        <v>2</v>
      </c>
      <c r="I134">
        <f t="shared" si="5"/>
        <v>4</v>
      </c>
      <c r="J134" t="s">
        <v>18149</v>
      </c>
      <c r="K134" s="14" t="s">
        <v>18124</v>
      </c>
      <c r="L134" s="14" t="s">
        <v>18124</v>
      </c>
      <c r="M134" s="14">
        <v>6.6369999999999996</v>
      </c>
      <c r="N134" s="14">
        <v>1.95</v>
      </c>
      <c r="O134" s="14">
        <v>1.95</v>
      </c>
      <c r="P134" s="14">
        <v>4</v>
      </c>
      <c r="Q134" s="14">
        <v>1</v>
      </c>
      <c r="R134" s="14">
        <v>1.83</v>
      </c>
      <c r="S134" s="14" t="s">
        <v>18124</v>
      </c>
      <c r="T134" s="14">
        <v>2881</v>
      </c>
      <c r="U134" s="14">
        <v>-0.69</v>
      </c>
      <c r="V134" s="14">
        <v>1</v>
      </c>
      <c r="W134" s="14">
        <v>26</v>
      </c>
      <c r="X134" s="14">
        <v>-0.71899999999999997</v>
      </c>
      <c r="Y134" s="14">
        <v>1</v>
      </c>
      <c r="Z134" s="14" t="s">
        <v>18124</v>
      </c>
    </row>
    <row r="135" spans="1:26" x14ac:dyDescent="0.2">
      <c r="A135" t="s">
        <v>15443</v>
      </c>
      <c r="B135" t="s">
        <v>101</v>
      </c>
      <c r="C135" t="s">
        <v>101</v>
      </c>
      <c r="D135" s="8">
        <f>IF(ISERROR(INDEX(warriner!B:B,MATCH(C135,warriner!A:A,0),1)),"#",INDEX(warriner!B:B,MATCH(C135,warriner!A:A,0),1))</f>
        <v>6.18</v>
      </c>
      <c r="E135" s="14">
        <f t="shared" si="4"/>
        <v>0.97999999999999954</v>
      </c>
      <c r="F135" s="14">
        <v>14.945</v>
      </c>
      <c r="G135" s="14">
        <v>5.4669999999999996</v>
      </c>
      <c r="H135" s="14">
        <v>1</v>
      </c>
      <c r="I135">
        <f t="shared" si="5"/>
        <v>2</v>
      </c>
      <c r="J135" t="s">
        <v>18125</v>
      </c>
      <c r="K135" s="14">
        <v>3.43</v>
      </c>
      <c r="L135" s="14">
        <v>5.5</v>
      </c>
      <c r="M135" s="14">
        <v>5.1100000000000003</v>
      </c>
      <c r="N135" s="14">
        <v>1.4</v>
      </c>
      <c r="O135" s="14">
        <v>1</v>
      </c>
      <c r="P135" s="14">
        <v>2</v>
      </c>
      <c r="Q135" s="14">
        <v>1</v>
      </c>
      <c r="R135" s="14">
        <v>1.85</v>
      </c>
      <c r="S135" s="14">
        <v>1.6519999999999999</v>
      </c>
      <c r="T135" s="14">
        <v>1926</v>
      </c>
      <c r="U135" s="14">
        <v>-0.64800000000000002</v>
      </c>
      <c r="V135" s="14">
        <v>0.97</v>
      </c>
      <c r="W135" s="14">
        <v>25</v>
      </c>
      <c r="X135" s="14">
        <v>-0.57399999999999995</v>
      </c>
      <c r="Y135" s="14">
        <v>1</v>
      </c>
      <c r="Z135" s="14" t="s">
        <v>18124</v>
      </c>
    </row>
    <row r="136" spans="1:26" x14ac:dyDescent="0.2">
      <c r="A136" t="s">
        <v>15444</v>
      </c>
      <c r="B136" t="s">
        <v>403</v>
      </c>
      <c r="C136" t="s">
        <v>4455</v>
      </c>
      <c r="D136" s="8">
        <f>IF(ISERROR(INDEX(warriner!B:B,MATCH(C136,warriner!A:A,0),1)),"#",INDEX(warriner!B:B,MATCH(C136,warriner!A:A,0),1))</f>
        <v>5.89</v>
      </c>
      <c r="E136" s="14">
        <f t="shared" si="4"/>
        <v>0.6899999999999995</v>
      </c>
      <c r="F136" s="14">
        <v>8.1839999999999993</v>
      </c>
      <c r="G136" s="14">
        <v>2.2360000000000002</v>
      </c>
      <c r="H136" s="14">
        <v>2</v>
      </c>
      <c r="I136">
        <f t="shared" si="5"/>
        <v>8</v>
      </c>
      <c r="J136" t="s">
        <v>18135</v>
      </c>
      <c r="K136" s="14">
        <v>3.83</v>
      </c>
      <c r="L136" s="14">
        <v>5</v>
      </c>
      <c r="M136" s="14">
        <v>11.41</v>
      </c>
      <c r="N136" s="14">
        <v>2.5</v>
      </c>
      <c r="O136" s="14">
        <v>2</v>
      </c>
      <c r="P136" s="14">
        <v>5</v>
      </c>
      <c r="Q136" s="14">
        <v>1</v>
      </c>
      <c r="R136" s="14">
        <v>2.41</v>
      </c>
      <c r="S136" s="14" t="s">
        <v>18124</v>
      </c>
      <c r="T136" s="14">
        <v>1632</v>
      </c>
      <c r="U136" s="14">
        <v>-0.33</v>
      </c>
      <c r="V136" s="14">
        <v>0.86</v>
      </c>
      <c r="W136" s="14">
        <v>27</v>
      </c>
      <c r="X136" s="14">
        <v>-0.224</v>
      </c>
      <c r="Y136" s="14">
        <v>1</v>
      </c>
      <c r="Z136" s="14" t="s">
        <v>18124</v>
      </c>
    </row>
    <row r="137" spans="1:26" x14ac:dyDescent="0.2">
      <c r="A137" t="s">
        <v>15445</v>
      </c>
      <c r="B137" t="s">
        <v>59</v>
      </c>
      <c r="C137" t="s">
        <v>59</v>
      </c>
      <c r="D137" s="8" t="str">
        <f>IF(ISERROR(INDEX(warriner!B:B,MATCH(C137,warriner!A:A,0),1)),"#",INDEX(warriner!B:B,MATCH(C137,warriner!A:A,0),1))</f>
        <v>#</v>
      </c>
      <c r="E137" s="14" t="str">
        <f t="shared" si="4"/>
        <v>#</v>
      </c>
      <c r="F137" s="14">
        <v>15.417</v>
      </c>
      <c r="G137" s="14">
        <v>5.5460000000000003</v>
      </c>
      <c r="H137" s="14">
        <v>1</v>
      </c>
      <c r="I137">
        <f t="shared" si="5"/>
        <v>3</v>
      </c>
      <c r="J137" t="s">
        <v>270</v>
      </c>
      <c r="K137" s="14" t="s">
        <v>18124</v>
      </c>
      <c r="L137" s="14" t="s">
        <v>18124</v>
      </c>
      <c r="M137" s="14">
        <v>4.3890000000000002</v>
      </c>
      <c r="N137" s="14">
        <v>1.3</v>
      </c>
      <c r="O137" s="14">
        <v>1</v>
      </c>
      <c r="P137" s="14">
        <v>3</v>
      </c>
      <c r="Q137" s="14">
        <v>1</v>
      </c>
      <c r="R137" s="14">
        <v>1.63</v>
      </c>
      <c r="S137" s="14">
        <v>1.593</v>
      </c>
      <c r="T137" s="14">
        <v>3145</v>
      </c>
      <c r="U137" s="14">
        <v>-0.72099999999999997</v>
      </c>
      <c r="V137" s="14">
        <v>0.97</v>
      </c>
      <c r="W137" s="14">
        <v>29</v>
      </c>
      <c r="X137" s="14">
        <v>-0.57899999999999996</v>
      </c>
      <c r="Y137" s="14">
        <v>1</v>
      </c>
      <c r="Z137" s="14" t="s">
        <v>18124</v>
      </c>
    </row>
    <row r="138" spans="1:26" x14ac:dyDescent="0.2">
      <c r="A138" t="s">
        <v>15446</v>
      </c>
      <c r="B138" t="s">
        <v>12707</v>
      </c>
      <c r="C138" t="s">
        <v>12707</v>
      </c>
      <c r="D138" s="8">
        <f>IF(ISERROR(INDEX(warriner!B:B,MATCH(C138,warriner!A:A,0),1)),"#",INDEX(warriner!B:B,MATCH(C138,warriner!A:A,0),1))</f>
        <v>6.29</v>
      </c>
      <c r="E138" s="14">
        <f t="shared" si="4"/>
        <v>1.0899999999999999</v>
      </c>
      <c r="F138" s="14">
        <v>7.14</v>
      </c>
      <c r="G138" s="14">
        <v>1.863</v>
      </c>
      <c r="H138" s="14">
        <v>4</v>
      </c>
      <c r="I138">
        <f t="shared" si="5"/>
        <v>11</v>
      </c>
      <c r="J138" t="s">
        <v>18132</v>
      </c>
      <c r="K138" s="14">
        <v>2.1800000000000002</v>
      </c>
      <c r="L138" s="14">
        <v>6.59</v>
      </c>
      <c r="M138" s="14">
        <v>12.39</v>
      </c>
      <c r="N138" s="14">
        <v>4.8</v>
      </c>
      <c r="O138" s="14">
        <v>5.55</v>
      </c>
      <c r="P138" s="14">
        <v>10</v>
      </c>
      <c r="Q138" s="14">
        <v>1</v>
      </c>
      <c r="R138" s="14">
        <v>2.23</v>
      </c>
      <c r="S138" s="14" t="s">
        <v>18124</v>
      </c>
      <c r="T138" s="14">
        <v>4599</v>
      </c>
      <c r="U138" s="14">
        <v>-5.5E-2</v>
      </c>
      <c r="V138" s="14">
        <v>0.97</v>
      </c>
      <c r="W138" s="14">
        <v>28</v>
      </c>
      <c r="X138" s="14">
        <v>-1.0999999999999999E-2</v>
      </c>
      <c r="Y138" s="14">
        <v>1</v>
      </c>
      <c r="Z138" s="14" t="s">
        <v>18124</v>
      </c>
    </row>
    <row r="139" spans="1:26" x14ac:dyDescent="0.2">
      <c r="A139" t="s">
        <v>15447</v>
      </c>
      <c r="B139" t="s">
        <v>14250</v>
      </c>
      <c r="C139" t="s">
        <v>400</v>
      </c>
      <c r="D139" s="8">
        <f>IF(ISERROR(INDEX(warriner!B:B,MATCH(C139,warriner!A:A,0),1)),"#",INDEX(warriner!B:B,MATCH(C139,warriner!A:A,0),1))</f>
        <v>6.67</v>
      </c>
      <c r="E139" s="14">
        <f t="shared" si="4"/>
        <v>1.4699999999999998</v>
      </c>
      <c r="F139" s="14">
        <v>10.76</v>
      </c>
      <c r="G139" s="14">
        <v>3.2530000000000001</v>
      </c>
      <c r="H139" s="14">
        <v>2</v>
      </c>
      <c r="I139">
        <f t="shared" si="5"/>
        <v>8</v>
      </c>
      <c r="J139" t="s">
        <v>18129</v>
      </c>
      <c r="K139" s="14">
        <v>5.05</v>
      </c>
      <c r="L139" s="14">
        <v>7.42</v>
      </c>
      <c r="M139" s="14">
        <v>8.3699999999999992</v>
      </c>
      <c r="N139" s="14">
        <v>2.35</v>
      </c>
      <c r="O139" s="14">
        <v>1.95</v>
      </c>
      <c r="P139" s="14">
        <v>5</v>
      </c>
      <c r="Q139" s="14">
        <v>1</v>
      </c>
      <c r="R139" s="14">
        <v>1.52</v>
      </c>
      <c r="S139" s="14">
        <v>1.292</v>
      </c>
      <c r="T139" s="14">
        <v>2042.8330000000001</v>
      </c>
      <c r="U139" s="14">
        <v>-0.46300000000000002</v>
      </c>
      <c r="V139" s="14">
        <v>1</v>
      </c>
      <c r="W139" s="14">
        <v>28</v>
      </c>
      <c r="X139" s="14">
        <v>-0.56100000000000005</v>
      </c>
      <c r="Y139" s="14">
        <v>1</v>
      </c>
      <c r="Z139" s="14" t="s">
        <v>18124</v>
      </c>
    </row>
    <row r="140" spans="1:26" x14ac:dyDescent="0.2">
      <c r="A140" t="s">
        <v>15448</v>
      </c>
      <c r="B140" t="s">
        <v>14140</v>
      </c>
      <c r="C140" t="s">
        <v>14140</v>
      </c>
      <c r="D140" s="8" t="str">
        <f>IF(ISERROR(INDEX(warriner!B:B,MATCH(C140,warriner!A:A,0),1)),"#",INDEX(warriner!B:B,MATCH(C140,warriner!A:A,0),1))</f>
        <v>#</v>
      </c>
      <c r="E140" s="14" t="str">
        <f t="shared" si="4"/>
        <v>#</v>
      </c>
      <c r="F140" s="14">
        <v>11.452</v>
      </c>
      <c r="G140" s="14">
        <v>3.5350000000000001</v>
      </c>
      <c r="H140" s="14">
        <v>4</v>
      </c>
      <c r="I140">
        <f t="shared" si="5"/>
        <v>10</v>
      </c>
      <c r="J140" t="s">
        <v>18149</v>
      </c>
      <c r="K140" s="14" t="s">
        <v>18124</v>
      </c>
      <c r="L140" s="14" t="s">
        <v>18124</v>
      </c>
      <c r="M140" s="14" t="s">
        <v>18124</v>
      </c>
      <c r="N140" s="14">
        <v>3.4</v>
      </c>
      <c r="O140" s="14">
        <v>2.9</v>
      </c>
      <c r="P140" s="14">
        <v>7</v>
      </c>
      <c r="Q140" s="14">
        <v>3</v>
      </c>
      <c r="R140" s="14">
        <v>1.28</v>
      </c>
      <c r="S140" s="14" t="s">
        <v>18124</v>
      </c>
      <c r="T140" s="14">
        <v>4191.2219999999998</v>
      </c>
      <c r="U140" s="14">
        <v>-0.11</v>
      </c>
      <c r="V140" s="14">
        <v>1</v>
      </c>
      <c r="W140" s="14">
        <v>28</v>
      </c>
      <c r="X140" s="14">
        <v>-8.8999999999999996E-2</v>
      </c>
      <c r="Y140" s="14">
        <v>1</v>
      </c>
      <c r="Z140" s="14" t="s">
        <v>18124</v>
      </c>
    </row>
    <row r="141" spans="1:26" x14ac:dyDescent="0.2">
      <c r="A141" t="s">
        <v>15449</v>
      </c>
      <c r="B141" t="s">
        <v>166</v>
      </c>
      <c r="C141" t="s">
        <v>166</v>
      </c>
      <c r="D141" s="8" t="str">
        <f>IF(ISERROR(INDEX(warriner!B:B,MATCH(C141,warriner!A:A,0),1)),"#",INDEX(warriner!B:B,MATCH(C141,warriner!A:A,0),1))</f>
        <v>#</v>
      </c>
      <c r="E141" s="14" t="str">
        <f t="shared" si="4"/>
        <v>#</v>
      </c>
      <c r="F141" s="14">
        <v>14.787000000000001</v>
      </c>
      <c r="G141" s="14">
        <v>5.0529999999999999</v>
      </c>
      <c r="H141" s="14">
        <v>1</v>
      </c>
      <c r="I141">
        <f t="shared" si="5"/>
        <v>2</v>
      </c>
      <c r="J141" t="s">
        <v>18127</v>
      </c>
      <c r="K141" s="14" t="s">
        <v>18124</v>
      </c>
      <c r="L141" s="14" t="s">
        <v>18124</v>
      </c>
      <c r="M141" s="14">
        <v>6.1040000000000001</v>
      </c>
      <c r="N141" s="14">
        <v>1.1000000000000001</v>
      </c>
      <c r="O141" s="14">
        <v>1</v>
      </c>
      <c r="P141" s="14">
        <v>2</v>
      </c>
      <c r="Q141" s="14">
        <v>1</v>
      </c>
      <c r="R141" s="14">
        <v>1.33</v>
      </c>
      <c r="S141" s="14" t="s">
        <v>18124</v>
      </c>
      <c r="T141" s="14">
        <v>3062</v>
      </c>
      <c r="U141" s="14">
        <v>-0.46899999999999997</v>
      </c>
      <c r="V141" s="14">
        <v>0.94</v>
      </c>
      <c r="W141" s="14">
        <v>27</v>
      </c>
      <c r="X141" s="14">
        <v>-0.74199999999999999</v>
      </c>
      <c r="Y141" s="14">
        <v>0.96399999999999997</v>
      </c>
      <c r="Z141" s="14" t="s">
        <v>18124</v>
      </c>
    </row>
    <row r="142" spans="1:26" x14ac:dyDescent="0.2">
      <c r="A142" t="s">
        <v>15450</v>
      </c>
      <c r="B142" t="s">
        <v>52</v>
      </c>
      <c r="C142" t="s">
        <v>52</v>
      </c>
      <c r="D142" s="8" t="str">
        <f>IF(ISERROR(INDEX(warriner!B:B,MATCH(C142,warriner!A:A,0),1)),"#",INDEX(warriner!B:B,MATCH(C142,warriner!A:A,0),1))</f>
        <v>#</v>
      </c>
      <c r="E142" s="14" t="str">
        <f t="shared" si="4"/>
        <v>#</v>
      </c>
      <c r="F142" s="14">
        <v>16.177</v>
      </c>
      <c r="G142" s="14">
        <v>6.0179999999999998</v>
      </c>
      <c r="H142" s="14">
        <v>1</v>
      </c>
      <c r="I142">
        <f t="shared" si="5"/>
        <v>1</v>
      </c>
      <c r="J142" t="s">
        <v>18136</v>
      </c>
      <c r="K142" s="14" t="s">
        <v>18124</v>
      </c>
      <c r="L142" s="14" t="s">
        <v>18124</v>
      </c>
      <c r="M142" s="14">
        <v>2.8929999999999998</v>
      </c>
      <c r="N142" s="14">
        <v>1.45</v>
      </c>
      <c r="O142" s="14">
        <v>1</v>
      </c>
      <c r="P142" s="14">
        <v>1</v>
      </c>
      <c r="Q142" s="14">
        <v>1</v>
      </c>
      <c r="R142" s="14">
        <v>1.46</v>
      </c>
      <c r="S142" s="14" t="s">
        <v>18124</v>
      </c>
      <c r="T142" s="14" t="s">
        <v>18124</v>
      </c>
      <c r="U142" s="14">
        <v>-1.2999999999999999E-2</v>
      </c>
      <c r="V142" s="14">
        <v>0.73</v>
      </c>
      <c r="W142" s="14">
        <v>23</v>
      </c>
      <c r="X142" s="14">
        <v>-0.32300000000000001</v>
      </c>
      <c r="Y142" s="14">
        <v>0.95799999999999996</v>
      </c>
      <c r="Z142" s="14" t="s">
        <v>18124</v>
      </c>
    </row>
    <row r="143" spans="1:26" x14ac:dyDescent="0.2">
      <c r="A143" t="s">
        <v>15451</v>
      </c>
      <c r="B143" t="s">
        <v>12873</v>
      </c>
      <c r="C143" t="s">
        <v>12873</v>
      </c>
      <c r="D143" s="8">
        <f>IF(ISERROR(INDEX(warriner!B:B,MATCH(C143,warriner!A:A,0),1)),"#",INDEX(warriner!B:B,MATCH(C143,warriner!A:A,0),1))</f>
        <v>5.35</v>
      </c>
      <c r="E143" s="14">
        <f t="shared" si="4"/>
        <v>0.14999999999999947</v>
      </c>
      <c r="F143" s="14">
        <v>7.3049999999999997</v>
      </c>
      <c r="G143" s="14">
        <v>1.431</v>
      </c>
      <c r="H143" s="14">
        <v>3</v>
      </c>
      <c r="I143">
        <f t="shared" si="5"/>
        <v>7</v>
      </c>
      <c r="J143" t="s">
        <v>18132</v>
      </c>
      <c r="K143" s="14">
        <v>3.29</v>
      </c>
      <c r="L143" s="14">
        <v>5.73</v>
      </c>
      <c r="M143" s="14">
        <v>11.95</v>
      </c>
      <c r="N143" s="14">
        <v>2.4500000000000002</v>
      </c>
      <c r="O143" s="14">
        <v>2.2000000000000002</v>
      </c>
      <c r="P143" s="14">
        <v>6</v>
      </c>
      <c r="Q143" s="14">
        <v>2</v>
      </c>
      <c r="R143" s="14">
        <v>2.76</v>
      </c>
      <c r="S143" s="14" t="s">
        <v>18124</v>
      </c>
      <c r="T143" s="14">
        <v>3398.3330000000001</v>
      </c>
      <c r="U143" s="14">
        <v>-0.19</v>
      </c>
      <c r="V143" s="14">
        <v>0.91</v>
      </c>
      <c r="W143" s="14">
        <v>26</v>
      </c>
      <c r="X143" s="14">
        <v>1.4999999999999999E-2</v>
      </c>
      <c r="Y143" s="14">
        <v>0.92900000000000005</v>
      </c>
      <c r="Z143" s="14" t="s">
        <v>18124</v>
      </c>
    </row>
    <row r="144" spans="1:26" x14ac:dyDescent="0.2">
      <c r="A144" t="s">
        <v>15452</v>
      </c>
      <c r="B144" t="s">
        <v>934</v>
      </c>
      <c r="C144" t="s">
        <v>934</v>
      </c>
      <c r="D144" s="8">
        <f>IF(ISERROR(INDEX(warriner!B:B,MATCH(C144,warriner!A:A,0),1)),"#",INDEX(warriner!B:B,MATCH(C144,warriner!A:A,0),1))</f>
        <v>5.88</v>
      </c>
      <c r="E144" s="14">
        <f t="shared" si="4"/>
        <v>0.67999999999999972</v>
      </c>
      <c r="F144" s="14">
        <v>6.5819999999999999</v>
      </c>
      <c r="G144" s="14">
        <v>1.532</v>
      </c>
      <c r="H144" s="14">
        <v>5</v>
      </c>
      <c r="I144">
        <f t="shared" si="5"/>
        <v>10</v>
      </c>
      <c r="J144" t="s">
        <v>18144</v>
      </c>
      <c r="K144" s="14">
        <v>4.05</v>
      </c>
      <c r="L144" s="14">
        <v>5.72</v>
      </c>
      <c r="M144" s="14">
        <v>9.5299999999999994</v>
      </c>
      <c r="N144" s="14">
        <v>3.95</v>
      </c>
      <c r="O144" s="14">
        <v>5.25</v>
      </c>
      <c r="P144" s="14">
        <v>10</v>
      </c>
      <c r="Q144" s="14">
        <v>3</v>
      </c>
      <c r="R144" s="14">
        <v>4.43</v>
      </c>
      <c r="S144" s="14" t="s">
        <v>18124</v>
      </c>
      <c r="T144" s="14">
        <v>4867.4440000000004</v>
      </c>
      <c r="U144" s="14">
        <v>7.6999999999999999E-2</v>
      </c>
      <c r="V144" s="14">
        <v>0.94</v>
      </c>
      <c r="W144" s="14">
        <v>25</v>
      </c>
      <c r="X144" s="14">
        <v>-5.0999999999999997E-2</v>
      </c>
      <c r="Y144" s="14">
        <v>0.96199999999999997</v>
      </c>
      <c r="Z144" s="14" t="s">
        <v>18124</v>
      </c>
    </row>
    <row r="145" spans="1:26" x14ac:dyDescent="0.2">
      <c r="A145" t="s">
        <v>15453</v>
      </c>
      <c r="B145" t="s">
        <v>6</v>
      </c>
      <c r="C145" t="s">
        <v>6</v>
      </c>
      <c r="D145" s="8" t="str">
        <f>IF(ISERROR(INDEX(warriner!B:B,MATCH(C145,warriner!A:A,0),1)),"#",INDEX(warriner!B:B,MATCH(C145,warriner!A:A,0),1))</f>
        <v>#</v>
      </c>
      <c r="E145" s="14" t="str">
        <f t="shared" si="4"/>
        <v>#</v>
      </c>
      <c r="F145" s="14">
        <v>15.897</v>
      </c>
      <c r="G145" s="14">
        <v>5.6980000000000004</v>
      </c>
      <c r="H145" s="14">
        <v>1</v>
      </c>
      <c r="I145">
        <f t="shared" si="5"/>
        <v>2</v>
      </c>
      <c r="J145" t="s">
        <v>18146</v>
      </c>
      <c r="K145" s="14" t="s">
        <v>18124</v>
      </c>
      <c r="L145" s="14" t="s">
        <v>18124</v>
      </c>
      <c r="M145" s="14">
        <v>3.6850000000000001</v>
      </c>
      <c r="N145" s="14">
        <v>1</v>
      </c>
      <c r="O145" s="14">
        <v>1</v>
      </c>
      <c r="P145" s="14">
        <v>2</v>
      </c>
      <c r="Q145" s="14">
        <v>1</v>
      </c>
      <c r="R145" s="14">
        <v>3</v>
      </c>
      <c r="S145" s="14">
        <v>2.25</v>
      </c>
      <c r="T145" s="14">
        <v>14646</v>
      </c>
      <c r="U145" s="14">
        <v>-0.63</v>
      </c>
      <c r="V145" s="14">
        <v>0.97</v>
      </c>
      <c r="W145" s="14">
        <v>26</v>
      </c>
      <c r="X145" s="14">
        <v>-0.77100000000000002</v>
      </c>
      <c r="Y145" s="14">
        <v>1</v>
      </c>
      <c r="Z145" s="14" t="s">
        <v>18124</v>
      </c>
    </row>
    <row r="146" spans="1:26" x14ac:dyDescent="0.2">
      <c r="A146" t="s">
        <v>15454</v>
      </c>
      <c r="B146" t="s">
        <v>6110</v>
      </c>
      <c r="C146" t="s">
        <v>6110</v>
      </c>
      <c r="D146" s="8">
        <f>IF(ISERROR(INDEX(warriner!B:B,MATCH(C146,warriner!A:A,0),1)),"#",INDEX(warriner!B:B,MATCH(C146,warriner!A:A,0),1))</f>
        <v>6.14</v>
      </c>
      <c r="E146" s="14">
        <f t="shared" si="4"/>
        <v>0.9399999999999995</v>
      </c>
      <c r="F146" s="14">
        <v>7.6440000000000001</v>
      </c>
      <c r="G146" s="14">
        <v>1.919</v>
      </c>
      <c r="H146" s="14">
        <v>2</v>
      </c>
      <c r="I146">
        <f t="shared" si="5"/>
        <v>6</v>
      </c>
      <c r="J146" t="s">
        <v>18132</v>
      </c>
      <c r="K146" s="14">
        <v>3.87</v>
      </c>
      <c r="L146" s="14">
        <v>5.25</v>
      </c>
      <c r="M146" s="14">
        <v>11.28</v>
      </c>
      <c r="N146" s="14">
        <v>2.4</v>
      </c>
      <c r="O146" s="14">
        <v>1.95</v>
      </c>
      <c r="P146" s="14">
        <v>3</v>
      </c>
      <c r="Q146" s="14">
        <v>2</v>
      </c>
      <c r="R146" s="14">
        <v>3.57</v>
      </c>
      <c r="S146" s="14">
        <v>2.68</v>
      </c>
      <c r="T146" s="14">
        <v>4983.6000000000004</v>
      </c>
      <c r="U146" s="14">
        <v>-0.19700000000000001</v>
      </c>
      <c r="V146" s="14">
        <v>0.94</v>
      </c>
      <c r="W146" s="14">
        <v>27</v>
      </c>
      <c r="X146" s="14">
        <v>-4.8000000000000001E-2</v>
      </c>
      <c r="Y146" s="14">
        <v>0.96399999999999997</v>
      </c>
      <c r="Z146" s="14" t="s">
        <v>18124</v>
      </c>
    </row>
    <row r="147" spans="1:26" x14ac:dyDescent="0.2">
      <c r="A147" t="s">
        <v>15455</v>
      </c>
      <c r="B147" t="s">
        <v>7904</v>
      </c>
      <c r="C147" t="s">
        <v>7904</v>
      </c>
      <c r="D147" s="8">
        <f>IF(ISERROR(INDEX(warriner!B:B,MATCH(C147,warriner!A:A,0),1)),"#",INDEX(warriner!B:B,MATCH(C147,warriner!A:A,0),1))</f>
        <v>5.9</v>
      </c>
      <c r="E147" s="14">
        <f t="shared" si="4"/>
        <v>0.70000000000000018</v>
      </c>
      <c r="F147" s="14">
        <v>9.8930000000000007</v>
      </c>
      <c r="G147" s="14">
        <v>3.242</v>
      </c>
      <c r="H147" s="14">
        <v>2</v>
      </c>
      <c r="I147">
        <f t="shared" si="5"/>
        <v>8</v>
      </c>
      <c r="J147" t="s">
        <v>18129</v>
      </c>
      <c r="K147" s="14">
        <v>4</v>
      </c>
      <c r="L147" s="14">
        <v>5.35</v>
      </c>
      <c r="M147" s="14">
        <v>4.8899999999999997</v>
      </c>
      <c r="N147" s="14">
        <v>2.75</v>
      </c>
      <c r="O147" s="14">
        <v>2.15</v>
      </c>
      <c r="P147" s="14">
        <v>5</v>
      </c>
      <c r="Q147" s="14">
        <v>1</v>
      </c>
      <c r="R147" s="14">
        <v>4.79</v>
      </c>
      <c r="S147" s="14">
        <v>5.6920000000000002</v>
      </c>
      <c r="T147" s="14">
        <v>5899.7139999999999</v>
      </c>
      <c r="U147" s="14">
        <v>-0.439</v>
      </c>
      <c r="V147" s="14">
        <v>0.97</v>
      </c>
      <c r="W147" s="14">
        <v>26</v>
      </c>
      <c r="X147" s="14">
        <v>-0.51800000000000002</v>
      </c>
      <c r="Y147" s="14">
        <v>1</v>
      </c>
      <c r="Z147" s="14" t="s">
        <v>18124</v>
      </c>
    </row>
    <row r="148" spans="1:26" x14ac:dyDescent="0.2">
      <c r="D148" s="8"/>
    </row>
    <row r="149" spans="1:26" x14ac:dyDescent="0.2">
      <c r="D149" s="8"/>
    </row>
    <row r="150" spans="1:26" x14ac:dyDescent="0.2">
      <c r="D150" s="8"/>
    </row>
    <row r="151" spans="1:26" x14ac:dyDescent="0.2">
      <c r="D151" s="8"/>
    </row>
    <row r="152" spans="1:26" x14ac:dyDescent="0.2">
      <c r="D152" s="8"/>
    </row>
    <row r="153" spans="1:26" x14ac:dyDescent="0.2">
      <c r="D153" s="8"/>
    </row>
    <row r="154" spans="1:26" x14ac:dyDescent="0.2">
      <c r="D154" s="8"/>
    </row>
    <row r="155" spans="1:26" x14ac:dyDescent="0.2">
      <c r="D155" s="8"/>
    </row>
    <row r="156" spans="1:26" x14ac:dyDescent="0.2">
      <c r="D156" s="8"/>
    </row>
    <row r="157" spans="1:26" x14ac:dyDescent="0.2">
      <c r="D157" s="8"/>
    </row>
    <row r="158" spans="1:26" x14ac:dyDescent="0.2">
      <c r="D158" s="8"/>
    </row>
    <row r="159" spans="1:26" x14ac:dyDescent="0.2">
      <c r="D159" s="8"/>
    </row>
    <row r="160" spans="1:26" x14ac:dyDescent="0.2">
      <c r="D160" s="8"/>
    </row>
    <row r="161" spans="4:4" x14ac:dyDescent="0.2">
      <c r="D161" s="8"/>
    </row>
    <row r="162" spans="4:4" x14ac:dyDescent="0.2">
      <c r="D162" s="8"/>
    </row>
    <row r="163" spans="4:4" x14ac:dyDescent="0.2">
      <c r="D163" s="8"/>
    </row>
    <row r="164" spans="4:4" x14ac:dyDescent="0.2">
      <c r="D164" s="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FEDF-B296-5C4C-B83B-2028AF5A5BFD}">
  <dimension ref="A1:Z158"/>
  <sheetViews>
    <sheetView topLeftCell="A114" zoomScale="90" zoomScaleNormal="90" workbookViewId="0">
      <selection activeCell="A118" sqref="A118:A157"/>
    </sheetView>
  </sheetViews>
  <sheetFormatPr baseColWidth="10" defaultRowHeight="16" x14ac:dyDescent="0.2"/>
  <cols>
    <col min="1" max="1" width="18.33203125" customWidth="1"/>
    <col min="4" max="4" width="10.83203125" style="9"/>
  </cols>
  <sheetData>
    <row r="1" spans="1:26" s="5" customFormat="1" ht="11" x14ac:dyDescent="0.15">
      <c r="A1" s="5" t="s">
        <v>18164</v>
      </c>
      <c r="D1" s="6" t="s">
        <v>14542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14475</v>
      </c>
      <c r="B2" s="2" t="s">
        <v>18173</v>
      </c>
      <c r="C2" s="2" t="s">
        <v>18172</v>
      </c>
      <c r="D2" s="3" t="s">
        <v>18170</v>
      </c>
      <c r="E2" s="3" t="s">
        <v>18171</v>
      </c>
      <c r="F2" s="3" t="s">
        <v>18174</v>
      </c>
      <c r="G2" s="3" t="s">
        <v>18175</v>
      </c>
      <c r="H2" s="3" t="s">
        <v>18176</v>
      </c>
      <c r="I2" s="3" t="s">
        <v>18177</v>
      </c>
      <c r="J2" s="3" t="s">
        <v>130</v>
      </c>
      <c r="K2" s="3" t="s">
        <v>18178</v>
      </c>
      <c r="L2" s="3" t="s">
        <v>18179</v>
      </c>
      <c r="M2" s="3" t="s">
        <v>18180</v>
      </c>
      <c r="N2" s="3" t="s">
        <v>99</v>
      </c>
      <c r="O2" s="3" t="s">
        <v>116</v>
      </c>
      <c r="P2" s="3" t="s">
        <v>18181</v>
      </c>
      <c r="Q2" s="3" t="s">
        <v>18182</v>
      </c>
      <c r="R2" s="3" t="s">
        <v>97</v>
      </c>
      <c r="S2" s="3" t="s">
        <v>18183</v>
      </c>
      <c r="T2" s="3" t="s">
        <v>18184</v>
      </c>
      <c r="U2" s="3" t="s">
        <v>18186</v>
      </c>
      <c r="V2" s="3" t="s">
        <v>18185</v>
      </c>
      <c r="W2" s="3" t="s">
        <v>18187</v>
      </c>
      <c r="X2" s="3" t="s">
        <v>18188</v>
      </c>
      <c r="Y2" s="3" t="s">
        <v>18189</v>
      </c>
      <c r="Z2" s="3" t="s">
        <v>18190</v>
      </c>
    </row>
    <row r="3" spans="1:26" x14ac:dyDescent="0.2">
      <c r="A3" t="s">
        <v>15156</v>
      </c>
      <c r="B3" s="4" t="s">
        <v>11474</v>
      </c>
      <c r="C3" s="4" t="s">
        <v>11474</v>
      </c>
      <c r="D3" s="8">
        <f>IF(ISERROR(INDEX(warriner!B:B,MATCH(C3,warriner!A:A,0),1)),"#",INDEX(warriner!B:B,MATCH(C3,warriner!A:A,0),1))</f>
        <v>4.8499999999999996</v>
      </c>
      <c r="E3" s="14">
        <f>IF(ISERROR(ABS(D3-5.2)), "#", ABS(D3-5.2))</f>
        <v>0.35000000000000053</v>
      </c>
      <c r="F3" s="14">
        <v>10.685</v>
      </c>
      <c r="G3" s="14">
        <v>4.008</v>
      </c>
      <c r="H3" s="14">
        <v>1</v>
      </c>
      <c r="I3">
        <f>LEN(B3)</f>
        <v>3</v>
      </c>
      <c r="J3" t="s">
        <v>18136</v>
      </c>
      <c r="K3" s="14">
        <v>3.18</v>
      </c>
      <c r="L3" s="14">
        <v>5.58</v>
      </c>
      <c r="M3" s="14">
        <v>5.2519999999999998</v>
      </c>
      <c r="N3" s="14">
        <v>1.45</v>
      </c>
      <c r="O3" s="14">
        <v>1</v>
      </c>
      <c r="P3" s="14">
        <v>4</v>
      </c>
      <c r="Q3" s="14">
        <v>1</v>
      </c>
      <c r="R3" s="14">
        <v>3.43</v>
      </c>
      <c r="S3" s="14">
        <v>2.3330000000000002</v>
      </c>
      <c r="T3" s="14">
        <v>1633.5</v>
      </c>
      <c r="U3" s="14">
        <v>-0.85499999999999998</v>
      </c>
      <c r="V3" s="14">
        <v>0.97</v>
      </c>
      <c r="W3" s="14">
        <v>27</v>
      </c>
      <c r="X3" s="14">
        <v>-0.45300000000000001</v>
      </c>
      <c r="Y3" s="14">
        <v>1</v>
      </c>
      <c r="Z3" s="14" t="s">
        <v>18124</v>
      </c>
    </row>
    <row r="4" spans="1:26" x14ac:dyDescent="0.2">
      <c r="A4" t="s">
        <v>15157</v>
      </c>
      <c r="B4" t="s">
        <v>225</v>
      </c>
      <c r="C4" t="s">
        <v>225</v>
      </c>
      <c r="D4" s="8">
        <f>IF(ISERROR(INDEX(warriner!B:B,MATCH(C4,warriner!A:A,0),1)),"#",INDEX(warriner!B:B,MATCH(C4,warriner!A:A,0),1))</f>
        <v>5.67</v>
      </c>
      <c r="E4" s="14">
        <f t="shared" ref="E4:E67" si="0">IF(ISERROR(ABS(D4-5.2)), "#", ABS(D4-5.2))</f>
        <v>0.46999999999999975</v>
      </c>
      <c r="F4" s="14">
        <v>10.163</v>
      </c>
      <c r="G4" s="14">
        <v>3.1190000000000002</v>
      </c>
      <c r="H4" s="14">
        <v>2</v>
      </c>
      <c r="I4">
        <f t="shared" ref="I4:I67" si="1">LEN(B4)</f>
        <v>7</v>
      </c>
      <c r="J4" t="s">
        <v>18129</v>
      </c>
      <c r="K4" s="14">
        <v>3.24</v>
      </c>
      <c r="L4" s="14">
        <v>5.5</v>
      </c>
      <c r="M4" s="14">
        <v>8.19</v>
      </c>
      <c r="N4" s="14">
        <v>2.5</v>
      </c>
      <c r="O4" s="14">
        <v>2.6</v>
      </c>
      <c r="P4" s="14">
        <v>6</v>
      </c>
      <c r="Q4" s="14">
        <v>2</v>
      </c>
      <c r="R4" s="14">
        <v>2.7</v>
      </c>
      <c r="S4" s="14">
        <v>1.1200000000000001</v>
      </c>
      <c r="T4" s="14">
        <v>5412.8329999999996</v>
      </c>
      <c r="U4" s="14">
        <v>-0.56100000000000005</v>
      </c>
      <c r="V4" s="14">
        <v>1</v>
      </c>
      <c r="W4" s="14">
        <v>27</v>
      </c>
      <c r="X4" s="14">
        <v>-0.29899999999999999</v>
      </c>
      <c r="Y4" s="14">
        <v>1</v>
      </c>
      <c r="Z4" s="14" t="s">
        <v>18124</v>
      </c>
    </row>
    <row r="5" spans="1:26" x14ac:dyDescent="0.2">
      <c r="A5" t="s">
        <v>15158</v>
      </c>
      <c r="B5" t="s">
        <v>15</v>
      </c>
      <c r="C5" t="s">
        <v>15</v>
      </c>
      <c r="D5" s="8" t="str">
        <f>IF(ISERROR(INDEX(warriner!B:B,MATCH(C5,warriner!A:A,0),1)),"#",INDEX(warriner!B:B,MATCH(C5,warriner!A:A,0),1))</f>
        <v>#</v>
      </c>
      <c r="E5" s="14" t="str">
        <f t="shared" si="0"/>
        <v>#</v>
      </c>
      <c r="F5" s="14">
        <v>16.213999999999999</v>
      </c>
      <c r="G5" s="14">
        <v>5.7709999999999999</v>
      </c>
      <c r="H5" s="14">
        <v>1</v>
      </c>
      <c r="I5">
        <f t="shared" si="1"/>
        <v>2</v>
      </c>
      <c r="J5" t="s">
        <v>270</v>
      </c>
      <c r="K5" s="14" t="s">
        <v>18124</v>
      </c>
      <c r="L5" s="14" t="s">
        <v>18124</v>
      </c>
      <c r="M5" s="14">
        <v>4.5490000000000004</v>
      </c>
      <c r="N5" s="14">
        <v>1.45</v>
      </c>
      <c r="O5" s="14">
        <v>1.65</v>
      </c>
      <c r="P5" s="14">
        <v>2</v>
      </c>
      <c r="Q5" s="14">
        <v>1</v>
      </c>
      <c r="R5" s="14">
        <v>1.67</v>
      </c>
      <c r="S5" s="14">
        <v>1.391</v>
      </c>
      <c r="T5" s="14">
        <v>415</v>
      </c>
      <c r="U5" s="14">
        <v>-0.60699999999999998</v>
      </c>
      <c r="V5" s="14">
        <v>0.91</v>
      </c>
      <c r="W5" s="14">
        <v>27</v>
      </c>
      <c r="X5" s="14">
        <v>-0.56999999999999995</v>
      </c>
      <c r="Y5" s="14">
        <v>1</v>
      </c>
      <c r="Z5" s="14" t="s">
        <v>18124</v>
      </c>
    </row>
    <row r="6" spans="1:26" x14ac:dyDescent="0.2">
      <c r="A6" t="s">
        <v>15159</v>
      </c>
      <c r="B6" t="s">
        <v>3</v>
      </c>
      <c r="C6" t="s">
        <v>3</v>
      </c>
      <c r="D6" s="8" t="str">
        <f>IF(ISERROR(INDEX(warriner!B:B,MATCH(C6,warriner!A:A,0),1)),"#",INDEX(warriner!B:B,MATCH(C6,warriner!A:A,0),1))</f>
        <v>#</v>
      </c>
      <c r="E6" s="14" t="str">
        <f t="shared" si="0"/>
        <v>#</v>
      </c>
      <c r="F6" s="14">
        <v>16.954999999999998</v>
      </c>
      <c r="G6" s="14">
        <v>6.1769999999999996</v>
      </c>
      <c r="H6" s="14">
        <v>1</v>
      </c>
      <c r="I6">
        <f t="shared" si="1"/>
        <v>3</v>
      </c>
      <c r="J6" t="s">
        <v>270</v>
      </c>
      <c r="K6" s="14" t="s">
        <v>18124</v>
      </c>
      <c r="L6" s="14" t="s">
        <v>18124</v>
      </c>
      <c r="M6" s="14">
        <v>3.984</v>
      </c>
      <c r="N6" s="14">
        <v>1.5</v>
      </c>
      <c r="O6" s="14">
        <v>1.8</v>
      </c>
      <c r="P6" s="14">
        <v>2</v>
      </c>
      <c r="Q6" s="14">
        <v>1</v>
      </c>
      <c r="R6" s="14">
        <v>1.43</v>
      </c>
      <c r="S6" s="14">
        <v>1.125</v>
      </c>
      <c r="T6" s="14">
        <v>3033</v>
      </c>
      <c r="U6" s="14">
        <v>-0.68100000000000005</v>
      </c>
      <c r="V6" s="14">
        <v>0.94</v>
      </c>
      <c r="W6" s="14">
        <v>29</v>
      </c>
      <c r="X6" s="14">
        <v>-0.45700000000000002</v>
      </c>
      <c r="Y6" s="14">
        <v>1</v>
      </c>
      <c r="Z6" s="14" t="s">
        <v>18124</v>
      </c>
    </row>
    <row r="7" spans="1:26" x14ac:dyDescent="0.2">
      <c r="A7" t="s">
        <v>15160</v>
      </c>
      <c r="B7" t="s">
        <v>14201</v>
      </c>
      <c r="C7" t="s">
        <v>4305</v>
      </c>
      <c r="D7" s="8">
        <f>IF(ISERROR(INDEX(warriner!B:B,MATCH(C7,warriner!A:A,0),1)),"#",INDEX(warriner!B:B,MATCH(C7,warriner!A:A,0),1))</f>
        <v>6.83</v>
      </c>
      <c r="E7" s="14">
        <f t="shared" si="0"/>
        <v>1.63</v>
      </c>
      <c r="F7" s="14">
        <v>11.03</v>
      </c>
      <c r="G7" s="14">
        <v>3.7050000000000001</v>
      </c>
      <c r="H7" s="14">
        <v>1</v>
      </c>
      <c r="I7">
        <f t="shared" si="1"/>
        <v>7</v>
      </c>
      <c r="J7" t="s">
        <v>18126</v>
      </c>
      <c r="K7" s="14">
        <v>5.04</v>
      </c>
      <c r="L7" s="14">
        <v>5.69</v>
      </c>
      <c r="M7" s="14">
        <v>5.37</v>
      </c>
      <c r="N7" s="14">
        <v>1.85</v>
      </c>
      <c r="O7" s="14">
        <v>1.4</v>
      </c>
      <c r="P7" s="14">
        <v>2</v>
      </c>
      <c r="Q7" s="14">
        <v>1</v>
      </c>
      <c r="R7" s="14">
        <v>4.8</v>
      </c>
      <c r="S7" s="14">
        <v>5.556</v>
      </c>
      <c r="T7" s="14">
        <v>3399.25</v>
      </c>
      <c r="U7" s="14">
        <v>-0.76300000000000001</v>
      </c>
      <c r="V7" s="14">
        <v>1</v>
      </c>
      <c r="W7" s="14">
        <v>27</v>
      </c>
      <c r="X7" s="14">
        <v>-0.78400000000000003</v>
      </c>
      <c r="Y7" s="14">
        <v>0.96399999999999997</v>
      </c>
      <c r="Z7" s="14" t="s">
        <v>18124</v>
      </c>
    </row>
    <row r="8" spans="1:26" x14ac:dyDescent="0.2">
      <c r="A8" t="s">
        <v>15161</v>
      </c>
      <c r="B8" t="s">
        <v>36</v>
      </c>
      <c r="C8" t="s">
        <v>36</v>
      </c>
      <c r="D8" s="8">
        <f>IF(ISERROR(INDEX(warriner!B:B,MATCH(C8,warriner!A:A,0),1)),"#",INDEX(warriner!B:B,MATCH(C8,warriner!A:A,0),1))</f>
        <v>5.62</v>
      </c>
      <c r="E8" s="14">
        <f t="shared" si="0"/>
        <v>0.41999999999999993</v>
      </c>
      <c r="F8" s="14">
        <v>10.151999999999999</v>
      </c>
      <c r="G8" s="14">
        <v>2.9689999999999999</v>
      </c>
      <c r="H8" s="14">
        <v>2</v>
      </c>
      <c r="I8">
        <f t="shared" si="1"/>
        <v>7</v>
      </c>
      <c r="J8" t="s">
        <v>18126</v>
      </c>
      <c r="K8" s="14">
        <v>3.04</v>
      </c>
      <c r="L8" s="14">
        <v>5.16</v>
      </c>
      <c r="M8" s="14">
        <v>8.86</v>
      </c>
      <c r="N8" s="14">
        <v>2.5</v>
      </c>
      <c r="O8" s="14">
        <v>1.75</v>
      </c>
      <c r="P8" s="14">
        <v>5</v>
      </c>
      <c r="Q8" s="14">
        <v>1</v>
      </c>
      <c r="R8" s="14">
        <v>4.26</v>
      </c>
      <c r="S8" s="14">
        <v>3.7829999999999999</v>
      </c>
      <c r="T8" s="14">
        <v>1833.1669999999999</v>
      </c>
      <c r="U8" s="14">
        <v>-0.67400000000000004</v>
      </c>
      <c r="V8" s="14">
        <v>0.97</v>
      </c>
      <c r="W8" s="14">
        <v>26</v>
      </c>
      <c r="X8" s="14">
        <v>-0.498</v>
      </c>
      <c r="Y8" s="14">
        <v>1</v>
      </c>
      <c r="Z8" s="14" t="s">
        <v>18124</v>
      </c>
    </row>
    <row r="9" spans="1:26" x14ac:dyDescent="0.2">
      <c r="A9" t="s">
        <v>15162</v>
      </c>
      <c r="B9" t="s">
        <v>9</v>
      </c>
      <c r="C9" t="s">
        <v>101</v>
      </c>
      <c r="D9" s="8">
        <f>IF(ISERROR(INDEX(warriner!B:B,MATCH(C9,warriner!A:A,0),1)),"#",INDEX(warriner!B:B,MATCH(C9,warriner!A:A,0),1))</f>
        <v>6.18</v>
      </c>
      <c r="E9" s="14">
        <f t="shared" si="0"/>
        <v>0.97999999999999954</v>
      </c>
      <c r="F9" s="14">
        <v>14.945</v>
      </c>
      <c r="G9" s="14">
        <v>5.4669999999999996</v>
      </c>
      <c r="H9" s="14">
        <v>1</v>
      </c>
      <c r="I9">
        <f t="shared" si="1"/>
        <v>2</v>
      </c>
      <c r="J9" t="s">
        <v>18125</v>
      </c>
      <c r="K9" s="14">
        <v>3.43</v>
      </c>
      <c r="L9" s="14">
        <v>5.5</v>
      </c>
      <c r="M9" s="14">
        <v>5.1100000000000003</v>
      </c>
      <c r="N9" s="14">
        <v>1.4</v>
      </c>
      <c r="O9" s="14">
        <v>1</v>
      </c>
      <c r="P9" s="14">
        <v>2</v>
      </c>
      <c r="Q9" s="14">
        <v>1</v>
      </c>
      <c r="R9" s="14">
        <v>1.85</v>
      </c>
      <c r="S9" s="14">
        <v>1.6519999999999999</v>
      </c>
      <c r="T9" s="14">
        <v>1926</v>
      </c>
      <c r="U9" s="14">
        <v>-0.64800000000000002</v>
      </c>
      <c r="V9" s="14">
        <v>0.97</v>
      </c>
      <c r="W9" s="14">
        <v>25</v>
      </c>
      <c r="X9" s="14">
        <v>-0.57399999999999995</v>
      </c>
      <c r="Y9" s="14">
        <v>1</v>
      </c>
      <c r="Z9" s="14" t="s">
        <v>18124</v>
      </c>
    </row>
    <row r="10" spans="1:26" x14ac:dyDescent="0.2">
      <c r="A10" t="s">
        <v>15163</v>
      </c>
      <c r="B10" t="s">
        <v>14219</v>
      </c>
      <c r="C10" t="s">
        <v>1653</v>
      </c>
      <c r="D10" s="8">
        <f>IF(ISERROR(INDEX(warriner!B:B,MATCH(C10,warriner!A:A,0),1)),"#",INDEX(warriner!B:B,MATCH(C10,warriner!A:A,0),1))</f>
        <v>7.05</v>
      </c>
      <c r="E10" s="14">
        <f t="shared" si="0"/>
        <v>1.8499999999999996</v>
      </c>
      <c r="F10" s="14">
        <v>8.2460000000000004</v>
      </c>
      <c r="G10" s="14">
        <v>2.8210000000000002</v>
      </c>
      <c r="H10" s="14">
        <v>2</v>
      </c>
      <c r="I10">
        <f t="shared" si="1"/>
        <v>9</v>
      </c>
      <c r="J10" t="s">
        <v>18129</v>
      </c>
      <c r="K10" s="14">
        <v>2.23</v>
      </c>
      <c r="L10" s="14">
        <v>6.75</v>
      </c>
      <c r="M10" s="14">
        <v>3.61</v>
      </c>
      <c r="N10" s="14">
        <v>2.25</v>
      </c>
      <c r="O10" s="14">
        <v>2.35</v>
      </c>
      <c r="P10" s="14">
        <v>7</v>
      </c>
      <c r="Q10" s="14">
        <v>1</v>
      </c>
      <c r="R10" s="14">
        <v>5</v>
      </c>
      <c r="S10" s="14">
        <v>6.56</v>
      </c>
      <c r="T10" s="14">
        <v>3187.8330000000001</v>
      </c>
      <c r="U10" s="14">
        <v>-0.55000000000000004</v>
      </c>
      <c r="V10" s="14">
        <v>0.97</v>
      </c>
      <c r="W10" s="14">
        <v>27</v>
      </c>
      <c r="X10" s="14">
        <v>-0.73799999999999999</v>
      </c>
      <c r="Y10" s="14">
        <v>1</v>
      </c>
      <c r="Z10" s="14" t="s">
        <v>18124</v>
      </c>
    </row>
    <row r="11" spans="1:26" x14ac:dyDescent="0.2">
      <c r="A11" t="s">
        <v>15164</v>
      </c>
      <c r="B11" t="s">
        <v>6</v>
      </c>
      <c r="C11" t="s">
        <v>6</v>
      </c>
      <c r="D11" s="8" t="str">
        <f>IF(ISERROR(INDEX(warriner!B:B,MATCH(C11,warriner!A:A,0),1)),"#",INDEX(warriner!B:B,MATCH(C11,warriner!A:A,0),1))</f>
        <v>#</v>
      </c>
      <c r="E11" s="14" t="str">
        <f t="shared" si="0"/>
        <v>#</v>
      </c>
      <c r="F11" s="14">
        <v>15.897</v>
      </c>
      <c r="G11" s="14">
        <v>5.6980000000000004</v>
      </c>
      <c r="H11" s="14">
        <v>1</v>
      </c>
      <c r="I11">
        <f t="shared" si="1"/>
        <v>2</v>
      </c>
      <c r="J11" t="s">
        <v>18146</v>
      </c>
      <c r="K11" s="14" t="s">
        <v>18124</v>
      </c>
      <c r="L11" s="14" t="s">
        <v>18124</v>
      </c>
      <c r="M11" s="14">
        <v>3.6850000000000001</v>
      </c>
      <c r="N11" s="14">
        <v>1</v>
      </c>
      <c r="O11" s="14">
        <v>1</v>
      </c>
      <c r="P11" s="14">
        <v>2</v>
      </c>
      <c r="Q11" s="14">
        <v>1</v>
      </c>
      <c r="R11" s="14">
        <v>3</v>
      </c>
      <c r="S11" s="14">
        <v>2.25</v>
      </c>
      <c r="T11" s="14">
        <v>14646</v>
      </c>
      <c r="U11" s="14">
        <v>-0.63</v>
      </c>
      <c r="V11" s="14">
        <v>0.97</v>
      </c>
      <c r="W11" s="14">
        <v>26</v>
      </c>
      <c r="X11" s="14">
        <v>-0.77100000000000002</v>
      </c>
      <c r="Y11" s="14">
        <v>1</v>
      </c>
      <c r="Z11" s="14" t="s">
        <v>18124</v>
      </c>
    </row>
    <row r="12" spans="1:26" x14ac:dyDescent="0.2">
      <c r="A12" t="s">
        <v>15165</v>
      </c>
      <c r="B12" t="s">
        <v>10103</v>
      </c>
      <c r="C12" t="s">
        <v>10103</v>
      </c>
      <c r="D12" s="8">
        <f>IF(ISERROR(INDEX(warriner!B:B,MATCH(C12,warriner!A:A,0),1)),"#",INDEX(warriner!B:B,MATCH(C12,warriner!A:A,0),1))</f>
        <v>7.11</v>
      </c>
      <c r="E12" s="14">
        <f t="shared" si="0"/>
        <v>1.9100000000000001</v>
      </c>
      <c r="F12" s="14" t="s">
        <v>18124</v>
      </c>
      <c r="G12" s="14" t="s">
        <v>18124</v>
      </c>
      <c r="H12" s="14" t="s">
        <v>18124</v>
      </c>
      <c r="I12">
        <f t="shared" si="1"/>
        <v>10</v>
      </c>
      <c r="J12" t="s">
        <v>18124</v>
      </c>
      <c r="K12" s="14" t="s">
        <v>18124</v>
      </c>
      <c r="L12" s="14" t="s">
        <v>18124</v>
      </c>
      <c r="M12" s="14" t="s">
        <v>18124</v>
      </c>
      <c r="N12" s="14" t="s">
        <v>18124</v>
      </c>
      <c r="O12" s="14" t="s">
        <v>18124</v>
      </c>
      <c r="P12" s="14" t="s">
        <v>18124</v>
      </c>
      <c r="Q12" s="14" t="s">
        <v>18124</v>
      </c>
      <c r="R12" s="14" t="s">
        <v>18124</v>
      </c>
      <c r="S12" s="14" t="s">
        <v>18124</v>
      </c>
      <c r="T12" s="14" t="s">
        <v>18124</v>
      </c>
      <c r="U12" s="14" t="s">
        <v>18124</v>
      </c>
      <c r="V12" s="14" t="s">
        <v>18124</v>
      </c>
      <c r="W12" s="14" t="s">
        <v>18124</v>
      </c>
      <c r="X12" s="14" t="s">
        <v>18124</v>
      </c>
      <c r="Y12" s="14" t="s">
        <v>18124</v>
      </c>
      <c r="Z12" s="14" t="s">
        <v>18124</v>
      </c>
    </row>
    <row r="13" spans="1:26" x14ac:dyDescent="0.2">
      <c r="A13" t="s">
        <v>15166</v>
      </c>
      <c r="B13" t="s">
        <v>334</v>
      </c>
      <c r="C13" t="s">
        <v>334</v>
      </c>
      <c r="D13" s="8" t="str">
        <f>IF(ISERROR(INDEX(warriner!B:B,MATCH(C13,warriner!A:A,0),1)),"#",INDEX(warriner!B:B,MATCH(C13,warriner!A:A,0),1))</f>
        <v>#</v>
      </c>
      <c r="E13" s="14" t="str">
        <f t="shared" si="0"/>
        <v>#</v>
      </c>
      <c r="F13" s="14">
        <v>14.455</v>
      </c>
      <c r="G13" s="14">
        <v>5.0170000000000003</v>
      </c>
      <c r="H13" s="14">
        <v>1</v>
      </c>
      <c r="I13">
        <f t="shared" si="1"/>
        <v>4</v>
      </c>
      <c r="J13" t="s">
        <v>270</v>
      </c>
      <c r="K13" s="14" t="s">
        <v>18124</v>
      </c>
      <c r="L13" s="14" t="s">
        <v>18124</v>
      </c>
      <c r="M13" s="14">
        <v>4.4420000000000002</v>
      </c>
      <c r="N13" s="14">
        <v>1.9</v>
      </c>
      <c r="O13" s="14">
        <v>1.7</v>
      </c>
      <c r="P13" s="14">
        <v>4</v>
      </c>
      <c r="Q13" s="14">
        <v>1</v>
      </c>
      <c r="R13" s="14">
        <v>1.84</v>
      </c>
      <c r="S13" s="14" t="s">
        <v>18124</v>
      </c>
      <c r="T13" s="14">
        <v>2462.3330000000001</v>
      </c>
      <c r="U13" s="14">
        <v>-0.5</v>
      </c>
      <c r="V13" s="14">
        <v>1</v>
      </c>
      <c r="W13" s="14">
        <v>27</v>
      </c>
      <c r="X13" s="14">
        <v>-0.54600000000000004</v>
      </c>
      <c r="Y13" s="14">
        <v>0.96399999999999997</v>
      </c>
      <c r="Z13" s="14" t="s">
        <v>18124</v>
      </c>
    </row>
    <row r="14" spans="1:26" x14ac:dyDescent="0.2">
      <c r="A14" t="s">
        <v>15167</v>
      </c>
      <c r="B14" t="s">
        <v>3</v>
      </c>
      <c r="C14" t="s">
        <v>3</v>
      </c>
      <c r="D14" s="8" t="str">
        <f>IF(ISERROR(INDEX(warriner!B:B,MATCH(C14,warriner!A:A,0),1)),"#",INDEX(warriner!B:B,MATCH(C14,warriner!A:A,0),1))</f>
        <v>#</v>
      </c>
      <c r="E14" s="14" t="str">
        <f t="shared" si="0"/>
        <v>#</v>
      </c>
      <c r="F14" s="14">
        <v>16.954999999999998</v>
      </c>
      <c r="G14" s="14">
        <v>6.1769999999999996</v>
      </c>
      <c r="H14" s="14">
        <v>1</v>
      </c>
      <c r="I14">
        <f t="shared" si="1"/>
        <v>3</v>
      </c>
      <c r="J14" t="s">
        <v>270</v>
      </c>
      <c r="K14" s="14" t="s">
        <v>18124</v>
      </c>
      <c r="L14" s="14" t="s">
        <v>18124</v>
      </c>
      <c r="M14" s="14">
        <v>3.984</v>
      </c>
      <c r="N14" s="14">
        <v>1.5</v>
      </c>
      <c r="O14" s="14">
        <v>1.8</v>
      </c>
      <c r="P14" s="14">
        <v>2</v>
      </c>
      <c r="Q14" s="14">
        <v>1</v>
      </c>
      <c r="R14" s="14">
        <v>1.43</v>
      </c>
      <c r="S14" s="14">
        <v>1.125</v>
      </c>
      <c r="T14" s="14">
        <v>3033</v>
      </c>
      <c r="U14" s="14">
        <v>-0.68100000000000005</v>
      </c>
      <c r="V14" s="14">
        <v>0.94</v>
      </c>
      <c r="W14" s="14">
        <v>29</v>
      </c>
      <c r="X14" s="14">
        <v>-0.45700000000000002</v>
      </c>
      <c r="Y14" s="14">
        <v>1</v>
      </c>
      <c r="Z14" s="14" t="s">
        <v>18124</v>
      </c>
    </row>
    <row r="15" spans="1:26" x14ac:dyDescent="0.2">
      <c r="A15" t="s">
        <v>15168</v>
      </c>
      <c r="B15" t="s">
        <v>14187</v>
      </c>
      <c r="C15" t="s">
        <v>14187</v>
      </c>
      <c r="D15" s="8" t="str">
        <f>IF(ISERROR(INDEX(warriner!B:B,MATCH(C15,warriner!A:A,0),1)),"#",INDEX(warriner!B:B,MATCH(C15,warriner!A:A,0),1))</f>
        <v>#</v>
      </c>
      <c r="E15" s="14" t="str">
        <f t="shared" si="0"/>
        <v>#</v>
      </c>
      <c r="F15" s="14">
        <v>6.2789999999999999</v>
      </c>
      <c r="G15" s="14">
        <v>1.1140000000000001</v>
      </c>
      <c r="H15" s="14">
        <v>3</v>
      </c>
      <c r="I15">
        <f t="shared" si="1"/>
        <v>9</v>
      </c>
      <c r="J15" t="s">
        <v>18132</v>
      </c>
      <c r="K15" s="14" t="s">
        <v>18124</v>
      </c>
      <c r="L15" s="14" t="s">
        <v>18124</v>
      </c>
      <c r="M15" s="14">
        <v>11.72</v>
      </c>
      <c r="N15" s="14">
        <v>2.65</v>
      </c>
      <c r="O15" s="14">
        <v>2.4500000000000002</v>
      </c>
      <c r="P15" s="14">
        <v>8</v>
      </c>
      <c r="Q15" s="14">
        <v>2</v>
      </c>
      <c r="R15" s="14">
        <v>2.59</v>
      </c>
      <c r="S15" s="14">
        <v>2.6070000000000002</v>
      </c>
      <c r="T15" s="14">
        <v>6397.25</v>
      </c>
      <c r="U15" s="14">
        <v>-0.26200000000000001</v>
      </c>
      <c r="V15" s="14">
        <v>0.97</v>
      </c>
      <c r="W15" s="14">
        <v>28</v>
      </c>
      <c r="X15" s="14">
        <v>-0.04</v>
      </c>
      <c r="Y15" s="14">
        <v>1</v>
      </c>
      <c r="Z15" s="14" t="s">
        <v>18124</v>
      </c>
    </row>
    <row r="16" spans="1:26" x14ac:dyDescent="0.2">
      <c r="A16" t="s">
        <v>15169</v>
      </c>
      <c r="B16" t="s">
        <v>14188</v>
      </c>
      <c r="C16" t="s">
        <v>5223</v>
      </c>
      <c r="D16" s="8">
        <f>IF(ISERROR(INDEX(warriner!B:B,MATCH(C16,warriner!A:A,0),1)),"#",INDEX(warriner!B:B,MATCH(C16,warriner!A:A,0),1))</f>
        <v>6.68</v>
      </c>
      <c r="E16" s="14">
        <f t="shared" si="0"/>
        <v>1.4799999999999995</v>
      </c>
      <c r="F16" s="14">
        <v>9.7469999999999999</v>
      </c>
      <c r="G16" s="14">
        <v>2.984</v>
      </c>
      <c r="H16" s="14">
        <v>2</v>
      </c>
      <c r="I16">
        <f t="shared" si="1"/>
        <v>7</v>
      </c>
      <c r="J16" t="s">
        <v>18129</v>
      </c>
      <c r="K16" s="14">
        <v>4.4400000000000004</v>
      </c>
      <c r="L16" s="14">
        <v>5.71</v>
      </c>
      <c r="M16" s="14">
        <v>6.28</v>
      </c>
      <c r="N16" s="14">
        <v>1.9</v>
      </c>
      <c r="O16" s="14">
        <v>1.85</v>
      </c>
      <c r="P16" s="14">
        <v>6</v>
      </c>
      <c r="Q16" s="14">
        <v>1</v>
      </c>
      <c r="R16" s="14">
        <v>4.76</v>
      </c>
      <c r="S16" s="14">
        <v>4.5999999999999996</v>
      </c>
      <c r="T16" s="14">
        <v>6961.4</v>
      </c>
      <c r="U16" s="14">
        <v>-0.48199999999999998</v>
      </c>
      <c r="V16" s="14">
        <v>0.97</v>
      </c>
      <c r="W16" s="14">
        <v>27</v>
      </c>
      <c r="X16" s="14">
        <v>-0.47099999999999997</v>
      </c>
      <c r="Y16" s="14">
        <v>1</v>
      </c>
      <c r="Z16" s="14" t="s">
        <v>18124</v>
      </c>
    </row>
    <row r="17" spans="1:26" x14ac:dyDescent="0.2">
      <c r="A17" t="s">
        <v>15170</v>
      </c>
      <c r="B17" t="s">
        <v>15</v>
      </c>
      <c r="C17" t="s">
        <v>15</v>
      </c>
      <c r="D17" s="8" t="str">
        <f>IF(ISERROR(INDEX(warriner!B:B,MATCH(C17,warriner!A:A,0),1)),"#",INDEX(warriner!B:B,MATCH(C17,warriner!A:A,0),1))</f>
        <v>#</v>
      </c>
      <c r="E17" s="14" t="str">
        <f t="shared" si="0"/>
        <v>#</v>
      </c>
      <c r="F17" s="14">
        <v>16.213999999999999</v>
      </c>
      <c r="G17" s="14">
        <v>5.7709999999999999</v>
      </c>
      <c r="H17" s="14">
        <v>1</v>
      </c>
      <c r="I17">
        <f t="shared" si="1"/>
        <v>2</v>
      </c>
      <c r="J17" t="s">
        <v>270</v>
      </c>
      <c r="K17" s="14" t="s">
        <v>18124</v>
      </c>
      <c r="L17" s="14" t="s">
        <v>18124</v>
      </c>
      <c r="M17" s="14">
        <v>4.5490000000000004</v>
      </c>
      <c r="N17" s="14">
        <v>1.45</v>
      </c>
      <c r="O17" s="14">
        <v>1.65</v>
      </c>
      <c r="P17" s="14">
        <v>2</v>
      </c>
      <c r="Q17" s="14">
        <v>1</v>
      </c>
      <c r="R17" s="14">
        <v>1.67</v>
      </c>
      <c r="S17" s="14">
        <v>1.391</v>
      </c>
      <c r="T17" s="14">
        <v>415</v>
      </c>
      <c r="U17" s="14">
        <v>-0.60699999999999998</v>
      </c>
      <c r="V17" s="14">
        <v>0.91</v>
      </c>
      <c r="W17" s="14">
        <v>27</v>
      </c>
      <c r="X17" s="14">
        <v>-0.56999999999999995</v>
      </c>
      <c r="Y17" s="14">
        <v>1</v>
      </c>
      <c r="Z17" s="14" t="s">
        <v>18124</v>
      </c>
    </row>
    <row r="18" spans="1:26" x14ac:dyDescent="0.2">
      <c r="A18" t="s">
        <v>15171</v>
      </c>
      <c r="B18" t="s">
        <v>3</v>
      </c>
      <c r="C18" t="s">
        <v>3</v>
      </c>
      <c r="D18" s="8" t="str">
        <f>IF(ISERROR(INDEX(warriner!B:B,MATCH(C18,warriner!A:A,0),1)),"#",INDEX(warriner!B:B,MATCH(C18,warriner!A:A,0),1))</f>
        <v>#</v>
      </c>
      <c r="E18" s="14" t="str">
        <f t="shared" si="0"/>
        <v>#</v>
      </c>
      <c r="F18" s="14">
        <v>16.954999999999998</v>
      </c>
      <c r="G18" s="14">
        <v>6.1769999999999996</v>
      </c>
      <c r="H18" s="14">
        <v>1</v>
      </c>
      <c r="I18">
        <f t="shared" si="1"/>
        <v>3</v>
      </c>
      <c r="J18" t="s">
        <v>270</v>
      </c>
      <c r="K18" s="14" t="s">
        <v>18124</v>
      </c>
      <c r="L18" s="14" t="s">
        <v>18124</v>
      </c>
      <c r="M18" s="14">
        <v>3.984</v>
      </c>
      <c r="N18" s="14">
        <v>1.5</v>
      </c>
      <c r="O18" s="14">
        <v>1.8</v>
      </c>
      <c r="P18" s="14">
        <v>2</v>
      </c>
      <c r="Q18" s="14">
        <v>1</v>
      </c>
      <c r="R18" s="14">
        <v>1.43</v>
      </c>
      <c r="S18" s="14">
        <v>1.125</v>
      </c>
      <c r="T18" s="14">
        <v>3033</v>
      </c>
      <c r="U18" s="14">
        <v>-0.68100000000000005</v>
      </c>
      <c r="V18" s="14">
        <v>0.94</v>
      </c>
      <c r="W18" s="14">
        <v>29</v>
      </c>
      <c r="X18" s="14">
        <v>-0.45700000000000002</v>
      </c>
      <c r="Y18" s="14">
        <v>1</v>
      </c>
      <c r="Z18" s="14" t="s">
        <v>18124</v>
      </c>
    </row>
    <row r="19" spans="1:26" x14ac:dyDescent="0.2">
      <c r="A19" t="s">
        <v>15172</v>
      </c>
      <c r="B19" t="s">
        <v>14189</v>
      </c>
      <c r="C19" t="s">
        <v>14189</v>
      </c>
      <c r="D19" s="8" t="str">
        <f>IF(ISERROR(INDEX(warriner!B:B,MATCH(C19,warriner!A:A,0),1)),"#",INDEX(warriner!B:B,MATCH(C19,warriner!A:A,0),1))</f>
        <v>#</v>
      </c>
      <c r="E19" s="14" t="str">
        <f t="shared" si="0"/>
        <v>#</v>
      </c>
      <c r="F19" s="14">
        <v>9.92</v>
      </c>
      <c r="G19" s="14">
        <v>2.694</v>
      </c>
      <c r="H19" s="14">
        <v>3</v>
      </c>
      <c r="I19">
        <f t="shared" si="1"/>
        <v>7</v>
      </c>
      <c r="J19" t="s">
        <v>18144</v>
      </c>
      <c r="K19" s="14" t="s">
        <v>18124</v>
      </c>
      <c r="L19" s="14" t="s">
        <v>18124</v>
      </c>
      <c r="M19" s="14" t="s">
        <v>18124</v>
      </c>
      <c r="N19" s="14">
        <v>2.7</v>
      </c>
      <c r="O19" s="14">
        <v>2.9</v>
      </c>
      <c r="P19" s="14">
        <v>7</v>
      </c>
      <c r="Q19" s="14">
        <v>2</v>
      </c>
      <c r="R19" s="14">
        <v>3.79</v>
      </c>
      <c r="S19" s="14" t="s">
        <v>18124</v>
      </c>
      <c r="T19" s="14">
        <v>2319</v>
      </c>
      <c r="U19" s="14">
        <v>-0.45700000000000002</v>
      </c>
      <c r="V19" s="14">
        <v>0.97</v>
      </c>
      <c r="W19" s="14">
        <v>25</v>
      </c>
      <c r="X19" s="14">
        <v>0.22800000000000001</v>
      </c>
      <c r="Y19" s="14">
        <v>0.89300000000000002</v>
      </c>
      <c r="Z19" s="14" t="s">
        <v>18124</v>
      </c>
    </row>
    <row r="20" spans="1:26" x14ac:dyDescent="0.2">
      <c r="A20" t="s">
        <v>15173</v>
      </c>
      <c r="B20" t="s">
        <v>14190</v>
      </c>
      <c r="C20" t="s">
        <v>14190</v>
      </c>
      <c r="D20" s="8">
        <f>IF(ISERROR(INDEX(warriner!B:B,MATCH(C20,warriner!A:A,0),1)),"#",INDEX(warriner!B:B,MATCH(C20,warriner!A:A,0),1))</f>
        <v>5.81</v>
      </c>
      <c r="E20" s="14">
        <f t="shared" si="0"/>
        <v>0.60999999999999943</v>
      </c>
      <c r="F20" s="14">
        <v>8.7840000000000007</v>
      </c>
      <c r="G20" s="14">
        <v>2.3119999999999998</v>
      </c>
      <c r="H20" s="14">
        <v>2</v>
      </c>
      <c r="I20">
        <f t="shared" si="1"/>
        <v>9</v>
      </c>
      <c r="J20" t="s">
        <v>18167</v>
      </c>
      <c r="K20" s="14">
        <v>2.71</v>
      </c>
      <c r="L20" s="14">
        <v>4.9000000000000004</v>
      </c>
      <c r="M20" s="14">
        <v>8.2200000000000006</v>
      </c>
      <c r="N20" s="14">
        <v>3.45</v>
      </c>
      <c r="O20" s="14">
        <v>4.5</v>
      </c>
      <c r="P20" s="14">
        <v>8</v>
      </c>
      <c r="Q20" s="14">
        <v>2</v>
      </c>
      <c r="R20" s="14">
        <v>3.59</v>
      </c>
      <c r="S20" s="14" t="s">
        <v>18124</v>
      </c>
      <c r="T20" s="14">
        <v>4078.75</v>
      </c>
      <c r="U20" s="14">
        <v>-0.32800000000000001</v>
      </c>
      <c r="V20" s="14">
        <v>0.94</v>
      </c>
      <c r="W20" s="14">
        <v>28</v>
      </c>
      <c r="X20" s="14">
        <v>-0.155</v>
      </c>
      <c r="Y20" s="14">
        <v>1</v>
      </c>
      <c r="Z20" s="14" t="s">
        <v>18124</v>
      </c>
    </row>
    <row r="21" spans="1:26" x14ac:dyDescent="0.2">
      <c r="A21" t="s">
        <v>15174</v>
      </c>
      <c r="B21" t="s">
        <v>2</v>
      </c>
      <c r="C21" t="s">
        <v>2</v>
      </c>
      <c r="D21" s="8" t="str">
        <f>IF(ISERROR(INDEX(warriner!B:B,MATCH(C21,warriner!A:A,0),1)),"#",INDEX(warriner!B:B,MATCH(C21,warriner!A:A,0),1))</f>
        <v>#</v>
      </c>
      <c r="E21" s="14" t="str">
        <f t="shared" si="0"/>
        <v>#</v>
      </c>
      <c r="F21" s="14">
        <v>16.353999999999999</v>
      </c>
      <c r="G21" s="14">
        <v>6.0629999999999997</v>
      </c>
      <c r="H21" s="14">
        <v>1</v>
      </c>
      <c r="I21">
        <f t="shared" si="1"/>
        <v>2</v>
      </c>
      <c r="J21" t="s">
        <v>270</v>
      </c>
      <c r="K21" s="14" t="s">
        <v>18124</v>
      </c>
      <c r="L21" s="14" t="s">
        <v>18124</v>
      </c>
      <c r="M21" s="14">
        <v>3.952</v>
      </c>
      <c r="N21" s="14">
        <v>1.1499999999999999</v>
      </c>
      <c r="O21" s="14">
        <v>1</v>
      </c>
      <c r="P21" s="14">
        <v>2</v>
      </c>
      <c r="Q21" s="14">
        <v>1</v>
      </c>
      <c r="R21" s="14">
        <v>1.55</v>
      </c>
      <c r="S21" s="14">
        <v>1.375</v>
      </c>
      <c r="T21" s="14">
        <v>2861</v>
      </c>
      <c r="U21" s="14">
        <v>-0.78600000000000003</v>
      </c>
      <c r="V21" s="14">
        <v>1</v>
      </c>
      <c r="W21" s="14">
        <v>26</v>
      </c>
      <c r="X21" s="14">
        <v>-0.72499999999999998</v>
      </c>
      <c r="Y21" s="14">
        <v>1</v>
      </c>
      <c r="Z21" s="14" t="s">
        <v>18124</v>
      </c>
    </row>
    <row r="22" spans="1:26" x14ac:dyDescent="0.2">
      <c r="A22" t="s">
        <v>15175</v>
      </c>
      <c r="B22" t="s">
        <v>3</v>
      </c>
      <c r="C22" t="s">
        <v>3</v>
      </c>
      <c r="D22" s="8" t="str">
        <f>IF(ISERROR(INDEX(warriner!B:B,MATCH(C22,warriner!A:A,0),1)),"#",INDEX(warriner!B:B,MATCH(C22,warriner!A:A,0),1))</f>
        <v>#</v>
      </c>
      <c r="E22" s="14" t="str">
        <f t="shared" si="0"/>
        <v>#</v>
      </c>
      <c r="F22" s="14">
        <v>16.954999999999998</v>
      </c>
      <c r="G22" s="14">
        <v>6.1769999999999996</v>
      </c>
      <c r="H22" s="14">
        <v>1</v>
      </c>
      <c r="I22">
        <f t="shared" si="1"/>
        <v>3</v>
      </c>
      <c r="J22" t="s">
        <v>270</v>
      </c>
      <c r="K22" s="14" t="s">
        <v>18124</v>
      </c>
      <c r="L22" s="14" t="s">
        <v>18124</v>
      </c>
      <c r="M22" s="14">
        <v>3.984</v>
      </c>
      <c r="N22" s="14">
        <v>1.5</v>
      </c>
      <c r="O22" s="14">
        <v>1.8</v>
      </c>
      <c r="P22" s="14">
        <v>2</v>
      </c>
      <c r="Q22" s="14">
        <v>1</v>
      </c>
      <c r="R22" s="14">
        <v>1.43</v>
      </c>
      <c r="S22" s="14">
        <v>1.125</v>
      </c>
      <c r="T22" s="14">
        <v>3033</v>
      </c>
      <c r="U22" s="14">
        <v>-0.68100000000000005</v>
      </c>
      <c r="V22" s="14">
        <v>0.94</v>
      </c>
      <c r="W22" s="14">
        <v>29</v>
      </c>
      <c r="X22" s="14">
        <v>-0.45700000000000002</v>
      </c>
      <c r="Y22" s="14">
        <v>1</v>
      </c>
      <c r="Z22" s="14" t="s">
        <v>18124</v>
      </c>
    </row>
    <row r="23" spans="1:26" x14ac:dyDescent="0.2">
      <c r="A23" t="s">
        <v>15176</v>
      </c>
      <c r="B23" t="s">
        <v>144</v>
      </c>
      <c r="C23" t="s">
        <v>144</v>
      </c>
      <c r="D23" s="8">
        <f>IF(ISERROR(INDEX(warriner!B:B,MATCH(C23,warriner!A:A,0),1)),"#",INDEX(warriner!B:B,MATCH(C23,warriner!A:A,0),1))</f>
        <v>7.05</v>
      </c>
      <c r="E23" s="14">
        <f t="shared" si="0"/>
        <v>1.8499999999999996</v>
      </c>
      <c r="F23" s="14">
        <v>8.9770000000000003</v>
      </c>
      <c r="G23" s="14">
        <v>2.2149999999999999</v>
      </c>
      <c r="H23" s="14">
        <v>3</v>
      </c>
      <c r="I23">
        <f t="shared" si="1"/>
        <v>8</v>
      </c>
      <c r="J23" t="s">
        <v>18131</v>
      </c>
      <c r="K23" s="14">
        <v>4.3</v>
      </c>
      <c r="L23" s="14">
        <v>5.62</v>
      </c>
      <c r="M23" s="14">
        <v>9.0500000000000007</v>
      </c>
      <c r="N23" s="14">
        <v>2.7</v>
      </c>
      <c r="O23" s="14">
        <v>2.65</v>
      </c>
      <c r="P23" s="14">
        <v>7</v>
      </c>
      <c r="Q23" s="14">
        <v>3</v>
      </c>
      <c r="R23" s="14">
        <v>3.25</v>
      </c>
      <c r="S23" s="14" t="s">
        <v>18124</v>
      </c>
      <c r="T23" s="14">
        <v>3601.7139999999999</v>
      </c>
      <c r="U23" s="14">
        <v>-0.56399999999999995</v>
      </c>
      <c r="V23" s="14">
        <v>1</v>
      </c>
      <c r="W23" s="14">
        <v>28</v>
      </c>
      <c r="X23" s="14">
        <v>-0.39</v>
      </c>
      <c r="Y23" s="14">
        <v>1</v>
      </c>
      <c r="Z23" s="14" t="s">
        <v>18124</v>
      </c>
    </row>
    <row r="24" spans="1:26" x14ac:dyDescent="0.2">
      <c r="A24" t="s">
        <v>15177</v>
      </c>
      <c r="B24" t="s">
        <v>14199</v>
      </c>
      <c r="C24" t="s">
        <v>14199</v>
      </c>
      <c r="D24" s="8" t="str">
        <f>IF(ISERROR(INDEX(warriner!B:B,MATCH(C24,warriner!A:A,0),1)),"#",INDEX(warriner!B:B,MATCH(C24,warriner!A:A,0),1))</f>
        <v>#</v>
      </c>
      <c r="E24" s="14" t="str">
        <f t="shared" si="0"/>
        <v>#</v>
      </c>
      <c r="F24" s="14">
        <v>6.7729999999999997</v>
      </c>
      <c r="G24" s="14">
        <v>1.7989999999999999</v>
      </c>
      <c r="H24" s="14">
        <v>2</v>
      </c>
      <c r="I24">
        <f t="shared" si="1"/>
        <v>5</v>
      </c>
      <c r="J24" t="s">
        <v>18129</v>
      </c>
      <c r="K24" s="14" t="s">
        <v>18124</v>
      </c>
      <c r="L24" s="14" t="s">
        <v>18124</v>
      </c>
      <c r="M24" s="14" t="s">
        <v>18124</v>
      </c>
      <c r="N24" s="14">
        <v>1.9</v>
      </c>
      <c r="O24" s="14">
        <v>2.15</v>
      </c>
      <c r="P24" s="14">
        <v>5</v>
      </c>
      <c r="Q24" s="14">
        <v>1</v>
      </c>
      <c r="R24" s="14" t="s">
        <v>18124</v>
      </c>
      <c r="S24" s="14" t="s">
        <v>18124</v>
      </c>
      <c r="T24" s="14">
        <v>5618.75</v>
      </c>
      <c r="U24" s="14">
        <v>-0.17499999999999999</v>
      </c>
      <c r="V24" s="14">
        <v>1</v>
      </c>
      <c r="W24" s="14">
        <v>28</v>
      </c>
      <c r="X24" s="14">
        <v>-0.29499999999999998</v>
      </c>
      <c r="Y24" s="14">
        <v>1</v>
      </c>
      <c r="Z24" s="14" t="s">
        <v>18124</v>
      </c>
    </row>
    <row r="25" spans="1:26" x14ac:dyDescent="0.2">
      <c r="A25" t="s">
        <v>15178</v>
      </c>
      <c r="B25" t="s">
        <v>216</v>
      </c>
      <c r="C25" t="s">
        <v>216</v>
      </c>
      <c r="D25" s="8" t="str">
        <f>IF(ISERROR(INDEX(warriner!B:B,MATCH(C25,warriner!A:A,0),1)),"#",INDEX(warriner!B:B,MATCH(C25,warriner!A:A,0),1))</f>
        <v>#</v>
      </c>
      <c r="E25" s="14" t="str">
        <f t="shared" si="0"/>
        <v>#</v>
      </c>
      <c r="F25" s="14">
        <v>13.291</v>
      </c>
      <c r="G25" s="14">
        <v>4.6639999999999997</v>
      </c>
      <c r="H25" s="14">
        <v>1</v>
      </c>
      <c r="I25">
        <f t="shared" si="1"/>
        <v>5</v>
      </c>
      <c r="J25" t="s">
        <v>18136</v>
      </c>
      <c r="K25" s="14" t="s">
        <v>18124</v>
      </c>
      <c r="L25" s="14" t="s">
        <v>18124</v>
      </c>
      <c r="M25" s="14">
        <v>6.4240000000000004</v>
      </c>
      <c r="N25" s="14">
        <v>1.75</v>
      </c>
      <c r="O25" s="14">
        <v>1.35</v>
      </c>
      <c r="P25" s="14">
        <v>3</v>
      </c>
      <c r="Q25" s="14">
        <v>1</v>
      </c>
      <c r="R25" s="14">
        <v>2.0299999999999998</v>
      </c>
      <c r="S25" s="14">
        <v>1.5649999999999999</v>
      </c>
      <c r="T25" s="14">
        <v>5701.25</v>
      </c>
      <c r="U25" s="14">
        <v>-0.27900000000000003</v>
      </c>
      <c r="V25" s="14">
        <v>0.97</v>
      </c>
      <c r="W25" s="14">
        <v>25</v>
      </c>
      <c r="X25" s="14">
        <v>-0.371</v>
      </c>
      <c r="Y25" s="14">
        <v>1</v>
      </c>
      <c r="Z25" s="14" t="s">
        <v>18124</v>
      </c>
    </row>
    <row r="26" spans="1:26" x14ac:dyDescent="0.2">
      <c r="A26" t="s">
        <v>15179</v>
      </c>
      <c r="B26" t="s">
        <v>14191</v>
      </c>
      <c r="C26" t="s">
        <v>14191</v>
      </c>
      <c r="D26" s="8" t="str">
        <f>IF(ISERROR(INDEX(warriner!B:B,MATCH(C26,warriner!A:A,0),1)),"#",INDEX(warriner!B:B,MATCH(C26,warriner!A:A,0),1))</f>
        <v>#</v>
      </c>
      <c r="E26" s="14" t="str">
        <f t="shared" si="0"/>
        <v>#</v>
      </c>
      <c r="F26" s="14">
        <v>7.1139999999999999</v>
      </c>
      <c r="G26" s="14">
        <v>1.0409999999999999</v>
      </c>
      <c r="H26" s="14">
        <v>3</v>
      </c>
      <c r="I26">
        <f t="shared" si="1"/>
        <v>9</v>
      </c>
      <c r="J26" t="s">
        <v>18129</v>
      </c>
      <c r="K26" s="14" t="s">
        <v>18124</v>
      </c>
      <c r="L26" s="14" t="s">
        <v>18124</v>
      </c>
      <c r="M26" s="14">
        <v>8.9499999999999993</v>
      </c>
      <c r="N26" s="14">
        <v>3.95</v>
      </c>
      <c r="O26" s="14">
        <v>4.25</v>
      </c>
      <c r="P26" s="14">
        <v>7</v>
      </c>
      <c r="Q26" s="14">
        <v>2</v>
      </c>
      <c r="R26" s="14">
        <v>4</v>
      </c>
      <c r="S26" s="14">
        <v>4.444</v>
      </c>
      <c r="T26" s="14">
        <v>4606.25</v>
      </c>
      <c r="U26" s="14">
        <v>-0.36299999999999999</v>
      </c>
      <c r="V26" s="14">
        <v>0.97</v>
      </c>
      <c r="W26" s="14">
        <v>28</v>
      </c>
      <c r="X26" s="14">
        <v>-0.49399999999999999</v>
      </c>
      <c r="Y26" s="14">
        <v>1</v>
      </c>
      <c r="Z26" s="14" t="s">
        <v>18124</v>
      </c>
    </row>
    <row r="27" spans="1:26" x14ac:dyDescent="0.2">
      <c r="A27" t="s">
        <v>15180</v>
      </c>
      <c r="B27" t="s">
        <v>14192</v>
      </c>
      <c r="C27" t="s">
        <v>2189</v>
      </c>
      <c r="D27" s="8">
        <f>IF(ISERROR(INDEX(warriner!B:B,MATCH(C27,warriner!A:A,0),1)),"#",INDEX(warriner!B:B,MATCH(C27,warriner!A:A,0),1))</f>
        <v>6</v>
      </c>
      <c r="E27" s="14">
        <f t="shared" si="0"/>
        <v>0.79999999999999982</v>
      </c>
      <c r="F27" s="14">
        <v>7.2560000000000002</v>
      </c>
      <c r="G27" s="14">
        <v>1.94</v>
      </c>
      <c r="H27" s="14">
        <v>3</v>
      </c>
      <c r="I27">
        <f t="shared" si="1"/>
        <v>8</v>
      </c>
      <c r="J27" t="s">
        <v>18129</v>
      </c>
      <c r="K27" s="14">
        <v>3</v>
      </c>
      <c r="L27" s="14">
        <v>5.91</v>
      </c>
      <c r="M27" s="14">
        <v>9.82</v>
      </c>
      <c r="N27" s="14">
        <v>2.5499999999999998</v>
      </c>
      <c r="O27" s="14">
        <v>2.4500000000000002</v>
      </c>
      <c r="P27" s="14">
        <v>6</v>
      </c>
      <c r="Q27" s="14">
        <v>1</v>
      </c>
      <c r="R27" s="14">
        <v>4.5199999999999996</v>
      </c>
      <c r="S27" s="14" t="s">
        <v>18124</v>
      </c>
      <c r="T27" s="14">
        <v>2909.8</v>
      </c>
      <c r="U27" s="14">
        <v>-0.17699999999999999</v>
      </c>
      <c r="V27" s="14">
        <v>1</v>
      </c>
      <c r="W27" s="14">
        <v>27</v>
      </c>
      <c r="X27" s="14">
        <v>-0.192</v>
      </c>
      <c r="Y27" s="14">
        <v>1</v>
      </c>
      <c r="Z27" s="14" t="s">
        <v>18124</v>
      </c>
    </row>
    <row r="28" spans="1:26" x14ac:dyDescent="0.2">
      <c r="A28" t="s">
        <v>15181</v>
      </c>
      <c r="B28" t="s">
        <v>1</v>
      </c>
      <c r="C28" t="s">
        <v>101</v>
      </c>
      <c r="D28" s="8">
        <f>IF(ISERROR(INDEX(warriner!B:B,MATCH(C28,warriner!A:A,0),1)),"#",INDEX(warriner!B:B,MATCH(C28,warriner!A:A,0),1))</f>
        <v>6.18</v>
      </c>
      <c r="E28" s="14">
        <f t="shared" si="0"/>
        <v>0.97999999999999954</v>
      </c>
      <c r="F28" s="14">
        <v>14.945</v>
      </c>
      <c r="G28" s="14">
        <v>5.4669999999999996</v>
      </c>
      <c r="H28" s="14">
        <v>1</v>
      </c>
      <c r="I28">
        <f t="shared" si="1"/>
        <v>3</v>
      </c>
      <c r="J28" t="s">
        <v>18125</v>
      </c>
      <c r="K28" s="14">
        <v>3.43</v>
      </c>
      <c r="L28" s="14">
        <v>5.5</v>
      </c>
      <c r="M28" s="14">
        <v>5.1100000000000003</v>
      </c>
      <c r="N28" s="14">
        <v>1.4</v>
      </c>
      <c r="O28" s="14">
        <v>1</v>
      </c>
      <c r="P28" s="14">
        <v>2</v>
      </c>
      <c r="Q28" s="14">
        <v>1</v>
      </c>
      <c r="R28" s="14">
        <v>1.85</v>
      </c>
      <c r="S28" s="14">
        <v>1.6519999999999999</v>
      </c>
      <c r="T28" s="14">
        <v>1926</v>
      </c>
      <c r="U28" s="14">
        <v>-0.64800000000000002</v>
      </c>
      <c r="V28" s="14">
        <v>0.97</v>
      </c>
      <c r="W28" s="14">
        <v>25</v>
      </c>
      <c r="X28" s="14">
        <v>-0.57399999999999995</v>
      </c>
      <c r="Y28" s="14">
        <v>1</v>
      </c>
      <c r="Z28" s="14" t="s">
        <v>18124</v>
      </c>
    </row>
    <row r="29" spans="1:26" x14ac:dyDescent="0.2">
      <c r="A29" t="s">
        <v>15182</v>
      </c>
      <c r="B29" t="s">
        <v>3</v>
      </c>
      <c r="C29" t="s">
        <v>3</v>
      </c>
      <c r="D29" s="8" t="str">
        <f>IF(ISERROR(INDEX(warriner!B:B,MATCH(C29,warriner!A:A,0),1)),"#",INDEX(warriner!B:B,MATCH(C29,warriner!A:A,0),1))</f>
        <v>#</v>
      </c>
      <c r="E29" s="14" t="str">
        <f t="shared" si="0"/>
        <v>#</v>
      </c>
      <c r="F29" s="14">
        <v>16.954999999999998</v>
      </c>
      <c r="G29" s="14">
        <v>6.1769999999999996</v>
      </c>
      <c r="H29" s="14">
        <v>1</v>
      </c>
      <c r="I29">
        <f t="shared" si="1"/>
        <v>3</v>
      </c>
      <c r="J29" t="s">
        <v>270</v>
      </c>
      <c r="K29" s="14" t="s">
        <v>18124</v>
      </c>
      <c r="L29" s="14" t="s">
        <v>18124</v>
      </c>
      <c r="M29" s="14">
        <v>3.984</v>
      </c>
      <c r="N29" s="14">
        <v>1.5</v>
      </c>
      <c r="O29" s="14">
        <v>1.8</v>
      </c>
      <c r="P29" s="14">
        <v>2</v>
      </c>
      <c r="Q29" s="14">
        <v>1</v>
      </c>
      <c r="R29" s="14">
        <v>1.43</v>
      </c>
      <c r="S29" s="14">
        <v>1.125</v>
      </c>
      <c r="T29" s="14">
        <v>3033</v>
      </c>
      <c r="U29" s="14">
        <v>-0.68100000000000005</v>
      </c>
      <c r="V29" s="14">
        <v>0.94</v>
      </c>
      <c r="W29" s="14">
        <v>29</v>
      </c>
      <c r="X29" s="14">
        <v>-0.45700000000000002</v>
      </c>
      <c r="Y29" s="14">
        <v>1</v>
      </c>
      <c r="Z29" s="14" t="s">
        <v>18124</v>
      </c>
    </row>
    <row r="30" spans="1:26" x14ac:dyDescent="0.2">
      <c r="A30" t="s">
        <v>15183</v>
      </c>
      <c r="B30" t="s">
        <v>14220</v>
      </c>
      <c r="C30" t="s">
        <v>220</v>
      </c>
      <c r="D30" s="8" t="str">
        <f>IF(ISERROR(INDEX(warriner!B:B,MATCH(C30,warriner!A:A,0),1)),"#",INDEX(warriner!B:B,MATCH(C30,warriner!A:A,0),1))</f>
        <v>#</v>
      </c>
      <c r="E30" s="14" t="str">
        <f t="shared" si="0"/>
        <v>#</v>
      </c>
      <c r="F30" s="14">
        <v>12.521000000000001</v>
      </c>
      <c r="G30" s="14">
        <v>4.5369999999999999</v>
      </c>
      <c r="H30" s="14">
        <v>1</v>
      </c>
      <c r="I30">
        <f t="shared" si="1"/>
        <v>7</v>
      </c>
      <c r="J30" t="s">
        <v>18161</v>
      </c>
      <c r="K30" s="14" t="s">
        <v>18124</v>
      </c>
      <c r="L30" s="14" t="s">
        <v>18124</v>
      </c>
      <c r="M30" s="14">
        <v>4.24</v>
      </c>
      <c r="N30" s="14">
        <v>1.5</v>
      </c>
      <c r="O30" s="14">
        <v>1.2</v>
      </c>
      <c r="P30" s="14">
        <v>3</v>
      </c>
      <c r="Q30" s="14">
        <v>1</v>
      </c>
      <c r="R30" s="14">
        <v>3.18</v>
      </c>
      <c r="S30" s="14">
        <v>1.1850000000000001</v>
      </c>
      <c r="T30" s="14">
        <v>6644.3329999999996</v>
      </c>
      <c r="U30" s="14">
        <v>-0.48</v>
      </c>
      <c r="V30" s="14">
        <v>0.94</v>
      </c>
      <c r="W30" s="14">
        <v>27</v>
      </c>
      <c r="X30" s="14">
        <v>-0.67700000000000005</v>
      </c>
      <c r="Y30" s="14">
        <v>1</v>
      </c>
      <c r="Z30" s="14" t="s">
        <v>18124</v>
      </c>
    </row>
    <row r="31" spans="1:26" x14ac:dyDescent="0.2">
      <c r="A31" t="s">
        <v>15184</v>
      </c>
      <c r="B31" t="s">
        <v>14193</v>
      </c>
      <c r="C31" t="s">
        <v>160</v>
      </c>
      <c r="D31" s="8">
        <f>IF(ISERROR(INDEX(warriner!B:B,MATCH(C31,warriner!A:A,0),1)),"#",INDEX(warriner!B:B,MATCH(C31,warriner!A:A,0),1))</f>
        <v>7.95</v>
      </c>
      <c r="E31" s="14">
        <f t="shared" si="0"/>
        <v>2.75</v>
      </c>
      <c r="F31" s="14">
        <v>11.763</v>
      </c>
      <c r="G31" s="14">
        <v>4.2450000000000001</v>
      </c>
      <c r="H31" s="14">
        <v>1</v>
      </c>
      <c r="I31">
        <f t="shared" si="1"/>
        <v>6</v>
      </c>
      <c r="J31" t="s">
        <v>18125</v>
      </c>
      <c r="K31" s="14">
        <v>4.71</v>
      </c>
      <c r="L31" s="14">
        <v>6.5</v>
      </c>
      <c r="M31" s="14">
        <v>6.1</v>
      </c>
      <c r="N31" s="14">
        <v>1.1499999999999999</v>
      </c>
      <c r="O31" s="14">
        <v>1.25</v>
      </c>
      <c r="P31" s="14">
        <v>3</v>
      </c>
      <c r="Q31" s="14">
        <v>1</v>
      </c>
      <c r="R31" s="14">
        <v>3.57</v>
      </c>
      <c r="S31" s="14">
        <v>2.4169999999999998</v>
      </c>
      <c r="T31" s="14">
        <v>3598.3330000000001</v>
      </c>
      <c r="U31" s="14">
        <v>-0.51200000000000001</v>
      </c>
      <c r="V31" s="14">
        <v>1</v>
      </c>
      <c r="W31" s="14">
        <v>26</v>
      </c>
      <c r="X31" s="14">
        <v>-0.63700000000000001</v>
      </c>
      <c r="Y31" s="14">
        <v>0.96299999999999997</v>
      </c>
      <c r="Z31" s="14" t="s">
        <v>18124</v>
      </c>
    </row>
    <row r="32" spans="1:26" x14ac:dyDescent="0.2">
      <c r="A32" t="s">
        <v>15185</v>
      </c>
      <c r="B32" t="s">
        <v>448</v>
      </c>
      <c r="C32" t="s">
        <v>4330</v>
      </c>
      <c r="D32" s="8">
        <f>IF(ISERROR(INDEX(warriner!B:B,MATCH(C32,warriner!A:A,0),1)),"#",INDEX(warriner!B:B,MATCH(C32,warriner!A:A,0),1))</f>
        <v>6.5</v>
      </c>
      <c r="E32" s="14">
        <f t="shared" si="0"/>
        <v>1.2999999999999998</v>
      </c>
      <c r="F32" s="14">
        <v>7.1849999999999996</v>
      </c>
      <c r="G32" s="14">
        <v>1.518</v>
      </c>
      <c r="H32" s="14">
        <v>4</v>
      </c>
      <c r="I32">
        <f t="shared" si="1"/>
        <v>10</v>
      </c>
      <c r="J32" t="s">
        <v>18129</v>
      </c>
      <c r="K32" s="14">
        <v>3.71</v>
      </c>
      <c r="L32" s="14">
        <v>4.41</v>
      </c>
      <c r="M32" s="14">
        <v>11.06</v>
      </c>
      <c r="N32" s="14">
        <v>4.3</v>
      </c>
      <c r="O32" s="14">
        <v>4.8</v>
      </c>
      <c r="P32" s="14">
        <v>9</v>
      </c>
      <c r="Q32" s="14">
        <v>2</v>
      </c>
      <c r="R32" s="14">
        <v>4.1100000000000003</v>
      </c>
      <c r="S32" s="14">
        <v>3.7269999999999999</v>
      </c>
      <c r="T32" s="14">
        <v>3497.5</v>
      </c>
      <c r="U32" s="14">
        <v>-2.1000000000000001E-2</v>
      </c>
      <c r="V32" s="14">
        <v>0.91</v>
      </c>
      <c r="W32" s="14">
        <v>28</v>
      </c>
      <c r="X32" s="14">
        <v>0.246</v>
      </c>
      <c r="Y32" s="14">
        <v>1</v>
      </c>
      <c r="Z32" s="14" t="s">
        <v>18124</v>
      </c>
    </row>
    <row r="33" spans="1:26" x14ac:dyDescent="0.2">
      <c r="A33" t="s">
        <v>15186</v>
      </c>
      <c r="B33" t="s">
        <v>181</v>
      </c>
      <c r="C33" t="s">
        <v>181</v>
      </c>
      <c r="D33" s="8" t="str">
        <f>IF(ISERROR(INDEX(warriner!B:B,MATCH(C33,warriner!A:A,0),1)),"#",INDEX(warriner!B:B,MATCH(C33,warriner!A:A,0),1))</f>
        <v>#</v>
      </c>
      <c r="E33" s="14" t="str">
        <f t="shared" si="0"/>
        <v>#</v>
      </c>
      <c r="F33" s="14">
        <v>15.079000000000001</v>
      </c>
      <c r="G33" s="14">
        <v>5.55</v>
      </c>
      <c r="H33" s="14">
        <v>1</v>
      </c>
      <c r="I33">
        <f t="shared" si="1"/>
        <v>2</v>
      </c>
      <c r="J33" t="s">
        <v>18138</v>
      </c>
      <c r="K33" s="14" t="s">
        <v>18124</v>
      </c>
      <c r="L33" s="14" t="s">
        <v>18124</v>
      </c>
      <c r="M33" s="14">
        <v>4.0049999999999999</v>
      </c>
      <c r="N33" s="14">
        <v>1.05</v>
      </c>
      <c r="O33" s="14">
        <v>1.3</v>
      </c>
      <c r="P33" s="14">
        <v>2</v>
      </c>
      <c r="Q33" s="14">
        <v>1</v>
      </c>
      <c r="R33" s="14">
        <v>3.25</v>
      </c>
      <c r="S33" s="14">
        <v>1.333</v>
      </c>
      <c r="T33" s="14">
        <v>8272</v>
      </c>
      <c r="U33" s="14">
        <v>-0.73599999999999999</v>
      </c>
      <c r="V33" s="14">
        <v>1</v>
      </c>
      <c r="W33" s="14">
        <v>29</v>
      </c>
      <c r="X33" s="14">
        <v>-0.873</v>
      </c>
      <c r="Y33" s="14">
        <v>1</v>
      </c>
      <c r="Z33" s="14" t="s">
        <v>18124</v>
      </c>
    </row>
    <row r="34" spans="1:26" x14ac:dyDescent="0.2">
      <c r="A34" t="s">
        <v>15187</v>
      </c>
      <c r="B34" t="s">
        <v>3</v>
      </c>
      <c r="C34" t="s">
        <v>3</v>
      </c>
      <c r="D34" s="8" t="str">
        <f>IF(ISERROR(INDEX(warriner!B:B,MATCH(C34,warriner!A:A,0),1)),"#",INDEX(warriner!B:B,MATCH(C34,warriner!A:A,0),1))</f>
        <v>#</v>
      </c>
      <c r="E34" s="14" t="str">
        <f t="shared" si="0"/>
        <v>#</v>
      </c>
      <c r="F34" s="14">
        <v>16.954999999999998</v>
      </c>
      <c r="G34" s="14">
        <v>6.1769999999999996</v>
      </c>
      <c r="H34" s="14">
        <v>1</v>
      </c>
      <c r="I34">
        <f t="shared" si="1"/>
        <v>3</v>
      </c>
      <c r="J34" t="s">
        <v>270</v>
      </c>
      <c r="K34" s="14" t="s">
        <v>18124</v>
      </c>
      <c r="L34" s="14" t="s">
        <v>18124</v>
      </c>
      <c r="M34" s="14">
        <v>3.984</v>
      </c>
      <c r="N34" s="14">
        <v>1.5</v>
      </c>
      <c r="O34" s="14">
        <v>1.8</v>
      </c>
      <c r="P34" s="14">
        <v>2</v>
      </c>
      <c r="Q34" s="14">
        <v>1</v>
      </c>
      <c r="R34" s="14">
        <v>1.43</v>
      </c>
      <c r="S34" s="14">
        <v>1.125</v>
      </c>
      <c r="T34" s="14">
        <v>3033</v>
      </c>
      <c r="U34" s="14">
        <v>-0.68100000000000005</v>
      </c>
      <c r="V34" s="14">
        <v>0.94</v>
      </c>
      <c r="W34" s="14">
        <v>29</v>
      </c>
      <c r="X34" s="14">
        <v>-0.45700000000000002</v>
      </c>
      <c r="Y34" s="14">
        <v>1</v>
      </c>
      <c r="Z34" s="14" t="s">
        <v>18124</v>
      </c>
    </row>
    <row r="35" spans="1:26" x14ac:dyDescent="0.2">
      <c r="A35" t="s">
        <v>15188</v>
      </c>
      <c r="B35" t="s">
        <v>9398</v>
      </c>
      <c r="C35" t="s">
        <v>9398</v>
      </c>
      <c r="D35" s="8">
        <f>IF(ISERROR(INDEX(warriner!B:B,MATCH(C35,warriner!A:A,0),1)),"#",INDEX(warriner!B:B,MATCH(C35,warriner!A:A,0),1))</f>
        <v>6.27</v>
      </c>
      <c r="E35" s="14">
        <f t="shared" si="0"/>
        <v>1.0699999999999994</v>
      </c>
      <c r="F35" s="14">
        <v>10.188000000000001</v>
      </c>
      <c r="G35" s="14">
        <v>3.2959999999999998</v>
      </c>
      <c r="H35" s="14">
        <v>2</v>
      </c>
      <c r="I35">
        <f t="shared" si="1"/>
        <v>6</v>
      </c>
      <c r="J35" t="s">
        <v>18129</v>
      </c>
      <c r="K35" s="14">
        <v>4.3499999999999996</v>
      </c>
      <c r="L35" s="14">
        <v>6.11</v>
      </c>
      <c r="M35" s="14">
        <v>6.67</v>
      </c>
      <c r="N35" s="14">
        <v>1.7</v>
      </c>
      <c r="O35" s="14">
        <v>1.85</v>
      </c>
      <c r="P35" s="14">
        <v>6</v>
      </c>
      <c r="Q35" s="14">
        <v>1</v>
      </c>
      <c r="R35" s="14">
        <v>4.58</v>
      </c>
      <c r="S35" s="14">
        <v>4.2</v>
      </c>
      <c r="T35" s="14">
        <v>4220.8</v>
      </c>
      <c r="U35" s="14">
        <v>-0.75</v>
      </c>
      <c r="V35" s="14">
        <v>1</v>
      </c>
      <c r="W35" s="14">
        <v>25</v>
      </c>
      <c r="X35" s="14">
        <v>-0.57499999999999996</v>
      </c>
      <c r="Y35" s="14">
        <v>0.96199999999999997</v>
      </c>
      <c r="Z35" s="14" t="s">
        <v>18124</v>
      </c>
    </row>
    <row r="36" spans="1:26" x14ac:dyDescent="0.2">
      <c r="A36" t="s">
        <v>15189</v>
      </c>
      <c r="B36" t="s">
        <v>28</v>
      </c>
      <c r="C36" t="s">
        <v>28</v>
      </c>
      <c r="D36" s="8" t="str">
        <f>IF(ISERROR(INDEX(warriner!B:B,MATCH(C36,warriner!A:A,0),1)),"#",INDEX(warriner!B:B,MATCH(C36,warriner!A:A,0),1))</f>
        <v>#</v>
      </c>
      <c r="E36" s="14" t="str">
        <f t="shared" si="0"/>
        <v>#</v>
      </c>
      <c r="F36" s="14">
        <v>14.297000000000001</v>
      </c>
      <c r="G36" s="14">
        <v>5.3209999999999997</v>
      </c>
      <c r="H36" s="14">
        <v>1</v>
      </c>
      <c r="I36">
        <f t="shared" si="1"/>
        <v>4</v>
      </c>
      <c r="J36" t="s">
        <v>270</v>
      </c>
      <c r="K36" s="14" t="s">
        <v>18124</v>
      </c>
      <c r="L36" s="14" t="s">
        <v>18124</v>
      </c>
      <c r="M36" s="14">
        <v>4.8789999999999996</v>
      </c>
      <c r="N36" s="14">
        <v>1.65</v>
      </c>
      <c r="O36" s="14">
        <v>1</v>
      </c>
      <c r="P36" s="14">
        <v>2</v>
      </c>
      <c r="Q36" s="14">
        <v>1</v>
      </c>
      <c r="R36" s="14">
        <v>2.93</v>
      </c>
      <c r="S36" s="14">
        <v>2.2730000000000001</v>
      </c>
      <c r="T36" s="14">
        <v>2218</v>
      </c>
      <c r="U36" s="14">
        <v>-0.55000000000000004</v>
      </c>
      <c r="V36" s="14">
        <v>1</v>
      </c>
      <c r="W36" s="14">
        <v>28</v>
      </c>
      <c r="X36" s="14">
        <v>-0.51600000000000001</v>
      </c>
      <c r="Y36" s="14">
        <v>1</v>
      </c>
      <c r="Z36" s="14" t="s">
        <v>18124</v>
      </c>
    </row>
    <row r="37" spans="1:26" x14ac:dyDescent="0.2">
      <c r="A37" t="s">
        <v>15190</v>
      </c>
      <c r="B37" t="s">
        <v>1</v>
      </c>
      <c r="C37" t="s">
        <v>101</v>
      </c>
      <c r="D37" s="8">
        <f>IF(ISERROR(INDEX(warriner!B:B,MATCH(C37,warriner!A:A,0),1)),"#",INDEX(warriner!B:B,MATCH(C37,warriner!A:A,0),1))</f>
        <v>6.18</v>
      </c>
      <c r="E37" s="14">
        <f t="shared" si="0"/>
        <v>0.97999999999999954</v>
      </c>
      <c r="F37" s="14">
        <v>14.945</v>
      </c>
      <c r="G37" s="14">
        <v>5.4669999999999996</v>
      </c>
      <c r="H37" s="14">
        <v>1</v>
      </c>
      <c r="I37">
        <f t="shared" si="1"/>
        <v>3</v>
      </c>
      <c r="J37" t="s">
        <v>18125</v>
      </c>
      <c r="K37" s="14">
        <v>3.43</v>
      </c>
      <c r="L37" s="14">
        <v>5.5</v>
      </c>
      <c r="M37" s="14">
        <v>5.1100000000000003</v>
      </c>
      <c r="N37" s="14">
        <v>1.4</v>
      </c>
      <c r="O37" s="14">
        <v>1</v>
      </c>
      <c r="P37" s="14">
        <v>2</v>
      </c>
      <c r="Q37" s="14">
        <v>1</v>
      </c>
      <c r="R37" s="14">
        <v>1.85</v>
      </c>
      <c r="S37" s="14">
        <v>1.6519999999999999</v>
      </c>
      <c r="T37" s="14">
        <v>1926</v>
      </c>
      <c r="U37" s="14">
        <v>-0.64800000000000002</v>
      </c>
      <c r="V37" s="14">
        <v>0.97</v>
      </c>
      <c r="W37" s="14">
        <v>25</v>
      </c>
      <c r="X37" s="14">
        <v>-0.57399999999999995</v>
      </c>
      <c r="Y37" s="14">
        <v>1</v>
      </c>
      <c r="Z37" s="14" t="s">
        <v>18124</v>
      </c>
    </row>
    <row r="38" spans="1:26" x14ac:dyDescent="0.2">
      <c r="A38" t="s">
        <v>15191</v>
      </c>
      <c r="B38" t="s">
        <v>323</v>
      </c>
      <c r="C38" t="s">
        <v>323</v>
      </c>
      <c r="D38" s="8" t="str">
        <f>IF(ISERROR(INDEX(warriner!B:B,MATCH(C38,warriner!A:A,0),1)),"#",INDEX(warriner!B:B,MATCH(C38,warriner!A:A,0),1))</f>
        <v>#</v>
      </c>
      <c r="E38" s="14" t="str">
        <f t="shared" si="0"/>
        <v>#</v>
      </c>
      <c r="F38" s="14">
        <v>13.571</v>
      </c>
      <c r="G38" s="14">
        <v>4.0220000000000002</v>
      </c>
      <c r="H38" s="14">
        <v>2</v>
      </c>
      <c r="I38">
        <f t="shared" si="1"/>
        <v>4</v>
      </c>
      <c r="J38" t="s">
        <v>18149</v>
      </c>
      <c r="K38" s="14" t="s">
        <v>18124</v>
      </c>
      <c r="L38" s="14" t="s">
        <v>18124</v>
      </c>
      <c r="M38" s="14">
        <v>6.6369999999999996</v>
      </c>
      <c r="N38" s="14">
        <v>1.95</v>
      </c>
      <c r="O38" s="14">
        <v>1.95</v>
      </c>
      <c r="P38" s="14">
        <v>4</v>
      </c>
      <c r="Q38" s="14">
        <v>1</v>
      </c>
      <c r="R38" s="14">
        <v>1.83</v>
      </c>
      <c r="S38" s="14" t="s">
        <v>18124</v>
      </c>
      <c r="T38" s="14">
        <v>2881</v>
      </c>
      <c r="U38" s="14">
        <v>-0.69</v>
      </c>
      <c r="V38" s="14">
        <v>1</v>
      </c>
      <c r="W38" s="14">
        <v>26</v>
      </c>
      <c r="X38" s="14">
        <v>-0.71899999999999997</v>
      </c>
      <c r="Y38" s="14">
        <v>1</v>
      </c>
      <c r="Z38" s="14" t="s">
        <v>18124</v>
      </c>
    </row>
    <row r="39" spans="1:26" x14ac:dyDescent="0.2">
      <c r="A39" t="s">
        <v>15192</v>
      </c>
      <c r="B39" t="s">
        <v>52</v>
      </c>
      <c r="C39" t="s">
        <v>52</v>
      </c>
      <c r="D39" s="8" t="str">
        <f>IF(ISERROR(INDEX(warriner!B:B,MATCH(C39,warriner!A:A,0),1)),"#",INDEX(warriner!B:B,MATCH(C39,warriner!A:A,0),1))</f>
        <v>#</v>
      </c>
      <c r="E39" s="14" t="str">
        <f t="shared" si="0"/>
        <v>#</v>
      </c>
      <c r="F39" s="14">
        <v>16.177</v>
      </c>
      <c r="G39" s="14">
        <v>6.0179999999999998</v>
      </c>
      <c r="H39" s="14">
        <v>1</v>
      </c>
      <c r="I39">
        <f t="shared" si="1"/>
        <v>1</v>
      </c>
      <c r="J39" t="s">
        <v>18136</v>
      </c>
      <c r="K39" s="14" t="s">
        <v>18124</v>
      </c>
      <c r="L39" s="14" t="s">
        <v>18124</v>
      </c>
      <c r="M39" s="14">
        <v>2.8929999999999998</v>
      </c>
      <c r="N39" s="14">
        <v>1.45</v>
      </c>
      <c r="O39" s="14">
        <v>1</v>
      </c>
      <c r="P39" s="14">
        <v>1</v>
      </c>
      <c r="Q39" s="14">
        <v>1</v>
      </c>
      <c r="R39" s="14">
        <v>1.46</v>
      </c>
      <c r="S39" s="14" t="s">
        <v>18124</v>
      </c>
      <c r="T39" s="14" t="s">
        <v>18124</v>
      </c>
      <c r="U39" s="14">
        <v>-1.2999999999999999E-2</v>
      </c>
      <c r="V39" s="14">
        <v>0.73</v>
      </c>
      <c r="W39" s="14">
        <v>23</v>
      </c>
      <c r="X39" s="14">
        <v>-0.32300000000000001</v>
      </c>
      <c r="Y39" s="14">
        <v>0.95799999999999996</v>
      </c>
      <c r="Z39" s="14" t="s">
        <v>18124</v>
      </c>
    </row>
    <row r="40" spans="1:26" x14ac:dyDescent="0.2">
      <c r="A40" t="s">
        <v>15193</v>
      </c>
      <c r="B40" t="s">
        <v>10316</v>
      </c>
      <c r="C40" t="s">
        <v>10316</v>
      </c>
      <c r="D40" s="8">
        <f>IF(ISERROR(INDEX(warriner!B:B,MATCH(C40,warriner!A:A,0),1)),"#",INDEX(warriner!B:B,MATCH(C40,warriner!A:A,0),1))</f>
        <v>5.95</v>
      </c>
      <c r="E40" s="14">
        <f t="shared" si="0"/>
        <v>0.75</v>
      </c>
      <c r="F40" s="14">
        <v>7.5410000000000004</v>
      </c>
      <c r="G40" s="14">
        <v>2.1</v>
      </c>
      <c r="H40" s="14">
        <v>2</v>
      </c>
      <c r="I40">
        <f t="shared" si="1"/>
        <v>6</v>
      </c>
      <c r="J40" t="s">
        <v>18129</v>
      </c>
      <c r="K40" s="14">
        <v>3.36</v>
      </c>
      <c r="L40" s="14">
        <v>4.74</v>
      </c>
      <c r="M40" s="14">
        <v>11.05</v>
      </c>
      <c r="N40" s="14">
        <v>1.85</v>
      </c>
      <c r="O40" s="14">
        <v>3.1</v>
      </c>
      <c r="P40" s="14">
        <v>6</v>
      </c>
      <c r="Q40" s="14">
        <v>1</v>
      </c>
      <c r="R40" s="14">
        <v>3.37</v>
      </c>
      <c r="S40" s="14">
        <v>3.3039999999999998</v>
      </c>
      <c r="T40" s="14">
        <v>2607.4</v>
      </c>
      <c r="U40" s="14">
        <v>-0.30599999999999999</v>
      </c>
      <c r="V40" s="14">
        <v>0.97</v>
      </c>
      <c r="W40" s="14">
        <v>21</v>
      </c>
      <c r="X40" s="14">
        <v>-0.33400000000000002</v>
      </c>
      <c r="Y40" s="14">
        <v>0.875</v>
      </c>
      <c r="Z40" s="14" t="s">
        <v>18124</v>
      </c>
    </row>
    <row r="41" spans="1:26" s="15" customFormat="1" x14ac:dyDescent="0.2">
      <c r="A41" s="15" t="s">
        <v>15194</v>
      </c>
      <c r="B41" s="15" t="s">
        <v>15</v>
      </c>
      <c r="C41" s="15" t="s">
        <v>15</v>
      </c>
      <c r="D41" s="16" t="str">
        <f>IF(ISERROR(INDEX(warriner!B:B,MATCH(C41,warriner!A:A,0),1)),"#",INDEX(warriner!B:B,MATCH(C41,warriner!A:A,0),1))</f>
        <v>#</v>
      </c>
      <c r="E41" s="17" t="str">
        <f t="shared" si="0"/>
        <v>#</v>
      </c>
      <c r="F41" s="17">
        <v>16.213999999999999</v>
      </c>
      <c r="G41" s="17">
        <v>5.7709999999999999</v>
      </c>
      <c r="H41" s="17">
        <v>1</v>
      </c>
      <c r="I41" s="15">
        <f t="shared" si="1"/>
        <v>2</v>
      </c>
      <c r="J41" s="15" t="s">
        <v>270</v>
      </c>
      <c r="K41" s="17" t="s">
        <v>18124</v>
      </c>
      <c r="L41" s="17" t="s">
        <v>18124</v>
      </c>
      <c r="M41" s="17">
        <v>4.5490000000000004</v>
      </c>
      <c r="N41" s="17">
        <v>1.45</v>
      </c>
      <c r="O41" s="17">
        <v>1.65</v>
      </c>
      <c r="P41" s="17">
        <v>2</v>
      </c>
      <c r="Q41" s="17">
        <v>1</v>
      </c>
      <c r="R41" s="17">
        <v>1.67</v>
      </c>
      <c r="S41" s="17">
        <v>1.391</v>
      </c>
      <c r="T41" s="17">
        <v>415</v>
      </c>
      <c r="U41" s="17">
        <v>-0.60699999999999998</v>
      </c>
      <c r="V41" s="17">
        <v>0.91</v>
      </c>
      <c r="W41" s="17">
        <v>27</v>
      </c>
      <c r="X41" s="17">
        <v>-0.56999999999999995</v>
      </c>
      <c r="Y41" s="17">
        <v>1</v>
      </c>
      <c r="Z41" s="17" t="s">
        <v>18124</v>
      </c>
    </row>
    <row r="42" spans="1:26" x14ac:dyDescent="0.2">
      <c r="A42" t="s">
        <v>15195</v>
      </c>
      <c r="B42" t="s">
        <v>4071</v>
      </c>
      <c r="C42" t="s">
        <v>4071</v>
      </c>
      <c r="D42" s="8">
        <f>IF(ISERROR(INDEX(warriner!B:B,MATCH(C42,warriner!A:A,0),1)),"#",INDEX(warriner!B:B,MATCH(C42,warriner!A:A,0),1))</f>
        <v>6.14</v>
      </c>
      <c r="E42" s="14">
        <f t="shared" si="0"/>
        <v>0.9399999999999995</v>
      </c>
      <c r="F42" s="14">
        <v>8.8460000000000001</v>
      </c>
      <c r="G42" s="14">
        <v>1.756</v>
      </c>
      <c r="H42" s="14">
        <v>4</v>
      </c>
      <c r="I42">
        <f t="shared" si="1"/>
        <v>9</v>
      </c>
      <c r="J42" t="s">
        <v>18129</v>
      </c>
      <c r="K42" s="14">
        <v>3.21</v>
      </c>
      <c r="L42" s="14">
        <v>4.71</v>
      </c>
      <c r="M42" s="14">
        <v>10.79</v>
      </c>
      <c r="N42" s="14">
        <v>2.75</v>
      </c>
      <c r="O42" s="14">
        <v>3.4</v>
      </c>
      <c r="P42" s="14">
        <v>8</v>
      </c>
      <c r="Q42" s="14">
        <v>2</v>
      </c>
      <c r="R42" s="14">
        <v>2.2799999999999998</v>
      </c>
      <c r="S42" s="14" t="s">
        <v>18124</v>
      </c>
      <c r="T42" s="14">
        <v>4263.125</v>
      </c>
      <c r="U42" s="14">
        <v>-0.36399999999999999</v>
      </c>
      <c r="V42" s="14">
        <v>1</v>
      </c>
      <c r="W42" s="14">
        <v>25</v>
      </c>
      <c r="X42" s="14">
        <v>-0.29099999999999998</v>
      </c>
      <c r="Y42" s="14">
        <v>0.96199999999999997</v>
      </c>
      <c r="Z42" s="14" t="s">
        <v>18124</v>
      </c>
    </row>
    <row r="43" spans="1:26" x14ac:dyDescent="0.2">
      <c r="A43" t="s">
        <v>15196</v>
      </c>
      <c r="B43" t="s">
        <v>14194</v>
      </c>
      <c r="C43" t="s">
        <v>253</v>
      </c>
      <c r="D43" s="8">
        <f>IF(ISERROR(INDEX(warriner!B:B,MATCH(C43,warriner!A:A,0),1)),"#",INDEX(warriner!B:B,MATCH(C43,warriner!A:A,0),1))</f>
        <v>5.36</v>
      </c>
      <c r="E43" s="14">
        <f t="shared" si="0"/>
        <v>0.16000000000000014</v>
      </c>
      <c r="F43" s="14">
        <v>10.208</v>
      </c>
      <c r="G43" s="14">
        <v>3.2869999999999999</v>
      </c>
      <c r="H43" s="14">
        <v>1</v>
      </c>
      <c r="I43">
        <f t="shared" si="1"/>
        <v>7</v>
      </c>
      <c r="J43" t="s">
        <v>18125</v>
      </c>
      <c r="K43" s="14">
        <v>3.7</v>
      </c>
      <c r="L43" s="14">
        <v>6.47</v>
      </c>
      <c r="M43" s="14">
        <v>7.17</v>
      </c>
      <c r="N43" s="14">
        <v>1.6</v>
      </c>
      <c r="O43" s="14">
        <v>1.4</v>
      </c>
      <c r="P43" s="14">
        <v>3</v>
      </c>
      <c r="Q43" s="14">
        <v>1</v>
      </c>
      <c r="R43" s="14">
        <v>3.78</v>
      </c>
      <c r="S43" s="14">
        <v>3.04</v>
      </c>
      <c r="T43" s="14">
        <v>5245.5</v>
      </c>
      <c r="U43" s="14">
        <v>-0.61499999999999999</v>
      </c>
      <c r="V43" s="14">
        <v>1</v>
      </c>
      <c r="W43" s="14">
        <v>26</v>
      </c>
      <c r="X43" s="14">
        <v>-0.35</v>
      </c>
      <c r="Y43" s="14">
        <v>0.92900000000000005</v>
      </c>
      <c r="Z43" s="14" t="s">
        <v>18124</v>
      </c>
    </row>
    <row r="44" spans="1:26" x14ac:dyDescent="0.2">
      <c r="A44" t="s">
        <v>15197</v>
      </c>
      <c r="B44" t="s">
        <v>166</v>
      </c>
      <c r="C44" t="s">
        <v>166</v>
      </c>
      <c r="D44" s="8" t="str">
        <f>IF(ISERROR(INDEX(warriner!B:B,MATCH(C44,warriner!A:A,0),1)),"#",INDEX(warriner!B:B,MATCH(C44,warriner!A:A,0),1))</f>
        <v>#</v>
      </c>
      <c r="E44" s="14" t="str">
        <f t="shared" si="0"/>
        <v>#</v>
      </c>
      <c r="F44" s="14">
        <v>14.787000000000001</v>
      </c>
      <c r="G44" s="14">
        <v>5.0529999999999999</v>
      </c>
      <c r="H44" s="14">
        <v>1</v>
      </c>
      <c r="I44">
        <f t="shared" si="1"/>
        <v>2</v>
      </c>
      <c r="J44" t="s">
        <v>18127</v>
      </c>
      <c r="K44" s="14" t="s">
        <v>18124</v>
      </c>
      <c r="L44" s="14" t="s">
        <v>18124</v>
      </c>
      <c r="M44" s="14">
        <v>6.1040000000000001</v>
      </c>
      <c r="N44" s="14">
        <v>1.1000000000000001</v>
      </c>
      <c r="O44" s="14">
        <v>1</v>
      </c>
      <c r="P44" s="14">
        <v>2</v>
      </c>
      <c r="Q44" s="14">
        <v>1</v>
      </c>
      <c r="R44" s="14">
        <v>1.33</v>
      </c>
      <c r="S44" s="14" t="s">
        <v>18124</v>
      </c>
      <c r="T44" s="14">
        <v>3062</v>
      </c>
      <c r="U44" s="14">
        <v>-0.46899999999999997</v>
      </c>
      <c r="V44" s="14">
        <v>0.94</v>
      </c>
      <c r="W44" s="14">
        <v>27</v>
      </c>
      <c r="X44" s="14">
        <v>-0.74199999999999999</v>
      </c>
      <c r="Y44" s="14">
        <v>0.96399999999999997</v>
      </c>
      <c r="Z44" s="14" t="s">
        <v>18124</v>
      </c>
    </row>
    <row r="45" spans="1:26" x14ac:dyDescent="0.2">
      <c r="A45" t="s">
        <v>15198</v>
      </c>
      <c r="B45" t="s">
        <v>6215</v>
      </c>
      <c r="C45" t="s">
        <v>6215</v>
      </c>
      <c r="D45" s="8">
        <f>IF(ISERROR(INDEX(warriner!B:B,MATCH(C45,warriner!A:A,0),1)),"#",INDEX(warriner!B:B,MATCH(C45,warriner!A:A,0),1))</f>
        <v>7.48</v>
      </c>
      <c r="E45" s="14">
        <f t="shared" si="0"/>
        <v>2.2800000000000002</v>
      </c>
      <c r="F45" s="14">
        <v>12.157</v>
      </c>
      <c r="G45" s="14">
        <v>4.5960000000000001</v>
      </c>
      <c r="H45" s="14">
        <v>1</v>
      </c>
      <c r="I45">
        <f t="shared" si="1"/>
        <v>4</v>
      </c>
      <c r="J45" t="s">
        <v>18166</v>
      </c>
      <c r="K45" s="14">
        <v>3.78</v>
      </c>
      <c r="L45" s="14">
        <v>6.77</v>
      </c>
      <c r="M45" s="14">
        <v>3.867</v>
      </c>
      <c r="N45" s="14">
        <v>1.35</v>
      </c>
      <c r="O45" s="14">
        <v>1</v>
      </c>
      <c r="P45" s="14">
        <v>3</v>
      </c>
      <c r="Q45" s="14">
        <v>1</v>
      </c>
      <c r="R45" s="14">
        <v>4.1100000000000003</v>
      </c>
      <c r="S45" s="14">
        <v>5.4349999999999996</v>
      </c>
      <c r="T45" s="14">
        <v>2673</v>
      </c>
      <c r="U45" s="14">
        <v>-0.78200000000000003</v>
      </c>
      <c r="V45" s="14">
        <v>0.97</v>
      </c>
      <c r="W45" s="14">
        <v>28</v>
      </c>
      <c r="X45" s="14">
        <v>-0.89800000000000002</v>
      </c>
      <c r="Y45" s="14">
        <v>1</v>
      </c>
      <c r="Z45" s="14" t="s">
        <v>18124</v>
      </c>
    </row>
    <row r="46" spans="1:26" x14ac:dyDescent="0.2">
      <c r="A46" t="s">
        <v>15199</v>
      </c>
      <c r="B46" t="s">
        <v>2</v>
      </c>
      <c r="C46" t="s">
        <v>2</v>
      </c>
      <c r="D46" s="8" t="str">
        <f>IF(ISERROR(INDEX(warriner!B:B,MATCH(C46,warriner!A:A,0),1)),"#",INDEX(warriner!B:B,MATCH(C46,warriner!A:A,0),1))</f>
        <v>#</v>
      </c>
      <c r="E46" s="14" t="str">
        <f t="shared" si="0"/>
        <v>#</v>
      </c>
      <c r="F46" s="14">
        <v>16.353999999999999</v>
      </c>
      <c r="G46" s="14">
        <v>6.0629999999999997</v>
      </c>
      <c r="H46" s="14">
        <v>1</v>
      </c>
      <c r="I46">
        <f t="shared" si="1"/>
        <v>2</v>
      </c>
      <c r="J46" t="s">
        <v>270</v>
      </c>
      <c r="K46" s="14" t="s">
        <v>18124</v>
      </c>
      <c r="L46" s="14" t="s">
        <v>18124</v>
      </c>
      <c r="M46" s="14">
        <v>3.952</v>
      </c>
      <c r="N46" s="14">
        <v>1.1499999999999999</v>
      </c>
      <c r="O46" s="14">
        <v>1</v>
      </c>
      <c r="P46" s="14">
        <v>2</v>
      </c>
      <c r="Q46" s="14">
        <v>1</v>
      </c>
      <c r="R46" s="14">
        <v>1.55</v>
      </c>
      <c r="S46" s="14">
        <v>1.375</v>
      </c>
      <c r="T46" s="14">
        <v>2861</v>
      </c>
      <c r="U46" s="14">
        <v>-0.78600000000000003</v>
      </c>
      <c r="V46" s="14">
        <v>1</v>
      </c>
      <c r="W46" s="14">
        <v>26</v>
      </c>
      <c r="X46" s="14">
        <v>-0.72499999999999998</v>
      </c>
      <c r="Y46" s="14">
        <v>1</v>
      </c>
      <c r="Z46" s="14" t="s">
        <v>18124</v>
      </c>
    </row>
    <row r="47" spans="1:26" x14ac:dyDescent="0.2">
      <c r="A47" t="s">
        <v>15200</v>
      </c>
      <c r="B47" t="s">
        <v>52</v>
      </c>
      <c r="C47" t="s">
        <v>52</v>
      </c>
      <c r="D47" s="8" t="str">
        <f>IF(ISERROR(INDEX(warriner!B:B,MATCH(C47,warriner!A:A,0),1)),"#",INDEX(warriner!B:B,MATCH(C47,warriner!A:A,0),1))</f>
        <v>#</v>
      </c>
      <c r="E47" s="14" t="str">
        <f t="shared" si="0"/>
        <v>#</v>
      </c>
      <c r="F47" s="14">
        <v>16.177</v>
      </c>
      <c r="G47" s="14">
        <v>6.0179999999999998</v>
      </c>
      <c r="H47" s="14">
        <v>1</v>
      </c>
      <c r="I47">
        <f t="shared" si="1"/>
        <v>1</v>
      </c>
      <c r="J47" t="s">
        <v>18136</v>
      </c>
      <c r="K47" s="14" t="s">
        <v>18124</v>
      </c>
      <c r="L47" s="14" t="s">
        <v>18124</v>
      </c>
      <c r="M47" s="14">
        <v>2.8929999999999998</v>
      </c>
      <c r="N47" s="14">
        <v>1.45</v>
      </c>
      <c r="O47" s="14">
        <v>1</v>
      </c>
      <c r="P47" s="14">
        <v>1</v>
      </c>
      <c r="Q47" s="14">
        <v>1</v>
      </c>
      <c r="R47" s="14">
        <v>1.46</v>
      </c>
      <c r="S47" s="14" t="s">
        <v>18124</v>
      </c>
      <c r="T47" s="14" t="s">
        <v>18124</v>
      </c>
      <c r="U47" s="14">
        <v>-1.2999999999999999E-2</v>
      </c>
      <c r="V47" s="14">
        <v>0.73</v>
      </c>
      <c r="W47" s="14">
        <v>23</v>
      </c>
      <c r="X47" s="14">
        <v>-0.32300000000000001</v>
      </c>
      <c r="Y47" s="14">
        <v>0.95799999999999996</v>
      </c>
      <c r="Z47" s="14" t="s">
        <v>18124</v>
      </c>
    </row>
    <row r="48" spans="1:26" x14ac:dyDescent="0.2">
      <c r="A48" t="s">
        <v>15201</v>
      </c>
      <c r="B48" t="s">
        <v>13807</v>
      </c>
      <c r="C48" t="s">
        <v>13807</v>
      </c>
      <c r="D48" s="8">
        <f>IF(ISERROR(INDEX(warriner!B:B,MATCH(C48,warriner!A:A,0),1)),"#",INDEX(warriner!B:B,MATCH(C48,warriner!A:A,0),1))</f>
        <v>7.33</v>
      </c>
      <c r="E48" s="14">
        <f t="shared" si="0"/>
        <v>2.13</v>
      </c>
      <c r="F48" s="14">
        <v>9.3870000000000005</v>
      </c>
      <c r="G48" s="14">
        <v>2.512</v>
      </c>
      <c r="H48" s="14">
        <v>1</v>
      </c>
      <c r="I48">
        <f t="shared" si="1"/>
        <v>6</v>
      </c>
      <c r="J48" t="s">
        <v>18129</v>
      </c>
      <c r="K48" s="14">
        <v>5.24</v>
      </c>
      <c r="L48" s="14">
        <v>6.53</v>
      </c>
      <c r="M48" s="14">
        <v>8.76</v>
      </c>
      <c r="N48" s="14">
        <v>1.95</v>
      </c>
      <c r="O48" s="14">
        <v>1.6</v>
      </c>
      <c r="P48" s="14">
        <v>4</v>
      </c>
      <c r="Q48" s="14">
        <v>1</v>
      </c>
      <c r="R48" s="14">
        <v>2.63</v>
      </c>
      <c r="S48" s="14">
        <v>2.923</v>
      </c>
      <c r="T48" s="14">
        <v>2648.4</v>
      </c>
      <c r="U48" s="14">
        <v>-0.63900000000000001</v>
      </c>
      <c r="V48" s="14">
        <v>0.97</v>
      </c>
      <c r="W48" s="14">
        <v>27</v>
      </c>
      <c r="X48" s="14">
        <v>-0.61699999999999999</v>
      </c>
      <c r="Y48" s="14">
        <v>1</v>
      </c>
      <c r="Z48" s="14" t="s">
        <v>18124</v>
      </c>
    </row>
    <row r="49" spans="1:26" x14ac:dyDescent="0.2">
      <c r="A49" t="s">
        <v>15202</v>
      </c>
      <c r="B49" t="s">
        <v>15</v>
      </c>
      <c r="C49" t="s">
        <v>15</v>
      </c>
      <c r="D49" s="8" t="str">
        <f>IF(ISERROR(INDEX(warriner!B:B,MATCH(C49,warriner!A:A,0),1)),"#",INDEX(warriner!B:B,MATCH(C49,warriner!A:A,0),1))</f>
        <v>#</v>
      </c>
      <c r="E49" s="14" t="str">
        <f t="shared" si="0"/>
        <v>#</v>
      </c>
      <c r="F49" s="14">
        <v>16.213999999999999</v>
      </c>
      <c r="G49" s="14">
        <v>5.7709999999999999</v>
      </c>
      <c r="H49" s="14">
        <v>1</v>
      </c>
      <c r="I49">
        <f t="shared" si="1"/>
        <v>2</v>
      </c>
      <c r="J49" t="s">
        <v>270</v>
      </c>
      <c r="K49" s="14" t="s">
        <v>18124</v>
      </c>
      <c r="L49" s="14" t="s">
        <v>18124</v>
      </c>
      <c r="M49" s="14">
        <v>4.5490000000000004</v>
      </c>
      <c r="N49" s="14">
        <v>1.45</v>
      </c>
      <c r="O49" s="14">
        <v>1.65</v>
      </c>
      <c r="P49" s="14">
        <v>2</v>
      </c>
      <c r="Q49" s="14">
        <v>1</v>
      </c>
      <c r="R49" s="14">
        <v>1.67</v>
      </c>
      <c r="S49" s="14">
        <v>1.391</v>
      </c>
      <c r="T49" s="14">
        <v>415</v>
      </c>
      <c r="U49" s="14">
        <v>-0.60699999999999998</v>
      </c>
      <c r="V49" s="14">
        <v>0.91</v>
      </c>
      <c r="W49" s="14">
        <v>27</v>
      </c>
      <c r="X49" s="14">
        <v>-0.56999999999999995</v>
      </c>
      <c r="Y49" s="14">
        <v>1</v>
      </c>
      <c r="Z49" s="14" t="s">
        <v>18124</v>
      </c>
    </row>
    <row r="50" spans="1:26" x14ac:dyDescent="0.2">
      <c r="A50" t="s">
        <v>15203</v>
      </c>
      <c r="B50" t="s">
        <v>9404</v>
      </c>
      <c r="C50" t="s">
        <v>9404</v>
      </c>
      <c r="D50" s="8">
        <f>IF(ISERROR(INDEX(warriner!B:B,MATCH(C50,warriner!A:A,0),1)),"#",INDEX(warriner!B:B,MATCH(C50,warriner!A:A,0),1))</f>
        <v>7.05</v>
      </c>
      <c r="E50" s="14">
        <f t="shared" si="0"/>
        <v>1.8499999999999996</v>
      </c>
      <c r="F50" s="14">
        <v>10.135999999999999</v>
      </c>
      <c r="G50" s="14">
        <v>3.149</v>
      </c>
      <c r="H50" s="14">
        <v>1</v>
      </c>
      <c r="I50">
        <f t="shared" si="1"/>
        <v>5</v>
      </c>
      <c r="J50" t="s">
        <v>18126</v>
      </c>
      <c r="K50" s="14">
        <v>3.94</v>
      </c>
      <c r="L50" s="14">
        <v>6.45</v>
      </c>
      <c r="M50" s="14">
        <v>3.95</v>
      </c>
      <c r="N50" s="14">
        <v>1.55</v>
      </c>
      <c r="O50" s="14">
        <v>1.6</v>
      </c>
      <c r="P50" s="14">
        <v>5</v>
      </c>
      <c r="Q50" s="14">
        <v>1</v>
      </c>
      <c r="R50" s="14">
        <v>4.76</v>
      </c>
      <c r="S50" s="14">
        <v>5.6520000000000001</v>
      </c>
      <c r="T50" s="14">
        <v>4575.5</v>
      </c>
      <c r="U50" s="14">
        <v>-0.752</v>
      </c>
      <c r="V50" s="14">
        <v>0.97</v>
      </c>
      <c r="W50" s="14">
        <v>25</v>
      </c>
      <c r="X50" s="14">
        <v>-0.59599999999999997</v>
      </c>
      <c r="Y50" s="14">
        <v>1</v>
      </c>
      <c r="Z50" s="14" t="s">
        <v>18124</v>
      </c>
    </row>
    <row r="51" spans="1:26" x14ac:dyDescent="0.2">
      <c r="A51" t="s">
        <v>15204</v>
      </c>
      <c r="B51" t="s">
        <v>19</v>
      </c>
      <c r="C51" t="s">
        <v>19</v>
      </c>
      <c r="D51" s="8" t="str">
        <f>IF(ISERROR(INDEX(warriner!B:B,MATCH(C51,warriner!A:A,0),1)),"#",INDEX(warriner!B:B,MATCH(C51,warriner!A:A,0),1))</f>
        <v>#</v>
      </c>
      <c r="E51" s="14" t="str">
        <f t="shared" si="0"/>
        <v>#</v>
      </c>
      <c r="F51" s="14">
        <v>16.187000000000001</v>
      </c>
      <c r="G51" s="14">
        <v>5.8339999999999996</v>
      </c>
      <c r="H51" s="14">
        <v>1</v>
      </c>
      <c r="I51">
        <f t="shared" si="1"/>
        <v>3</v>
      </c>
      <c r="J51" t="s">
        <v>270</v>
      </c>
      <c r="K51" s="14" t="s">
        <v>18124</v>
      </c>
      <c r="L51" s="14" t="s">
        <v>18124</v>
      </c>
      <c r="M51" s="14">
        <v>4.57</v>
      </c>
      <c r="N51" s="14">
        <v>1.25</v>
      </c>
      <c r="O51" s="14">
        <v>1</v>
      </c>
      <c r="P51" s="14">
        <v>3</v>
      </c>
      <c r="Q51" s="14">
        <v>1</v>
      </c>
      <c r="R51" s="14">
        <v>1.52</v>
      </c>
      <c r="S51" s="14">
        <v>1.25</v>
      </c>
      <c r="T51" s="14">
        <v>5253.5</v>
      </c>
      <c r="U51" s="14">
        <v>-0.60399999999999998</v>
      </c>
      <c r="V51" s="14">
        <v>1</v>
      </c>
      <c r="W51" s="14">
        <v>22</v>
      </c>
      <c r="X51" s="14">
        <v>-0.623</v>
      </c>
      <c r="Y51" s="14">
        <v>1</v>
      </c>
      <c r="Z51" s="14" t="s">
        <v>18124</v>
      </c>
    </row>
    <row r="52" spans="1:26" x14ac:dyDescent="0.2">
      <c r="A52" t="s">
        <v>15205</v>
      </c>
      <c r="B52" t="s">
        <v>893</v>
      </c>
      <c r="C52" t="s">
        <v>893</v>
      </c>
      <c r="D52" s="8">
        <f>IF(ISERROR(INDEX(warriner!B:B,MATCH(C52,warriner!A:A,0),1)),"#",INDEX(warriner!B:B,MATCH(C52,warriner!A:A,0),1))</f>
        <v>7.06</v>
      </c>
      <c r="E52" s="14">
        <f t="shared" si="0"/>
        <v>1.8599999999999994</v>
      </c>
      <c r="F52" s="14">
        <v>10.116</v>
      </c>
      <c r="G52" s="14">
        <v>3.3660000000000001</v>
      </c>
      <c r="H52" s="14">
        <v>3</v>
      </c>
      <c r="I52">
        <f t="shared" si="1"/>
        <v>6</v>
      </c>
      <c r="J52" t="s">
        <v>18129</v>
      </c>
      <c r="K52" s="14">
        <v>4.3</v>
      </c>
      <c r="L52" s="14">
        <v>5.72</v>
      </c>
      <c r="M52" s="14">
        <v>2.89</v>
      </c>
      <c r="N52" s="14">
        <v>2.4500000000000002</v>
      </c>
      <c r="O52" s="14">
        <v>2.4500000000000002</v>
      </c>
      <c r="P52" s="14">
        <v>5</v>
      </c>
      <c r="Q52" s="14">
        <v>1</v>
      </c>
      <c r="R52" s="14">
        <v>4.6100000000000003</v>
      </c>
      <c r="S52" s="14">
        <v>5.9580000000000002</v>
      </c>
      <c r="T52" s="14">
        <v>4318.2</v>
      </c>
      <c r="U52" s="14">
        <v>-0.54200000000000004</v>
      </c>
      <c r="V52" s="14">
        <v>1</v>
      </c>
      <c r="W52" s="14">
        <v>26</v>
      </c>
      <c r="X52" s="14">
        <v>-0.60699999999999998</v>
      </c>
      <c r="Y52" s="14">
        <v>1</v>
      </c>
      <c r="Z52" s="14" t="s">
        <v>18124</v>
      </c>
    </row>
    <row r="53" spans="1:26" x14ac:dyDescent="0.2">
      <c r="A53" t="s">
        <v>15206</v>
      </c>
      <c r="B53" t="s">
        <v>327</v>
      </c>
      <c r="C53" t="s">
        <v>327</v>
      </c>
      <c r="D53" s="8">
        <f>IF(ISERROR(INDEX(warriner!B:B,MATCH(C53,warriner!A:A,0),1)),"#",INDEX(warriner!B:B,MATCH(C53,warriner!A:A,0),1))</f>
        <v>5.26</v>
      </c>
      <c r="E53" s="14">
        <f t="shared" si="0"/>
        <v>5.9999999999999609E-2</v>
      </c>
      <c r="F53" s="14">
        <v>9.8550000000000004</v>
      </c>
      <c r="G53" s="14">
        <v>2.843</v>
      </c>
      <c r="H53" s="14">
        <v>2</v>
      </c>
      <c r="I53">
        <f t="shared" si="1"/>
        <v>7</v>
      </c>
      <c r="J53" t="s">
        <v>18156</v>
      </c>
      <c r="K53" s="14">
        <v>3.73</v>
      </c>
      <c r="L53" s="14">
        <v>4.3099999999999996</v>
      </c>
      <c r="M53" s="14">
        <v>8.32</v>
      </c>
      <c r="N53" s="14">
        <v>2.2999999999999998</v>
      </c>
      <c r="O53" s="14">
        <v>2.75</v>
      </c>
      <c r="P53" s="14">
        <v>6</v>
      </c>
      <c r="Q53" s="14">
        <v>1</v>
      </c>
      <c r="R53" s="14">
        <v>3.36</v>
      </c>
      <c r="S53" s="14">
        <v>3.44</v>
      </c>
      <c r="T53" s="14">
        <v>4310.1670000000004</v>
      </c>
      <c r="U53" s="14">
        <v>-0.56100000000000005</v>
      </c>
      <c r="V53" s="14">
        <v>1</v>
      </c>
      <c r="W53" s="14">
        <v>25</v>
      </c>
      <c r="X53" s="14">
        <v>-0.14399999999999999</v>
      </c>
      <c r="Y53" s="14">
        <v>1</v>
      </c>
      <c r="Z53" s="14" t="s">
        <v>18124</v>
      </c>
    </row>
    <row r="54" spans="1:26" x14ac:dyDescent="0.2">
      <c r="A54" t="s">
        <v>15207</v>
      </c>
      <c r="B54" s="4" t="s">
        <v>9176</v>
      </c>
      <c r="C54" s="4" t="s">
        <v>9176</v>
      </c>
      <c r="D54" s="8">
        <f>IF(ISERROR(INDEX(warriner!B:B,MATCH(C54,warriner!A:A,0),1)),"#",INDEX(warriner!B:B,MATCH(C54,warriner!A:A,0),1))</f>
        <v>5.7</v>
      </c>
      <c r="E54" s="14">
        <f t="shared" si="0"/>
        <v>0.5</v>
      </c>
      <c r="F54" s="14">
        <v>13.552</v>
      </c>
      <c r="G54" s="14">
        <v>4.75</v>
      </c>
      <c r="H54" s="14">
        <v>2</v>
      </c>
      <c r="I54">
        <f t="shared" si="1"/>
        <v>6</v>
      </c>
      <c r="J54" t="s">
        <v>18126</v>
      </c>
      <c r="K54" s="14">
        <v>3.77</v>
      </c>
      <c r="L54" s="14">
        <v>5.4</v>
      </c>
      <c r="M54" s="14">
        <v>3.52</v>
      </c>
      <c r="N54" s="14">
        <v>2.2999999999999998</v>
      </c>
      <c r="O54" s="14">
        <v>1.8</v>
      </c>
      <c r="P54" s="14">
        <v>4</v>
      </c>
      <c r="Q54" s="14">
        <v>1</v>
      </c>
      <c r="R54" s="14">
        <v>4.82</v>
      </c>
      <c r="S54" s="14">
        <v>6.077</v>
      </c>
      <c r="T54" s="14">
        <v>2648</v>
      </c>
      <c r="U54" s="14">
        <v>-0.76300000000000001</v>
      </c>
      <c r="V54" s="14">
        <v>1</v>
      </c>
      <c r="W54" s="14">
        <v>25</v>
      </c>
      <c r="X54" s="14">
        <v>-0.71799999999999997</v>
      </c>
      <c r="Y54" s="14">
        <v>1</v>
      </c>
      <c r="Z54" s="14" t="s">
        <v>18124</v>
      </c>
    </row>
    <row r="55" spans="1:26" x14ac:dyDescent="0.2">
      <c r="A55" t="s">
        <v>15208</v>
      </c>
      <c r="B55" t="s">
        <v>48</v>
      </c>
      <c r="C55" t="s">
        <v>48</v>
      </c>
      <c r="D55" s="8">
        <f>IF(ISERROR(INDEX(warriner!B:B,MATCH(C55,warriner!A:A,0),1)),"#",INDEX(warriner!B:B,MATCH(C55,warriner!A:A,0),1))</f>
        <v>5.86</v>
      </c>
      <c r="E55" s="14">
        <f t="shared" si="0"/>
        <v>0.66000000000000014</v>
      </c>
      <c r="F55" s="14">
        <v>14.914999999999999</v>
      </c>
      <c r="G55" s="14">
        <v>5.4969999999999999</v>
      </c>
      <c r="H55" s="14">
        <v>1</v>
      </c>
      <c r="I55">
        <f t="shared" si="1"/>
        <v>4</v>
      </c>
      <c r="J55" t="s">
        <v>18135</v>
      </c>
      <c r="K55" s="14">
        <v>3.52</v>
      </c>
      <c r="L55" s="14">
        <v>5.72</v>
      </c>
      <c r="M55" s="14">
        <v>3.72</v>
      </c>
      <c r="N55" s="14">
        <v>1.2</v>
      </c>
      <c r="O55" s="14">
        <v>1.1000000000000001</v>
      </c>
      <c r="P55" s="14">
        <v>3</v>
      </c>
      <c r="Q55" s="14">
        <v>1</v>
      </c>
      <c r="R55" s="14">
        <v>2.1800000000000002</v>
      </c>
      <c r="S55" s="14">
        <v>1.542</v>
      </c>
      <c r="T55" s="14">
        <v>2269.6669999999999</v>
      </c>
      <c r="U55" s="14">
        <v>-0.63800000000000001</v>
      </c>
      <c r="V55" s="14">
        <v>0.94</v>
      </c>
      <c r="W55" s="14">
        <v>28</v>
      </c>
      <c r="X55" s="14">
        <v>-0.64400000000000002</v>
      </c>
      <c r="Y55" s="14">
        <v>1</v>
      </c>
      <c r="Z55" s="14" t="s">
        <v>18124</v>
      </c>
    </row>
    <row r="56" spans="1:26" x14ac:dyDescent="0.2">
      <c r="A56" t="s">
        <v>15209</v>
      </c>
      <c r="B56" t="s">
        <v>14196</v>
      </c>
      <c r="C56" t="s">
        <v>6721</v>
      </c>
      <c r="D56" s="8">
        <f>IF(ISERROR(INDEX(warriner!B:B,MATCH(C56,warriner!A:A,0),1)),"#",INDEX(warriner!B:B,MATCH(C56,warriner!A:A,0),1))</f>
        <v>5.38</v>
      </c>
      <c r="E56" s="14">
        <f t="shared" si="0"/>
        <v>0.17999999999999972</v>
      </c>
      <c r="F56" s="14">
        <v>6.4119999999999999</v>
      </c>
      <c r="G56" s="14">
        <v>1.532</v>
      </c>
      <c r="H56" s="14">
        <v>3</v>
      </c>
      <c r="I56">
        <f t="shared" si="1"/>
        <v>9</v>
      </c>
      <c r="J56" t="s">
        <v>18125</v>
      </c>
      <c r="K56" s="14">
        <v>3.65</v>
      </c>
      <c r="L56" s="14">
        <v>5.45</v>
      </c>
      <c r="M56" s="14">
        <v>12.22</v>
      </c>
      <c r="N56" s="14">
        <v>2.65</v>
      </c>
      <c r="O56" s="14">
        <v>2.65</v>
      </c>
      <c r="P56" s="14">
        <v>7</v>
      </c>
      <c r="Q56" s="14">
        <v>2</v>
      </c>
      <c r="R56" s="14">
        <v>3.21</v>
      </c>
      <c r="S56" s="14" t="s">
        <v>18124</v>
      </c>
      <c r="T56" s="14">
        <v>4128.5</v>
      </c>
      <c r="U56" s="14">
        <v>-0.52100000000000002</v>
      </c>
      <c r="V56" s="14">
        <v>1</v>
      </c>
      <c r="W56" s="14">
        <v>27</v>
      </c>
      <c r="X56" s="14">
        <v>-0.23</v>
      </c>
      <c r="Y56" s="14">
        <v>0.96399999999999997</v>
      </c>
      <c r="Z56" s="14" t="s">
        <v>18124</v>
      </c>
    </row>
    <row r="57" spans="1:26" x14ac:dyDescent="0.2">
      <c r="A57" t="s">
        <v>15210</v>
      </c>
      <c r="B57" t="s">
        <v>14197</v>
      </c>
      <c r="C57" t="s">
        <v>10103</v>
      </c>
      <c r="D57" s="8">
        <f>IF(ISERROR(INDEX(warriner!B:B,MATCH(C57,warriner!A:A,0),1)),"#",INDEX(warriner!B:B,MATCH(C57,warriner!A:A,0),1))</f>
        <v>7.11</v>
      </c>
      <c r="E57" s="14">
        <f t="shared" si="0"/>
        <v>1.9100000000000001</v>
      </c>
      <c r="F57" s="14" t="s">
        <v>18124</v>
      </c>
      <c r="G57" s="14" t="s">
        <v>18124</v>
      </c>
      <c r="H57" s="14" t="s">
        <v>18124</v>
      </c>
      <c r="I57">
        <f t="shared" si="1"/>
        <v>11</v>
      </c>
      <c r="J57" t="s">
        <v>18124</v>
      </c>
      <c r="K57" s="14" t="s">
        <v>18124</v>
      </c>
      <c r="L57" s="14" t="s">
        <v>18124</v>
      </c>
      <c r="M57" s="14" t="s">
        <v>18124</v>
      </c>
      <c r="N57" s="14" t="s">
        <v>18124</v>
      </c>
      <c r="O57" s="14" t="s">
        <v>18124</v>
      </c>
      <c r="P57" s="14" t="s">
        <v>18124</v>
      </c>
      <c r="Q57" s="14" t="s">
        <v>18124</v>
      </c>
      <c r="R57" s="14" t="s">
        <v>18124</v>
      </c>
      <c r="S57" s="14" t="s">
        <v>18124</v>
      </c>
      <c r="T57" s="14" t="s">
        <v>18124</v>
      </c>
      <c r="U57" s="14" t="s">
        <v>18124</v>
      </c>
      <c r="V57" s="14" t="s">
        <v>18124</v>
      </c>
      <c r="W57" s="14" t="s">
        <v>18124</v>
      </c>
      <c r="X57" s="14" t="s">
        <v>18124</v>
      </c>
      <c r="Y57" s="14" t="s">
        <v>18124</v>
      </c>
      <c r="Z57" s="14" t="s">
        <v>18124</v>
      </c>
    </row>
    <row r="58" spans="1:26" x14ac:dyDescent="0.2">
      <c r="A58" t="s">
        <v>15211</v>
      </c>
      <c r="B58" t="s">
        <v>59</v>
      </c>
      <c r="C58" t="s">
        <v>59</v>
      </c>
      <c r="D58" s="8" t="str">
        <f>IF(ISERROR(INDEX(warriner!B:B,MATCH(C58,warriner!A:A,0),1)),"#",INDEX(warriner!B:B,MATCH(C58,warriner!A:A,0),1))</f>
        <v>#</v>
      </c>
      <c r="E58" s="14" t="str">
        <f t="shared" si="0"/>
        <v>#</v>
      </c>
      <c r="F58" s="14">
        <v>15.417</v>
      </c>
      <c r="G58" s="14">
        <v>5.5460000000000003</v>
      </c>
      <c r="H58" s="14">
        <v>1</v>
      </c>
      <c r="I58">
        <f t="shared" si="1"/>
        <v>3</v>
      </c>
      <c r="J58" t="s">
        <v>270</v>
      </c>
      <c r="K58" s="14" t="s">
        <v>18124</v>
      </c>
      <c r="L58" s="14" t="s">
        <v>18124</v>
      </c>
      <c r="M58" s="14">
        <v>4.3890000000000002</v>
      </c>
      <c r="N58" s="14">
        <v>1.3</v>
      </c>
      <c r="O58" s="14">
        <v>1</v>
      </c>
      <c r="P58" s="14">
        <v>3</v>
      </c>
      <c r="Q58" s="14">
        <v>1</v>
      </c>
      <c r="R58" s="14">
        <v>1.63</v>
      </c>
      <c r="S58" s="14">
        <v>1.593</v>
      </c>
      <c r="T58" s="14">
        <v>3145</v>
      </c>
      <c r="U58" s="14">
        <v>-0.72099999999999997</v>
      </c>
      <c r="V58" s="14">
        <v>0.97</v>
      </c>
      <c r="W58" s="14">
        <v>29</v>
      </c>
      <c r="X58" s="14">
        <v>-0.57899999999999996</v>
      </c>
      <c r="Y58" s="14">
        <v>1</v>
      </c>
      <c r="Z58" s="14" t="s">
        <v>18124</v>
      </c>
    </row>
    <row r="59" spans="1:26" x14ac:dyDescent="0.2">
      <c r="A59" t="s">
        <v>15212</v>
      </c>
      <c r="B59" t="s">
        <v>14198</v>
      </c>
      <c r="C59" t="s">
        <v>263</v>
      </c>
      <c r="D59" s="8">
        <f>IF(ISERROR(INDEX(warriner!B:B,MATCH(C59,warriner!A:A,0),1)),"#",INDEX(warriner!B:B,MATCH(C59,warriner!A:A,0),1))</f>
        <v>6.44</v>
      </c>
      <c r="E59" s="14">
        <f t="shared" si="0"/>
        <v>1.2400000000000002</v>
      </c>
      <c r="F59" s="14">
        <v>9.702</v>
      </c>
      <c r="G59" s="14">
        <v>3.548</v>
      </c>
      <c r="H59" s="14">
        <v>2</v>
      </c>
      <c r="I59">
        <f t="shared" si="1"/>
        <v>9</v>
      </c>
      <c r="J59" t="s">
        <v>18136</v>
      </c>
      <c r="K59" s="14">
        <v>3.5</v>
      </c>
      <c r="L59" s="14">
        <v>6</v>
      </c>
      <c r="M59" s="14">
        <v>6.6</v>
      </c>
      <c r="N59" s="14">
        <v>3.25</v>
      </c>
      <c r="O59" s="14">
        <v>2.7</v>
      </c>
      <c r="P59" s="14">
        <v>5</v>
      </c>
      <c r="Q59" s="14">
        <v>1</v>
      </c>
      <c r="R59" s="14">
        <v>3.08</v>
      </c>
      <c r="S59" s="14">
        <v>1.68</v>
      </c>
      <c r="T59" s="14">
        <v>3382.857</v>
      </c>
      <c r="U59" s="14">
        <v>-0.377</v>
      </c>
      <c r="V59" s="14">
        <v>0.97</v>
      </c>
      <c r="W59" s="14">
        <v>28</v>
      </c>
      <c r="X59" s="14">
        <v>-0.52300000000000002</v>
      </c>
      <c r="Y59" s="14">
        <v>1</v>
      </c>
      <c r="Z59" s="14" t="s">
        <v>18124</v>
      </c>
    </row>
    <row r="60" spans="1:26" x14ac:dyDescent="0.2">
      <c r="A60" t="s">
        <v>15213</v>
      </c>
      <c r="B60" t="s">
        <v>15</v>
      </c>
      <c r="C60" t="s">
        <v>15</v>
      </c>
      <c r="D60" s="8" t="str">
        <f>IF(ISERROR(INDEX(warriner!B:B,MATCH(C60,warriner!A:A,0),1)),"#",INDEX(warriner!B:B,MATCH(C60,warriner!A:A,0),1))</f>
        <v>#</v>
      </c>
      <c r="E60" s="14" t="str">
        <f t="shared" si="0"/>
        <v>#</v>
      </c>
      <c r="F60" s="14">
        <v>16.213999999999999</v>
      </c>
      <c r="G60" s="14">
        <v>5.7709999999999999</v>
      </c>
      <c r="H60" s="14">
        <v>1</v>
      </c>
      <c r="I60">
        <f t="shared" si="1"/>
        <v>2</v>
      </c>
      <c r="J60" t="s">
        <v>270</v>
      </c>
      <c r="K60" s="14" t="s">
        <v>18124</v>
      </c>
      <c r="L60" s="14" t="s">
        <v>18124</v>
      </c>
      <c r="M60" s="14">
        <v>4.5490000000000004</v>
      </c>
      <c r="N60" s="14">
        <v>1.45</v>
      </c>
      <c r="O60" s="14">
        <v>1.65</v>
      </c>
      <c r="P60" s="14">
        <v>2</v>
      </c>
      <c r="Q60" s="14">
        <v>1</v>
      </c>
      <c r="R60" s="14">
        <v>1.67</v>
      </c>
      <c r="S60" s="14">
        <v>1.391</v>
      </c>
      <c r="T60" s="14">
        <v>415</v>
      </c>
      <c r="U60" s="14">
        <v>-0.60699999999999998</v>
      </c>
      <c r="V60" s="14">
        <v>0.91</v>
      </c>
      <c r="W60" s="14">
        <v>27</v>
      </c>
      <c r="X60" s="14">
        <v>-0.56999999999999995</v>
      </c>
      <c r="Y60" s="14">
        <v>1</v>
      </c>
      <c r="Z60" s="14" t="s">
        <v>18124</v>
      </c>
    </row>
    <row r="61" spans="1:26" x14ac:dyDescent="0.2">
      <c r="A61" t="s">
        <v>15214</v>
      </c>
      <c r="B61" t="s">
        <v>398</v>
      </c>
      <c r="C61" t="s">
        <v>70</v>
      </c>
      <c r="D61" s="8">
        <f>IF(ISERROR(INDEX(warriner!B:B,MATCH(C61,warriner!A:A,0),1)),"#",INDEX(warriner!B:B,MATCH(C61,warriner!A:A,0),1))</f>
        <v>5.75</v>
      </c>
      <c r="E61" s="14">
        <f t="shared" si="0"/>
        <v>0.54999999999999982</v>
      </c>
      <c r="F61" s="14">
        <v>12.414999999999999</v>
      </c>
      <c r="G61" s="14">
        <v>4.1520000000000001</v>
      </c>
      <c r="H61" s="14">
        <v>1</v>
      </c>
      <c r="I61">
        <f t="shared" si="1"/>
        <v>5</v>
      </c>
      <c r="J61" t="s">
        <v>18129</v>
      </c>
      <c r="K61" s="14">
        <v>3.33</v>
      </c>
      <c r="L61" s="14">
        <v>5.81</v>
      </c>
      <c r="M61" s="14">
        <v>5.24</v>
      </c>
      <c r="N61" s="14">
        <v>1.2</v>
      </c>
      <c r="O61" s="14">
        <v>1</v>
      </c>
      <c r="P61" s="14">
        <v>3</v>
      </c>
      <c r="Q61" s="14">
        <v>1</v>
      </c>
      <c r="R61" s="14">
        <v>3.25</v>
      </c>
      <c r="S61" s="14">
        <v>1.333</v>
      </c>
      <c r="T61" s="14">
        <v>3175.3330000000001</v>
      </c>
      <c r="U61" s="14">
        <v>-0.76400000000000001</v>
      </c>
      <c r="V61" s="14">
        <v>0.91</v>
      </c>
      <c r="W61" s="14">
        <v>28</v>
      </c>
      <c r="X61" s="14">
        <v>-0.54100000000000004</v>
      </c>
      <c r="Y61" s="14">
        <v>1</v>
      </c>
      <c r="Z61" s="14" t="s">
        <v>18124</v>
      </c>
    </row>
    <row r="62" spans="1:26" x14ac:dyDescent="0.2">
      <c r="A62" t="s">
        <v>15215</v>
      </c>
      <c r="B62" t="s">
        <v>14202</v>
      </c>
      <c r="C62" t="s">
        <v>14202</v>
      </c>
      <c r="D62" s="8" t="str">
        <f>IF(ISERROR(INDEX(warriner!B:B,MATCH(C62,warriner!A:A,0),1)),"#",INDEX(warriner!B:B,MATCH(C62,warriner!A:A,0),1))</f>
        <v>#</v>
      </c>
      <c r="E62" s="14" t="str">
        <f t="shared" si="0"/>
        <v>#</v>
      </c>
      <c r="F62" s="14">
        <v>11.548</v>
      </c>
      <c r="G62" s="14">
        <v>4.3449999999999998</v>
      </c>
      <c r="H62" s="14">
        <v>2</v>
      </c>
      <c r="I62">
        <f t="shared" si="1"/>
        <v>5</v>
      </c>
      <c r="J62" t="s">
        <v>18169</v>
      </c>
      <c r="K62" s="14" t="s">
        <v>18124</v>
      </c>
      <c r="L62" s="14" t="s">
        <v>18124</v>
      </c>
      <c r="M62" s="14">
        <v>4.7720000000000002</v>
      </c>
      <c r="N62" s="14">
        <v>1.95</v>
      </c>
      <c r="O62" s="14">
        <v>2</v>
      </c>
      <c r="P62" s="14">
        <v>4</v>
      </c>
      <c r="Q62" s="14">
        <v>2</v>
      </c>
      <c r="R62" s="14">
        <v>2.57</v>
      </c>
      <c r="S62" s="14">
        <v>1.625</v>
      </c>
      <c r="T62" s="14">
        <v>1496.25</v>
      </c>
      <c r="U62" s="14">
        <v>-0.69699999999999995</v>
      </c>
      <c r="V62" s="14">
        <v>0.97</v>
      </c>
      <c r="W62" s="14">
        <v>26</v>
      </c>
      <c r="X62" s="14">
        <v>-0.65100000000000002</v>
      </c>
      <c r="Y62" s="14">
        <v>0.96299999999999997</v>
      </c>
      <c r="Z62" s="14" t="s">
        <v>18124</v>
      </c>
    </row>
    <row r="63" spans="1:26" x14ac:dyDescent="0.2">
      <c r="A63" t="s">
        <v>15216</v>
      </c>
      <c r="B63" t="s">
        <v>377</v>
      </c>
      <c r="C63" t="s">
        <v>377</v>
      </c>
      <c r="D63" s="8" t="str">
        <f>IF(ISERROR(INDEX(warriner!B:B,MATCH(C63,warriner!A:A,0),1)),"#",INDEX(warriner!B:B,MATCH(C63,warriner!A:A,0),1))</f>
        <v>#</v>
      </c>
      <c r="E63" s="14" t="str">
        <f t="shared" si="0"/>
        <v>#</v>
      </c>
      <c r="F63" s="14">
        <v>13.888999999999999</v>
      </c>
      <c r="G63" s="14">
        <v>4.8209999999999997</v>
      </c>
      <c r="H63" s="14">
        <v>1</v>
      </c>
      <c r="I63">
        <f t="shared" si="1"/>
        <v>4</v>
      </c>
      <c r="J63" t="s">
        <v>18140</v>
      </c>
      <c r="K63" s="14" t="s">
        <v>18124</v>
      </c>
      <c r="L63" s="14" t="s">
        <v>18124</v>
      </c>
      <c r="M63" s="14">
        <v>3.7810000000000001</v>
      </c>
      <c r="N63" s="14">
        <v>1</v>
      </c>
      <c r="O63" s="14">
        <v>1</v>
      </c>
      <c r="P63" s="14">
        <v>3</v>
      </c>
      <c r="Q63" s="14">
        <v>1</v>
      </c>
      <c r="R63" s="14">
        <v>2.37</v>
      </c>
      <c r="S63" s="14">
        <v>2.0419999999999998</v>
      </c>
      <c r="T63" s="14">
        <v>5128</v>
      </c>
      <c r="U63" s="14">
        <v>-0.79100000000000004</v>
      </c>
      <c r="V63" s="14">
        <v>1</v>
      </c>
      <c r="W63" s="14">
        <v>27</v>
      </c>
      <c r="X63" s="14">
        <v>-0.72499999999999998</v>
      </c>
      <c r="Y63" s="14">
        <v>1</v>
      </c>
      <c r="Z63" s="14" t="s">
        <v>18124</v>
      </c>
    </row>
    <row r="64" spans="1:26" x14ac:dyDescent="0.2">
      <c r="A64" t="s">
        <v>15217</v>
      </c>
      <c r="B64" t="s">
        <v>14200</v>
      </c>
      <c r="C64" t="s">
        <v>14200</v>
      </c>
      <c r="D64" s="8" t="str">
        <f>IF(ISERROR(INDEX(warriner!B:B,MATCH(C64,warriner!A:A,0),1)),"#",INDEX(warriner!B:B,MATCH(C64,warriner!A:A,0),1))</f>
        <v>#</v>
      </c>
      <c r="E64" s="14" t="str">
        <f t="shared" si="0"/>
        <v>#</v>
      </c>
      <c r="F64" s="14">
        <v>13.462</v>
      </c>
      <c r="G64" s="14">
        <v>4.5759999999999996</v>
      </c>
      <c r="H64" s="14">
        <v>1</v>
      </c>
      <c r="I64">
        <f t="shared" si="1"/>
        <v>4</v>
      </c>
      <c r="J64" t="s">
        <v>270</v>
      </c>
      <c r="K64" s="14" t="s">
        <v>18124</v>
      </c>
      <c r="L64" s="14" t="s">
        <v>18124</v>
      </c>
      <c r="M64" s="14">
        <v>5.4539999999999997</v>
      </c>
      <c r="N64" s="14">
        <v>1.6</v>
      </c>
      <c r="O64" s="14">
        <v>1.1000000000000001</v>
      </c>
      <c r="P64" s="14">
        <v>3</v>
      </c>
      <c r="Q64" s="14">
        <v>1</v>
      </c>
      <c r="R64" s="14">
        <v>1.69</v>
      </c>
      <c r="S64" s="14" t="s">
        <v>18124</v>
      </c>
      <c r="T64" s="14">
        <v>4112</v>
      </c>
      <c r="U64" s="14">
        <v>-0.29799999999999999</v>
      </c>
      <c r="V64" s="14">
        <v>0.77</v>
      </c>
      <c r="W64" s="14">
        <v>26</v>
      </c>
      <c r="X64" s="14">
        <v>-0.43</v>
      </c>
      <c r="Y64" s="14">
        <v>0.96299999999999997</v>
      </c>
      <c r="Z64" s="14" t="s">
        <v>18124</v>
      </c>
    </row>
    <row r="65" spans="1:26" x14ac:dyDescent="0.2">
      <c r="A65" t="s">
        <v>15218</v>
      </c>
      <c r="B65" t="s">
        <v>11224</v>
      </c>
      <c r="C65" t="s">
        <v>11224</v>
      </c>
      <c r="D65" s="8">
        <f>IF(ISERROR(INDEX(warriner!B:B,MATCH(C65,warriner!A:A,0),1)),"#",INDEX(warriner!B:B,MATCH(C65,warriner!A:A,0),1))</f>
        <v>4.55</v>
      </c>
      <c r="E65" s="14">
        <f t="shared" si="0"/>
        <v>0.65000000000000036</v>
      </c>
      <c r="F65" s="14">
        <v>6.5880000000000001</v>
      </c>
      <c r="G65" s="14">
        <v>2.0249999999999999</v>
      </c>
      <c r="H65" s="14">
        <v>3</v>
      </c>
      <c r="I65">
        <f t="shared" si="1"/>
        <v>7</v>
      </c>
      <c r="J65" t="s">
        <v>18136</v>
      </c>
      <c r="K65" s="14">
        <v>3.48</v>
      </c>
      <c r="L65" s="14">
        <v>5.19</v>
      </c>
      <c r="M65" s="14" t="s">
        <v>18124</v>
      </c>
      <c r="N65" s="14">
        <v>2.6</v>
      </c>
      <c r="O65" s="14">
        <v>2.65</v>
      </c>
      <c r="P65" s="14">
        <v>6</v>
      </c>
      <c r="Q65" s="14">
        <v>2</v>
      </c>
      <c r="R65" s="14">
        <v>3.36</v>
      </c>
      <c r="S65" s="14" t="s">
        <v>18124</v>
      </c>
      <c r="T65" s="14">
        <v>3661</v>
      </c>
      <c r="U65" s="14">
        <v>-0.26400000000000001</v>
      </c>
      <c r="V65" s="14">
        <v>0.94</v>
      </c>
      <c r="W65" s="14">
        <v>27</v>
      </c>
      <c r="X65" s="14">
        <v>-2.5999999999999999E-2</v>
      </c>
      <c r="Y65" s="14">
        <v>0.96399999999999997</v>
      </c>
      <c r="Z65" s="14" t="s">
        <v>18124</v>
      </c>
    </row>
    <row r="66" spans="1:26" x14ac:dyDescent="0.2">
      <c r="A66" t="s">
        <v>15219</v>
      </c>
      <c r="B66" t="s">
        <v>397</v>
      </c>
      <c r="C66" t="s">
        <v>397</v>
      </c>
      <c r="D66" s="8">
        <f>IF(ISERROR(INDEX(warriner!B:B,MATCH(C66,warriner!A:A,0),1)),"#",INDEX(warriner!B:B,MATCH(C66,warriner!A:A,0),1))</f>
        <v>5.4</v>
      </c>
      <c r="E66" s="14">
        <f t="shared" si="0"/>
        <v>0.20000000000000018</v>
      </c>
      <c r="F66" s="14">
        <v>11.045999999999999</v>
      </c>
      <c r="G66" s="14">
        <v>4.1630000000000003</v>
      </c>
      <c r="H66" s="14">
        <v>1</v>
      </c>
      <c r="I66">
        <f t="shared" si="1"/>
        <v>4</v>
      </c>
      <c r="J66" t="s">
        <v>18136</v>
      </c>
      <c r="K66" s="14">
        <v>3.55</v>
      </c>
      <c r="L66" s="14">
        <v>5.65</v>
      </c>
      <c r="M66" s="14">
        <v>4.5060000000000002</v>
      </c>
      <c r="N66" s="14">
        <v>1.5</v>
      </c>
      <c r="O66" s="14">
        <v>1.55</v>
      </c>
      <c r="P66" s="14">
        <v>3</v>
      </c>
      <c r="Q66" s="14">
        <v>1</v>
      </c>
      <c r="R66" s="14">
        <v>3.87</v>
      </c>
      <c r="S66" s="14">
        <v>1.69</v>
      </c>
      <c r="T66" s="14">
        <v>2206.6669999999999</v>
      </c>
      <c r="U66" s="14">
        <v>-0.46300000000000002</v>
      </c>
      <c r="V66" s="14">
        <v>0.97</v>
      </c>
      <c r="W66" s="14">
        <v>28</v>
      </c>
      <c r="X66" s="14">
        <v>-0.60499999999999998</v>
      </c>
      <c r="Y66" s="14">
        <v>1</v>
      </c>
      <c r="Z66" s="14" t="s">
        <v>18124</v>
      </c>
    </row>
    <row r="67" spans="1:26" x14ac:dyDescent="0.2">
      <c r="A67" t="s">
        <v>15220</v>
      </c>
      <c r="B67" t="s">
        <v>8036</v>
      </c>
      <c r="C67" t="s">
        <v>8036</v>
      </c>
      <c r="D67" s="8">
        <f>IF(ISERROR(INDEX(warriner!B:B,MATCH(C67,warriner!A:A,0),1)),"#",INDEX(warriner!B:B,MATCH(C67,warriner!A:A,0),1))</f>
        <v>7.55</v>
      </c>
      <c r="E67" s="14">
        <f t="shared" si="0"/>
        <v>2.3499999999999996</v>
      </c>
      <c r="F67" s="14">
        <v>10.930999999999999</v>
      </c>
      <c r="G67" s="14">
        <v>3.7890000000000001</v>
      </c>
      <c r="H67" s="14">
        <v>2</v>
      </c>
      <c r="I67">
        <f t="shared" si="1"/>
        <v>7</v>
      </c>
      <c r="J67" t="s">
        <v>18136</v>
      </c>
      <c r="K67" s="14">
        <v>5.38</v>
      </c>
      <c r="L67" s="14">
        <v>5.82</v>
      </c>
      <c r="M67" s="14">
        <v>6.47</v>
      </c>
      <c r="N67" s="14">
        <v>2.4</v>
      </c>
      <c r="O67" s="14">
        <v>1.95</v>
      </c>
      <c r="P67" s="14">
        <v>6</v>
      </c>
      <c r="Q67" s="14">
        <v>1</v>
      </c>
      <c r="R67" s="14">
        <v>2.9</v>
      </c>
      <c r="S67" s="14">
        <v>1.6</v>
      </c>
      <c r="T67" s="14">
        <v>4663.5</v>
      </c>
      <c r="U67" s="14">
        <v>-0.39800000000000002</v>
      </c>
      <c r="V67" s="14">
        <v>1</v>
      </c>
      <c r="W67" s="14">
        <v>27</v>
      </c>
      <c r="X67" s="14">
        <v>-0.504</v>
      </c>
      <c r="Y67" s="14">
        <v>1</v>
      </c>
      <c r="Z67" s="14" t="s">
        <v>18124</v>
      </c>
    </row>
    <row r="68" spans="1:26" x14ac:dyDescent="0.2">
      <c r="A68" t="s">
        <v>15221</v>
      </c>
      <c r="B68" t="s">
        <v>9176</v>
      </c>
      <c r="C68" t="s">
        <v>9176</v>
      </c>
      <c r="D68" s="8">
        <f>IF(ISERROR(INDEX(warriner!B:B,MATCH(C68,warriner!A:A,0),1)),"#",INDEX(warriner!B:B,MATCH(C68,warriner!A:A,0),1))</f>
        <v>5.7</v>
      </c>
      <c r="E68" s="14">
        <f t="shared" ref="E68:E131" si="2">IF(ISERROR(ABS(D68-5.2)), "#", ABS(D68-5.2))</f>
        <v>0.5</v>
      </c>
      <c r="F68" s="14">
        <v>13.552</v>
      </c>
      <c r="G68" s="14">
        <v>4.75</v>
      </c>
      <c r="H68" s="14">
        <v>2</v>
      </c>
      <c r="I68">
        <f t="shared" ref="I68:I131" si="3">LEN(B68)</f>
        <v>6</v>
      </c>
      <c r="J68" t="s">
        <v>18126</v>
      </c>
      <c r="K68" s="14">
        <v>3.77</v>
      </c>
      <c r="L68" s="14">
        <v>5.4</v>
      </c>
      <c r="M68" s="14">
        <v>3.52</v>
      </c>
      <c r="N68" s="14">
        <v>2.2999999999999998</v>
      </c>
      <c r="O68" s="14">
        <v>1.8</v>
      </c>
      <c r="P68" s="14">
        <v>4</v>
      </c>
      <c r="Q68" s="14">
        <v>1</v>
      </c>
      <c r="R68" s="14">
        <v>4.82</v>
      </c>
      <c r="S68" s="14">
        <v>6.077</v>
      </c>
      <c r="T68" s="14">
        <v>2648</v>
      </c>
      <c r="U68" s="14">
        <v>-0.76300000000000001</v>
      </c>
      <c r="V68" s="14">
        <v>1</v>
      </c>
      <c r="W68" s="14">
        <v>25</v>
      </c>
      <c r="X68" s="14">
        <v>-0.71799999999999997</v>
      </c>
      <c r="Y68" s="14">
        <v>1</v>
      </c>
      <c r="Z68" s="14" t="s">
        <v>18124</v>
      </c>
    </row>
    <row r="69" spans="1:26" x14ac:dyDescent="0.2">
      <c r="A69" t="s">
        <v>15222</v>
      </c>
      <c r="B69" t="s">
        <v>160</v>
      </c>
      <c r="C69" t="s">
        <v>160</v>
      </c>
      <c r="D69" s="8">
        <f>IF(ISERROR(INDEX(warriner!B:B,MATCH(C69,warriner!A:A,0),1)),"#",INDEX(warriner!B:B,MATCH(C69,warriner!A:A,0),1))</f>
        <v>7.95</v>
      </c>
      <c r="E69" s="14">
        <f t="shared" si="2"/>
        <v>2.75</v>
      </c>
      <c r="F69" s="14">
        <v>11.763</v>
      </c>
      <c r="G69" s="14">
        <v>4.2450000000000001</v>
      </c>
      <c r="H69" s="14">
        <v>1</v>
      </c>
      <c r="I69">
        <f t="shared" si="3"/>
        <v>4</v>
      </c>
      <c r="J69" t="s">
        <v>18125</v>
      </c>
      <c r="K69" s="14">
        <v>4.71</v>
      </c>
      <c r="L69" s="14">
        <v>6.5</v>
      </c>
      <c r="M69" s="14">
        <v>6.1</v>
      </c>
      <c r="N69" s="14">
        <v>1.1499999999999999</v>
      </c>
      <c r="O69" s="14">
        <v>1.25</v>
      </c>
      <c r="P69" s="14">
        <v>3</v>
      </c>
      <c r="Q69" s="14">
        <v>1</v>
      </c>
      <c r="R69" s="14">
        <v>3.57</v>
      </c>
      <c r="S69" s="14">
        <v>2.4169999999999998</v>
      </c>
      <c r="T69" s="14">
        <v>3598.3330000000001</v>
      </c>
      <c r="U69" s="14">
        <v>-0.51200000000000001</v>
      </c>
      <c r="V69" s="14">
        <v>1</v>
      </c>
      <c r="W69" s="14">
        <v>26</v>
      </c>
      <c r="X69" s="14">
        <v>-0.63700000000000001</v>
      </c>
      <c r="Y69" s="14">
        <v>0.96299999999999997</v>
      </c>
      <c r="Z69" s="14" t="s">
        <v>18124</v>
      </c>
    </row>
    <row r="70" spans="1:26" x14ac:dyDescent="0.2">
      <c r="A70" t="s">
        <v>15223</v>
      </c>
      <c r="B70" t="s">
        <v>6</v>
      </c>
      <c r="C70" t="s">
        <v>6</v>
      </c>
      <c r="D70" s="8" t="str">
        <f>IF(ISERROR(INDEX(warriner!B:B,MATCH(C70,warriner!A:A,0),1)),"#",INDEX(warriner!B:B,MATCH(C70,warriner!A:A,0),1))</f>
        <v>#</v>
      </c>
      <c r="E70" s="14" t="str">
        <f t="shared" si="2"/>
        <v>#</v>
      </c>
      <c r="F70" s="14">
        <v>15.897</v>
      </c>
      <c r="G70" s="14">
        <v>5.6980000000000004</v>
      </c>
      <c r="H70" s="14">
        <v>1</v>
      </c>
      <c r="I70">
        <f t="shared" si="3"/>
        <v>2</v>
      </c>
      <c r="J70" t="s">
        <v>18146</v>
      </c>
      <c r="K70" s="14" t="s">
        <v>18124</v>
      </c>
      <c r="L70" s="14" t="s">
        <v>18124</v>
      </c>
      <c r="M70" s="14">
        <v>3.6850000000000001</v>
      </c>
      <c r="N70" s="14">
        <v>1</v>
      </c>
      <c r="O70" s="14">
        <v>1</v>
      </c>
      <c r="P70" s="14">
        <v>2</v>
      </c>
      <c r="Q70" s="14">
        <v>1</v>
      </c>
      <c r="R70" s="14">
        <v>3</v>
      </c>
      <c r="S70" s="14">
        <v>2.25</v>
      </c>
      <c r="T70" s="14">
        <v>14646</v>
      </c>
      <c r="U70" s="14">
        <v>-0.63</v>
      </c>
      <c r="V70" s="14">
        <v>0.97</v>
      </c>
      <c r="W70" s="14">
        <v>26</v>
      </c>
      <c r="X70" s="14">
        <v>-0.77100000000000002</v>
      </c>
      <c r="Y70" s="14">
        <v>1</v>
      </c>
      <c r="Z70" s="14" t="s">
        <v>18124</v>
      </c>
    </row>
    <row r="71" spans="1:26" x14ac:dyDescent="0.2">
      <c r="A71" t="s">
        <v>15224</v>
      </c>
      <c r="B71" t="s">
        <v>3</v>
      </c>
      <c r="C71" t="s">
        <v>3</v>
      </c>
      <c r="D71" s="8" t="str">
        <f>IF(ISERROR(INDEX(warriner!B:B,MATCH(C71,warriner!A:A,0),1)),"#",INDEX(warriner!B:B,MATCH(C71,warriner!A:A,0),1))</f>
        <v>#</v>
      </c>
      <c r="E71" s="14" t="str">
        <f t="shared" si="2"/>
        <v>#</v>
      </c>
      <c r="F71" s="14">
        <v>16.954999999999998</v>
      </c>
      <c r="G71" s="14">
        <v>6.1769999999999996</v>
      </c>
      <c r="H71" s="14">
        <v>1</v>
      </c>
      <c r="I71">
        <f t="shared" si="3"/>
        <v>3</v>
      </c>
      <c r="J71" t="s">
        <v>270</v>
      </c>
      <c r="K71" s="14" t="s">
        <v>18124</v>
      </c>
      <c r="L71" s="14" t="s">
        <v>18124</v>
      </c>
      <c r="M71" s="14">
        <v>3.984</v>
      </c>
      <c r="N71" s="14">
        <v>1.5</v>
      </c>
      <c r="O71" s="14">
        <v>1.8</v>
      </c>
      <c r="P71" s="14">
        <v>2</v>
      </c>
      <c r="Q71" s="14">
        <v>1</v>
      </c>
      <c r="R71" s="14">
        <v>1.43</v>
      </c>
      <c r="S71" s="14">
        <v>1.125</v>
      </c>
      <c r="T71" s="14">
        <v>3033</v>
      </c>
      <c r="U71" s="14">
        <v>-0.68100000000000005</v>
      </c>
      <c r="V71" s="14">
        <v>0.94</v>
      </c>
      <c r="W71" s="14">
        <v>29</v>
      </c>
      <c r="X71" s="14">
        <v>-0.45700000000000002</v>
      </c>
      <c r="Y71" s="14">
        <v>1</v>
      </c>
      <c r="Z71" s="14" t="s">
        <v>18124</v>
      </c>
    </row>
    <row r="72" spans="1:26" x14ac:dyDescent="0.2">
      <c r="A72" t="s">
        <v>15225</v>
      </c>
      <c r="B72" t="s">
        <v>14199</v>
      </c>
      <c r="C72" t="s">
        <v>14199</v>
      </c>
      <c r="D72" s="8" t="str">
        <f>IF(ISERROR(INDEX(warriner!B:B,MATCH(C72,warriner!A:A,0),1)),"#",INDEX(warriner!B:B,MATCH(C72,warriner!A:A,0),1))</f>
        <v>#</v>
      </c>
      <c r="E72" s="14" t="str">
        <f t="shared" si="2"/>
        <v>#</v>
      </c>
      <c r="F72" s="14">
        <v>6.7729999999999997</v>
      </c>
      <c r="G72" s="14">
        <v>1.7989999999999999</v>
      </c>
      <c r="H72" s="14">
        <v>2</v>
      </c>
      <c r="I72">
        <f t="shared" si="3"/>
        <v>5</v>
      </c>
      <c r="J72" t="s">
        <v>18129</v>
      </c>
      <c r="K72" s="14" t="s">
        <v>18124</v>
      </c>
      <c r="L72" s="14" t="s">
        <v>18124</v>
      </c>
      <c r="M72" s="14" t="s">
        <v>18124</v>
      </c>
      <c r="N72" s="14">
        <v>1.9</v>
      </c>
      <c r="O72" s="14">
        <v>2.15</v>
      </c>
      <c r="P72" s="14">
        <v>5</v>
      </c>
      <c r="Q72" s="14">
        <v>1</v>
      </c>
      <c r="R72" s="14" t="s">
        <v>18124</v>
      </c>
      <c r="S72" s="14" t="s">
        <v>18124</v>
      </c>
      <c r="T72" s="14">
        <v>5618.75</v>
      </c>
      <c r="U72" s="14">
        <v>-0.17499999999999999</v>
      </c>
      <c r="V72" s="14">
        <v>1</v>
      </c>
      <c r="W72" s="14">
        <v>28</v>
      </c>
      <c r="X72" s="14">
        <v>-0.29499999999999998</v>
      </c>
      <c r="Y72" s="14">
        <v>1</v>
      </c>
      <c r="Z72" s="14" t="s">
        <v>18124</v>
      </c>
    </row>
    <row r="73" spans="1:26" x14ac:dyDescent="0.2">
      <c r="A73" t="s">
        <v>15226</v>
      </c>
      <c r="B73" t="s">
        <v>1409</v>
      </c>
      <c r="C73" t="s">
        <v>1409</v>
      </c>
      <c r="D73" s="8">
        <f>IF(ISERROR(INDEX(warriner!B:B,MATCH(C73,warriner!A:A,0),1)),"#",INDEX(warriner!B:B,MATCH(C73,warriner!A:A,0),1))</f>
        <v>5.47</v>
      </c>
      <c r="E73" s="14">
        <f t="shared" si="2"/>
        <v>0.26999999999999957</v>
      </c>
      <c r="F73" s="14">
        <v>7.6689999999999996</v>
      </c>
      <c r="G73" s="14">
        <v>1.9870000000000001</v>
      </c>
      <c r="H73" s="14">
        <v>2</v>
      </c>
      <c r="I73">
        <f t="shared" si="3"/>
        <v>5</v>
      </c>
      <c r="J73" t="s">
        <v>18129</v>
      </c>
      <c r="K73" s="14">
        <v>2.77</v>
      </c>
      <c r="L73" s="14">
        <v>4.75</v>
      </c>
      <c r="M73" s="14">
        <v>10</v>
      </c>
      <c r="N73" s="14">
        <v>1.8</v>
      </c>
      <c r="O73" s="14">
        <v>1.9</v>
      </c>
      <c r="P73" s="14">
        <v>4</v>
      </c>
      <c r="Q73" s="14">
        <v>1</v>
      </c>
      <c r="R73" s="14">
        <v>4.63</v>
      </c>
      <c r="S73" s="14">
        <v>4.8179999999999996</v>
      </c>
      <c r="T73" s="14">
        <v>5652.25</v>
      </c>
      <c r="U73" s="14">
        <v>-0.36399999999999999</v>
      </c>
      <c r="V73" s="14">
        <v>0.88</v>
      </c>
      <c r="W73" s="14">
        <v>26</v>
      </c>
      <c r="X73" s="14">
        <v>-0.308</v>
      </c>
      <c r="Y73" s="14">
        <v>0.89700000000000002</v>
      </c>
      <c r="Z73" s="14" t="s">
        <v>18124</v>
      </c>
    </row>
    <row r="74" spans="1:26" x14ac:dyDescent="0.2">
      <c r="A74" t="s">
        <v>15227</v>
      </c>
      <c r="B74" t="s">
        <v>216</v>
      </c>
      <c r="C74" t="s">
        <v>216</v>
      </c>
      <c r="D74" s="8" t="str">
        <f>IF(ISERROR(INDEX(warriner!B:B,MATCH(C74,warriner!A:A,0),1)),"#",INDEX(warriner!B:B,MATCH(C74,warriner!A:A,0),1))</f>
        <v>#</v>
      </c>
      <c r="E74" s="14" t="str">
        <f t="shared" si="2"/>
        <v>#</v>
      </c>
      <c r="F74" s="14">
        <v>13.291</v>
      </c>
      <c r="G74" s="14">
        <v>4.6639999999999997</v>
      </c>
      <c r="H74" s="14">
        <v>1</v>
      </c>
      <c r="I74">
        <f t="shared" si="3"/>
        <v>5</v>
      </c>
      <c r="J74" t="s">
        <v>18136</v>
      </c>
      <c r="K74" s="14" t="s">
        <v>18124</v>
      </c>
      <c r="L74" s="14" t="s">
        <v>18124</v>
      </c>
      <c r="M74" s="14">
        <v>6.4240000000000004</v>
      </c>
      <c r="N74" s="14">
        <v>1.75</v>
      </c>
      <c r="O74" s="14">
        <v>1.35</v>
      </c>
      <c r="P74" s="14">
        <v>3</v>
      </c>
      <c r="Q74" s="14">
        <v>1</v>
      </c>
      <c r="R74" s="14">
        <v>2.0299999999999998</v>
      </c>
      <c r="S74" s="14">
        <v>1.5649999999999999</v>
      </c>
      <c r="T74" s="14">
        <v>5701.25</v>
      </c>
      <c r="U74" s="14">
        <v>-0.27900000000000003</v>
      </c>
      <c r="V74" s="14">
        <v>0.97</v>
      </c>
      <c r="W74" s="14">
        <v>25</v>
      </c>
      <c r="X74" s="14">
        <v>-0.371</v>
      </c>
      <c r="Y74" s="14">
        <v>1</v>
      </c>
      <c r="Z74" s="14" t="s">
        <v>18124</v>
      </c>
    </row>
    <row r="75" spans="1:26" x14ac:dyDescent="0.2">
      <c r="A75" t="s">
        <v>15228</v>
      </c>
      <c r="B75" t="s">
        <v>14203</v>
      </c>
      <c r="C75" t="s">
        <v>14116</v>
      </c>
      <c r="D75" s="8" t="str">
        <f>IF(ISERROR(INDEX(warriner!B:B,MATCH(C75,warriner!A:A,0),1)),"#",INDEX(warriner!B:B,MATCH(C75,warriner!A:A,0),1))</f>
        <v>#</v>
      </c>
      <c r="E75" s="14" t="str">
        <f t="shared" si="2"/>
        <v>#</v>
      </c>
      <c r="F75" s="14">
        <v>9.1760000000000002</v>
      </c>
      <c r="G75" s="14">
        <v>2.5739999999999998</v>
      </c>
      <c r="H75" s="14">
        <v>3</v>
      </c>
      <c r="I75">
        <f t="shared" si="3"/>
        <v>9</v>
      </c>
      <c r="J75" t="s">
        <v>18129</v>
      </c>
      <c r="K75" s="14" t="s">
        <v>18124</v>
      </c>
      <c r="L75" s="14" t="s">
        <v>18124</v>
      </c>
      <c r="M75" s="14">
        <v>8.4700000000000006</v>
      </c>
      <c r="N75" s="14">
        <v>2.2000000000000002</v>
      </c>
      <c r="O75" s="14">
        <v>2.5499999999999998</v>
      </c>
      <c r="P75" s="14">
        <v>7</v>
      </c>
      <c r="Q75" s="14">
        <v>2</v>
      </c>
      <c r="R75" s="14">
        <v>4.03</v>
      </c>
      <c r="S75" s="14" t="s">
        <v>18124</v>
      </c>
      <c r="T75" s="14">
        <v>6171</v>
      </c>
      <c r="U75" s="14">
        <v>-0.307</v>
      </c>
      <c r="V75" s="14">
        <v>0.97</v>
      </c>
      <c r="W75" s="14">
        <v>27</v>
      </c>
      <c r="X75" s="14">
        <v>-0.49299999999999999</v>
      </c>
      <c r="Y75" s="14">
        <v>0.96399999999999997</v>
      </c>
      <c r="Z75" s="14" t="s">
        <v>18124</v>
      </c>
    </row>
    <row r="76" spans="1:26" x14ac:dyDescent="0.2">
      <c r="A76" t="s">
        <v>15229</v>
      </c>
      <c r="B76" t="s">
        <v>48</v>
      </c>
      <c r="C76" t="s">
        <v>48</v>
      </c>
      <c r="D76" s="8">
        <f>IF(ISERROR(INDEX(warriner!B:B,MATCH(C76,warriner!A:A,0),1)),"#",INDEX(warriner!B:B,MATCH(C76,warriner!A:A,0),1))</f>
        <v>5.86</v>
      </c>
      <c r="E76" s="14">
        <f t="shared" si="2"/>
        <v>0.66000000000000014</v>
      </c>
      <c r="F76" s="14">
        <v>14.914999999999999</v>
      </c>
      <c r="G76" s="14">
        <v>5.4969999999999999</v>
      </c>
      <c r="H76" s="14">
        <v>1</v>
      </c>
      <c r="I76">
        <f t="shared" si="3"/>
        <v>4</v>
      </c>
      <c r="J76" t="s">
        <v>18135</v>
      </c>
      <c r="K76" s="14">
        <v>3.52</v>
      </c>
      <c r="L76" s="14">
        <v>5.72</v>
      </c>
      <c r="M76" s="14">
        <v>3.72</v>
      </c>
      <c r="N76" s="14">
        <v>1.2</v>
      </c>
      <c r="O76" s="14">
        <v>1.1000000000000001</v>
      </c>
      <c r="P76" s="14">
        <v>3</v>
      </c>
      <c r="Q76" s="14">
        <v>1</v>
      </c>
      <c r="R76" s="14">
        <v>2.1800000000000002</v>
      </c>
      <c r="S76" s="14">
        <v>1.542</v>
      </c>
      <c r="T76" s="14">
        <v>2269.6669999999999</v>
      </c>
      <c r="U76" s="14">
        <v>-0.63800000000000001</v>
      </c>
      <c r="V76" s="14">
        <v>0.94</v>
      </c>
      <c r="W76" s="14">
        <v>28</v>
      </c>
      <c r="X76" s="14">
        <v>-0.64400000000000002</v>
      </c>
      <c r="Y76" s="14">
        <v>1</v>
      </c>
      <c r="Z76" s="14" t="s">
        <v>18124</v>
      </c>
    </row>
    <row r="77" spans="1:26" x14ac:dyDescent="0.2">
      <c r="A77" t="s">
        <v>15230</v>
      </c>
      <c r="B77" t="s">
        <v>14204</v>
      </c>
      <c r="C77" t="s">
        <v>13974</v>
      </c>
      <c r="D77" s="8">
        <f>IF(ISERROR(INDEX(warriner!B:B,MATCH(C77,warriner!A:A,0),1)),"#",INDEX(warriner!B:B,MATCH(C77,warriner!A:A,0),1))</f>
        <v>5.61</v>
      </c>
      <c r="E77" s="14">
        <f t="shared" si="2"/>
        <v>0.41000000000000014</v>
      </c>
      <c r="F77" s="14">
        <v>9.0250000000000004</v>
      </c>
      <c r="G77" s="14">
        <v>3.419</v>
      </c>
      <c r="H77" s="14">
        <v>2</v>
      </c>
      <c r="I77">
        <f t="shared" si="3"/>
        <v>9</v>
      </c>
      <c r="J77" t="s">
        <v>18126</v>
      </c>
      <c r="K77" s="14">
        <v>3.67</v>
      </c>
      <c r="L77" s="14">
        <v>4.4400000000000004</v>
      </c>
      <c r="M77" s="14">
        <v>8.74</v>
      </c>
      <c r="N77" s="14">
        <v>2</v>
      </c>
      <c r="O77" s="14">
        <v>1.8</v>
      </c>
      <c r="P77" s="14">
        <v>6</v>
      </c>
      <c r="Q77" s="14">
        <v>1</v>
      </c>
      <c r="R77" s="14">
        <v>4.07</v>
      </c>
      <c r="S77" s="14">
        <v>3.8260000000000001</v>
      </c>
      <c r="T77" s="14">
        <v>4478.5</v>
      </c>
      <c r="U77" s="14">
        <v>-0.36299999999999999</v>
      </c>
      <c r="V77" s="14">
        <v>1</v>
      </c>
      <c r="W77" s="14">
        <v>28</v>
      </c>
      <c r="X77" s="14">
        <v>-0.71399999999999997</v>
      </c>
      <c r="Y77" s="14">
        <v>1</v>
      </c>
      <c r="Z77" s="14" t="s">
        <v>18124</v>
      </c>
    </row>
    <row r="78" spans="1:26" x14ac:dyDescent="0.2">
      <c r="A78" t="s">
        <v>15231</v>
      </c>
      <c r="B78" t="s">
        <v>166</v>
      </c>
      <c r="C78" t="s">
        <v>166</v>
      </c>
      <c r="D78" s="8" t="str">
        <f>IF(ISERROR(INDEX(warriner!B:B,MATCH(C78,warriner!A:A,0),1)),"#",INDEX(warriner!B:B,MATCH(C78,warriner!A:A,0),1))</f>
        <v>#</v>
      </c>
      <c r="E78" s="14" t="str">
        <f t="shared" si="2"/>
        <v>#</v>
      </c>
      <c r="F78" s="14">
        <v>14.787000000000001</v>
      </c>
      <c r="G78" s="14">
        <v>5.0529999999999999</v>
      </c>
      <c r="H78" s="14">
        <v>1</v>
      </c>
      <c r="I78">
        <f t="shared" si="3"/>
        <v>2</v>
      </c>
      <c r="J78" t="s">
        <v>18127</v>
      </c>
      <c r="K78" s="14" t="s">
        <v>18124</v>
      </c>
      <c r="L78" s="14" t="s">
        <v>18124</v>
      </c>
      <c r="M78" s="14">
        <v>6.1040000000000001</v>
      </c>
      <c r="N78" s="14">
        <v>1.1000000000000001</v>
      </c>
      <c r="O78" s="14">
        <v>1</v>
      </c>
      <c r="P78" s="14">
        <v>2</v>
      </c>
      <c r="Q78" s="14">
        <v>1</v>
      </c>
      <c r="R78" s="14">
        <v>1.33</v>
      </c>
      <c r="S78" s="14" t="s">
        <v>18124</v>
      </c>
      <c r="T78" s="14">
        <v>3062</v>
      </c>
      <c r="U78" s="14">
        <v>-0.46899999999999997</v>
      </c>
      <c r="V78" s="14">
        <v>0.94</v>
      </c>
      <c r="W78" s="14">
        <v>27</v>
      </c>
      <c r="X78" s="14">
        <v>-0.74199999999999999</v>
      </c>
      <c r="Y78" s="14">
        <v>0.96399999999999997</v>
      </c>
      <c r="Z78" s="14" t="s">
        <v>18124</v>
      </c>
    </row>
    <row r="79" spans="1:26" s="1" customFormat="1" x14ac:dyDescent="0.2">
      <c r="A79" s="1" t="s">
        <v>15232</v>
      </c>
      <c r="B79" s="1" t="s">
        <v>12933</v>
      </c>
      <c r="C79" s="1" t="s">
        <v>12933</v>
      </c>
      <c r="D79" s="10">
        <f>IF(ISERROR(INDEX(warriner!B:B,MATCH(C79,warriner!A:A,0),1)),"#",INDEX(warriner!B:B,MATCH(C79,warriner!A:A,0),1))</f>
        <v>2.11</v>
      </c>
      <c r="E79" s="12">
        <f t="shared" si="2"/>
        <v>3.0900000000000003</v>
      </c>
      <c r="F79" s="12">
        <v>8.1980000000000004</v>
      </c>
      <c r="G79" s="12">
        <v>2.86</v>
      </c>
      <c r="H79" s="12">
        <v>3</v>
      </c>
      <c r="I79" s="1">
        <f t="shared" si="3"/>
        <v>7</v>
      </c>
      <c r="J79" s="1" t="s">
        <v>18129</v>
      </c>
      <c r="K79" s="12">
        <v>6.8</v>
      </c>
      <c r="L79" s="12">
        <v>3.02</v>
      </c>
      <c r="M79" s="12">
        <v>10.210000000000001</v>
      </c>
      <c r="N79" s="12">
        <v>2.85</v>
      </c>
      <c r="O79" s="12">
        <v>3.25</v>
      </c>
      <c r="P79" s="12">
        <v>7</v>
      </c>
      <c r="Q79" s="12">
        <v>1</v>
      </c>
      <c r="R79" s="12">
        <v>2.0699999999999998</v>
      </c>
      <c r="S79" s="12" t="s">
        <v>18124</v>
      </c>
      <c r="T79" s="12">
        <v>3597.1669999999999</v>
      </c>
      <c r="U79" s="12">
        <v>-0.46500000000000002</v>
      </c>
      <c r="V79" s="12">
        <v>0.97</v>
      </c>
      <c r="W79" s="12">
        <v>26</v>
      </c>
      <c r="X79" s="12">
        <v>-0.58199999999999996</v>
      </c>
      <c r="Y79" s="12">
        <v>1</v>
      </c>
      <c r="Z79" s="12" t="s">
        <v>18124</v>
      </c>
    </row>
    <row r="80" spans="1:26" x14ac:dyDescent="0.2">
      <c r="A80" t="s">
        <v>15233</v>
      </c>
      <c r="B80" t="s">
        <v>14217</v>
      </c>
      <c r="C80" t="s">
        <v>13296</v>
      </c>
      <c r="D80" s="8">
        <f>IF(ISERROR(INDEX(warriner!B:B,MATCH(C80,warriner!A:A,0),1)),"#",INDEX(warriner!B:B,MATCH(C80,warriner!A:A,0),1))</f>
        <v>4.2300000000000004</v>
      </c>
      <c r="E80" s="14">
        <f t="shared" si="2"/>
        <v>0.96999999999999975</v>
      </c>
      <c r="F80" s="14">
        <v>6.3680000000000003</v>
      </c>
      <c r="G80" s="14">
        <v>1.845</v>
      </c>
      <c r="H80" s="14">
        <v>2</v>
      </c>
      <c r="I80">
        <f t="shared" si="3"/>
        <v>7</v>
      </c>
      <c r="J80" t="s">
        <v>18125</v>
      </c>
      <c r="K80" s="14">
        <v>3.87</v>
      </c>
      <c r="L80" s="14">
        <v>5.63</v>
      </c>
      <c r="M80" s="14">
        <v>8</v>
      </c>
      <c r="N80" s="14">
        <v>2.25</v>
      </c>
      <c r="O80" s="14">
        <v>1.85</v>
      </c>
      <c r="P80" s="14">
        <v>6</v>
      </c>
      <c r="Q80" s="14">
        <v>2</v>
      </c>
      <c r="R80" s="14">
        <v>3.55</v>
      </c>
      <c r="S80" s="14">
        <v>2.1739999999999999</v>
      </c>
      <c r="T80" s="14">
        <v>1655.2</v>
      </c>
      <c r="U80" s="14">
        <v>-0.51</v>
      </c>
      <c r="V80" s="14">
        <v>1</v>
      </c>
      <c r="W80" s="14">
        <v>27</v>
      </c>
      <c r="X80" s="14">
        <v>-0.55700000000000005</v>
      </c>
      <c r="Y80" s="14">
        <v>1</v>
      </c>
      <c r="Z80" s="14" t="s">
        <v>18124</v>
      </c>
    </row>
    <row r="81" spans="1:26" x14ac:dyDescent="0.2">
      <c r="A81" t="s">
        <v>15234</v>
      </c>
      <c r="B81" t="s">
        <v>14205</v>
      </c>
      <c r="C81" t="s">
        <v>3766</v>
      </c>
      <c r="D81" s="8">
        <f>IF(ISERROR(INDEX(warriner!B:B,MATCH(C81,warriner!A:A,0),1)),"#",INDEX(warriner!B:B,MATCH(C81,warriner!A:A,0),1))</f>
        <v>2.67</v>
      </c>
      <c r="E81" s="14">
        <f t="shared" si="2"/>
        <v>2.5300000000000002</v>
      </c>
      <c r="F81" s="14">
        <v>9.766</v>
      </c>
      <c r="G81" s="14">
        <v>3.3809999999999998</v>
      </c>
      <c r="H81" s="14">
        <v>2</v>
      </c>
      <c r="I81">
        <f t="shared" si="3"/>
        <v>10</v>
      </c>
      <c r="J81" t="s">
        <v>18125</v>
      </c>
      <c r="K81" s="14">
        <v>5.16</v>
      </c>
      <c r="L81" s="14">
        <v>4.3</v>
      </c>
      <c r="M81" s="14">
        <v>6.7</v>
      </c>
      <c r="N81" s="14">
        <v>2.85</v>
      </c>
      <c r="O81" s="14">
        <v>2.6</v>
      </c>
      <c r="P81" s="14">
        <v>6</v>
      </c>
      <c r="Q81" s="14">
        <v>1</v>
      </c>
      <c r="R81" s="14">
        <v>3.08</v>
      </c>
      <c r="S81" s="14">
        <v>2.2400000000000002</v>
      </c>
      <c r="T81" s="14">
        <v>5515.5</v>
      </c>
      <c r="U81" s="14">
        <v>-0.48599999999999999</v>
      </c>
      <c r="V81" s="14">
        <v>0.97</v>
      </c>
      <c r="W81" s="14">
        <v>28</v>
      </c>
      <c r="X81" s="14">
        <v>-0.16700000000000001</v>
      </c>
      <c r="Y81" s="14">
        <v>1</v>
      </c>
      <c r="Z81" s="14" t="s">
        <v>18124</v>
      </c>
    </row>
    <row r="82" spans="1:26" x14ac:dyDescent="0.2">
      <c r="A82" t="s">
        <v>15235</v>
      </c>
      <c r="B82" t="s">
        <v>3</v>
      </c>
      <c r="C82" t="s">
        <v>3</v>
      </c>
      <c r="D82" s="8" t="str">
        <f>IF(ISERROR(INDEX(warriner!B:B,MATCH(C82,warriner!A:A,0),1)),"#",INDEX(warriner!B:B,MATCH(C82,warriner!A:A,0),1))</f>
        <v>#</v>
      </c>
      <c r="E82" s="14" t="str">
        <f t="shared" si="2"/>
        <v>#</v>
      </c>
      <c r="F82" s="14">
        <v>16.954999999999998</v>
      </c>
      <c r="G82" s="14">
        <v>6.1769999999999996</v>
      </c>
      <c r="H82" s="14">
        <v>1</v>
      </c>
      <c r="I82">
        <f t="shared" si="3"/>
        <v>3</v>
      </c>
      <c r="J82" t="s">
        <v>270</v>
      </c>
      <c r="K82" s="14" t="s">
        <v>18124</v>
      </c>
      <c r="L82" s="14" t="s">
        <v>18124</v>
      </c>
      <c r="M82" s="14">
        <v>3.984</v>
      </c>
      <c r="N82" s="14">
        <v>1.5</v>
      </c>
      <c r="O82" s="14">
        <v>1.8</v>
      </c>
      <c r="P82" s="14">
        <v>2</v>
      </c>
      <c r="Q82" s="14">
        <v>1</v>
      </c>
      <c r="R82" s="14">
        <v>1.43</v>
      </c>
      <c r="S82" s="14">
        <v>1.125</v>
      </c>
      <c r="T82" s="14">
        <v>3033</v>
      </c>
      <c r="U82" s="14">
        <v>-0.68100000000000005</v>
      </c>
      <c r="V82" s="14">
        <v>0.94</v>
      </c>
      <c r="W82" s="14">
        <v>29</v>
      </c>
      <c r="X82" s="14">
        <v>-0.45700000000000002</v>
      </c>
      <c r="Y82" s="14">
        <v>1</v>
      </c>
      <c r="Z82" s="14" t="s">
        <v>18124</v>
      </c>
    </row>
    <row r="83" spans="1:26" x14ac:dyDescent="0.2">
      <c r="A83" t="s">
        <v>15236</v>
      </c>
      <c r="B83" t="s">
        <v>5279</v>
      </c>
      <c r="C83" t="s">
        <v>5279</v>
      </c>
      <c r="D83" s="8">
        <f>IF(ISERROR(INDEX(warriner!B:B,MATCH(C83,warriner!A:A,0),1)),"#",INDEX(warriner!B:B,MATCH(C83,warriner!A:A,0),1))</f>
        <v>4.67</v>
      </c>
      <c r="E83" s="14">
        <f t="shared" si="2"/>
        <v>0.53000000000000025</v>
      </c>
      <c r="F83" s="14">
        <v>7.7569999999999997</v>
      </c>
      <c r="G83" s="14">
        <v>2.42</v>
      </c>
      <c r="H83" s="14">
        <v>2</v>
      </c>
      <c r="I83">
        <f t="shared" si="3"/>
        <v>7</v>
      </c>
      <c r="J83" t="s">
        <v>18132</v>
      </c>
      <c r="K83" s="14">
        <v>3.05</v>
      </c>
      <c r="L83" s="14">
        <v>4</v>
      </c>
      <c r="M83" s="14">
        <v>8.2799999999999994</v>
      </c>
      <c r="N83" s="14">
        <v>2.8</v>
      </c>
      <c r="O83" s="14">
        <v>2.9</v>
      </c>
      <c r="P83" s="14">
        <v>6</v>
      </c>
      <c r="Q83" s="14">
        <v>1</v>
      </c>
      <c r="R83" s="14">
        <v>2.86</v>
      </c>
      <c r="S83" s="14">
        <v>1.962</v>
      </c>
      <c r="T83" s="14">
        <v>3230.3330000000001</v>
      </c>
      <c r="U83" s="14">
        <v>-0.51400000000000001</v>
      </c>
      <c r="V83" s="14">
        <v>1</v>
      </c>
      <c r="W83" s="14">
        <v>27</v>
      </c>
      <c r="X83" s="14">
        <v>-0.25</v>
      </c>
      <c r="Y83" s="14">
        <v>1</v>
      </c>
      <c r="Z83" s="14" t="s">
        <v>18124</v>
      </c>
    </row>
    <row r="84" spans="1:26" x14ac:dyDescent="0.2">
      <c r="A84" t="s">
        <v>15237</v>
      </c>
      <c r="B84" t="s">
        <v>14119</v>
      </c>
      <c r="C84" t="s">
        <v>14119</v>
      </c>
      <c r="D84" s="8" t="str">
        <f>IF(ISERROR(INDEX(warriner!B:B,MATCH(C84,warriner!A:A,0),1)),"#",INDEX(warriner!B:B,MATCH(C84,warriner!A:A,0),1))</f>
        <v>#</v>
      </c>
      <c r="E84" s="14" t="str">
        <f t="shared" si="2"/>
        <v>#</v>
      </c>
      <c r="F84" s="14">
        <v>9.1389999999999993</v>
      </c>
      <c r="G84" s="14">
        <v>3.1709999999999998</v>
      </c>
      <c r="H84" s="14">
        <v>1</v>
      </c>
      <c r="I84">
        <f t="shared" si="3"/>
        <v>5</v>
      </c>
      <c r="J84" t="s">
        <v>18129</v>
      </c>
      <c r="K84" s="14" t="s">
        <v>18124</v>
      </c>
      <c r="L84" s="14" t="s">
        <v>18124</v>
      </c>
      <c r="M84" s="14">
        <v>4.931</v>
      </c>
      <c r="N84" s="14">
        <v>1.65</v>
      </c>
      <c r="O84" s="14">
        <v>1.7</v>
      </c>
      <c r="P84" s="14">
        <v>4</v>
      </c>
      <c r="Q84" s="14">
        <v>2</v>
      </c>
      <c r="R84" s="14">
        <v>4.87</v>
      </c>
      <c r="S84" s="14">
        <v>4.4089999999999998</v>
      </c>
      <c r="T84" s="14">
        <v>1200.75</v>
      </c>
      <c r="U84" s="14">
        <v>-0.79900000000000004</v>
      </c>
      <c r="V84" s="14">
        <v>0.97</v>
      </c>
      <c r="W84" s="14">
        <v>27</v>
      </c>
      <c r="X84" s="14">
        <v>-0.69099999999999995</v>
      </c>
      <c r="Y84" s="14">
        <v>1</v>
      </c>
      <c r="Z84" s="14" t="s">
        <v>18124</v>
      </c>
    </row>
    <row r="85" spans="1:26" x14ac:dyDescent="0.2">
      <c r="A85" t="s">
        <v>15238</v>
      </c>
      <c r="B85" t="s">
        <v>28</v>
      </c>
      <c r="C85" t="s">
        <v>28</v>
      </c>
      <c r="D85" s="8" t="str">
        <f>IF(ISERROR(INDEX(warriner!B:B,MATCH(C85,warriner!A:A,0),1)),"#",INDEX(warriner!B:B,MATCH(C85,warriner!A:A,0),1))</f>
        <v>#</v>
      </c>
      <c r="E85" s="14" t="str">
        <f t="shared" si="2"/>
        <v>#</v>
      </c>
      <c r="F85" s="14">
        <v>14.297000000000001</v>
      </c>
      <c r="G85" s="14">
        <v>5.3209999999999997</v>
      </c>
      <c r="H85" s="14">
        <v>1</v>
      </c>
      <c r="I85">
        <f t="shared" si="3"/>
        <v>4</v>
      </c>
      <c r="J85" t="s">
        <v>270</v>
      </c>
      <c r="K85" s="14" t="s">
        <v>18124</v>
      </c>
      <c r="L85" s="14" t="s">
        <v>18124</v>
      </c>
      <c r="M85" s="14">
        <v>4.8789999999999996</v>
      </c>
      <c r="N85" s="14">
        <v>1.65</v>
      </c>
      <c r="O85" s="14">
        <v>1</v>
      </c>
      <c r="P85" s="14">
        <v>2</v>
      </c>
      <c r="Q85" s="14">
        <v>1</v>
      </c>
      <c r="R85" s="14">
        <v>2.93</v>
      </c>
      <c r="S85" s="14">
        <v>2.2730000000000001</v>
      </c>
      <c r="T85" s="14">
        <v>2218</v>
      </c>
      <c r="U85" s="14">
        <v>-0.55000000000000004</v>
      </c>
      <c r="V85" s="14">
        <v>1</v>
      </c>
      <c r="W85" s="14">
        <v>28</v>
      </c>
      <c r="X85" s="14">
        <v>-0.51600000000000001</v>
      </c>
      <c r="Y85" s="14">
        <v>1</v>
      </c>
      <c r="Z85" s="14" t="s">
        <v>18124</v>
      </c>
    </row>
    <row r="86" spans="1:26" x14ac:dyDescent="0.2">
      <c r="A86" t="s">
        <v>15239</v>
      </c>
      <c r="B86" t="s">
        <v>6721</v>
      </c>
      <c r="C86" t="s">
        <v>6721</v>
      </c>
      <c r="D86" s="8">
        <f>IF(ISERROR(INDEX(warriner!B:B,MATCH(C86,warriner!A:A,0),1)),"#",INDEX(warriner!B:B,MATCH(C86,warriner!A:A,0),1))</f>
        <v>5.38</v>
      </c>
      <c r="E86" s="14">
        <f t="shared" si="2"/>
        <v>0.17999999999999972</v>
      </c>
      <c r="F86" s="14">
        <v>6.4119999999999999</v>
      </c>
      <c r="G86" s="14">
        <v>1.532</v>
      </c>
      <c r="H86" s="14">
        <v>3</v>
      </c>
      <c r="I86">
        <f t="shared" si="3"/>
        <v>7</v>
      </c>
      <c r="J86" t="s">
        <v>18125</v>
      </c>
      <c r="K86" s="14">
        <v>3.65</v>
      </c>
      <c r="L86" s="14">
        <v>5.45</v>
      </c>
      <c r="M86" s="14">
        <v>12.22</v>
      </c>
      <c r="N86" s="14">
        <v>2.65</v>
      </c>
      <c r="O86" s="14">
        <v>2.65</v>
      </c>
      <c r="P86" s="14">
        <v>7</v>
      </c>
      <c r="Q86" s="14">
        <v>2</v>
      </c>
      <c r="R86" s="14">
        <v>3.21</v>
      </c>
      <c r="S86" s="14" t="s">
        <v>18124</v>
      </c>
      <c r="T86" s="14">
        <v>4128.5</v>
      </c>
      <c r="U86" s="14">
        <v>-0.52100000000000002</v>
      </c>
      <c r="V86" s="14">
        <v>1</v>
      </c>
      <c r="W86" s="14">
        <v>27</v>
      </c>
      <c r="X86" s="14">
        <v>-0.23</v>
      </c>
      <c r="Y86" s="14">
        <v>0.96399999999999997</v>
      </c>
      <c r="Z86" s="14" t="s">
        <v>18124</v>
      </c>
    </row>
    <row r="87" spans="1:26" x14ac:dyDescent="0.2">
      <c r="A87" t="s">
        <v>15240</v>
      </c>
      <c r="B87" t="s">
        <v>158</v>
      </c>
      <c r="C87" t="s">
        <v>158</v>
      </c>
      <c r="D87" s="8" t="str">
        <f>IF(ISERROR(INDEX(warriner!B:B,MATCH(C87,warriner!A:A,0),1)),"#",INDEX(warriner!B:B,MATCH(C87,warriner!A:A,0),1))</f>
        <v>#</v>
      </c>
      <c r="E87" s="14" t="str">
        <f t="shared" si="2"/>
        <v>#</v>
      </c>
      <c r="F87" s="14">
        <v>12.6</v>
      </c>
      <c r="G87" s="14">
        <v>4.1779999999999999</v>
      </c>
      <c r="H87" s="14">
        <v>1</v>
      </c>
      <c r="I87">
        <f t="shared" si="3"/>
        <v>4</v>
      </c>
      <c r="J87" t="s">
        <v>270</v>
      </c>
      <c r="K87" s="14" t="s">
        <v>18124</v>
      </c>
      <c r="L87" s="14" t="s">
        <v>18124</v>
      </c>
      <c r="M87" s="14">
        <v>4.7720000000000002</v>
      </c>
      <c r="N87" s="14">
        <v>1.65</v>
      </c>
      <c r="O87" s="14">
        <v>1.25</v>
      </c>
      <c r="P87" s="14">
        <v>3</v>
      </c>
      <c r="Q87" s="14">
        <v>1</v>
      </c>
      <c r="R87" s="14">
        <v>2.97</v>
      </c>
      <c r="S87" s="14">
        <v>1.478</v>
      </c>
      <c r="T87" s="14">
        <v>2018</v>
      </c>
      <c r="U87" s="14">
        <v>-0.67200000000000004</v>
      </c>
      <c r="V87" s="14">
        <v>1</v>
      </c>
      <c r="W87" s="14">
        <v>25</v>
      </c>
      <c r="X87" s="14">
        <v>-0.501</v>
      </c>
      <c r="Y87" s="14">
        <v>0.96199999999999997</v>
      </c>
      <c r="Z87" s="14" t="s">
        <v>18124</v>
      </c>
    </row>
    <row r="88" spans="1:26" x14ac:dyDescent="0.2">
      <c r="A88" t="s">
        <v>15241</v>
      </c>
      <c r="B88" t="s">
        <v>6655</v>
      </c>
      <c r="C88" t="s">
        <v>6655</v>
      </c>
      <c r="D88" s="8">
        <f>IF(ISERROR(INDEX(warriner!B:B,MATCH(C88,warriner!A:A,0),1)),"#",INDEX(warriner!B:B,MATCH(C88,warriner!A:A,0),1))</f>
        <v>4.6500000000000004</v>
      </c>
      <c r="E88" s="14">
        <f t="shared" si="2"/>
        <v>0.54999999999999982</v>
      </c>
      <c r="F88" s="14">
        <v>9.891</v>
      </c>
      <c r="G88" s="14">
        <v>2.3690000000000002</v>
      </c>
      <c r="H88" s="14">
        <v>3</v>
      </c>
      <c r="I88">
        <f t="shared" si="3"/>
        <v>10</v>
      </c>
      <c r="J88" t="s">
        <v>18132</v>
      </c>
      <c r="K88" s="14">
        <v>4.72</v>
      </c>
      <c r="L88" s="14">
        <v>5.08</v>
      </c>
      <c r="M88" s="14">
        <v>10.220000000000001</v>
      </c>
      <c r="N88" s="14">
        <v>3.55</v>
      </c>
      <c r="O88" s="14">
        <v>3.7</v>
      </c>
      <c r="P88" s="14">
        <v>10</v>
      </c>
      <c r="Q88" s="14">
        <v>2</v>
      </c>
      <c r="R88" s="14">
        <v>3</v>
      </c>
      <c r="S88" s="14" t="s">
        <v>18124</v>
      </c>
      <c r="T88" s="14">
        <v>5204</v>
      </c>
      <c r="U88" s="14">
        <v>-0.24</v>
      </c>
      <c r="V88" s="14">
        <v>0.97</v>
      </c>
      <c r="W88" s="14">
        <v>27</v>
      </c>
      <c r="X88" s="14">
        <v>-0.28299999999999997</v>
      </c>
      <c r="Y88" s="14">
        <v>1</v>
      </c>
      <c r="Z88" s="14" t="s">
        <v>18124</v>
      </c>
    </row>
    <row r="89" spans="1:26" x14ac:dyDescent="0.2">
      <c r="A89" t="s">
        <v>15242</v>
      </c>
      <c r="B89" t="s">
        <v>14206</v>
      </c>
      <c r="C89" t="s">
        <v>14206</v>
      </c>
      <c r="D89" s="8" t="str">
        <f>IF(ISERROR(INDEX(warriner!B:B,MATCH(C89,warriner!A:A,0),1)),"#",INDEX(warriner!B:B,MATCH(C89,warriner!A:A,0),1))</f>
        <v>#</v>
      </c>
      <c r="E89" s="14" t="str">
        <f t="shared" si="2"/>
        <v>#</v>
      </c>
      <c r="F89" s="14">
        <v>8.5589999999999993</v>
      </c>
      <c r="G89" s="14">
        <v>1.6719999999999999</v>
      </c>
      <c r="H89" s="14">
        <v>2</v>
      </c>
      <c r="I89">
        <f t="shared" si="3"/>
        <v>7</v>
      </c>
      <c r="J89" t="s">
        <v>18126</v>
      </c>
      <c r="K89" s="14" t="s">
        <v>18124</v>
      </c>
      <c r="L89" s="14" t="s">
        <v>18124</v>
      </c>
      <c r="M89" s="14" t="s">
        <v>18124</v>
      </c>
      <c r="N89" s="14">
        <v>1.8</v>
      </c>
      <c r="O89" s="14">
        <v>1.9</v>
      </c>
      <c r="P89" s="14">
        <v>5</v>
      </c>
      <c r="Q89" s="14">
        <v>2</v>
      </c>
      <c r="R89" s="14">
        <v>3.81</v>
      </c>
      <c r="S89" s="14">
        <v>2.3199999999999998</v>
      </c>
      <c r="T89" s="14">
        <v>4901.1670000000004</v>
      </c>
      <c r="U89" s="14">
        <v>-0.54500000000000004</v>
      </c>
      <c r="V89" s="14">
        <v>0.91</v>
      </c>
      <c r="W89" s="14">
        <v>27</v>
      </c>
      <c r="X89" s="14">
        <v>-0.49</v>
      </c>
      <c r="Y89" s="14">
        <v>0.96399999999999997</v>
      </c>
      <c r="Z89" s="14" t="s">
        <v>18124</v>
      </c>
    </row>
    <row r="90" spans="1:26" x14ac:dyDescent="0.2">
      <c r="A90" t="s">
        <v>15243</v>
      </c>
      <c r="B90" t="s">
        <v>19</v>
      </c>
      <c r="C90" t="s">
        <v>19</v>
      </c>
      <c r="D90" s="8" t="str">
        <f>IF(ISERROR(INDEX(warriner!B:B,MATCH(C90,warriner!A:A,0),1)),"#",INDEX(warriner!B:B,MATCH(C90,warriner!A:A,0),1))</f>
        <v>#</v>
      </c>
      <c r="E90" s="14" t="str">
        <f t="shared" si="2"/>
        <v>#</v>
      </c>
      <c r="F90" s="14">
        <v>16.187000000000001</v>
      </c>
      <c r="G90" s="14">
        <v>5.8339999999999996</v>
      </c>
      <c r="H90" s="14">
        <v>1</v>
      </c>
      <c r="I90">
        <f t="shared" si="3"/>
        <v>3</v>
      </c>
      <c r="J90" t="s">
        <v>270</v>
      </c>
      <c r="K90" s="14" t="s">
        <v>18124</v>
      </c>
      <c r="L90" s="14" t="s">
        <v>18124</v>
      </c>
      <c r="M90" s="14">
        <v>4.57</v>
      </c>
      <c r="N90" s="14">
        <v>1.25</v>
      </c>
      <c r="O90" s="14">
        <v>1</v>
      </c>
      <c r="P90" s="14">
        <v>3</v>
      </c>
      <c r="Q90" s="14">
        <v>1</v>
      </c>
      <c r="R90" s="14">
        <v>1.52</v>
      </c>
      <c r="S90" s="14">
        <v>1.25</v>
      </c>
      <c r="T90" s="14">
        <v>5253.5</v>
      </c>
      <c r="U90" s="14">
        <v>-0.60399999999999998</v>
      </c>
      <c r="V90" s="14">
        <v>1</v>
      </c>
      <c r="W90" s="14">
        <v>22</v>
      </c>
      <c r="X90" s="14">
        <v>-0.623</v>
      </c>
      <c r="Y90" s="14">
        <v>1</v>
      </c>
      <c r="Z90" s="14" t="s">
        <v>18124</v>
      </c>
    </row>
    <row r="91" spans="1:26" x14ac:dyDescent="0.2">
      <c r="A91" t="s">
        <v>15244</v>
      </c>
      <c r="B91" t="s">
        <v>11527</v>
      </c>
      <c r="C91" t="s">
        <v>11527</v>
      </c>
      <c r="D91" s="8">
        <f>IF(ISERROR(INDEX(warriner!B:B,MATCH(C91,warriner!A:A,0),1)),"#",INDEX(warriner!B:B,MATCH(C91,warriner!A:A,0),1))</f>
        <v>4.8499999999999996</v>
      </c>
      <c r="E91" s="14">
        <f t="shared" si="2"/>
        <v>0.35000000000000053</v>
      </c>
      <c r="F91" s="14">
        <v>8.0299999999999994</v>
      </c>
      <c r="G91" s="14">
        <v>2.09</v>
      </c>
      <c r="H91" s="14">
        <v>1</v>
      </c>
      <c r="I91">
        <f t="shared" si="3"/>
        <v>5</v>
      </c>
      <c r="J91" t="s">
        <v>18135</v>
      </c>
      <c r="K91" s="14">
        <v>5.65</v>
      </c>
      <c r="L91" s="14">
        <v>4.97</v>
      </c>
      <c r="M91" s="14">
        <v>7.47</v>
      </c>
      <c r="N91" s="14">
        <v>1.5</v>
      </c>
      <c r="O91" s="14">
        <v>1.1000000000000001</v>
      </c>
      <c r="P91" s="14">
        <v>4</v>
      </c>
      <c r="Q91" s="14">
        <v>1</v>
      </c>
      <c r="R91" s="14">
        <v>3.52</v>
      </c>
      <c r="S91" s="14">
        <v>2.12</v>
      </c>
      <c r="T91" s="14">
        <v>2772.25</v>
      </c>
      <c r="U91" s="14">
        <v>-0.38400000000000001</v>
      </c>
      <c r="V91" s="14">
        <v>0.94</v>
      </c>
      <c r="W91" s="14">
        <v>27</v>
      </c>
      <c r="X91" s="14">
        <v>-0.379</v>
      </c>
      <c r="Y91" s="14">
        <v>1</v>
      </c>
      <c r="Z91" s="14" t="s">
        <v>18124</v>
      </c>
    </row>
    <row r="92" spans="1:26" x14ac:dyDescent="0.2">
      <c r="A92" t="s">
        <v>15245</v>
      </c>
      <c r="B92" t="s">
        <v>19</v>
      </c>
      <c r="C92" t="s">
        <v>19</v>
      </c>
      <c r="D92" s="8" t="str">
        <f>IF(ISERROR(INDEX(warriner!B:B,MATCH(C92,warriner!A:A,0),1)),"#",INDEX(warriner!B:B,MATCH(C92,warriner!A:A,0),1))</f>
        <v>#</v>
      </c>
      <c r="E92" s="14" t="str">
        <f t="shared" si="2"/>
        <v>#</v>
      </c>
      <c r="F92" s="14">
        <v>16.187000000000001</v>
      </c>
      <c r="G92" s="14">
        <v>5.8339999999999996</v>
      </c>
      <c r="H92" s="14">
        <v>1</v>
      </c>
      <c r="I92">
        <f t="shared" si="3"/>
        <v>3</v>
      </c>
      <c r="J92" t="s">
        <v>270</v>
      </c>
      <c r="K92" s="14" t="s">
        <v>18124</v>
      </c>
      <c r="L92" s="14" t="s">
        <v>18124</v>
      </c>
      <c r="M92" s="14">
        <v>4.57</v>
      </c>
      <c r="N92" s="14">
        <v>1.25</v>
      </c>
      <c r="O92" s="14">
        <v>1</v>
      </c>
      <c r="P92" s="14">
        <v>3</v>
      </c>
      <c r="Q92" s="14">
        <v>1</v>
      </c>
      <c r="R92" s="14">
        <v>1.52</v>
      </c>
      <c r="S92" s="14">
        <v>1.25</v>
      </c>
      <c r="T92" s="14">
        <v>5253.5</v>
      </c>
      <c r="U92" s="14">
        <v>-0.60399999999999998</v>
      </c>
      <c r="V92" s="14">
        <v>1</v>
      </c>
      <c r="W92" s="14">
        <v>22</v>
      </c>
      <c r="X92" s="14">
        <v>-0.623</v>
      </c>
      <c r="Y92" s="14">
        <v>1</v>
      </c>
      <c r="Z92" s="14" t="s">
        <v>18124</v>
      </c>
    </row>
    <row r="93" spans="1:26" x14ac:dyDescent="0.2">
      <c r="A93" t="s">
        <v>15246</v>
      </c>
      <c r="B93" t="s">
        <v>2068</v>
      </c>
      <c r="C93" t="s">
        <v>2068</v>
      </c>
      <c r="D93" s="8">
        <f>IF(ISERROR(INDEX(warriner!B:B,MATCH(C93,warriner!A:A,0),1)),"#",INDEX(warriner!B:B,MATCH(C93,warriner!A:A,0),1))</f>
        <v>3.73</v>
      </c>
      <c r="E93" s="14">
        <f t="shared" si="2"/>
        <v>1.4700000000000002</v>
      </c>
      <c r="F93" s="14">
        <v>9.4329999999999998</v>
      </c>
      <c r="G93" s="14">
        <v>3.45</v>
      </c>
      <c r="H93" s="14">
        <v>1</v>
      </c>
      <c r="I93">
        <f t="shared" si="3"/>
        <v>4</v>
      </c>
      <c r="J93" t="s">
        <v>18135</v>
      </c>
      <c r="K93" s="14">
        <v>5.4</v>
      </c>
      <c r="L93" s="14">
        <v>3.9</v>
      </c>
      <c r="M93" s="14">
        <v>4.72</v>
      </c>
      <c r="N93" s="14">
        <v>1.35</v>
      </c>
      <c r="O93" s="14">
        <v>1.05</v>
      </c>
      <c r="P93" s="14">
        <v>3</v>
      </c>
      <c r="Q93" s="14">
        <v>1</v>
      </c>
      <c r="R93" s="14">
        <v>4.1100000000000003</v>
      </c>
      <c r="S93" s="14">
        <v>3.1850000000000001</v>
      </c>
      <c r="T93" s="14">
        <v>1627.6669999999999</v>
      </c>
      <c r="U93" s="14">
        <v>-0.72699999999999998</v>
      </c>
      <c r="V93" s="14">
        <v>0.94</v>
      </c>
      <c r="W93" s="14">
        <v>26</v>
      </c>
      <c r="X93" s="14">
        <v>-0.58299999999999996</v>
      </c>
      <c r="Y93" s="14">
        <v>1</v>
      </c>
      <c r="Z93" s="14" t="s">
        <v>18124</v>
      </c>
    </row>
    <row r="94" spans="1:26" x14ac:dyDescent="0.2">
      <c r="A94" t="s">
        <v>15247</v>
      </c>
      <c r="B94" t="s">
        <v>721</v>
      </c>
      <c r="C94" t="s">
        <v>721</v>
      </c>
      <c r="D94" s="8">
        <f>IF(ISERROR(INDEX(warriner!B:B,MATCH(C94,warriner!A:A,0),1)),"#",INDEX(warriner!B:B,MATCH(C94,warriner!A:A,0),1))</f>
        <v>6.1</v>
      </c>
      <c r="E94" s="14">
        <f t="shared" si="2"/>
        <v>0.89999999999999947</v>
      </c>
      <c r="F94" s="14">
        <v>8.6059999999999999</v>
      </c>
      <c r="G94" s="14">
        <v>1.756</v>
      </c>
      <c r="H94" s="14">
        <v>4</v>
      </c>
      <c r="I94">
        <f t="shared" si="3"/>
        <v>11</v>
      </c>
      <c r="J94" t="s">
        <v>18129</v>
      </c>
      <c r="K94" s="14">
        <v>3.05</v>
      </c>
      <c r="L94" s="14">
        <v>6</v>
      </c>
      <c r="M94" s="14">
        <v>10.32</v>
      </c>
      <c r="N94" s="14">
        <v>4.2</v>
      </c>
      <c r="O94" s="14">
        <v>5.15</v>
      </c>
      <c r="P94" s="14">
        <v>9</v>
      </c>
      <c r="Q94" s="14">
        <v>2</v>
      </c>
      <c r="R94" s="14">
        <v>3.67</v>
      </c>
      <c r="S94" s="14">
        <v>2.4350000000000001</v>
      </c>
      <c r="T94" s="14">
        <v>3035.3</v>
      </c>
      <c r="U94" s="14">
        <v>3.7999999999999999E-2</v>
      </c>
      <c r="V94" s="14">
        <v>1</v>
      </c>
      <c r="W94" s="14">
        <v>28</v>
      </c>
      <c r="X94" s="14">
        <v>0.161</v>
      </c>
      <c r="Y94" s="14">
        <v>1</v>
      </c>
      <c r="Z94" s="14" t="s">
        <v>18124</v>
      </c>
    </row>
    <row r="95" spans="1:26" x14ac:dyDescent="0.2">
      <c r="A95" t="s">
        <v>15248</v>
      </c>
      <c r="B95" t="s">
        <v>14207</v>
      </c>
      <c r="C95" t="s">
        <v>14207</v>
      </c>
      <c r="D95" s="8" t="str">
        <f>IF(ISERROR(INDEX(warriner!B:B,MATCH(C95,warriner!A:A,0),1)),"#",INDEX(warriner!B:B,MATCH(C95,warriner!A:A,0),1))</f>
        <v>#</v>
      </c>
      <c r="E95" s="14" t="str">
        <f t="shared" si="2"/>
        <v>#</v>
      </c>
      <c r="F95" s="14">
        <v>13.026999999999999</v>
      </c>
      <c r="G95" s="14">
        <v>4.97</v>
      </c>
      <c r="H95" s="14">
        <v>1</v>
      </c>
      <c r="I95">
        <f t="shared" si="3"/>
        <v>5</v>
      </c>
      <c r="J95" t="s">
        <v>270</v>
      </c>
      <c r="K95" s="14" t="s">
        <v>18124</v>
      </c>
      <c r="L95" s="14" t="s">
        <v>18124</v>
      </c>
      <c r="M95" s="14">
        <v>4.09</v>
      </c>
      <c r="N95" s="14">
        <v>1.8</v>
      </c>
      <c r="O95" s="14">
        <v>1.6</v>
      </c>
      <c r="P95" s="14">
        <v>4</v>
      </c>
      <c r="Q95" s="14">
        <v>1</v>
      </c>
      <c r="R95" s="14">
        <v>1.66</v>
      </c>
      <c r="S95" s="14">
        <v>2</v>
      </c>
      <c r="T95" s="14">
        <v>6355.75</v>
      </c>
      <c r="U95" s="14">
        <v>-0.64200000000000002</v>
      </c>
      <c r="V95" s="14">
        <v>0.97</v>
      </c>
      <c r="W95" s="14">
        <v>26</v>
      </c>
      <c r="X95" s="14">
        <v>-0.68200000000000005</v>
      </c>
      <c r="Y95" s="14">
        <v>1</v>
      </c>
      <c r="Z95" s="14" t="s">
        <v>18124</v>
      </c>
    </row>
    <row r="96" spans="1:26" x14ac:dyDescent="0.2">
      <c r="A96" t="s">
        <v>15249</v>
      </c>
      <c r="B96" t="s">
        <v>14208</v>
      </c>
      <c r="C96" t="s">
        <v>11113</v>
      </c>
      <c r="D96" s="8">
        <f>IF(ISERROR(INDEX(warriner!B:B,MATCH(C96,warriner!A:A,0),1)),"#",INDEX(warriner!B:B,MATCH(C96,warriner!A:A,0),1))</f>
        <v>5.05</v>
      </c>
      <c r="E96" s="14">
        <f t="shared" si="2"/>
        <v>0.15000000000000036</v>
      </c>
      <c r="F96" s="14">
        <v>11.461</v>
      </c>
      <c r="G96" s="14">
        <v>3.145</v>
      </c>
      <c r="H96" s="14">
        <v>2</v>
      </c>
      <c r="I96">
        <f t="shared" si="3"/>
        <v>8</v>
      </c>
      <c r="J96" t="s">
        <v>18126</v>
      </c>
      <c r="K96" s="14">
        <v>3.75</v>
      </c>
      <c r="L96" s="14">
        <v>6</v>
      </c>
      <c r="M96" s="14">
        <v>6.78</v>
      </c>
      <c r="N96" s="14">
        <v>1.9</v>
      </c>
      <c r="O96" s="14">
        <v>1.8</v>
      </c>
      <c r="P96" s="14">
        <v>5</v>
      </c>
      <c r="Q96" s="14">
        <v>2</v>
      </c>
      <c r="R96" s="14">
        <v>3.24</v>
      </c>
      <c r="S96" s="14">
        <v>2.375</v>
      </c>
      <c r="T96" s="14">
        <v>4996.3329999999996</v>
      </c>
      <c r="U96" s="14">
        <v>-0.35799999999999998</v>
      </c>
      <c r="V96" s="14">
        <v>1</v>
      </c>
      <c r="W96" s="14">
        <v>27</v>
      </c>
      <c r="X96" s="14">
        <v>-0.36499999999999999</v>
      </c>
      <c r="Y96" s="14">
        <v>1</v>
      </c>
      <c r="Z96" s="14" t="s">
        <v>18124</v>
      </c>
    </row>
    <row r="97" spans="1:26" x14ac:dyDescent="0.2">
      <c r="A97" t="s">
        <v>15250</v>
      </c>
      <c r="B97" t="s">
        <v>15</v>
      </c>
      <c r="C97" t="s">
        <v>15</v>
      </c>
      <c r="D97" s="8" t="str">
        <f>IF(ISERROR(INDEX(warriner!B:B,MATCH(C97,warriner!A:A,0),1)),"#",INDEX(warriner!B:B,MATCH(C97,warriner!A:A,0),1))</f>
        <v>#</v>
      </c>
      <c r="E97" s="14" t="str">
        <f t="shared" si="2"/>
        <v>#</v>
      </c>
      <c r="F97" s="14">
        <v>16.213999999999999</v>
      </c>
      <c r="G97" s="14">
        <v>5.7709999999999999</v>
      </c>
      <c r="H97" s="14">
        <v>1</v>
      </c>
      <c r="I97">
        <f t="shared" si="3"/>
        <v>2</v>
      </c>
      <c r="J97" t="s">
        <v>270</v>
      </c>
      <c r="K97" s="14" t="s">
        <v>18124</v>
      </c>
      <c r="L97" s="14" t="s">
        <v>18124</v>
      </c>
      <c r="M97" s="14">
        <v>4.5490000000000004</v>
      </c>
      <c r="N97" s="14">
        <v>1.45</v>
      </c>
      <c r="O97" s="14">
        <v>1.65</v>
      </c>
      <c r="P97" s="14">
        <v>2</v>
      </c>
      <c r="Q97" s="14">
        <v>1</v>
      </c>
      <c r="R97" s="14">
        <v>1.67</v>
      </c>
      <c r="S97" s="14">
        <v>1.391</v>
      </c>
      <c r="T97" s="14">
        <v>415</v>
      </c>
      <c r="U97" s="14">
        <v>-0.60699999999999998</v>
      </c>
      <c r="V97" s="14">
        <v>0.91</v>
      </c>
      <c r="W97" s="14">
        <v>27</v>
      </c>
      <c r="X97" s="14">
        <v>-0.56999999999999995</v>
      </c>
      <c r="Y97" s="14">
        <v>1</v>
      </c>
      <c r="Z97" s="14" t="s">
        <v>18124</v>
      </c>
    </row>
    <row r="98" spans="1:26" x14ac:dyDescent="0.2">
      <c r="A98" t="s">
        <v>15251</v>
      </c>
      <c r="B98" t="s">
        <v>14178</v>
      </c>
      <c r="C98" t="s">
        <v>412</v>
      </c>
      <c r="D98" s="8">
        <f>IF(ISERROR(INDEX(warriner!B:B,MATCH(C98,warriner!A:A,0),1)),"#",INDEX(warriner!B:B,MATCH(C98,warriner!A:A,0),1))</f>
        <v>7.59</v>
      </c>
      <c r="E98" s="14">
        <f t="shared" si="2"/>
        <v>2.3899999999999997</v>
      </c>
      <c r="F98" s="14">
        <v>10.212</v>
      </c>
      <c r="G98" s="14">
        <v>3.5209999999999999</v>
      </c>
      <c r="H98" s="14">
        <v>1</v>
      </c>
      <c r="I98">
        <f t="shared" si="3"/>
        <v>5</v>
      </c>
      <c r="J98" t="s">
        <v>18129</v>
      </c>
      <c r="K98" s="14">
        <v>2.67</v>
      </c>
      <c r="L98" s="14">
        <v>5.62</v>
      </c>
      <c r="M98" s="14">
        <v>3.57</v>
      </c>
      <c r="N98" s="14">
        <v>1.65</v>
      </c>
      <c r="O98" s="14">
        <v>1.25</v>
      </c>
      <c r="P98" s="14">
        <v>3</v>
      </c>
      <c r="Q98" s="14">
        <v>1</v>
      </c>
      <c r="R98" s="14">
        <v>5</v>
      </c>
      <c r="S98" s="14">
        <v>5.84</v>
      </c>
      <c r="T98" s="14">
        <v>4461.6670000000004</v>
      </c>
      <c r="U98" s="14">
        <v>-0.73899999999999999</v>
      </c>
      <c r="V98" s="14">
        <v>0.97</v>
      </c>
      <c r="W98" s="14">
        <v>26</v>
      </c>
      <c r="X98" s="14">
        <v>-0.38900000000000001</v>
      </c>
      <c r="Y98" s="14">
        <v>1</v>
      </c>
      <c r="Z98" s="14" t="s">
        <v>18124</v>
      </c>
    </row>
    <row r="99" spans="1:26" x14ac:dyDescent="0.2">
      <c r="A99" t="s">
        <v>15252</v>
      </c>
      <c r="B99" t="s">
        <v>1</v>
      </c>
      <c r="C99" t="s">
        <v>101</v>
      </c>
      <c r="D99" s="8">
        <f>IF(ISERROR(INDEX(warriner!B:B,MATCH(C99,warriner!A:A,0),1)),"#",INDEX(warriner!B:B,MATCH(C99,warriner!A:A,0),1))</f>
        <v>6.18</v>
      </c>
      <c r="E99" s="14">
        <f t="shared" si="2"/>
        <v>0.97999999999999954</v>
      </c>
      <c r="F99" s="14">
        <v>14.945</v>
      </c>
      <c r="G99" s="14">
        <v>5.4669999999999996</v>
      </c>
      <c r="H99" s="14">
        <v>1</v>
      </c>
      <c r="I99">
        <f t="shared" si="3"/>
        <v>3</v>
      </c>
      <c r="J99" t="s">
        <v>18125</v>
      </c>
      <c r="K99" s="14">
        <v>3.43</v>
      </c>
      <c r="L99" s="14">
        <v>5.5</v>
      </c>
      <c r="M99" s="14">
        <v>5.1100000000000003</v>
      </c>
      <c r="N99" s="14">
        <v>1.4</v>
      </c>
      <c r="O99" s="14">
        <v>1</v>
      </c>
      <c r="P99" s="14">
        <v>2</v>
      </c>
      <c r="Q99" s="14">
        <v>1</v>
      </c>
      <c r="R99" s="14">
        <v>1.85</v>
      </c>
      <c r="S99" s="14">
        <v>1.6519999999999999</v>
      </c>
      <c r="T99" s="14">
        <v>1926</v>
      </c>
      <c r="U99" s="14">
        <v>-0.64800000000000002</v>
      </c>
      <c r="V99" s="14">
        <v>0.97</v>
      </c>
      <c r="W99" s="14">
        <v>25</v>
      </c>
      <c r="X99" s="14">
        <v>-0.57399999999999995</v>
      </c>
      <c r="Y99" s="14">
        <v>1</v>
      </c>
      <c r="Z99" s="14" t="s">
        <v>18124</v>
      </c>
    </row>
    <row r="100" spans="1:26" x14ac:dyDescent="0.2">
      <c r="A100" t="s">
        <v>15253</v>
      </c>
      <c r="B100" t="s">
        <v>3454</v>
      </c>
      <c r="C100" t="s">
        <v>3454</v>
      </c>
      <c r="D100" s="8">
        <f>IF(ISERROR(INDEX(warriner!B:B,MATCH(C100,warriner!A:A,0),1)),"#",INDEX(warriner!B:B,MATCH(C100,warriner!A:A,0),1))</f>
        <v>3.9</v>
      </c>
      <c r="E100" s="14">
        <f t="shared" si="2"/>
        <v>1.3000000000000003</v>
      </c>
      <c r="F100" s="14">
        <v>11.504</v>
      </c>
      <c r="G100" s="14">
        <v>4.069</v>
      </c>
      <c r="H100" s="14">
        <v>1</v>
      </c>
      <c r="I100">
        <f t="shared" si="3"/>
        <v>3</v>
      </c>
      <c r="J100" t="s">
        <v>18135</v>
      </c>
      <c r="K100" s="14">
        <v>5.07</v>
      </c>
      <c r="L100" s="14">
        <v>4.55</v>
      </c>
      <c r="M100" s="14">
        <v>4.43</v>
      </c>
      <c r="N100" s="14">
        <v>1.1499999999999999</v>
      </c>
      <c r="O100" s="14">
        <v>1</v>
      </c>
      <c r="P100" s="14">
        <v>3</v>
      </c>
      <c r="Q100" s="14">
        <v>1</v>
      </c>
      <c r="R100" s="14">
        <v>4.55</v>
      </c>
      <c r="S100" s="14">
        <v>2.84</v>
      </c>
      <c r="T100" s="14">
        <v>1571.5</v>
      </c>
      <c r="U100" s="14">
        <v>-0.64500000000000002</v>
      </c>
      <c r="V100" s="14">
        <v>1</v>
      </c>
      <c r="W100" s="14">
        <v>27</v>
      </c>
      <c r="X100" s="14">
        <v>-0.58599999999999997</v>
      </c>
      <c r="Y100" s="14">
        <v>1</v>
      </c>
      <c r="Z100" s="14" t="s">
        <v>18124</v>
      </c>
    </row>
    <row r="101" spans="1:26" x14ac:dyDescent="0.2">
      <c r="A101" t="s">
        <v>15254</v>
      </c>
      <c r="B101" t="s">
        <v>14114</v>
      </c>
      <c r="C101" t="s">
        <v>14114</v>
      </c>
      <c r="D101" s="8" t="str">
        <f>IF(ISERROR(INDEX(warriner!B:B,MATCH(C101,warriner!A:A,0),1)),"#",INDEX(warriner!B:B,MATCH(C101,warriner!A:A,0),1))</f>
        <v>#</v>
      </c>
      <c r="E101" s="14" t="str">
        <f t="shared" si="2"/>
        <v>#</v>
      </c>
      <c r="F101" s="14">
        <v>12.59</v>
      </c>
      <c r="G101" s="14">
        <v>4.8810000000000002</v>
      </c>
      <c r="H101" s="14">
        <v>1</v>
      </c>
      <c r="I101">
        <f t="shared" si="3"/>
        <v>4</v>
      </c>
      <c r="J101" t="s">
        <v>18165</v>
      </c>
      <c r="K101" s="14" t="s">
        <v>18124</v>
      </c>
      <c r="L101" s="14" t="s">
        <v>18124</v>
      </c>
      <c r="M101" s="14">
        <v>4.9320000000000004</v>
      </c>
      <c r="N101" s="14">
        <v>1.55</v>
      </c>
      <c r="O101" s="14">
        <v>1.3</v>
      </c>
      <c r="P101" s="14">
        <v>3</v>
      </c>
      <c r="Q101" s="14">
        <v>1</v>
      </c>
      <c r="R101" s="14">
        <v>3.52</v>
      </c>
      <c r="S101" s="14">
        <v>1.792</v>
      </c>
      <c r="T101" s="14">
        <v>957.66700000000003</v>
      </c>
      <c r="U101" s="14">
        <v>-0.51400000000000001</v>
      </c>
      <c r="V101" s="14">
        <v>0.97</v>
      </c>
      <c r="W101" s="14">
        <v>27</v>
      </c>
      <c r="X101" s="14">
        <v>-0.63200000000000001</v>
      </c>
      <c r="Y101" s="14">
        <v>1</v>
      </c>
      <c r="Z101" s="14" t="s">
        <v>18124</v>
      </c>
    </row>
    <row r="102" spans="1:26" x14ac:dyDescent="0.2">
      <c r="A102" t="s">
        <v>15255</v>
      </c>
      <c r="B102" t="s">
        <v>19</v>
      </c>
      <c r="C102" t="s">
        <v>19</v>
      </c>
      <c r="D102" s="8" t="str">
        <f>IF(ISERROR(INDEX(warriner!B:B,MATCH(C102,warriner!A:A,0),1)),"#",INDEX(warriner!B:B,MATCH(C102,warriner!A:A,0),1))</f>
        <v>#</v>
      </c>
      <c r="E102" s="14" t="str">
        <f t="shared" si="2"/>
        <v>#</v>
      </c>
      <c r="F102" s="14">
        <v>16.187000000000001</v>
      </c>
      <c r="G102" s="14">
        <v>5.8339999999999996</v>
      </c>
      <c r="H102" s="14">
        <v>1</v>
      </c>
      <c r="I102">
        <f t="shared" si="3"/>
        <v>3</v>
      </c>
      <c r="J102" t="s">
        <v>270</v>
      </c>
      <c r="K102" s="14" t="s">
        <v>18124</v>
      </c>
      <c r="L102" s="14" t="s">
        <v>18124</v>
      </c>
      <c r="M102" s="14">
        <v>4.57</v>
      </c>
      <c r="N102" s="14">
        <v>1.25</v>
      </c>
      <c r="O102" s="14">
        <v>1</v>
      </c>
      <c r="P102" s="14">
        <v>3</v>
      </c>
      <c r="Q102" s="14">
        <v>1</v>
      </c>
      <c r="R102" s="14">
        <v>1.52</v>
      </c>
      <c r="S102" s="14">
        <v>1.25</v>
      </c>
      <c r="T102" s="14">
        <v>5253.5</v>
      </c>
      <c r="U102" s="14">
        <v>-0.60399999999999998</v>
      </c>
      <c r="V102" s="14">
        <v>1</v>
      </c>
      <c r="W102" s="14">
        <v>22</v>
      </c>
      <c r="X102" s="14">
        <v>-0.623</v>
      </c>
      <c r="Y102" s="14">
        <v>1</v>
      </c>
      <c r="Z102" s="14" t="s">
        <v>18124</v>
      </c>
    </row>
    <row r="103" spans="1:26" x14ac:dyDescent="0.2">
      <c r="A103" t="s">
        <v>15256</v>
      </c>
      <c r="B103" t="s">
        <v>303</v>
      </c>
      <c r="C103" t="s">
        <v>303</v>
      </c>
      <c r="D103" s="8" t="str">
        <f>IF(ISERROR(INDEX(warriner!B:B,MATCH(C103,warriner!A:A,0),1)),"#",INDEX(warriner!B:B,MATCH(C103,warriner!A:A,0),1))</f>
        <v>#</v>
      </c>
      <c r="E103" s="14" t="str">
        <f t="shared" si="2"/>
        <v>#</v>
      </c>
      <c r="F103" s="14">
        <v>13.467000000000001</v>
      </c>
      <c r="G103" s="14">
        <v>4.8810000000000002</v>
      </c>
      <c r="H103" s="14">
        <v>1</v>
      </c>
      <c r="I103">
        <f t="shared" si="3"/>
        <v>4</v>
      </c>
      <c r="J103" t="s">
        <v>18137</v>
      </c>
      <c r="K103" s="14" t="s">
        <v>18124</v>
      </c>
      <c r="L103" s="14" t="s">
        <v>18124</v>
      </c>
      <c r="M103" s="14">
        <v>6.7439999999999998</v>
      </c>
      <c r="N103" s="14">
        <v>1.5</v>
      </c>
      <c r="O103" s="14">
        <v>1.2</v>
      </c>
      <c r="P103" s="14">
        <v>3</v>
      </c>
      <c r="Q103" s="14">
        <v>1</v>
      </c>
      <c r="R103" s="14">
        <v>1.44</v>
      </c>
      <c r="S103" s="14">
        <v>1.167</v>
      </c>
      <c r="T103" s="14">
        <v>4421.6670000000004</v>
      </c>
      <c r="U103" s="14">
        <v>-0.65100000000000002</v>
      </c>
      <c r="V103" s="14">
        <v>0.91</v>
      </c>
      <c r="W103" s="14">
        <v>26</v>
      </c>
      <c r="X103" s="14">
        <v>-0.57799999999999996</v>
      </c>
      <c r="Y103" s="14">
        <v>0.96299999999999997</v>
      </c>
      <c r="Z103" s="14" t="s">
        <v>18124</v>
      </c>
    </row>
    <row r="104" spans="1:26" x14ac:dyDescent="0.2">
      <c r="A104" t="s">
        <v>15257</v>
      </c>
      <c r="B104" t="s">
        <v>14209</v>
      </c>
      <c r="C104" t="s">
        <v>2068</v>
      </c>
      <c r="D104" s="8">
        <f>IF(ISERROR(INDEX(warriner!B:B,MATCH(C104,warriner!A:A,0),1)),"#",INDEX(warriner!B:B,MATCH(C104,warriner!A:A,0),1))</f>
        <v>3.73</v>
      </c>
      <c r="E104" s="14">
        <f t="shared" si="2"/>
        <v>1.4700000000000002</v>
      </c>
      <c r="F104" s="14">
        <v>9.4329999999999998</v>
      </c>
      <c r="G104" s="14">
        <v>3.45</v>
      </c>
      <c r="H104" s="14">
        <v>1</v>
      </c>
      <c r="I104">
        <f t="shared" si="3"/>
        <v>6</v>
      </c>
      <c r="J104" t="s">
        <v>18135</v>
      </c>
      <c r="K104" s="14">
        <v>5.4</v>
      </c>
      <c r="L104" s="14">
        <v>3.9</v>
      </c>
      <c r="M104" s="14">
        <v>4.72</v>
      </c>
      <c r="N104" s="14">
        <v>1.35</v>
      </c>
      <c r="O104" s="14">
        <v>1.05</v>
      </c>
      <c r="P104" s="14">
        <v>3</v>
      </c>
      <c r="Q104" s="14">
        <v>1</v>
      </c>
      <c r="R104" s="14">
        <v>4.1100000000000003</v>
      </c>
      <c r="S104" s="14">
        <v>3.1850000000000001</v>
      </c>
      <c r="T104" s="14">
        <v>1627.6669999999999</v>
      </c>
      <c r="U104" s="14">
        <v>-0.72699999999999998</v>
      </c>
      <c r="V104" s="14">
        <v>0.94</v>
      </c>
      <c r="W104" s="14">
        <v>26</v>
      </c>
      <c r="X104" s="14">
        <v>-0.58299999999999996</v>
      </c>
      <c r="Y104" s="14">
        <v>1</v>
      </c>
      <c r="Z104" s="14" t="s">
        <v>18124</v>
      </c>
    </row>
    <row r="105" spans="1:26" x14ac:dyDescent="0.2">
      <c r="A105" t="s">
        <v>15258</v>
      </c>
      <c r="B105" t="s">
        <v>2</v>
      </c>
      <c r="C105" t="s">
        <v>2</v>
      </c>
      <c r="D105" s="8" t="str">
        <f>IF(ISERROR(INDEX(warriner!B:B,MATCH(C105,warriner!A:A,0),1)),"#",INDEX(warriner!B:B,MATCH(C105,warriner!A:A,0),1))</f>
        <v>#</v>
      </c>
      <c r="E105" s="14" t="str">
        <f t="shared" si="2"/>
        <v>#</v>
      </c>
      <c r="F105" s="14">
        <v>16.353999999999999</v>
      </c>
      <c r="G105" s="14">
        <v>6.0629999999999997</v>
      </c>
      <c r="H105" s="14">
        <v>1</v>
      </c>
      <c r="I105">
        <f t="shared" si="3"/>
        <v>2</v>
      </c>
      <c r="J105" t="s">
        <v>270</v>
      </c>
      <c r="K105" s="14" t="s">
        <v>18124</v>
      </c>
      <c r="L105" s="14" t="s">
        <v>18124</v>
      </c>
      <c r="M105" s="14">
        <v>3.952</v>
      </c>
      <c r="N105" s="14">
        <v>1.1499999999999999</v>
      </c>
      <c r="O105" s="14">
        <v>1</v>
      </c>
      <c r="P105" s="14">
        <v>2</v>
      </c>
      <c r="Q105" s="14">
        <v>1</v>
      </c>
      <c r="R105" s="14">
        <v>1.55</v>
      </c>
      <c r="S105" s="14">
        <v>1.375</v>
      </c>
      <c r="T105" s="14">
        <v>2861</v>
      </c>
      <c r="U105" s="14">
        <v>-0.78600000000000003</v>
      </c>
      <c r="V105" s="14">
        <v>1</v>
      </c>
      <c r="W105" s="14">
        <v>26</v>
      </c>
      <c r="X105" s="14">
        <v>-0.72499999999999998</v>
      </c>
      <c r="Y105" s="14">
        <v>1</v>
      </c>
      <c r="Z105" s="14" t="s">
        <v>18124</v>
      </c>
    </row>
    <row r="106" spans="1:26" x14ac:dyDescent="0.2">
      <c r="A106" t="s">
        <v>15259</v>
      </c>
      <c r="B106" t="s">
        <v>3415</v>
      </c>
      <c r="C106" t="s">
        <v>3415</v>
      </c>
      <c r="D106" s="8">
        <f>IF(ISERROR(INDEX(warriner!B:B,MATCH(C106,warriner!A:A,0),1)),"#",INDEX(warriner!B:B,MATCH(C106,warriner!A:A,0),1))</f>
        <v>5.73</v>
      </c>
      <c r="E106" s="14">
        <f t="shared" si="2"/>
        <v>0.53000000000000025</v>
      </c>
      <c r="F106" s="14">
        <v>6.4130000000000003</v>
      </c>
      <c r="G106" s="14">
        <v>1.69</v>
      </c>
      <c r="H106" s="14">
        <v>3</v>
      </c>
      <c r="I106">
        <f t="shared" si="3"/>
        <v>9</v>
      </c>
      <c r="J106" t="s">
        <v>18125</v>
      </c>
      <c r="K106" s="14">
        <v>3.81</v>
      </c>
      <c r="L106" s="14">
        <v>6.23</v>
      </c>
      <c r="M106" s="14">
        <v>12.39</v>
      </c>
      <c r="N106" s="14">
        <v>2.65</v>
      </c>
      <c r="O106" s="14">
        <v>3.15</v>
      </c>
      <c r="P106" s="14">
        <v>8</v>
      </c>
      <c r="Q106" s="14">
        <v>2</v>
      </c>
      <c r="R106" s="14">
        <v>3.14</v>
      </c>
      <c r="S106" s="14" t="s">
        <v>18124</v>
      </c>
      <c r="T106" s="14">
        <v>4106.25</v>
      </c>
      <c r="U106" s="14">
        <v>-0.247</v>
      </c>
      <c r="V106" s="14">
        <v>1</v>
      </c>
      <c r="W106" s="14">
        <v>28</v>
      </c>
      <c r="X106" s="14">
        <v>-7.4999999999999997E-2</v>
      </c>
      <c r="Y106" s="14">
        <v>1</v>
      </c>
      <c r="Z106" s="14" t="s">
        <v>18124</v>
      </c>
    </row>
    <row r="107" spans="1:26" x14ac:dyDescent="0.2">
      <c r="A107" t="s">
        <v>15260</v>
      </c>
      <c r="B107" t="s">
        <v>14113</v>
      </c>
      <c r="C107" t="s">
        <v>3355</v>
      </c>
      <c r="D107" s="8">
        <f>IF(ISERROR(INDEX(warriner!B:B,MATCH(C107,warriner!A:A,0),1)),"#",INDEX(warriner!B:B,MATCH(C107,warriner!A:A,0),1))</f>
        <v>5.88</v>
      </c>
      <c r="E107" s="14">
        <f t="shared" si="2"/>
        <v>0.67999999999999972</v>
      </c>
      <c r="F107" s="14">
        <v>8.4730000000000008</v>
      </c>
      <c r="G107" s="14">
        <v>2.3959999999999999</v>
      </c>
      <c r="H107" s="14">
        <v>1</v>
      </c>
      <c r="I107">
        <f t="shared" si="3"/>
        <v>5</v>
      </c>
      <c r="J107" t="s">
        <v>18126</v>
      </c>
      <c r="K107" s="14">
        <v>3.19</v>
      </c>
      <c r="L107" s="14">
        <v>5.09</v>
      </c>
      <c r="M107" s="14">
        <v>7.63</v>
      </c>
      <c r="N107" s="14">
        <v>1.5</v>
      </c>
      <c r="O107" s="14">
        <v>1.45</v>
      </c>
      <c r="P107" s="14">
        <v>4</v>
      </c>
      <c r="Q107" s="14">
        <v>1</v>
      </c>
      <c r="R107" s="14">
        <v>4.24</v>
      </c>
      <c r="S107" s="14">
        <v>4.8330000000000002</v>
      </c>
      <c r="T107" s="14">
        <v>2485</v>
      </c>
      <c r="U107" s="14">
        <v>-0.68200000000000005</v>
      </c>
      <c r="V107" s="14">
        <v>1</v>
      </c>
      <c r="W107" s="14">
        <v>26</v>
      </c>
      <c r="X107" s="14">
        <v>-0.56299999999999994</v>
      </c>
      <c r="Y107" s="14">
        <v>1</v>
      </c>
      <c r="Z107" s="14" t="s">
        <v>18124</v>
      </c>
    </row>
    <row r="108" spans="1:26" x14ac:dyDescent="0.2">
      <c r="A108" t="s">
        <v>15261</v>
      </c>
      <c r="B108" t="s">
        <v>48</v>
      </c>
      <c r="C108" t="s">
        <v>48</v>
      </c>
      <c r="D108" s="8">
        <f>IF(ISERROR(INDEX(warriner!B:B,MATCH(C108,warriner!A:A,0),1)),"#",INDEX(warriner!B:B,MATCH(C108,warriner!A:A,0),1))</f>
        <v>5.86</v>
      </c>
      <c r="E108" s="14">
        <f t="shared" si="2"/>
        <v>0.66000000000000014</v>
      </c>
      <c r="F108" s="14">
        <v>14.914999999999999</v>
      </c>
      <c r="G108" s="14">
        <v>5.4969999999999999</v>
      </c>
      <c r="H108" s="14">
        <v>1</v>
      </c>
      <c r="I108">
        <f t="shared" si="3"/>
        <v>4</v>
      </c>
      <c r="J108" t="s">
        <v>18135</v>
      </c>
      <c r="K108" s="14">
        <v>3.52</v>
      </c>
      <c r="L108" s="14">
        <v>5.72</v>
      </c>
      <c r="M108" s="14">
        <v>3.72</v>
      </c>
      <c r="N108" s="14">
        <v>1.2</v>
      </c>
      <c r="O108" s="14">
        <v>1.1000000000000001</v>
      </c>
      <c r="P108" s="14">
        <v>3</v>
      </c>
      <c r="Q108" s="14">
        <v>1</v>
      </c>
      <c r="R108" s="14">
        <v>2.1800000000000002</v>
      </c>
      <c r="S108" s="14">
        <v>1.542</v>
      </c>
      <c r="T108" s="14">
        <v>2269.6669999999999</v>
      </c>
      <c r="U108" s="14">
        <v>-0.63800000000000001</v>
      </c>
      <c r="V108" s="14">
        <v>0.94</v>
      </c>
      <c r="W108" s="14">
        <v>28</v>
      </c>
      <c r="X108" s="14">
        <v>-0.64400000000000002</v>
      </c>
      <c r="Y108" s="14">
        <v>1</v>
      </c>
      <c r="Z108" s="14" t="s">
        <v>18124</v>
      </c>
    </row>
    <row r="109" spans="1:26" x14ac:dyDescent="0.2">
      <c r="A109" t="s">
        <v>15262</v>
      </c>
      <c r="B109" t="s">
        <v>14210</v>
      </c>
      <c r="C109" t="s">
        <v>46</v>
      </c>
      <c r="D109" s="8">
        <f>IF(ISERROR(INDEX(warriner!B:B,MATCH(C109,warriner!A:A,0),1)),"#",INDEX(warriner!B:B,MATCH(C109,warriner!A:A,0),1))</f>
        <v>5.56</v>
      </c>
      <c r="E109" s="14">
        <f t="shared" si="2"/>
        <v>0.35999999999999943</v>
      </c>
      <c r="F109" s="14">
        <v>10.795</v>
      </c>
      <c r="G109" s="14">
        <v>3.6280000000000001</v>
      </c>
      <c r="H109" s="14">
        <v>1</v>
      </c>
      <c r="I109">
        <f t="shared" si="3"/>
        <v>3</v>
      </c>
      <c r="J109" t="s">
        <v>18135</v>
      </c>
      <c r="K109" s="14">
        <v>3.95</v>
      </c>
      <c r="L109" s="14">
        <v>5.22</v>
      </c>
      <c r="M109" s="14">
        <v>6.76</v>
      </c>
      <c r="N109" s="14">
        <v>1.2</v>
      </c>
      <c r="O109" s="14">
        <v>1</v>
      </c>
      <c r="P109" s="14">
        <v>3</v>
      </c>
      <c r="Q109" s="14">
        <v>1</v>
      </c>
      <c r="R109" s="14">
        <v>4.0999999999999996</v>
      </c>
      <c r="S109" s="14">
        <v>3.625</v>
      </c>
      <c r="T109" s="14">
        <v>3915.6669999999999</v>
      </c>
      <c r="U109" s="14">
        <v>-0.65</v>
      </c>
      <c r="V109" s="14">
        <v>0.94</v>
      </c>
      <c r="W109" s="14">
        <v>26</v>
      </c>
      <c r="X109" s="14">
        <v>-0.59899999999999998</v>
      </c>
      <c r="Y109" s="14">
        <v>0.96299999999999997</v>
      </c>
      <c r="Z109" s="14" t="s">
        <v>18124</v>
      </c>
    </row>
    <row r="110" spans="1:26" x14ac:dyDescent="0.2">
      <c r="A110" t="s">
        <v>15263</v>
      </c>
      <c r="B110" t="s">
        <v>2</v>
      </c>
      <c r="C110" t="s">
        <v>2</v>
      </c>
      <c r="D110" s="8" t="str">
        <f>IF(ISERROR(INDEX(warriner!B:B,MATCH(C110,warriner!A:A,0),1)),"#",INDEX(warriner!B:B,MATCH(C110,warriner!A:A,0),1))</f>
        <v>#</v>
      </c>
      <c r="E110" s="14" t="str">
        <f t="shared" si="2"/>
        <v>#</v>
      </c>
      <c r="F110" s="14">
        <v>16.353999999999999</v>
      </c>
      <c r="G110" s="14">
        <v>6.0629999999999997</v>
      </c>
      <c r="H110" s="14">
        <v>1</v>
      </c>
      <c r="I110">
        <f t="shared" si="3"/>
        <v>2</v>
      </c>
      <c r="J110" t="s">
        <v>270</v>
      </c>
      <c r="K110" s="14" t="s">
        <v>18124</v>
      </c>
      <c r="L110" s="14" t="s">
        <v>18124</v>
      </c>
      <c r="M110" s="14">
        <v>3.952</v>
      </c>
      <c r="N110" s="14">
        <v>1.1499999999999999</v>
      </c>
      <c r="O110" s="14">
        <v>1</v>
      </c>
      <c r="P110" s="14">
        <v>2</v>
      </c>
      <c r="Q110" s="14">
        <v>1</v>
      </c>
      <c r="R110" s="14">
        <v>1.55</v>
      </c>
      <c r="S110" s="14">
        <v>1.375</v>
      </c>
      <c r="T110" s="14">
        <v>2861</v>
      </c>
      <c r="U110" s="14">
        <v>-0.78600000000000003</v>
      </c>
      <c r="V110" s="14">
        <v>1</v>
      </c>
      <c r="W110" s="14">
        <v>26</v>
      </c>
      <c r="X110" s="14">
        <v>-0.72499999999999998</v>
      </c>
      <c r="Y110" s="14">
        <v>1</v>
      </c>
      <c r="Z110" s="14" t="s">
        <v>18124</v>
      </c>
    </row>
    <row r="111" spans="1:26" x14ac:dyDescent="0.2">
      <c r="A111" t="s">
        <v>15264</v>
      </c>
      <c r="B111" t="s">
        <v>11</v>
      </c>
      <c r="C111" t="s">
        <v>11</v>
      </c>
      <c r="D111" s="8">
        <f>IF(ISERROR(INDEX(warriner!B:B,MATCH(C111,warriner!A:A,0),1)),"#",INDEX(warriner!B:B,MATCH(C111,warriner!A:A,0),1))</f>
        <v>5.52</v>
      </c>
      <c r="E111" s="14">
        <f t="shared" si="2"/>
        <v>0.3199999999999994</v>
      </c>
      <c r="F111" s="14">
        <v>11.516999999999999</v>
      </c>
      <c r="G111" s="14">
        <v>3.7280000000000002</v>
      </c>
      <c r="H111" s="14">
        <v>2</v>
      </c>
      <c r="I111">
        <f t="shared" si="3"/>
        <v>5</v>
      </c>
      <c r="J111" t="s">
        <v>18131</v>
      </c>
      <c r="K111" s="14">
        <v>4.24</v>
      </c>
      <c r="L111" s="14">
        <v>5.28</v>
      </c>
      <c r="M111" s="14">
        <v>8.8000000000000007</v>
      </c>
      <c r="N111" s="14">
        <v>1.85</v>
      </c>
      <c r="O111" s="14">
        <v>1.8</v>
      </c>
      <c r="P111" s="14">
        <v>4</v>
      </c>
      <c r="Q111" s="14">
        <v>1</v>
      </c>
      <c r="R111" s="14">
        <v>2.16</v>
      </c>
      <c r="S111" s="14">
        <v>3.2610000000000001</v>
      </c>
      <c r="T111" s="14">
        <v>2251.75</v>
      </c>
      <c r="U111" s="14">
        <v>-0.72199999999999998</v>
      </c>
      <c r="V111" s="14">
        <v>1</v>
      </c>
      <c r="W111" s="14">
        <v>27</v>
      </c>
      <c r="X111" s="14">
        <v>-0.61599999999999999</v>
      </c>
      <c r="Y111" s="14">
        <v>1</v>
      </c>
      <c r="Z111" s="14" t="s">
        <v>18124</v>
      </c>
    </row>
    <row r="112" spans="1:26" x14ac:dyDescent="0.2">
      <c r="A112" t="s">
        <v>15265</v>
      </c>
      <c r="B112" t="s">
        <v>14211</v>
      </c>
      <c r="C112" t="s">
        <v>14211</v>
      </c>
      <c r="D112" s="8" t="str">
        <f>IF(ISERROR(INDEX(warriner!B:B,MATCH(C112,warriner!A:A,0),1)),"#",INDEX(warriner!B:B,MATCH(C112,warriner!A:A,0),1))</f>
        <v>#</v>
      </c>
      <c r="E112" s="14" t="str">
        <f t="shared" si="2"/>
        <v>#</v>
      </c>
      <c r="F112" s="14">
        <v>5.72</v>
      </c>
      <c r="G112" s="14">
        <v>0.77800000000000002</v>
      </c>
      <c r="H112" s="14">
        <v>5</v>
      </c>
      <c r="I112">
        <f t="shared" si="3"/>
        <v>13</v>
      </c>
      <c r="J112" t="s">
        <v>18129</v>
      </c>
      <c r="K112" s="14" t="s">
        <v>18124</v>
      </c>
      <c r="L112" s="14" t="s">
        <v>18124</v>
      </c>
      <c r="M112" s="14" t="s">
        <v>18124</v>
      </c>
      <c r="N112" s="14" t="s">
        <v>18124</v>
      </c>
      <c r="O112" s="14" t="s">
        <v>18124</v>
      </c>
      <c r="P112" s="14">
        <v>11</v>
      </c>
      <c r="Q112" s="14">
        <v>3</v>
      </c>
      <c r="R112" s="14" t="s">
        <v>18124</v>
      </c>
      <c r="S112" s="14" t="s">
        <v>18124</v>
      </c>
      <c r="T112" s="14">
        <v>6182.6670000000004</v>
      </c>
      <c r="U112" s="14" t="s">
        <v>18124</v>
      </c>
      <c r="V112" s="14" t="s">
        <v>18124</v>
      </c>
      <c r="W112" s="14" t="s">
        <v>18124</v>
      </c>
      <c r="X112" s="14" t="s">
        <v>18124</v>
      </c>
      <c r="Y112" s="14" t="s">
        <v>18124</v>
      </c>
      <c r="Z112" s="14" t="s">
        <v>18124</v>
      </c>
    </row>
    <row r="113" spans="1:26" x14ac:dyDescent="0.2">
      <c r="A113" t="s">
        <v>15266</v>
      </c>
      <c r="B113" t="s">
        <v>6</v>
      </c>
      <c r="C113" t="s">
        <v>6</v>
      </c>
      <c r="D113" s="8" t="str">
        <f>IF(ISERROR(INDEX(warriner!B:B,MATCH(C113,warriner!A:A,0),1)),"#",INDEX(warriner!B:B,MATCH(C113,warriner!A:A,0),1))</f>
        <v>#</v>
      </c>
      <c r="E113" s="14" t="str">
        <f t="shared" si="2"/>
        <v>#</v>
      </c>
      <c r="F113" s="14">
        <v>15.897</v>
      </c>
      <c r="G113" s="14">
        <v>5.6980000000000004</v>
      </c>
      <c r="H113" s="14">
        <v>1</v>
      </c>
      <c r="I113">
        <f t="shared" si="3"/>
        <v>2</v>
      </c>
      <c r="J113" t="s">
        <v>18146</v>
      </c>
      <c r="K113" s="14" t="s">
        <v>18124</v>
      </c>
      <c r="L113" s="14" t="s">
        <v>18124</v>
      </c>
      <c r="M113" s="14">
        <v>3.6850000000000001</v>
      </c>
      <c r="N113" s="14">
        <v>1</v>
      </c>
      <c r="O113" s="14">
        <v>1</v>
      </c>
      <c r="P113" s="14">
        <v>2</v>
      </c>
      <c r="Q113" s="14">
        <v>1</v>
      </c>
      <c r="R113" s="14">
        <v>3</v>
      </c>
      <c r="S113" s="14">
        <v>2.25</v>
      </c>
      <c r="T113" s="14">
        <v>14646</v>
      </c>
      <c r="U113" s="14">
        <v>-0.63</v>
      </c>
      <c r="V113" s="14">
        <v>0.97</v>
      </c>
      <c r="W113" s="14">
        <v>26</v>
      </c>
      <c r="X113" s="14">
        <v>-0.77100000000000002</v>
      </c>
      <c r="Y113" s="14">
        <v>1</v>
      </c>
      <c r="Z113" s="14" t="s">
        <v>18124</v>
      </c>
    </row>
    <row r="114" spans="1:26" x14ac:dyDescent="0.2">
      <c r="A114" t="s">
        <v>15267</v>
      </c>
      <c r="B114" t="s">
        <v>3</v>
      </c>
      <c r="C114" t="s">
        <v>3</v>
      </c>
      <c r="D114" s="8" t="str">
        <f>IF(ISERROR(INDEX(warriner!B:B,MATCH(C114,warriner!A:A,0),1)),"#",INDEX(warriner!B:B,MATCH(C114,warriner!A:A,0),1))</f>
        <v>#</v>
      </c>
      <c r="E114" s="14" t="str">
        <f t="shared" si="2"/>
        <v>#</v>
      </c>
      <c r="F114" s="14">
        <v>16.954999999999998</v>
      </c>
      <c r="G114" s="14">
        <v>6.1769999999999996</v>
      </c>
      <c r="H114" s="14">
        <v>1</v>
      </c>
      <c r="I114">
        <f t="shared" si="3"/>
        <v>3</v>
      </c>
      <c r="J114" t="s">
        <v>270</v>
      </c>
      <c r="K114" s="14" t="s">
        <v>18124</v>
      </c>
      <c r="L114" s="14" t="s">
        <v>18124</v>
      </c>
      <c r="M114" s="14">
        <v>3.984</v>
      </c>
      <c r="N114" s="14">
        <v>1.5</v>
      </c>
      <c r="O114" s="14">
        <v>1.8</v>
      </c>
      <c r="P114" s="14">
        <v>2</v>
      </c>
      <c r="Q114" s="14">
        <v>1</v>
      </c>
      <c r="R114" s="14">
        <v>1.43</v>
      </c>
      <c r="S114" s="14">
        <v>1.125</v>
      </c>
      <c r="T114" s="14">
        <v>3033</v>
      </c>
      <c r="U114" s="14">
        <v>-0.68100000000000005</v>
      </c>
      <c r="V114" s="14">
        <v>0.94</v>
      </c>
      <c r="W114" s="14">
        <v>29</v>
      </c>
      <c r="X114" s="14">
        <v>-0.45700000000000002</v>
      </c>
      <c r="Y114" s="14">
        <v>1</v>
      </c>
      <c r="Z114" s="14" t="s">
        <v>18124</v>
      </c>
    </row>
    <row r="115" spans="1:26" x14ac:dyDescent="0.2">
      <c r="A115" t="s">
        <v>15268</v>
      </c>
      <c r="B115" t="s">
        <v>10333</v>
      </c>
      <c r="C115" t="s">
        <v>10333</v>
      </c>
      <c r="D115" s="8">
        <f>IF(ISERROR(INDEX(warriner!B:B,MATCH(C115,warriner!A:A,0),1)),"#",INDEX(warriner!B:B,MATCH(C115,warriner!A:A,0),1))</f>
        <v>5.21</v>
      </c>
      <c r="E115" s="14">
        <f t="shared" si="2"/>
        <v>9.9999999999997868E-3</v>
      </c>
      <c r="F115" s="14">
        <v>10.206</v>
      </c>
      <c r="G115" s="14">
        <v>2.41</v>
      </c>
      <c r="H115" s="14">
        <v>2</v>
      </c>
      <c r="I115">
        <f t="shared" si="3"/>
        <v>6</v>
      </c>
      <c r="J115" t="s">
        <v>18129</v>
      </c>
      <c r="K115" s="14">
        <v>3.24</v>
      </c>
      <c r="L115" s="14">
        <v>6.04</v>
      </c>
      <c r="M115" s="14">
        <v>9.14</v>
      </c>
      <c r="N115" s="14">
        <v>1.9</v>
      </c>
      <c r="O115" s="14">
        <v>1.9</v>
      </c>
      <c r="P115" s="14">
        <v>5</v>
      </c>
      <c r="Q115" s="14">
        <v>1</v>
      </c>
      <c r="R115" s="14">
        <v>3.19</v>
      </c>
      <c r="S115" s="14">
        <v>1.556</v>
      </c>
      <c r="T115" s="14">
        <v>4586.6000000000004</v>
      </c>
      <c r="U115" s="14">
        <v>-0.52200000000000002</v>
      </c>
      <c r="V115" s="14">
        <v>0.97</v>
      </c>
      <c r="W115" s="14">
        <v>24</v>
      </c>
      <c r="X115" s="14">
        <v>-0.46300000000000002</v>
      </c>
      <c r="Y115" s="14">
        <v>0.96</v>
      </c>
      <c r="Z115" s="14" t="s">
        <v>18124</v>
      </c>
    </row>
    <row r="116" spans="1:26" x14ac:dyDescent="0.2">
      <c r="A116" t="s">
        <v>15269</v>
      </c>
      <c r="B116" t="s">
        <v>14211</v>
      </c>
      <c r="C116" t="s">
        <v>14211</v>
      </c>
      <c r="D116" s="8" t="str">
        <f>IF(ISERROR(INDEX(warriner!B:B,MATCH(C116,warriner!A:A,0),1)),"#",INDEX(warriner!B:B,MATCH(C116,warriner!A:A,0),1))</f>
        <v>#</v>
      </c>
      <c r="E116" s="14" t="str">
        <f t="shared" si="2"/>
        <v>#</v>
      </c>
      <c r="F116" s="14">
        <v>5.72</v>
      </c>
      <c r="G116" s="14">
        <v>0.77800000000000002</v>
      </c>
      <c r="H116" s="14">
        <v>5</v>
      </c>
      <c r="I116">
        <f t="shared" si="3"/>
        <v>13</v>
      </c>
      <c r="J116" t="s">
        <v>18129</v>
      </c>
      <c r="K116" s="14" t="s">
        <v>18124</v>
      </c>
      <c r="L116" s="14" t="s">
        <v>18124</v>
      </c>
      <c r="M116" s="14" t="s">
        <v>18124</v>
      </c>
      <c r="N116" s="14" t="s">
        <v>18124</v>
      </c>
      <c r="O116" s="14" t="s">
        <v>18124</v>
      </c>
      <c r="P116" s="14">
        <v>11</v>
      </c>
      <c r="Q116" s="14">
        <v>3</v>
      </c>
      <c r="R116" s="14" t="s">
        <v>18124</v>
      </c>
      <c r="S116" s="14" t="s">
        <v>18124</v>
      </c>
      <c r="T116" s="14">
        <v>6182.6670000000004</v>
      </c>
      <c r="U116" s="14" t="s">
        <v>18124</v>
      </c>
      <c r="V116" s="14" t="s">
        <v>18124</v>
      </c>
      <c r="W116" s="14" t="s">
        <v>18124</v>
      </c>
      <c r="X116" s="14" t="s">
        <v>18124</v>
      </c>
      <c r="Y116" s="14" t="s">
        <v>18124</v>
      </c>
      <c r="Z116" s="14" t="s">
        <v>18124</v>
      </c>
    </row>
    <row r="117" spans="1:26" x14ac:dyDescent="0.2">
      <c r="A117" t="s">
        <v>15270</v>
      </c>
      <c r="B117" t="s">
        <v>203</v>
      </c>
      <c r="C117" t="s">
        <v>48</v>
      </c>
      <c r="D117" s="8">
        <f>IF(ISERROR(INDEX(warriner!B:B,MATCH(C117,warriner!A:A,0),1)),"#",INDEX(warriner!B:B,MATCH(C117,warriner!A:A,0),1))</f>
        <v>5.86</v>
      </c>
      <c r="E117" s="14">
        <f t="shared" si="2"/>
        <v>0.66000000000000014</v>
      </c>
      <c r="F117" s="14">
        <v>14.914999999999999</v>
      </c>
      <c r="G117" s="14">
        <v>5.4969999999999999</v>
      </c>
      <c r="H117" s="14">
        <v>1</v>
      </c>
      <c r="I117">
        <f t="shared" si="3"/>
        <v>3</v>
      </c>
      <c r="J117" t="s">
        <v>18135</v>
      </c>
      <c r="K117" s="14">
        <v>3.52</v>
      </c>
      <c r="L117" s="14">
        <v>5.72</v>
      </c>
      <c r="M117" s="14">
        <v>3.72</v>
      </c>
      <c r="N117" s="14">
        <v>1.2</v>
      </c>
      <c r="O117" s="14">
        <v>1.1000000000000001</v>
      </c>
      <c r="P117" s="14">
        <v>3</v>
      </c>
      <c r="Q117" s="14">
        <v>1</v>
      </c>
      <c r="R117" s="14">
        <v>2.1800000000000002</v>
      </c>
      <c r="S117" s="14">
        <v>1.542</v>
      </c>
      <c r="T117" s="14">
        <v>2269.6669999999999</v>
      </c>
      <c r="U117" s="14">
        <v>-0.63800000000000001</v>
      </c>
      <c r="V117" s="14">
        <v>0.94</v>
      </c>
      <c r="W117" s="14">
        <v>28</v>
      </c>
      <c r="X117" s="14">
        <v>-0.64400000000000002</v>
      </c>
      <c r="Y117" s="14">
        <v>1</v>
      </c>
      <c r="Z117" s="14" t="s">
        <v>18124</v>
      </c>
    </row>
    <row r="118" spans="1:26" s="15" customFormat="1" x14ac:dyDescent="0.2">
      <c r="A118" s="15" t="s">
        <v>15271</v>
      </c>
      <c r="B118" s="15" t="s">
        <v>14212</v>
      </c>
      <c r="C118" s="15" t="s">
        <v>7694</v>
      </c>
      <c r="D118" s="16">
        <f>IF(ISERROR(INDEX(warriner!B:B,MATCH(C118,warriner!A:A,0),1)),"#",INDEX(warriner!B:B,MATCH(C118,warriner!A:A,0),1))</f>
        <v>6.09</v>
      </c>
      <c r="E118" s="17">
        <f t="shared" si="2"/>
        <v>0.88999999999999968</v>
      </c>
      <c r="F118" s="17">
        <v>13.163</v>
      </c>
      <c r="G118" s="17">
        <v>4.8499999999999996</v>
      </c>
      <c r="H118" s="17">
        <v>1</v>
      </c>
      <c r="I118" s="15">
        <f t="shared" si="3"/>
        <v>4</v>
      </c>
      <c r="J118" s="15" t="s">
        <v>18135</v>
      </c>
      <c r="K118" s="17">
        <v>3.67</v>
      </c>
      <c r="L118" s="17">
        <v>6.22</v>
      </c>
      <c r="M118" s="17">
        <v>4.68</v>
      </c>
      <c r="N118" s="17">
        <v>1.05</v>
      </c>
      <c r="O118" s="17">
        <v>1</v>
      </c>
      <c r="P118" s="17">
        <v>3</v>
      </c>
      <c r="Q118" s="17">
        <v>1</v>
      </c>
      <c r="R118" s="17">
        <v>2.67</v>
      </c>
      <c r="S118" s="17">
        <v>2.72</v>
      </c>
      <c r="T118" s="17">
        <v>1984.6669999999999</v>
      </c>
      <c r="U118" s="17">
        <v>-0.60899999999999999</v>
      </c>
      <c r="V118" s="17">
        <v>0.91</v>
      </c>
      <c r="W118" s="17">
        <v>27</v>
      </c>
      <c r="X118" s="17">
        <v>-0.39700000000000002</v>
      </c>
      <c r="Y118" s="17">
        <v>1</v>
      </c>
      <c r="Z118" s="17" t="s">
        <v>18124</v>
      </c>
    </row>
    <row r="119" spans="1:26" x14ac:dyDescent="0.2">
      <c r="A119" t="s">
        <v>15272</v>
      </c>
      <c r="B119" t="s">
        <v>3</v>
      </c>
      <c r="C119" t="s">
        <v>3</v>
      </c>
      <c r="D119" s="8" t="str">
        <f>IF(ISERROR(INDEX(warriner!B:B,MATCH(C119,warriner!A:A,0),1)),"#",INDEX(warriner!B:B,MATCH(C119,warriner!A:A,0),1))</f>
        <v>#</v>
      </c>
      <c r="E119" s="14" t="str">
        <f t="shared" si="2"/>
        <v>#</v>
      </c>
      <c r="F119" s="14">
        <v>16.954999999999998</v>
      </c>
      <c r="G119" s="14">
        <v>6.1769999999999996</v>
      </c>
      <c r="H119" s="14">
        <v>1</v>
      </c>
      <c r="I119">
        <f t="shared" si="3"/>
        <v>3</v>
      </c>
      <c r="J119" t="s">
        <v>270</v>
      </c>
      <c r="K119" s="14" t="s">
        <v>18124</v>
      </c>
      <c r="L119" s="14" t="s">
        <v>18124</v>
      </c>
      <c r="M119" s="14">
        <v>3.984</v>
      </c>
      <c r="N119" s="14">
        <v>1.5</v>
      </c>
      <c r="O119" s="14">
        <v>1.8</v>
      </c>
      <c r="P119" s="14">
        <v>2</v>
      </c>
      <c r="Q119" s="14">
        <v>1</v>
      </c>
      <c r="R119" s="14">
        <v>1.43</v>
      </c>
      <c r="S119" s="14">
        <v>1.125</v>
      </c>
      <c r="T119" s="14">
        <v>3033</v>
      </c>
      <c r="U119" s="14">
        <v>-0.68100000000000005</v>
      </c>
      <c r="V119" s="14">
        <v>0.94</v>
      </c>
      <c r="W119" s="14">
        <v>29</v>
      </c>
      <c r="X119" s="14">
        <v>-0.45700000000000002</v>
      </c>
      <c r="Y119" s="14">
        <v>1</v>
      </c>
      <c r="Z119" s="14" t="s">
        <v>18124</v>
      </c>
    </row>
    <row r="120" spans="1:26" x14ac:dyDescent="0.2">
      <c r="A120" t="s">
        <v>15273</v>
      </c>
      <c r="B120" t="s">
        <v>1036</v>
      </c>
      <c r="C120" t="s">
        <v>1036</v>
      </c>
      <c r="D120" s="8">
        <f>IF(ISERROR(INDEX(warriner!B:B,MATCH(C120,warriner!A:A,0),1)),"#",INDEX(warriner!B:B,MATCH(C120,warriner!A:A,0),1))</f>
        <v>5.56</v>
      </c>
      <c r="E120" s="14">
        <f t="shared" si="2"/>
        <v>0.35999999999999943</v>
      </c>
      <c r="F120" s="14">
        <v>11.986000000000001</v>
      </c>
      <c r="G120" s="14">
        <v>3.5819999999999999</v>
      </c>
      <c r="H120" s="14">
        <v>2</v>
      </c>
      <c r="I120">
        <f t="shared" si="3"/>
        <v>4</v>
      </c>
      <c r="J120" t="s">
        <v>18129</v>
      </c>
      <c r="K120" s="14">
        <v>2.19</v>
      </c>
      <c r="L120" s="14">
        <v>5.0599999999999996</v>
      </c>
      <c r="M120" s="14">
        <v>6.58</v>
      </c>
      <c r="N120" s="14">
        <v>1.7</v>
      </c>
      <c r="O120" s="14">
        <v>1.65</v>
      </c>
      <c r="P120" s="14">
        <v>4</v>
      </c>
      <c r="Q120" s="14">
        <v>1</v>
      </c>
      <c r="R120" s="14">
        <v>3.72</v>
      </c>
      <c r="S120" s="14">
        <v>2.88</v>
      </c>
      <c r="T120" s="14">
        <v>5808.6670000000004</v>
      </c>
      <c r="U120" s="14">
        <v>-0.68700000000000006</v>
      </c>
      <c r="V120" s="14">
        <v>0.94</v>
      </c>
      <c r="W120" s="14">
        <v>27</v>
      </c>
      <c r="X120" s="14">
        <v>-0.78900000000000003</v>
      </c>
      <c r="Y120" s="14">
        <v>1</v>
      </c>
      <c r="Z120" s="14" t="s">
        <v>18124</v>
      </c>
    </row>
    <row r="121" spans="1:26" x14ac:dyDescent="0.2">
      <c r="A121" t="s">
        <v>15274</v>
      </c>
      <c r="B121" t="s">
        <v>377</v>
      </c>
      <c r="C121" t="s">
        <v>377</v>
      </c>
      <c r="D121" s="8" t="str">
        <f>IF(ISERROR(INDEX(warriner!B:B,MATCH(C121,warriner!A:A,0),1)),"#",INDEX(warriner!B:B,MATCH(C121,warriner!A:A,0),1))</f>
        <v>#</v>
      </c>
      <c r="E121" s="14" t="str">
        <f t="shared" si="2"/>
        <v>#</v>
      </c>
      <c r="F121" s="14">
        <v>13.888999999999999</v>
      </c>
      <c r="G121" s="14">
        <v>4.8209999999999997</v>
      </c>
      <c r="H121" s="14">
        <v>1</v>
      </c>
      <c r="I121">
        <f t="shared" si="3"/>
        <v>4</v>
      </c>
      <c r="J121" t="s">
        <v>18140</v>
      </c>
      <c r="K121" s="14" t="s">
        <v>18124</v>
      </c>
      <c r="L121" s="14" t="s">
        <v>18124</v>
      </c>
      <c r="M121" s="14">
        <v>3.7810000000000001</v>
      </c>
      <c r="N121" s="14">
        <v>1</v>
      </c>
      <c r="O121" s="14">
        <v>1</v>
      </c>
      <c r="P121" s="14">
        <v>3</v>
      </c>
      <c r="Q121" s="14">
        <v>1</v>
      </c>
      <c r="R121" s="14">
        <v>2.37</v>
      </c>
      <c r="S121" s="14">
        <v>2.0419999999999998</v>
      </c>
      <c r="T121" s="14">
        <v>5128</v>
      </c>
      <c r="U121" s="14">
        <v>-0.79100000000000004</v>
      </c>
      <c r="V121" s="14">
        <v>1</v>
      </c>
      <c r="W121" s="14">
        <v>27</v>
      </c>
      <c r="X121" s="14">
        <v>-0.72499999999999998</v>
      </c>
      <c r="Y121" s="14">
        <v>1</v>
      </c>
      <c r="Z121" s="14" t="s">
        <v>18124</v>
      </c>
    </row>
    <row r="122" spans="1:26" x14ac:dyDescent="0.2">
      <c r="A122" t="s">
        <v>15275</v>
      </c>
      <c r="B122" t="s">
        <v>538</v>
      </c>
      <c r="C122" t="s">
        <v>538</v>
      </c>
      <c r="D122" s="8">
        <f>IF(ISERROR(INDEX(warriner!B:B,MATCH(C122,warriner!A:A,0),1)),"#",INDEX(warriner!B:B,MATCH(C122,warriner!A:A,0),1))</f>
        <v>6.68</v>
      </c>
      <c r="E122" s="14">
        <f t="shared" si="2"/>
        <v>1.4799999999999995</v>
      </c>
      <c r="F122" s="14">
        <v>9.2829999999999995</v>
      </c>
      <c r="G122" s="14">
        <v>1.756</v>
      </c>
      <c r="H122" s="14">
        <v>4</v>
      </c>
      <c r="I122">
        <f t="shared" si="3"/>
        <v>10</v>
      </c>
      <c r="J122" t="s">
        <v>18132</v>
      </c>
      <c r="K122" s="14">
        <v>3.2</v>
      </c>
      <c r="L122" s="14">
        <v>6.58</v>
      </c>
      <c r="M122" s="14">
        <v>9.94</v>
      </c>
      <c r="N122" s="14">
        <v>3.75</v>
      </c>
      <c r="O122" s="14">
        <v>3.4</v>
      </c>
      <c r="P122" s="14">
        <v>8</v>
      </c>
      <c r="Q122" s="14">
        <v>3</v>
      </c>
      <c r="R122" s="14">
        <v>1.8</v>
      </c>
      <c r="S122" s="14" t="s">
        <v>18124</v>
      </c>
      <c r="T122" s="14">
        <v>3908.556</v>
      </c>
      <c r="U122" s="14">
        <v>-0.38500000000000001</v>
      </c>
      <c r="V122" s="14">
        <v>1</v>
      </c>
      <c r="W122" s="14">
        <v>28</v>
      </c>
      <c r="X122" s="14">
        <v>-0.215</v>
      </c>
      <c r="Y122" s="14">
        <v>1</v>
      </c>
      <c r="Z122" s="14" t="s">
        <v>18124</v>
      </c>
    </row>
    <row r="123" spans="1:26" x14ac:dyDescent="0.2">
      <c r="A123" t="s">
        <v>15276</v>
      </c>
      <c r="B123" t="s">
        <v>2</v>
      </c>
      <c r="C123" t="s">
        <v>2</v>
      </c>
      <c r="D123" s="8" t="str">
        <f>IF(ISERROR(INDEX(warriner!B:B,MATCH(C123,warriner!A:A,0),1)),"#",INDEX(warriner!B:B,MATCH(C123,warriner!A:A,0),1))</f>
        <v>#</v>
      </c>
      <c r="E123" s="14" t="str">
        <f t="shared" si="2"/>
        <v>#</v>
      </c>
      <c r="F123" s="14">
        <v>16.353999999999999</v>
      </c>
      <c r="G123" s="14">
        <v>6.0629999999999997</v>
      </c>
      <c r="H123" s="14">
        <v>1</v>
      </c>
      <c r="I123">
        <f t="shared" si="3"/>
        <v>2</v>
      </c>
      <c r="J123" t="s">
        <v>270</v>
      </c>
      <c r="K123" s="14" t="s">
        <v>18124</v>
      </c>
      <c r="L123" s="14" t="s">
        <v>18124</v>
      </c>
      <c r="M123" s="14">
        <v>3.952</v>
      </c>
      <c r="N123" s="14">
        <v>1.1499999999999999</v>
      </c>
      <c r="O123" s="14">
        <v>1</v>
      </c>
      <c r="P123" s="14">
        <v>2</v>
      </c>
      <c r="Q123" s="14">
        <v>1</v>
      </c>
      <c r="R123" s="14">
        <v>1.55</v>
      </c>
      <c r="S123" s="14">
        <v>1.375</v>
      </c>
      <c r="T123" s="14">
        <v>2861</v>
      </c>
      <c r="U123" s="14">
        <v>-0.78600000000000003</v>
      </c>
      <c r="V123" s="14">
        <v>1</v>
      </c>
      <c r="W123" s="14">
        <v>26</v>
      </c>
      <c r="X123" s="14">
        <v>-0.72499999999999998</v>
      </c>
      <c r="Y123" s="14">
        <v>1</v>
      </c>
      <c r="Z123" s="14" t="s">
        <v>18124</v>
      </c>
    </row>
    <row r="124" spans="1:26" x14ac:dyDescent="0.2">
      <c r="A124" t="s">
        <v>15277</v>
      </c>
      <c r="B124" t="s">
        <v>2818</v>
      </c>
      <c r="C124" t="s">
        <v>2818</v>
      </c>
      <c r="D124" s="8">
        <f>IF(ISERROR(INDEX(warriner!B:B,MATCH(C124,warriner!A:A,0),1)),"#",INDEX(warriner!B:B,MATCH(C124,warriner!A:A,0),1))</f>
        <v>4.1100000000000003</v>
      </c>
      <c r="E124" s="14">
        <f t="shared" si="2"/>
        <v>1.0899999999999999</v>
      </c>
      <c r="F124" s="14">
        <v>11.042</v>
      </c>
      <c r="G124" s="14">
        <v>2.919</v>
      </c>
      <c r="H124" s="14">
        <v>3</v>
      </c>
      <c r="I124">
        <f t="shared" si="3"/>
        <v>10</v>
      </c>
      <c r="J124" t="s">
        <v>18131</v>
      </c>
      <c r="K124" s="14">
        <v>4.43</v>
      </c>
      <c r="L124" s="14">
        <v>4.3499999999999996</v>
      </c>
      <c r="M124" s="14">
        <v>6.17</v>
      </c>
      <c r="N124" s="14">
        <v>3.55</v>
      </c>
      <c r="O124" s="14">
        <v>2.95</v>
      </c>
      <c r="P124" s="14">
        <v>6</v>
      </c>
      <c r="Q124" s="14">
        <v>2</v>
      </c>
      <c r="R124" s="14">
        <v>3.24</v>
      </c>
      <c r="S124" s="14" t="s">
        <v>18124</v>
      </c>
      <c r="T124" s="14">
        <v>3913.6669999999999</v>
      </c>
      <c r="U124" s="14">
        <v>-0.35199999999999998</v>
      </c>
      <c r="V124" s="14">
        <v>1</v>
      </c>
      <c r="W124" s="14">
        <v>28</v>
      </c>
      <c r="X124" s="14">
        <v>-0.13600000000000001</v>
      </c>
      <c r="Y124" s="14">
        <v>1</v>
      </c>
      <c r="Z124" s="14" t="s">
        <v>18124</v>
      </c>
    </row>
    <row r="125" spans="1:26" x14ac:dyDescent="0.2">
      <c r="A125" t="s">
        <v>15278</v>
      </c>
      <c r="B125" t="s">
        <v>14218</v>
      </c>
      <c r="C125" t="s">
        <v>280</v>
      </c>
      <c r="D125" s="8">
        <f>IF(ISERROR(INDEX(warriner!B:B,MATCH(C125,warriner!A:A,0),1)),"#",INDEX(warriner!B:B,MATCH(C125,warriner!A:A,0),1))</f>
        <v>3.84</v>
      </c>
      <c r="E125" s="14">
        <f t="shared" si="2"/>
        <v>1.3600000000000003</v>
      </c>
      <c r="F125" s="14">
        <v>9.6389999999999993</v>
      </c>
      <c r="G125" s="14">
        <v>3.121</v>
      </c>
      <c r="H125" s="14">
        <v>1</v>
      </c>
      <c r="I125">
        <f t="shared" si="3"/>
        <v>7</v>
      </c>
      <c r="J125" t="s">
        <v>18126</v>
      </c>
      <c r="K125" s="14">
        <v>5.0999999999999996</v>
      </c>
      <c r="L125" s="14">
        <v>5.3</v>
      </c>
      <c r="M125" s="14">
        <v>6.06</v>
      </c>
      <c r="N125" s="14">
        <v>1.35</v>
      </c>
      <c r="O125" s="14">
        <v>1.4</v>
      </c>
      <c r="P125" s="14">
        <v>4</v>
      </c>
      <c r="Q125" s="14">
        <v>1</v>
      </c>
      <c r="R125" s="14">
        <v>3.81</v>
      </c>
      <c r="S125" s="14">
        <v>2.3199999999999998</v>
      </c>
      <c r="T125" s="14">
        <v>3049.6669999999999</v>
      </c>
      <c r="U125" s="14">
        <v>-0.755</v>
      </c>
      <c r="V125" s="14">
        <v>1</v>
      </c>
      <c r="W125" s="14">
        <v>26</v>
      </c>
      <c r="X125" s="14">
        <v>-0.71599999999999997</v>
      </c>
      <c r="Y125" s="14">
        <v>0.92900000000000005</v>
      </c>
      <c r="Z125" s="14" t="s">
        <v>18124</v>
      </c>
    </row>
    <row r="126" spans="1:26" x14ac:dyDescent="0.2">
      <c r="A126" t="s">
        <v>15279</v>
      </c>
      <c r="B126" t="s">
        <v>14213</v>
      </c>
      <c r="C126" t="s">
        <v>6448</v>
      </c>
      <c r="D126" s="8">
        <f>IF(ISERROR(INDEX(warriner!B:B,MATCH(C126,warriner!A:A,0),1)),"#",INDEX(warriner!B:B,MATCH(C126,warriner!A:A,0),1))</f>
        <v>4.7</v>
      </c>
      <c r="E126" s="14">
        <f t="shared" si="2"/>
        <v>0.5</v>
      </c>
      <c r="F126" s="14">
        <v>6.5510000000000002</v>
      </c>
      <c r="G126" s="14">
        <v>1.716</v>
      </c>
      <c r="H126" s="14">
        <v>2</v>
      </c>
      <c r="I126">
        <f t="shared" si="3"/>
        <v>8</v>
      </c>
      <c r="J126" t="s">
        <v>18125</v>
      </c>
      <c r="K126" s="14">
        <v>5.86</v>
      </c>
      <c r="L126" s="14">
        <v>5.84</v>
      </c>
      <c r="M126" s="14">
        <v>9.82</v>
      </c>
      <c r="N126" s="14">
        <v>2.5</v>
      </c>
      <c r="O126" s="14">
        <v>2.4</v>
      </c>
      <c r="P126" s="14">
        <v>5</v>
      </c>
      <c r="Q126" s="14">
        <v>2</v>
      </c>
      <c r="R126" s="14">
        <v>4.04</v>
      </c>
      <c r="S126" s="14">
        <v>2.12</v>
      </c>
      <c r="T126" s="14">
        <v>3583.4</v>
      </c>
      <c r="U126" s="14">
        <v>-0.155</v>
      </c>
      <c r="V126" s="14">
        <v>0.94</v>
      </c>
      <c r="W126" s="14">
        <v>25</v>
      </c>
      <c r="X126" s="14">
        <v>-0.16500000000000001</v>
      </c>
      <c r="Y126" s="14">
        <v>1</v>
      </c>
      <c r="Z126" s="14" t="s">
        <v>18124</v>
      </c>
    </row>
    <row r="127" spans="1:26" x14ac:dyDescent="0.2">
      <c r="A127" t="s">
        <v>15280</v>
      </c>
      <c r="B127" t="s">
        <v>52</v>
      </c>
      <c r="C127" t="s">
        <v>52</v>
      </c>
      <c r="D127" s="8" t="str">
        <f>IF(ISERROR(INDEX(warriner!B:B,MATCH(C127,warriner!A:A,0),1)),"#",INDEX(warriner!B:B,MATCH(C127,warriner!A:A,0),1))</f>
        <v>#</v>
      </c>
      <c r="E127" s="14" t="str">
        <f t="shared" si="2"/>
        <v>#</v>
      </c>
      <c r="F127" s="14">
        <v>16.177</v>
      </c>
      <c r="G127" s="14">
        <v>6.0179999999999998</v>
      </c>
      <c r="H127" s="14">
        <v>1</v>
      </c>
      <c r="I127">
        <f t="shared" si="3"/>
        <v>1</v>
      </c>
      <c r="J127" t="s">
        <v>18136</v>
      </c>
      <c r="K127" s="14" t="s">
        <v>18124</v>
      </c>
      <c r="L127" s="14" t="s">
        <v>18124</v>
      </c>
      <c r="M127" s="14">
        <v>2.8929999999999998</v>
      </c>
      <c r="N127" s="14">
        <v>1.45</v>
      </c>
      <c r="O127" s="14">
        <v>1</v>
      </c>
      <c r="P127" s="14">
        <v>1</v>
      </c>
      <c r="Q127" s="14">
        <v>1</v>
      </c>
      <c r="R127" s="14">
        <v>1.46</v>
      </c>
      <c r="S127" s="14" t="s">
        <v>18124</v>
      </c>
      <c r="T127" s="14" t="s">
        <v>18124</v>
      </c>
      <c r="U127" s="14">
        <v>-1.2999999999999999E-2</v>
      </c>
      <c r="V127" s="14">
        <v>0.73</v>
      </c>
      <c r="W127" s="14">
        <v>23</v>
      </c>
      <c r="X127" s="14">
        <v>-0.32300000000000001</v>
      </c>
      <c r="Y127" s="14">
        <v>0.95799999999999996</v>
      </c>
      <c r="Z127" s="14" t="s">
        <v>18124</v>
      </c>
    </row>
    <row r="128" spans="1:26" x14ac:dyDescent="0.2">
      <c r="A128" t="s">
        <v>15281</v>
      </c>
      <c r="B128" t="s">
        <v>14214</v>
      </c>
      <c r="C128" t="s">
        <v>14214</v>
      </c>
      <c r="D128" s="8" t="str">
        <f>IF(ISERROR(INDEX(warriner!B:B,MATCH(C128,warriner!A:A,0),1)),"#",INDEX(warriner!B:B,MATCH(C128,warriner!A:A,0),1))</f>
        <v>#</v>
      </c>
      <c r="E128" s="14" t="str">
        <f t="shared" si="2"/>
        <v>#</v>
      </c>
      <c r="F128" s="14">
        <v>5.0880000000000001</v>
      </c>
      <c r="G128" s="14">
        <v>1.681</v>
      </c>
      <c r="H128" s="14">
        <v>2</v>
      </c>
      <c r="I128">
        <f t="shared" si="3"/>
        <v>8</v>
      </c>
      <c r="J128" t="s">
        <v>18125</v>
      </c>
      <c r="K128" s="14" t="s">
        <v>18124</v>
      </c>
      <c r="L128" s="14" t="s">
        <v>18124</v>
      </c>
      <c r="M128" s="14" t="s">
        <v>18124</v>
      </c>
      <c r="N128" s="14" t="s">
        <v>18124</v>
      </c>
      <c r="O128" s="14" t="s">
        <v>18124</v>
      </c>
      <c r="P128" s="14">
        <v>5</v>
      </c>
      <c r="Q128" s="14">
        <v>2</v>
      </c>
      <c r="R128" s="14" t="s">
        <v>18124</v>
      </c>
      <c r="S128" s="14" t="s">
        <v>18124</v>
      </c>
      <c r="T128" s="14">
        <v>4977.5709999999999</v>
      </c>
      <c r="U128" s="14" t="s">
        <v>18124</v>
      </c>
      <c r="V128" s="14" t="s">
        <v>18124</v>
      </c>
      <c r="W128" s="14" t="s">
        <v>18124</v>
      </c>
      <c r="X128" s="14" t="s">
        <v>18124</v>
      </c>
      <c r="Y128" s="14" t="s">
        <v>18124</v>
      </c>
      <c r="Z128" s="14" t="s">
        <v>18124</v>
      </c>
    </row>
    <row r="129" spans="1:26" x14ac:dyDescent="0.2">
      <c r="A129" t="s">
        <v>15282</v>
      </c>
      <c r="B129" t="s">
        <v>4562</v>
      </c>
      <c r="C129" t="s">
        <v>4562</v>
      </c>
      <c r="D129" s="8">
        <f>IF(ISERROR(INDEX(warriner!B:B,MATCH(C129,warriner!A:A,0),1)),"#",INDEX(warriner!B:B,MATCH(C129,warriner!A:A,0),1))</f>
        <v>2.0499999999999998</v>
      </c>
      <c r="E129" s="14">
        <f t="shared" si="2"/>
        <v>3.1500000000000004</v>
      </c>
      <c r="F129" s="14">
        <v>7.28</v>
      </c>
      <c r="G129" s="14">
        <v>2.2429999999999999</v>
      </c>
      <c r="H129" s="14">
        <v>4</v>
      </c>
      <c r="I129">
        <f t="shared" si="3"/>
        <v>8</v>
      </c>
      <c r="J129" t="s">
        <v>18129</v>
      </c>
      <c r="K129" s="14">
        <v>6.18</v>
      </c>
      <c r="L129" s="14">
        <v>2.58</v>
      </c>
      <c r="M129" s="14">
        <v>11.05</v>
      </c>
      <c r="N129" s="14">
        <v>3.3</v>
      </c>
      <c r="O129" s="14">
        <v>3.5</v>
      </c>
      <c r="P129" s="14">
        <v>8</v>
      </c>
      <c r="Q129" s="14">
        <v>2</v>
      </c>
      <c r="R129" s="14">
        <v>3.23</v>
      </c>
      <c r="S129" s="14" t="s">
        <v>18124</v>
      </c>
      <c r="T129" s="14">
        <v>2664.2860000000001</v>
      </c>
      <c r="U129" s="14">
        <v>-7.0000000000000007E-2</v>
      </c>
      <c r="V129" s="14">
        <v>0.97</v>
      </c>
      <c r="W129" s="14">
        <v>27</v>
      </c>
      <c r="X129" s="14">
        <v>-0.39400000000000002</v>
      </c>
      <c r="Y129" s="14">
        <v>0.96399999999999997</v>
      </c>
      <c r="Z129" s="14" t="s">
        <v>18124</v>
      </c>
    </row>
    <row r="130" spans="1:26" x14ac:dyDescent="0.2">
      <c r="A130" t="s">
        <v>15283</v>
      </c>
      <c r="B130" t="s">
        <v>210</v>
      </c>
      <c r="C130" t="s">
        <v>210</v>
      </c>
      <c r="D130" s="8" t="str">
        <f>IF(ISERROR(INDEX(warriner!B:B,MATCH(C130,warriner!A:A,0),1)),"#",INDEX(warriner!B:B,MATCH(C130,warriner!A:A,0),1))</f>
        <v>#</v>
      </c>
      <c r="E130" s="14" t="str">
        <f t="shared" si="2"/>
        <v>#</v>
      </c>
      <c r="F130" s="14">
        <v>15.476000000000001</v>
      </c>
      <c r="G130" s="14">
        <v>5.8570000000000002</v>
      </c>
      <c r="H130" s="14">
        <v>1</v>
      </c>
      <c r="I130">
        <f t="shared" si="3"/>
        <v>4</v>
      </c>
      <c r="J130" t="s">
        <v>18136</v>
      </c>
      <c r="K130" s="14" t="s">
        <v>18124</v>
      </c>
      <c r="L130" s="14" t="s">
        <v>18124</v>
      </c>
      <c r="M130" s="14">
        <v>5.5289999999999999</v>
      </c>
      <c r="N130" s="14">
        <v>1.65</v>
      </c>
      <c r="O130" s="14">
        <v>1.25</v>
      </c>
      <c r="P130" s="14">
        <v>3</v>
      </c>
      <c r="Q130" s="14">
        <v>1</v>
      </c>
      <c r="R130" s="14">
        <v>1.54</v>
      </c>
      <c r="S130" s="14">
        <v>1.3480000000000001</v>
      </c>
      <c r="T130" s="14">
        <v>4421.6670000000004</v>
      </c>
      <c r="U130" s="14">
        <v>-0.751</v>
      </c>
      <c r="V130" s="14">
        <v>0.94</v>
      </c>
      <c r="W130" s="14">
        <v>27</v>
      </c>
      <c r="X130" s="14">
        <v>-0.56100000000000005</v>
      </c>
      <c r="Y130" s="14">
        <v>1</v>
      </c>
      <c r="Z130" s="14" t="s">
        <v>18124</v>
      </c>
    </row>
    <row r="131" spans="1:26" x14ac:dyDescent="0.2">
      <c r="A131" t="s">
        <v>15284</v>
      </c>
      <c r="B131" t="s">
        <v>9</v>
      </c>
      <c r="C131" t="s">
        <v>101</v>
      </c>
      <c r="D131" s="8">
        <f>IF(ISERROR(INDEX(warriner!B:B,MATCH(C131,warriner!A:A,0),1)),"#",INDEX(warriner!B:B,MATCH(C131,warriner!A:A,0),1))</f>
        <v>6.18</v>
      </c>
      <c r="E131" s="14">
        <f t="shared" si="2"/>
        <v>0.97999999999999954</v>
      </c>
      <c r="F131" s="14">
        <v>14.945</v>
      </c>
      <c r="G131" s="14">
        <v>5.4669999999999996</v>
      </c>
      <c r="H131" s="14">
        <v>1</v>
      </c>
      <c r="I131">
        <f t="shared" si="3"/>
        <v>2</v>
      </c>
      <c r="J131" t="s">
        <v>18125</v>
      </c>
      <c r="K131" s="14">
        <v>3.43</v>
      </c>
      <c r="L131" s="14">
        <v>5.5</v>
      </c>
      <c r="M131" s="14">
        <v>5.1100000000000003</v>
      </c>
      <c r="N131" s="14">
        <v>1.4</v>
      </c>
      <c r="O131" s="14">
        <v>1</v>
      </c>
      <c r="P131" s="14">
        <v>2</v>
      </c>
      <c r="Q131" s="14">
        <v>1</v>
      </c>
      <c r="R131" s="14">
        <v>1.85</v>
      </c>
      <c r="S131" s="14">
        <v>1.6519999999999999</v>
      </c>
      <c r="T131" s="14">
        <v>1926</v>
      </c>
      <c r="U131" s="14">
        <v>-0.64800000000000002</v>
      </c>
      <c r="V131" s="14">
        <v>0.97</v>
      </c>
      <c r="W131" s="14">
        <v>25</v>
      </c>
      <c r="X131" s="14">
        <v>-0.57399999999999995</v>
      </c>
      <c r="Y131" s="14">
        <v>1</v>
      </c>
      <c r="Z131" s="14" t="s">
        <v>18124</v>
      </c>
    </row>
    <row r="132" spans="1:26" x14ac:dyDescent="0.2">
      <c r="A132" t="s">
        <v>15285</v>
      </c>
      <c r="B132" t="s">
        <v>7153</v>
      </c>
      <c r="C132" t="s">
        <v>7151</v>
      </c>
      <c r="D132" s="8">
        <f>IF(ISERROR(INDEX(warriner!B:B,MATCH(C132,warriner!A:A,0),1)),"#",INDEX(warriner!B:B,MATCH(C132,warriner!A:A,0),1))</f>
        <v>1.81</v>
      </c>
      <c r="E132" s="14">
        <f t="shared" ref="E132:E157" si="4">IF(ISERROR(ABS(D132-5.2)), "#", ABS(D132-5.2))</f>
        <v>3.39</v>
      </c>
      <c r="F132" s="14">
        <v>11.167999999999999</v>
      </c>
      <c r="G132" s="14">
        <v>4.3630000000000004</v>
      </c>
      <c r="H132" s="14">
        <v>1</v>
      </c>
      <c r="I132">
        <f t="shared" ref="I132:I157" si="5">LEN(B132)</f>
        <v>7</v>
      </c>
      <c r="J132" t="s">
        <v>18135</v>
      </c>
      <c r="K132" s="14">
        <v>6.81</v>
      </c>
      <c r="L132" s="14">
        <v>3.61</v>
      </c>
      <c r="M132" s="14">
        <v>6.35</v>
      </c>
      <c r="N132" s="14">
        <v>1.2</v>
      </c>
      <c r="O132" s="14">
        <v>1</v>
      </c>
      <c r="P132" s="14">
        <v>3</v>
      </c>
      <c r="Q132" s="14">
        <v>1</v>
      </c>
      <c r="R132" s="14">
        <v>3.9</v>
      </c>
      <c r="S132" s="14">
        <v>2.2400000000000002</v>
      </c>
      <c r="T132" s="14">
        <v>2710.3330000000001</v>
      </c>
      <c r="U132" s="14">
        <v>-0.64</v>
      </c>
      <c r="V132" s="14">
        <v>1</v>
      </c>
      <c r="W132" s="14">
        <v>28</v>
      </c>
      <c r="X132" s="14">
        <v>-0.57299999999999995</v>
      </c>
      <c r="Y132" s="14">
        <v>1</v>
      </c>
      <c r="Z132" s="14" t="s">
        <v>18124</v>
      </c>
    </row>
    <row r="133" spans="1:26" x14ac:dyDescent="0.2">
      <c r="A133" t="s">
        <v>15286</v>
      </c>
      <c r="B133" t="s">
        <v>14195</v>
      </c>
      <c r="C133" t="s">
        <v>14195</v>
      </c>
      <c r="D133" s="8" t="str">
        <f>IF(ISERROR(INDEX(warriner!B:B,MATCH(C133,warriner!A:A,0),1)),"#",INDEX(warriner!B:B,MATCH(C133,warriner!A:A,0),1))</f>
        <v>#</v>
      </c>
      <c r="E133" s="14" t="str">
        <f t="shared" si="4"/>
        <v>#</v>
      </c>
      <c r="F133" s="14">
        <v>12.654</v>
      </c>
      <c r="G133" s="14">
        <v>4.7789999999999999</v>
      </c>
      <c r="H133" s="14">
        <v>1</v>
      </c>
      <c r="I133">
        <f t="shared" si="5"/>
        <v>3</v>
      </c>
      <c r="J133" t="s">
        <v>18168</v>
      </c>
      <c r="K133" s="14" t="s">
        <v>18124</v>
      </c>
      <c r="L133" s="14" t="s">
        <v>18124</v>
      </c>
      <c r="M133" s="14">
        <v>3.835</v>
      </c>
      <c r="N133" s="14">
        <v>1.8</v>
      </c>
      <c r="O133" s="14">
        <v>1.3</v>
      </c>
      <c r="P133" s="14">
        <v>2</v>
      </c>
      <c r="Q133" s="14">
        <v>1</v>
      </c>
      <c r="R133" s="14">
        <v>2.79</v>
      </c>
      <c r="S133" s="14">
        <v>1.964</v>
      </c>
      <c r="T133" s="14">
        <v>655.5</v>
      </c>
      <c r="U133" s="14">
        <v>-0.71799999999999997</v>
      </c>
      <c r="V133" s="14">
        <v>0.97</v>
      </c>
      <c r="W133" s="14">
        <v>28</v>
      </c>
      <c r="X133" s="14">
        <v>-0.82199999999999995</v>
      </c>
      <c r="Y133" s="14">
        <v>1</v>
      </c>
      <c r="Z133" s="14" t="s">
        <v>18124</v>
      </c>
    </row>
    <row r="134" spans="1:26" x14ac:dyDescent="0.2">
      <c r="A134" t="s">
        <v>15287</v>
      </c>
      <c r="B134" t="s">
        <v>14215</v>
      </c>
      <c r="C134" t="s">
        <v>14215</v>
      </c>
      <c r="D134" s="8" t="str">
        <f>IF(ISERROR(INDEX(warriner!B:B,MATCH(C134,warriner!A:A,0),1)),"#",INDEX(warriner!B:B,MATCH(C134,warriner!A:A,0),1))</f>
        <v>#</v>
      </c>
      <c r="E134" s="14" t="str">
        <f t="shared" si="4"/>
        <v>#</v>
      </c>
      <c r="F134" s="14" t="s">
        <v>18124</v>
      </c>
      <c r="G134" s="14" t="s">
        <v>18124</v>
      </c>
      <c r="H134" s="14" t="s">
        <v>18124</v>
      </c>
      <c r="I134">
        <f t="shared" si="5"/>
        <v>7</v>
      </c>
      <c r="J134" t="s">
        <v>18124</v>
      </c>
      <c r="K134" s="14" t="s">
        <v>18124</v>
      </c>
      <c r="L134" s="14" t="s">
        <v>18124</v>
      </c>
      <c r="M134" s="14" t="s">
        <v>18124</v>
      </c>
      <c r="N134" s="14" t="s">
        <v>18124</v>
      </c>
      <c r="O134" s="14" t="s">
        <v>18124</v>
      </c>
      <c r="P134" s="14" t="s">
        <v>18124</v>
      </c>
      <c r="Q134" s="14" t="s">
        <v>18124</v>
      </c>
      <c r="R134" s="14" t="s">
        <v>18124</v>
      </c>
      <c r="S134" s="14" t="s">
        <v>18124</v>
      </c>
      <c r="T134" s="14" t="s">
        <v>18124</v>
      </c>
      <c r="U134" s="14" t="s">
        <v>18124</v>
      </c>
      <c r="V134" s="14" t="s">
        <v>18124</v>
      </c>
      <c r="W134" s="14" t="s">
        <v>18124</v>
      </c>
      <c r="X134" s="14" t="s">
        <v>18124</v>
      </c>
      <c r="Y134" s="14" t="s">
        <v>18124</v>
      </c>
      <c r="Z134" s="14" t="s">
        <v>18124</v>
      </c>
    </row>
    <row r="135" spans="1:26" x14ac:dyDescent="0.2">
      <c r="A135" t="s">
        <v>15288</v>
      </c>
      <c r="B135" t="s">
        <v>14112</v>
      </c>
      <c r="C135" t="s">
        <v>893</v>
      </c>
      <c r="D135" s="8">
        <f>IF(ISERROR(INDEX(warriner!B:B,MATCH(C135,warriner!A:A,0),1)),"#",INDEX(warriner!B:B,MATCH(C135,warriner!A:A,0),1))</f>
        <v>7.06</v>
      </c>
      <c r="E135" s="14">
        <f t="shared" si="4"/>
        <v>1.8599999999999994</v>
      </c>
      <c r="F135" s="14">
        <v>10.116</v>
      </c>
      <c r="G135" s="14">
        <v>3.3660000000000001</v>
      </c>
      <c r="H135" s="14">
        <v>3</v>
      </c>
      <c r="I135">
        <f t="shared" si="5"/>
        <v>7</v>
      </c>
      <c r="J135" t="s">
        <v>18129</v>
      </c>
      <c r="K135" s="14">
        <v>4.3</v>
      </c>
      <c r="L135" s="14">
        <v>5.72</v>
      </c>
      <c r="M135" s="14">
        <v>2.89</v>
      </c>
      <c r="N135" s="14">
        <v>2.4500000000000002</v>
      </c>
      <c r="O135" s="14">
        <v>2.4500000000000002</v>
      </c>
      <c r="P135" s="14">
        <v>5</v>
      </c>
      <c r="Q135" s="14">
        <v>1</v>
      </c>
      <c r="R135" s="14">
        <v>4.6100000000000003</v>
      </c>
      <c r="S135" s="14">
        <v>5.9580000000000002</v>
      </c>
      <c r="T135" s="14">
        <v>4318.2</v>
      </c>
      <c r="U135" s="14">
        <v>-0.54200000000000004</v>
      </c>
      <c r="V135" s="14">
        <v>1</v>
      </c>
      <c r="W135" s="14">
        <v>26</v>
      </c>
      <c r="X135" s="14">
        <v>-0.60699999999999998</v>
      </c>
      <c r="Y135" s="14">
        <v>1</v>
      </c>
      <c r="Z135" s="14" t="s">
        <v>18124</v>
      </c>
    </row>
    <row r="136" spans="1:26" x14ac:dyDescent="0.2">
      <c r="A136" t="s">
        <v>15289</v>
      </c>
      <c r="B136" t="s">
        <v>14216</v>
      </c>
      <c r="C136" t="s">
        <v>14216</v>
      </c>
      <c r="D136" s="8" t="str">
        <f>IF(ISERROR(INDEX(warriner!B:B,MATCH(C136,warriner!A:A,0),1)),"#",INDEX(warriner!B:B,MATCH(C136,warriner!A:A,0),1))</f>
        <v>#</v>
      </c>
      <c r="E136" s="14" t="str">
        <f t="shared" si="4"/>
        <v>#</v>
      </c>
      <c r="F136" s="14">
        <v>10.808999999999999</v>
      </c>
      <c r="G136" s="14">
        <v>3.3490000000000002</v>
      </c>
      <c r="H136" s="14">
        <v>2</v>
      </c>
      <c r="I136">
        <f t="shared" si="5"/>
        <v>6</v>
      </c>
      <c r="J136" t="s">
        <v>18153</v>
      </c>
      <c r="K136" s="14" t="s">
        <v>18124</v>
      </c>
      <c r="L136" s="14" t="s">
        <v>18124</v>
      </c>
      <c r="M136" s="14">
        <v>3.7389999999999999</v>
      </c>
      <c r="N136" s="14">
        <v>1.5</v>
      </c>
      <c r="O136" s="14">
        <v>1.5</v>
      </c>
      <c r="P136" s="14">
        <v>5</v>
      </c>
      <c r="Q136" s="14">
        <v>2</v>
      </c>
      <c r="R136" s="14">
        <v>2.76</v>
      </c>
      <c r="S136" s="14" t="s">
        <v>18124</v>
      </c>
      <c r="T136" s="14">
        <v>6625.4</v>
      </c>
      <c r="U136" s="14">
        <v>-0.55200000000000005</v>
      </c>
      <c r="V136" s="14">
        <v>1</v>
      </c>
      <c r="W136" s="14">
        <v>28</v>
      </c>
      <c r="X136" s="14">
        <v>-0.59399999999999997</v>
      </c>
      <c r="Y136" s="14">
        <v>1</v>
      </c>
      <c r="Z136" s="14" t="s">
        <v>18124</v>
      </c>
    </row>
    <row r="137" spans="1:26" x14ac:dyDescent="0.2">
      <c r="A137" t="s">
        <v>15290</v>
      </c>
      <c r="B137" t="s">
        <v>14200</v>
      </c>
      <c r="C137" t="s">
        <v>14200</v>
      </c>
      <c r="D137" s="8" t="str">
        <f>IF(ISERROR(INDEX(warriner!B:B,MATCH(C137,warriner!A:A,0),1)),"#",INDEX(warriner!B:B,MATCH(C137,warriner!A:A,0),1))</f>
        <v>#</v>
      </c>
      <c r="E137" s="14" t="str">
        <f t="shared" si="4"/>
        <v>#</v>
      </c>
      <c r="F137" s="14">
        <v>13.462</v>
      </c>
      <c r="G137" s="14">
        <v>4.5759999999999996</v>
      </c>
      <c r="H137" s="14">
        <v>1</v>
      </c>
      <c r="I137">
        <f t="shared" si="5"/>
        <v>4</v>
      </c>
      <c r="J137" t="s">
        <v>270</v>
      </c>
      <c r="K137" s="14" t="s">
        <v>18124</v>
      </c>
      <c r="L137" s="14" t="s">
        <v>18124</v>
      </c>
      <c r="M137" s="14">
        <v>5.4539999999999997</v>
      </c>
      <c r="N137" s="14">
        <v>1.6</v>
      </c>
      <c r="O137" s="14">
        <v>1.1000000000000001</v>
      </c>
      <c r="P137" s="14">
        <v>3</v>
      </c>
      <c r="Q137" s="14">
        <v>1</v>
      </c>
      <c r="R137" s="14">
        <v>1.69</v>
      </c>
      <c r="S137" s="14" t="s">
        <v>18124</v>
      </c>
      <c r="T137" s="14">
        <v>4112</v>
      </c>
      <c r="U137" s="14">
        <v>-0.29799999999999999</v>
      </c>
      <c r="V137" s="14">
        <v>0.77</v>
      </c>
      <c r="W137" s="14">
        <v>26</v>
      </c>
      <c r="X137" s="14">
        <v>-0.43</v>
      </c>
      <c r="Y137" s="14">
        <v>0.96299999999999997</v>
      </c>
      <c r="Z137" s="14" t="s">
        <v>18124</v>
      </c>
    </row>
    <row r="138" spans="1:26" x14ac:dyDescent="0.2">
      <c r="A138" t="s">
        <v>15291</v>
      </c>
      <c r="B138" t="s">
        <v>28</v>
      </c>
      <c r="C138" t="s">
        <v>28</v>
      </c>
      <c r="D138" s="8" t="str">
        <f>IF(ISERROR(INDEX(warriner!B:B,MATCH(C138,warriner!A:A,0),1)),"#",INDEX(warriner!B:B,MATCH(C138,warriner!A:A,0),1))</f>
        <v>#</v>
      </c>
      <c r="E138" s="14" t="str">
        <f t="shared" si="4"/>
        <v>#</v>
      </c>
      <c r="F138" s="14">
        <v>14.297000000000001</v>
      </c>
      <c r="G138" s="14">
        <v>5.3209999999999997</v>
      </c>
      <c r="H138" s="14">
        <v>1</v>
      </c>
      <c r="I138">
        <f t="shared" si="5"/>
        <v>4</v>
      </c>
      <c r="J138" t="s">
        <v>270</v>
      </c>
      <c r="K138" s="14" t="s">
        <v>18124</v>
      </c>
      <c r="L138" s="14" t="s">
        <v>18124</v>
      </c>
      <c r="M138" s="14">
        <v>4.8789999999999996</v>
      </c>
      <c r="N138" s="14">
        <v>1.65</v>
      </c>
      <c r="O138" s="14">
        <v>1</v>
      </c>
      <c r="P138" s="14">
        <v>2</v>
      </c>
      <c r="Q138" s="14">
        <v>1</v>
      </c>
      <c r="R138" s="14">
        <v>2.93</v>
      </c>
      <c r="S138" s="14">
        <v>2.2730000000000001</v>
      </c>
      <c r="T138" s="14">
        <v>2218</v>
      </c>
      <c r="U138" s="14">
        <v>-0.55000000000000004</v>
      </c>
      <c r="V138" s="14">
        <v>1</v>
      </c>
      <c r="W138" s="14">
        <v>28</v>
      </c>
      <c r="X138" s="14">
        <v>-0.51600000000000001</v>
      </c>
      <c r="Y138" s="14">
        <v>1</v>
      </c>
      <c r="Z138" s="14" t="s">
        <v>18124</v>
      </c>
    </row>
    <row r="139" spans="1:26" x14ac:dyDescent="0.2">
      <c r="A139" t="s">
        <v>15292</v>
      </c>
      <c r="B139" t="s">
        <v>30</v>
      </c>
      <c r="C139" t="s">
        <v>30</v>
      </c>
      <c r="D139" s="8">
        <f>IF(ISERROR(INDEX(warriner!B:B,MATCH(C139,warriner!A:A,0),1)),"#",INDEX(warriner!B:B,MATCH(C139,warriner!A:A,0),1))</f>
        <v>6.41</v>
      </c>
      <c r="E139" s="14">
        <f t="shared" si="4"/>
        <v>1.21</v>
      </c>
      <c r="F139" s="14">
        <v>14.301</v>
      </c>
      <c r="G139" s="14">
        <v>5.4279999999999999</v>
      </c>
      <c r="H139" s="14">
        <v>1</v>
      </c>
      <c r="I139">
        <f t="shared" si="5"/>
        <v>3</v>
      </c>
      <c r="J139" t="s">
        <v>18135</v>
      </c>
      <c r="K139" s="14">
        <v>3.14</v>
      </c>
      <c r="L139" s="14">
        <v>6.44</v>
      </c>
      <c r="M139" s="14">
        <v>4.32</v>
      </c>
      <c r="N139" s="14">
        <v>1</v>
      </c>
      <c r="O139" s="14">
        <v>1</v>
      </c>
      <c r="P139" s="14">
        <v>3</v>
      </c>
      <c r="Q139" s="14">
        <v>1</v>
      </c>
      <c r="R139" s="14">
        <v>4.55</v>
      </c>
      <c r="S139" s="14">
        <v>4.88</v>
      </c>
      <c r="T139" s="14">
        <v>5582</v>
      </c>
      <c r="U139" s="14">
        <v>-0.68700000000000006</v>
      </c>
      <c r="V139" s="14">
        <v>1</v>
      </c>
      <c r="W139" s="14">
        <v>26</v>
      </c>
      <c r="X139" s="14">
        <v>-0.377</v>
      </c>
      <c r="Y139" s="14">
        <v>1</v>
      </c>
      <c r="Z139" s="14" t="s">
        <v>18124</v>
      </c>
    </row>
    <row r="140" spans="1:26" x14ac:dyDescent="0.2">
      <c r="A140" t="s">
        <v>15293</v>
      </c>
      <c r="B140" t="s">
        <v>10478</v>
      </c>
      <c r="C140" t="s">
        <v>10478</v>
      </c>
      <c r="D140" s="8">
        <f>IF(ISERROR(INDEX(warriner!B:B,MATCH(C140,warriner!A:A,0),1)),"#",INDEX(warriner!B:B,MATCH(C140,warriner!A:A,0),1))</f>
        <v>5.63</v>
      </c>
      <c r="E140" s="14">
        <f t="shared" si="4"/>
        <v>0.42999999999999972</v>
      </c>
      <c r="F140" s="14">
        <v>8.4459999999999997</v>
      </c>
      <c r="G140" s="14">
        <v>1.903</v>
      </c>
      <c r="H140" s="14">
        <v>3</v>
      </c>
      <c r="I140">
        <f t="shared" si="5"/>
        <v>9</v>
      </c>
      <c r="J140" t="s">
        <v>18125</v>
      </c>
      <c r="K140" s="14">
        <v>4.6100000000000003</v>
      </c>
      <c r="L140" s="14">
        <v>4.88</v>
      </c>
      <c r="M140" s="14">
        <v>9.89</v>
      </c>
      <c r="N140" s="14">
        <v>2.95</v>
      </c>
      <c r="O140" s="14">
        <v>3.55</v>
      </c>
      <c r="P140" s="14">
        <v>8</v>
      </c>
      <c r="Q140" s="14">
        <v>3</v>
      </c>
      <c r="R140" s="14">
        <v>3.48</v>
      </c>
      <c r="S140" s="14" t="s">
        <v>18124</v>
      </c>
      <c r="T140" s="14">
        <v>2720.375</v>
      </c>
      <c r="U140" s="14">
        <v>-0.19700000000000001</v>
      </c>
      <c r="V140" s="14">
        <v>0.94</v>
      </c>
      <c r="W140" s="14">
        <v>27</v>
      </c>
      <c r="X140" s="14">
        <v>-0.20799999999999999</v>
      </c>
      <c r="Y140" s="14">
        <v>1</v>
      </c>
      <c r="Z140" s="14" t="s">
        <v>18124</v>
      </c>
    </row>
    <row r="141" spans="1:26" x14ac:dyDescent="0.2">
      <c r="A141" t="s">
        <v>15294</v>
      </c>
      <c r="B141" t="s">
        <v>19</v>
      </c>
      <c r="C141" t="s">
        <v>19</v>
      </c>
      <c r="D141" s="8" t="str">
        <f>IF(ISERROR(INDEX(warriner!B:B,MATCH(#REF!,warriner!A:A,0),1)),"#",INDEX(warriner!B:B,MATCH(#REF!,warriner!A:A,0),1))</f>
        <v>#</v>
      </c>
      <c r="E141" s="14" t="str">
        <f t="shared" si="4"/>
        <v>#</v>
      </c>
      <c r="F141" s="14">
        <v>16.187000000000001</v>
      </c>
      <c r="G141" s="14">
        <v>5.8339999999999996</v>
      </c>
      <c r="H141" s="14">
        <v>1</v>
      </c>
      <c r="I141">
        <f t="shared" si="5"/>
        <v>3</v>
      </c>
      <c r="J141" t="s">
        <v>270</v>
      </c>
      <c r="K141" s="14" t="s">
        <v>18124</v>
      </c>
      <c r="L141" s="14" t="s">
        <v>18124</v>
      </c>
      <c r="M141" s="14">
        <v>4.57</v>
      </c>
      <c r="N141" s="14">
        <v>1.25</v>
      </c>
      <c r="O141" s="14">
        <v>1</v>
      </c>
      <c r="P141" s="14">
        <v>3</v>
      </c>
      <c r="Q141" s="14">
        <v>1</v>
      </c>
      <c r="R141" s="14">
        <v>1.52</v>
      </c>
      <c r="S141" s="14">
        <v>1.25</v>
      </c>
      <c r="T141" s="14">
        <v>5253.5</v>
      </c>
      <c r="U141" s="14">
        <v>-0.60399999999999998</v>
      </c>
      <c r="V141" s="14">
        <v>1</v>
      </c>
      <c r="W141" s="14">
        <v>22</v>
      </c>
      <c r="X141" s="14">
        <v>-0.623</v>
      </c>
      <c r="Y141" s="14">
        <v>1</v>
      </c>
      <c r="Z141" s="14" t="s">
        <v>18124</v>
      </c>
    </row>
    <row r="142" spans="1:26" x14ac:dyDescent="0.2">
      <c r="A142" t="s">
        <v>15295</v>
      </c>
      <c r="B142" t="s">
        <v>11682</v>
      </c>
      <c r="C142" t="s">
        <v>11682</v>
      </c>
      <c r="D142" s="8" t="str">
        <f>IF(ISERROR(INDEX(warriner!B:B,MATCH(C141,warriner!A:A,0),1)),"#",INDEX(warriner!B:B,MATCH(C141,warriner!A:A,0),1))</f>
        <v>#</v>
      </c>
      <c r="E142" s="14" t="str">
        <f t="shared" si="4"/>
        <v>#</v>
      </c>
      <c r="F142" s="14">
        <v>10.971</v>
      </c>
      <c r="G142" s="14">
        <v>3.2320000000000002</v>
      </c>
      <c r="H142" s="14">
        <v>2</v>
      </c>
      <c r="I142">
        <f t="shared" si="5"/>
        <v>6</v>
      </c>
      <c r="J142" t="s">
        <v>18131</v>
      </c>
      <c r="K142" s="14">
        <v>5.16</v>
      </c>
      <c r="L142" s="14">
        <v>5.17</v>
      </c>
      <c r="M142" s="14">
        <v>10.43</v>
      </c>
      <c r="N142" s="14">
        <v>2.2000000000000002</v>
      </c>
      <c r="O142" s="14">
        <v>1.9</v>
      </c>
      <c r="P142" s="14">
        <v>4</v>
      </c>
      <c r="Q142" s="14">
        <v>2</v>
      </c>
      <c r="R142" s="14">
        <v>2.27</v>
      </c>
      <c r="S142" s="14">
        <v>2.1739999999999999</v>
      </c>
      <c r="T142" s="14">
        <v>2606</v>
      </c>
      <c r="U142" s="14">
        <v>-0.69099999999999995</v>
      </c>
      <c r="V142" s="14">
        <v>1</v>
      </c>
      <c r="W142" s="14">
        <v>26</v>
      </c>
      <c r="X142" s="14">
        <v>-0.56000000000000005</v>
      </c>
      <c r="Y142" s="14">
        <v>1</v>
      </c>
      <c r="Z142" s="14" t="s">
        <v>18124</v>
      </c>
    </row>
    <row r="143" spans="1:26" x14ac:dyDescent="0.2">
      <c r="A143" t="s">
        <v>15296</v>
      </c>
      <c r="B143" t="s">
        <v>13389</v>
      </c>
      <c r="C143" t="s">
        <v>13389</v>
      </c>
      <c r="D143" s="8">
        <f>IF(ISERROR(INDEX(warriner!B:B,MATCH(C143,warriner!A:A,0),1)),"#",INDEX(warriner!B:B,MATCH(C143,warriner!A:A,0),1))</f>
        <v>2.63</v>
      </c>
      <c r="E143" s="14">
        <f t="shared" si="4"/>
        <v>2.5700000000000003</v>
      </c>
      <c r="F143" s="14">
        <v>7.08</v>
      </c>
      <c r="G143" s="14">
        <v>1.724</v>
      </c>
      <c r="H143" s="14">
        <v>2</v>
      </c>
      <c r="I143">
        <f t="shared" si="5"/>
        <v>6</v>
      </c>
      <c r="J143" t="s">
        <v>18129</v>
      </c>
      <c r="K143" s="14">
        <v>4.91</v>
      </c>
      <c r="L143" s="14">
        <v>3.54</v>
      </c>
      <c r="M143" s="14">
        <v>10.5</v>
      </c>
      <c r="N143" s="14">
        <v>2.1</v>
      </c>
      <c r="O143" s="14">
        <v>1.95</v>
      </c>
      <c r="P143" s="14">
        <v>6</v>
      </c>
      <c r="Q143" s="14">
        <v>2</v>
      </c>
      <c r="R143" s="14">
        <v>2.2400000000000002</v>
      </c>
      <c r="S143" s="14" t="s">
        <v>18124</v>
      </c>
      <c r="T143" s="14">
        <v>6370.6</v>
      </c>
      <c r="U143" s="14">
        <v>-0.28000000000000003</v>
      </c>
      <c r="V143" s="14">
        <v>0.91</v>
      </c>
      <c r="W143" s="14">
        <v>27</v>
      </c>
      <c r="X143" s="14">
        <v>-0.66700000000000004</v>
      </c>
      <c r="Y143" s="14">
        <v>1</v>
      </c>
      <c r="Z143" s="14" t="s">
        <v>18124</v>
      </c>
    </row>
    <row r="144" spans="1:26" x14ac:dyDescent="0.2">
      <c r="A144" t="s">
        <v>15297</v>
      </c>
      <c r="B144" t="s">
        <v>14221</v>
      </c>
      <c r="C144" t="s">
        <v>7872</v>
      </c>
      <c r="D144" s="8">
        <f>IF(ISERROR(INDEX(warriner!B:B,MATCH(C144,warriner!A:A,0),1)),"#",INDEX(warriner!B:B,MATCH(C144,warriner!A:A,0),1))</f>
        <v>2.4300000000000002</v>
      </c>
      <c r="E144" s="14">
        <f t="shared" si="4"/>
        <v>2.77</v>
      </c>
      <c r="F144" s="14">
        <v>11.93</v>
      </c>
      <c r="G144" s="14">
        <v>4.8019999999999996</v>
      </c>
      <c r="H144" s="14">
        <v>1</v>
      </c>
      <c r="I144">
        <f t="shared" si="5"/>
        <v>5</v>
      </c>
      <c r="J144" t="s">
        <v>18135</v>
      </c>
      <c r="K144" s="14">
        <v>4.8099999999999996</v>
      </c>
      <c r="L144" s="14">
        <v>4.17</v>
      </c>
      <c r="M144" s="14">
        <v>4</v>
      </c>
      <c r="N144" s="14">
        <v>1.35</v>
      </c>
      <c r="O144" s="14">
        <v>1</v>
      </c>
      <c r="P144" s="14">
        <v>3</v>
      </c>
      <c r="Q144" s="14">
        <v>1</v>
      </c>
      <c r="R144" s="14">
        <v>2.5</v>
      </c>
      <c r="S144" s="14" t="s">
        <v>18124</v>
      </c>
      <c r="T144" s="14">
        <v>4600</v>
      </c>
      <c r="U144" s="14">
        <v>-0.626</v>
      </c>
      <c r="V144" s="14">
        <v>1</v>
      </c>
      <c r="W144" s="14">
        <v>22</v>
      </c>
      <c r="X144" s="14">
        <v>-0.73799999999999999</v>
      </c>
      <c r="Y144" s="14">
        <v>1</v>
      </c>
      <c r="Z144" s="14" t="s">
        <v>18124</v>
      </c>
    </row>
    <row r="145" spans="1:26" x14ac:dyDescent="0.2">
      <c r="A145" t="s">
        <v>15298</v>
      </c>
      <c r="B145" t="s">
        <v>210</v>
      </c>
      <c r="C145" t="s">
        <v>210</v>
      </c>
      <c r="D145" s="8" t="str">
        <f>IF(ISERROR(INDEX(warriner!B:B,MATCH(C145,warriner!A:A,0),1)),"#",INDEX(warriner!B:B,MATCH(C145,warriner!A:A,0),1))</f>
        <v>#</v>
      </c>
      <c r="E145" s="14" t="str">
        <f t="shared" si="4"/>
        <v>#</v>
      </c>
      <c r="F145" s="14">
        <v>15.476000000000001</v>
      </c>
      <c r="G145" s="14">
        <v>5.8570000000000002</v>
      </c>
      <c r="H145" s="14">
        <v>1</v>
      </c>
      <c r="I145">
        <f t="shared" si="5"/>
        <v>4</v>
      </c>
      <c r="J145" t="s">
        <v>18136</v>
      </c>
      <c r="K145" s="14" t="s">
        <v>18124</v>
      </c>
      <c r="L145" s="14" t="s">
        <v>18124</v>
      </c>
      <c r="M145" s="14">
        <v>5.5289999999999999</v>
      </c>
      <c r="N145" s="14">
        <v>1.65</v>
      </c>
      <c r="O145" s="14">
        <v>1.25</v>
      </c>
      <c r="P145" s="14">
        <v>3</v>
      </c>
      <c r="Q145" s="14">
        <v>1</v>
      </c>
      <c r="R145" s="14">
        <v>1.54</v>
      </c>
      <c r="S145" s="14">
        <v>1.3480000000000001</v>
      </c>
      <c r="T145" s="14">
        <v>4421.6670000000004</v>
      </c>
      <c r="U145" s="14">
        <v>-0.751</v>
      </c>
      <c r="V145" s="14">
        <v>0.94</v>
      </c>
      <c r="W145" s="14">
        <v>27</v>
      </c>
      <c r="X145" s="14">
        <v>-0.56100000000000005</v>
      </c>
      <c r="Y145" s="14">
        <v>1</v>
      </c>
      <c r="Z145" s="14" t="s">
        <v>18124</v>
      </c>
    </row>
    <row r="146" spans="1:26" x14ac:dyDescent="0.2">
      <c r="A146" t="s">
        <v>15299</v>
      </c>
      <c r="B146" t="s">
        <v>3</v>
      </c>
      <c r="C146" t="s">
        <v>3</v>
      </c>
      <c r="D146" s="8" t="str">
        <f>IF(ISERROR(INDEX(warriner!B:B,MATCH(C146,warriner!A:A,0),1)),"#",INDEX(warriner!B:B,MATCH(C146,warriner!A:A,0),1))</f>
        <v>#</v>
      </c>
      <c r="E146" s="14" t="str">
        <f t="shared" si="4"/>
        <v>#</v>
      </c>
      <c r="F146" s="14">
        <v>16.954999999999998</v>
      </c>
      <c r="G146" s="14">
        <v>6.1769999999999996</v>
      </c>
      <c r="H146" s="14">
        <v>1</v>
      </c>
      <c r="I146">
        <f t="shared" si="5"/>
        <v>3</v>
      </c>
      <c r="J146" t="s">
        <v>270</v>
      </c>
      <c r="K146" s="14" t="s">
        <v>18124</v>
      </c>
      <c r="L146" s="14" t="s">
        <v>18124</v>
      </c>
      <c r="M146" s="14">
        <v>3.984</v>
      </c>
      <c r="N146" s="14">
        <v>1.5</v>
      </c>
      <c r="O146" s="14">
        <v>1.8</v>
      </c>
      <c r="P146" s="14">
        <v>2</v>
      </c>
      <c r="Q146" s="14">
        <v>1</v>
      </c>
      <c r="R146" s="14">
        <v>1.43</v>
      </c>
      <c r="S146" s="14">
        <v>1.125</v>
      </c>
      <c r="T146" s="14">
        <v>3033</v>
      </c>
      <c r="U146" s="14">
        <v>-0.68100000000000005</v>
      </c>
      <c r="V146" s="14">
        <v>0.94</v>
      </c>
      <c r="W146" s="14">
        <v>29</v>
      </c>
      <c r="X146" s="14">
        <v>-0.45700000000000002</v>
      </c>
      <c r="Y146" s="14">
        <v>1</v>
      </c>
      <c r="Z146" s="14" t="s">
        <v>18124</v>
      </c>
    </row>
    <row r="147" spans="1:26" x14ac:dyDescent="0.2">
      <c r="A147" t="s">
        <v>15300</v>
      </c>
      <c r="B147" t="s">
        <v>14222</v>
      </c>
      <c r="C147" t="s">
        <v>3494</v>
      </c>
      <c r="D147" s="8">
        <f>IF(ISERROR(INDEX(warriner!B:B,MATCH(C147,warriner!A:A,0),1)),"#",INDEX(warriner!B:B,MATCH(C147,warriner!A:A,0),1))</f>
        <v>2.66</v>
      </c>
      <c r="E147" s="14">
        <f t="shared" si="4"/>
        <v>2.54</v>
      </c>
      <c r="F147" s="14">
        <v>9.4499999999999993</v>
      </c>
      <c r="G147" s="14">
        <v>3.3479999999999999</v>
      </c>
      <c r="H147" s="14">
        <v>2</v>
      </c>
      <c r="I147">
        <f t="shared" si="5"/>
        <v>7</v>
      </c>
      <c r="J147" t="s">
        <v>18129</v>
      </c>
      <c r="K147" s="14">
        <v>5.84</v>
      </c>
      <c r="L147" s="14">
        <v>3.64</v>
      </c>
      <c r="M147" s="14">
        <v>4.6100000000000003</v>
      </c>
      <c r="N147" s="14">
        <v>1.65</v>
      </c>
      <c r="O147" s="14">
        <v>2.1</v>
      </c>
      <c r="P147" s="14">
        <v>5</v>
      </c>
      <c r="Q147" s="14">
        <v>1</v>
      </c>
      <c r="R147" s="14">
        <v>2.68</v>
      </c>
      <c r="S147" s="14">
        <v>1.8</v>
      </c>
      <c r="T147" s="14">
        <v>6525.8</v>
      </c>
      <c r="U147" s="14">
        <v>-0.72799999999999998</v>
      </c>
      <c r="V147" s="14">
        <v>0.97</v>
      </c>
      <c r="W147" s="14">
        <v>28</v>
      </c>
      <c r="X147" s="14">
        <v>-0.70199999999999996</v>
      </c>
      <c r="Y147" s="14">
        <v>1</v>
      </c>
      <c r="Z147" s="14" t="s">
        <v>18124</v>
      </c>
    </row>
    <row r="148" spans="1:26" x14ac:dyDescent="0.2">
      <c r="A148" t="s">
        <v>15301</v>
      </c>
      <c r="B148" t="s">
        <v>15</v>
      </c>
      <c r="C148" t="s">
        <v>15</v>
      </c>
      <c r="D148" s="8" t="str">
        <f>IF(ISERROR(INDEX(warriner!B:B,MATCH(C148,warriner!A:A,0),1)),"#",INDEX(warriner!B:B,MATCH(C148,warriner!A:A,0),1))</f>
        <v>#</v>
      </c>
      <c r="E148" s="14" t="str">
        <f t="shared" si="4"/>
        <v>#</v>
      </c>
      <c r="F148" s="14">
        <v>16.213999999999999</v>
      </c>
      <c r="G148" s="14">
        <v>5.7709999999999999</v>
      </c>
      <c r="H148" s="14">
        <v>1</v>
      </c>
      <c r="I148">
        <f t="shared" si="5"/>
        <v>2</v>
      </c>
      <c r="J148" t="s">
        <v>270</v>
      </c>
      <c r="K148" s="14" t="s">
        <v>18124</v>
      </c>
      <c r="L148" s="14" t="s">
        <v>18124</v>
      </c>
      <c r="M148" s="14">
        <v>4.5490000000000004</v>
      </c>
      <c r="N148" s="14">
        <v>1.45</v>
      </c>
      <c r="O148" s="14">
        <v>1.65</v>
      </c>
      <c r="P148" s="14">
        <v>2</v>
      </c>
      <c r="Q148" s="14">
        <v>1</v>
      </c>
      <c r="R148" s="14">
        <v>1.67</v>
      </c>
      <c r="S148" s="14">
        <v>1.391</v>
      </c>
      <c r="T148" s="14">
        <v>415</v>
      </c>
      <c r="U148" s="14">
        <v>-0.60699999999999998</v>
      </c>
      <c r="V148" s="14">
        <v>0.91</v>
      </c>
      <c r="W148" s="14">
        <v>27</v>
      </c>
      <c r="X148" s="14">
        <v>-0.56999999999999995</v>
      </c>
      <c r="Y148" s="14">
        <v>1</v>
      </c>
      <c r="Z148" s="14" t="s">
        <v>18124</v>
      </c>
    </row>
    <row r="149" spans="1:26" x14ac:dyDescent="0.2">
      <c r="A149" t="s">
        <v>15302</v>
      </c>
      <c r="B149" t="s">
        <v>829</v>
      </c>
      <c r="C149" t="s">
        <v>829</v>
      </c>
      <c r="D149" s="8">
        <f>IF(ISERROR(INDEX(warriner!B:B,MATCH(C149,warriner!A:A,0),1)),"#",INDEX(warriner!B:B,MATCH(C149,warriner!A:A,0),1))</f>
        <v>3.17</v>
      </c>
      <c r="E149" s="14">
        <f t="shared" si="4"/>
        <v>2.0300000000000002</v>
      </c>
      <c r="F149" s="14">
        <v>7.508</v>
      </c>
      <c r="G149" s="14">
        <v>2.444</v>
      </c>
      <c r="H149" s="14">
        <v>2</v>
      </c>
      <c r="I149">
        <f t="shared" si="5"/>
        <v>6</v>
      </c>
      <c r="J149" t="s">
        <v>18126</v>
      </c>
      <c r="K149" s="14">
        <v>5.58</v>
      </c>
      <c r="L149" s="14">
        <v>3.96</v>
      </c>
      <c r="M149" s="14">
        <v>9.3000000000000007</v>
      </c>
      <c r="N149" s="14">
        <v>2.65</v>
      </c>
      <c r="O149" s="14">
        <v>2.7</v>
      </c>
      <c r="P149" s="14">
        <v>5</v>
      </c>
      <c r="Q149" s="14">
        <v>1</v>
      </c>
      <c r="R149" s="14">
        <v>3.16</v>
      </c>
      <c r="S149" s="14">
        <v>2.0710000000000002</v>
      </c>
      <c r="T149" s="14">
        <v>1935.8</v>
      </c>
      <c r="U149" s="14">
        <v>-0.16300000000000001</v>
      </c>
      <c r="V149" s="14">
        <v>0.94</v>
      </c>
      <c r="W149" s="14">
        <v>25</v>
      </c>
      <c r="X149" s="14">
        <v>-0.40600000000000003</v>
      </c>
      <c r="Y149" s="14">
        <v>1</v>
      </c>
      <c r="Z149" s="14" t="s">
        <v>18124</v>
      </c>
    </row>
    <row r="150" spans="1:26" x14ac:dyDescent="0.2">
      <c r="A150" t="s">
        <v>15303</v>
      </c>
      <c r="B150" t="s">
        <v>7148</v>
      </c>
      <c r="C150" t="s">
        <v>7148</v>
      </c>
      <c r="D150" s="8">
        <f>IF(ISERROR(INDEX(warriner!B:B,MATCH(C150,warriner!A:A,0),1)),"#",INDEX(warriner!B:B,MATCH(C150,warriner!A:A,0),1))</f>
        <v>2.0499999999999998</v>
      </c>
      <c r="E150" s="14">
        <f t="shared" si="4"/>
        <v>3.1500000000000004</v>
      </c>
      <c r="F150" s="14">
        <v>7.0819999999999999</v>
      </c>
      <c r="G150" s="14">
        <v>2.7909999999999999</v>
      </c>
      <c r="H150" s="14">
        <v>3</v>
      </c>
      <c r="I150">
        <f t="shared" si="5"/>
        <v>10</v>
      </c>
      <c r="J150" t="s">
        <v>18126</v>
      </c>
      <c r="K150" s="14">
        <v>5.36</v>
      </c>
      <c r="L150" s="14">
        <v>2.4700000000000002</v>
      </c>
      <c r="M150" s="14">
        <v>8.42</v>
      </c>
      <c r="N150" s="14">
        <v>3.75</v>
      </c>
      <c r="O150" s="14">
        <v>4.2</v>
      </c>
      <c r="P150" s="14">
        <v>8</v>
      </c>
      <c r="Q150" s="14">
        <v>2</v>
      </c>
      <c r="R150" s="14">
        <v>3.47</v>
      </c>
      <c r="S150" s="14" t="s">
        <v>18124</v>
      </c>
      <c r="T150" s="14">
        <v>3721.1109999999999</v>
      </c>
      <c r="U150" s="14">
        <v>-0.44500000000000001</v>
      </c>
      <c r="V150" s="14">
        <v>0.97</v>
      </c>
      <c r="W150" s="14">
        <v>27</v>
      </c>
      <c r="X150" s="14">
        <v>-0.29399999999999998</v>
      </c>
      <c r="Y150" s="14">
        <v>1</v>
      </c>
      <c r="Z150" s="14" t="s">
        <v>18124</v>
      </c>
    </row>
    <row r="151" spans="1:26" x14ac:dyDescent="0.2">
      <c r="A151" t="s">
        <v>15304</v>
      </c>
      <c r="B151" t="s">
        <v>19</v>
      </c>
      <c r="C151" t="s">
        <v>19</v>
      </c>
      <c r="D151" s="8" t="str">
        <f>IF(ISERROR(INDEX(warriner!B:B,MATCH(C151,warriner!A:A,0),1)),"#",INDEX(warriner!B:B,MATCH(C151,warriner!A:A,0),1))</f>
        <v>#</v>
      </c>
      <c r="E151" s="14" t="str">
        <f t="shared" si="4"/>
        <v>#</v>
      </c>
      <c r="F151" s="14">
        <v>16.187000000000001</v>
      </c>
      <c r="G151" s="14">
        <v>5.8339999999999996</v>
      </c>
      <c r="H151" s="14">
        <v>1</v>
      </c>
      <c r="I151">
        <f t="shared" si="5"/>
        <v>3</v>
      </c>
      <c r="J151" t="s">
        <v>270</v>
      </c>
      <c r="K151" s="14" t="s">
        <v>18124</v>
      </c>
      <c r="L151" s="14" t="s">
        <v>18124</v>
      </c>
      <c r="M151" s="14">
        <v>4.57</v>
      </c>
      <c r="N151" s="14">
        <v>1.25</v>
      </c>
      <c r="O151" s="14">
        <v>1</v>
      </c>
      <c r="P151" s="14">
        <v>3</v>
      </c>
      <c r="Q151" s="14">
        <v>1</v>
      </c>
      <c r="R151" s="14">
        <v>1.52</v>
      </c>
      <c r="S151" s="14">
        <v>1.25</v>
      </c>
      <c r="T151" s="14">
        <v>5253.5</v>
      </c>
      <c r="U151" s="14">
        <v>-0.60399999999999998</v>
      </c>
      <c r="V151" s="14">
        <v>1</v>
      </c>
      <c r="W151" s="14">
        <v>22</v>
      </c>
      <c r="X151" s="14">
        <v>-0.623</v>
      </c>
      <c r="Y151" s="14">
        <v>1</v>
      </c>
      <c r="Z151" s="14" t="s">
        <v>18124</v>
      </c>
    </row>
    <row r="152" spans="1:26" x14ac:dyDescent="0.2">
      <c r="A152" t="s">
        <v>15305</v>
      </c>
      <c r="B152" t="s">
        <v>10709</v>
      </c>
      <c r="C152" t="s">
        <v>10709</v>
      </c>
      <c r="D152" s="8">
        <f>IF(ISERROR(INDEX(warriner!B:B,MATCH(C152,warriner!A:A,0),1)),"#",INDEX(warriner!B:B,MATCH(C152,warriner!A:A,0),1))</f>
        <v>2.76</v>
      </c>
      <c r="E152" s="14">
        <f t="shared" si="4"/>
        <v>2.4400000000000004</v>
      </c>
      <c r="F152" s="14">
        <v>7.6760000000000002</v>
      </c>
      <c r="G152" s="14">
        <v>3.07</v>
      </c>
      <c r="H152" s="14">
        <v>3</v>
      </c>
      <c r="I152">
        <f t="shared" si="5"/>
        <v>7</v>
      </c>
      <c r="J152" t="s">
        <v>18129</v>
      </c>
      <c r="K152" s="14">
        <v>6.32</v>
      </c>
      <c r="L152" s="14">
        <v>2.67</v>
      </c>
      <c r="M152" s="14">
        <v>7.43</v>
      </c>
      <c r="N152" s="14">
        <v>2.4500000000000002</v>
      </c>
      <c r="O152" s="14">
        <v>2.15</v>
      </c>
      <c r="P152" s="14">
        <v>6</v>
      </c>
      <c r="Q152" s="14">
        <v>2</v>
      </c>
      <c r="R152" s="14">
        <v>3.93</v>
      </c>
      <c r="S152" s="14">
        <v>2.6669999999999998</v>
      </c>
      <c r="T152" s="14">
        <v>3614.5</v>
      </c>
      <c r="U152" s="14">
        <v>-0.58599999999999997</v>
      </c>
      <c r="V152" s="14">
        <v>0.97</v>
      </c>
      <c r="W152" s="14">
        <v>27</v>
      </c>
      <c r="X152" s="14">
        <v>-0.52300000000000002</v>
      </c>
      <c r="Y152" s="14">
        <v>1</v>
      </c>
      <c r="Z152" s="14" t="s">
        <v>18124</v>
      </c>
    </row>
    <row r="153" spans="1:26" x14ac:dyDescent="0.2">
      <c r="A153" t="s">
        <v>15306</v>
      </c>
      <c r="B153" t="s">
        <v>10401</v>
      </c>
      <c r="C153" t="s">
        <v>10401</v>
      </c>
      <c r="D153" s="8">
        <f>IF(ISERROR(INDEX(warriner!B:B,MATCH(C153,warriner!A:A,0),1)),"#",INDEX(warriner!B:B,MATCH(C153,warriner!A:A,0),1))</f>
        <v>5.68</v>
      </c>
      <c r="E153" s="14">
        <f t="shared" si="4"/>
        <v>0.47999999999999954</v>
      </c>
      <c r="F153" s="14">
        <v>10.11</v>
      </c>
      <c r="G153" s="14">
        <v>3.2290000000000001</v>
      </c>
      <c r="H153" s="14">
        <v>2</v>
      </c>
      <c r="I153">
        <f t="shared" si="5"/>
        <v>6</v>
      </c>
      <c r="J153" t="s">
        <v>18125</v>
      </c>
      <c r="K153" s="14">
        <v>3.2</v>
      </c>
      <c r="L153" s="14">
        <v>6.58</v>
      </c>
      <c r="M153" s="14">
        <v>8.17</v>
      </c>
      <c r="N153" s="14">
        <v>1.85</v>
      </c>
      <c r="O153" s="14">
        <v>1.8</v>
      </c>
      <c r="P153" s="14">
        <v>5</v>
      </c>
      <c r="Q153" s="14">
        <v>1</v>
      </c>
      <c r="R153" s="14">
        <v>1.96</v>
      </c>
      <c r="S153" s="14" t="s">
        <v>18124</v>
      </c>
      <c r="T153" s="14">
        <v>6006.6</v>
      </c>
      <c r="U153" s="14">
        <v>-0.51700000000000002</v>
      </c>
      <c r="V153" s="14">
        <v>0.97</v>
      </c>
      <c r="W153" s="14">
        <v>26</v>
      </c>
      <c r="X153" s="14">
        <v>-0.55400000000000005</v>
      </c>
      <c r="Y153" s="14">
        <v>1</v>
      </c>
      <c r="Z153" s="14" t="s">
        <v>18124</v>
      </c>
    </row>
    <row r="154" spans="1:26" x14ac:dyDescent="0.2">
      <c r="A154" t="s">
        <v>15307</v>
      </c>
      <c r="B154" t="s">
        <v>6145</v>
      </c>
      <c r="C154" t="s">
        <v>6145</v>
      </c>
      <c r="D154" s="8">
        <f>IF(ISERROR(INDEX(warriner!B:B,MATCH(C154,warriner!A:A,0),1)),"#",INDEX(warriner!B:B,MATCH(C154,warriner!A:A,0),1))</f>
        <v>5.77</v>
      </c>
      <c r="E154" s="14">
        <f t="shared" si="4"/>
        <v>0.5699999999999994</v>
      </c>
      <c r="F154" s="14">
        <v>12.131</v>
      </c>
      <c r="G154" s="14">
        <v>3.9980000000000002</v>
      </c>
      <c r="H154" s="14">
        <v>1</v>
      </c>
      <c r="I154">
        <f t="shared" si="5"/>
        <v>4</v>
      </c>
      <c r="J154" t="s">
        <v>18152</v>
      </c>
      <c r="K154" s="14">
        <v>4.0999999999999996</v>
      </c>
      <c r="L154" s="14">
        <v>5.76</v>
      </c>
      <c r="M154" s="14">
        <v>4.58</v>
      </c>
      <c r="N154" s="14">
        <v>1.75</v>
      </c>
      <c r="O154" s="14">
        <v>1</v>
      </c>
      <c r="P154" s="14">
        <v>2</v>
      </c>
      <c r="Q154" s="14">
        <v>1</v>
      </c>
      <c r="R154" s="14">
        <v>3.46</v>
      </c>
      <c r="S154" s="14">
        <v>1.296</v>
      </c>
      <c r="T154" s="14">
        <v>1643.3330000000001</v>
      </c>
      <c r="U154" s="14">
        <v>-0.98499999999999999</v>
      </c>
      <c r="V154" s="14">
        <v>0.97</v>
      </c>
      <c r="W154" s="14">
        <v>26</v>
      </c>
      <c r="X154" s="14">
        <v>-0.70399999999999996</v>
      </c>
      <c r="Y154" s="14">
        <v>1</v>
      </c>
      <c r="Z154" s="14" t="s">
        <v>18124</v>
      </c>
    </row>
    <row r="155" spans="1:26" x14ac:dyDescent="0.2">
      <c r="A155" t="s">
        <v>15308</v>
      </c>
      <c r="B155" t="s">
        <v>6</v>
      </c>
      <c r="C155" t="s">
        <v>6</v>
      </c>
      <c r="D155" s="8" t="str">
        <f>IF(ISERROR(INDEX(warriner!B:B,MATCH(C155,warriner!A:A,0),1)),"#",INDEX(warriner!B:B,MATCH(C155,warriner!A:A,0),1))</f>
        <v>#</v>
      </c>
      <c r="E155" s="14" t="str">
        <f t="shared" si="4"/>
        <v>#</v>
      </c>
      <c r="F155" s="14">
        <v>15.897</v>
      </c>
      <c r="G155" s="14">
        <v>5.6980000000000004</v>
      </c>
      <c r="H155" s="14">
        <v>1</v>
      </c>
      <c r="I155">
        <f t="shared" si="5"/>
        <v>2</v>
      </c>
      <c r="J155" t="s">
        <v>18146</v>
      </c>
      <c r="K155" s="14" t="s">
        <v>18124</v>
      </c>
      <c r="L155" s="14" t="s">
        <v>18124</v>
      </c>
      <c r="M155" s="14">
        <v>3.6850000000000001</v>
      </c>
      <c r="N155" s="14">
        <v>1</v>
      </c>
      <c r="O155" s="14">
        <v>1</v>
      </c>
      <c r="P155" s="14">
        <v>2</v>
      </c>
      <c r="Q155" s="14">
        <v>1</v>
      </c>
      <c r="R155" s="14">
        <v>3</v>
      </c>
      <c r="S155" s="14">
        <v>2.25</v>
      </c>
      <c r="T155" s="14">
        <v>14646</v>
      </c>
      <c r="U155" s="14">
        <v>-0.63</v>
      </c>
      <c r="V155" s="14">
        <v>0.97</v>
      </c>
      <c r="W155" s="14">
        <v>26</v>
      </c>
      <c r="X155" s="14">
        <v>-0.77100000000000002</v>
      </c>
      <c r="Y155" s="14">
        <v>1</v>
      </c>
      <c r="Z155" s="14" t="s">
        <v>18124</v>
      </c>
    </row>
    <row r="156" spans="1:26" x14ac:dyDescent="0.2">
      <c r="A156" t="s">
        <v>15309</v>
      </c>
      <c r="B156" t="s">
        <v>33</v>
      </c>
      <c r="C156" t="s">
        <v>33</v>
      </c>
      <c r="D156" s="8" t="str">
        <f>IF(ISERROR(INDEX(warriner!B:B,MATCH(C156,warriner!A:A,0),1)),"#",INDEX(warriner!B:B,MATCH(C156,warriner!A:A,0),1))</f>
        <v>#</v>
      </c>
      <c r="E156" s="14" t="str">
        <f t="shared" si="4"/>
        <v>#</v>
      </c>
      <c r="F156" s="14">
        <v>13.856999999999999</v>
      </c>
      <c r="G156" s="14">
        <v>4.9450000000000003</v>
      </c>
      <c r="H156" s="14">
        <v>1</v>
      </c>
      <c r="I156">
        <f t="shared" si="5"/>
        <v>4</v>
      </c>
      <c r="J156" t="s">
        <v>18136</v>
      </c>
      <c r="K156" s="14" t="s">
        <v>18124</v>
      </c>
      <c r="L156" s="14" t="s">
        <v>18124</v>
      </c>
      <c r="M156" s="14">
        <v>4.8470000000000004</v>
      </c>
      <c r="N156" s="14">
        <v>1.55</v>
      </c>
      <c r="O156" s="14">
        <v>1</v>
      </c>
      <c r="P156" s="14">
        <v>3</v>
      </c>
      <c r="Q156" s="14">
        <v>1</v>
      </c>
      <c r="R156" s="14">
        <v>2.48</v>
      </c>
      <c r="S156" s="14">
        <v>1.583</v>
      </c>
      <c r="T156" s="14">
        <v>2408.3330000000001</v>
      </c>
      <c r="U156" s="14">
        <v>-0.64500000000000002</v>
      </c>
      <c r="V156" s="14">
        <v>1</v>
      </c>
      <c r="W156" s="14">
        <v>25</v>
      </c>
      <c r="X156" s="14">
        <v>-0.44900000000000001</v>
      </c>
      <c r="Y156" s="14">
        <v>1</v>
      </c>
      <c r="Z156" s="14" t="s">
        <v>18124</v>
      </c>
    </row>
    <row r="157" spans="1:26" x14ac:dyDescent="0.2">
      <c r="A157" t="s">
        <v>15310</v>
      </c>
      <c r="B157" t="s">
        <v>14223</v>
      </c>
      <c r="C157" t="s">
        <v>1036</v>
      </c>
      <c r="D157" s="8">
        <f>IF(ISERROR(INDEX(warriner!B:B,MATCH(C157,warriner!A:A,0),1)),"#",INDEX(warriner!B:B,MATCH(C157,warriner!A:A,0),1))</f>
        <v>5.56</v>
      </c>
      <c r="E157" s="14">
        <f t="shared" si="4"/>
        <v>0.35999999999999943</v>
      </c>
      <c r="F157" s="14">
        <v>11.986000000000001</v>
      </c>
      <c r="G157" s="14">
        <v>3.5819999999999999</v>
      </c>
      <c r="H157" s="14">
        <v>2</v>
      </c>
      <c r="I157">
        <f t="shared" si="5"/>
        <v>5</v>
      </c>
      <c r="J157" t="s">
        <v>18129</v>
      </c>
      <c r="K157" s="14">
        <v>2.19</v>
      </c>
      <c r="L157" s="14">
        <v>5.0599999999999996</v>
      </c>
      <c r="M157" s="14">
        <v>6.58</v>
      </c>
      <c r="N157" s="14">
        <v>1.7</v>
      </c>
      <c r="O157" s="14">
        <v>1.65</v>
      </c>
      <c r="P157" s="14">
        <v>4</v>
      </c>
      <c r="Q157" s="14">
        <v>1</v>
      </c>
      <c r="R157" s="14">
        <v>3.72</v>
      </c>
      <c r="S157" s="14">
        <v>2.88</v>
      </c>
      <c r="T157" s="14">
        <v>5808.6670000000004</v>
      </c>
      <c r="U157" s="14">
        <v>-0.68700000000000006</v>
      </c>
      <c r="V157" s="14">
        <v>0.94</v>
      </c>
      <c r="W157" s="14">
        <v>27</v>
      </c>
      <c r="X157" s="14">
        <v>-0.78900000000000003</v>
      </c>
      <c r="Y157" s="14">
        <v>1</v>
      </c>
      <c r="Z157" s="14" t="s">
        <v>18124</v>
      </c>
    </row>
    <row r="158" spans="1:26" x14ac:dyDescent="0.2">
      <c r="D158" s="8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427C-2024-D445-A6E4-66C5EC7D45BD}">
  <sheetPr>
    <tabColor theme="8" tint="0.39997558519241921"/>
  </sheetPr>
  <dimension ref="A1:V21"/>
  <sheetViews>
    <sheetView workbookViewId="0">
      <selection activeCell="J21" sqref="J21"/>
    </sheetView>
  </sheetViews>
  <sheetFormatPr baseColWidth="10" defaultRowHeight="16" x14ac:dyDescent="0.2"/>
  <cols>
    <col min="1" max="1" width="18.6640625" customWidth="1"/>
    <col min="2" max="3" width="11.6640625" customWidth="1"/>
    <col min="4" max="4" width="12.6640625" customWidth="1"/>
    <col min="5" max="5" width="12.83203125" customWidth="1"/>
    <col min="6" max="8" width="11.33203125" customWidth="1"/>
    <col min="9" max="9" width="12" bestFit="1" customWidth="1"/>
    <col min="10" max="10" width="12.83203125" bestFit="1" customWidth="1"/>
    <col min="11" max="11" width="13" bestFit="1" customWidth="1"/>
    <col min="12" max="12" width="11.5" bestFit="1" customWidth="1"/>
    <col min="15" max="15" width="12.5" bestFit="1" customWidth="1"/>
    <col min="16" max="16" width="12.6640625" bestFit="1" customWidth="1"/>
    <col min="17" max="17" width="16.5" bestFit="1" customWidth="1"/>
    <col min="18" max="18" width="16.6640625" bestFit="1" customWidth="1"/>
  </cols>
  <sheetData>
    <row r="1" spans="1:22" s="2" customFormat="1" x14ac:dyDescent="0.2">
      <c r="A1" s="2" t="s">
        <v>235</v>
      </c>
      <c r="B1" s="2" t="s">
        <v>18192</v>
      </c>
      <c r="C1" s="2" t="s">
        <v>18193</v>
      </c>
      <c r="D1" s="2" t="s">
        <v>18194</v>
      </c>
      <c r="E1" s="2" t="s">
        <v>18195</v>
      </c>
      <c r="F1" s="2" t="s">
        <v>18196</v>
      </c>
      <c r="G1" s="2" t="s">
        <v>18197</v>
      </c>
      <c r="H1" s="2" t="s">
        <v>18198</v>
      </c>
      <c r="I1" s="2" t="s">
        <v>18199</v>
      </c>
      <c r="J1" s="2" t="s">
        <v>18200</v>
      </c>
      <c r="K1" s="2" t="s">
        <v>18201</v>
      </c>
      <c r="L1" s="2" t="s">
        <v>18202</v>
      </c>
      <c r="M1" s="2" t="s">
        <v>18203</v>
      </c>
      <c r="N1" s="2" t="s">
        <v>18204</v>
      </c>
      <c r="O1" s="2" t="s">
        <v>18205</v>
      </c>
      <c r="P1" s="2" t="s">
        <v>18206</v>
      </c>
      <c r="Q1" s="2" t="s">
        <v>18207</v>
      </c>
      <c r="R1" s="2" t="s">
        <v>18208</v>
      </c>
      <c r="S1" s="2" t="s">
        <v>18209</v>
      </c>
      <c r="T1" s="2" t="s">
        <v>18210</v>
      </c>
      <c r="U1" s="2" t="s">
        <v>18211</v>
      </c>
      <c r="V1" s="2" t="s">
        <v>18212</v>
      </c>
    </row>
    <row r="2" spans="1:22" x14ac:dyDescent="0.2">
      <c r="A2" t="s">
        <v>16472</v>
      </c>
      <c r="B2" t="s">
        <v>236</v>
      </c>
      <c r="C2" t="s">
        <v>14252</v>
      </c>
      <c r="D2">
        <v>96.96</v>
      </c>
      <c r="E2">
        <v>1</v>
      </c>
      <c r="F2">
        <v>55.8</v>
      </c>
      <c r="G2">
        <v>46.3</v>
      </c>
      <c r="H2">
        <v>64.2</v>
      </c>
      <c r="I2">
        <f t="shared" ref="I2:I21" si="0">SUM(J2:K2)</f>
        <v>196</v>
      </c>
      <c r="J2">
        <f>SUBTOTAL(3, antarctica!D3:D101)</f>
        <v>99</v>
      </c>
      <c r="K2">
        <f>SUBTOTAL(3, antarctica!D102:D198)</f>
        <v>97</v>
      </c>
      <c r="L2">
        <f t="shared" ref="L2:L21" si="1">SUM(M2:N2)</f>
        <v>287</v>
      </c>
      <c r="M2">
        <f>SUBTOTAL(9, antarctica!H3:H101)</f>
        <v>148</v>
      </c>
      <c r="N2">
        <f>SUBTOTAL(9, antarctica!H102:H198)</f>
        <v>139</v>
      </c>
      <c r="O2">
        <f>SUBTOTAL(1, antarctica!D3:D101)</f>
        <v>6.30235294117647</v>
      </c>
      <c r="P2">
        <f>SUBTOTAL(1, antarctica!D102:D198)</f>
        <v>4.7523529411764711</v>
      </c>
      <c r="Q2">
        <f t="shared" ref="Q2:Q21" si="2">O2-5.2</f>
        <v>1.1023529411764699</v>
      </c>
      <c r="R2">
        <f t="shared" ref="R2:R21" si="3">5.2-P2</f>
        <v>0.44764705882352906</v>
      </c>
      <c r="S2">
        <f>SUBTOTAL(1, antarctica!D90:D94)</f>
        <v>5.8866666666666667</v>
      </c>
      <c r="T2">
        <f>SUBTOTAL(1, antarctica!D95:D99)</f>
        <v>6.0100000000000007</v>
      </c>
      <c r="U2">
        <f>SUBTOTAL(1, antarctica!D100:D104)</f>
        <v>4.0666666666666664</v>
      </c>
      <c r="V2">
        <f>SUBTOTAL(1, antarctica!D105:D109)</f>
        <v>4.7799999999999994</v>
      </c>
    </row>
    <row r="3" spans="1:22" x14ac:dyDescent="0.2">
      <c r="A3" t="s">
        <v>16260</v>
      </c>
      <c r="B3" t="s">
        <v>236</v>
      </c>
      <c r="C3" t="s">
        <v>14252</v>
      </c>
      <c r="D3">
        <v>35.85</v>
      </c>
      <c r="E3">
        <v>1</v>
      </c>
      <c r="F3">
        <v>70.900000000000006</v>
      </c>
      <c r="G3">
        <v>68.400000000000006</v>
      </c>
      <c r="H3">
        <v>75.5</v>
      </c>
      <c r="I3">
        <f t="shared" si="0"/>
        <v>183</v>
      </c>
      <c r="J3">
        <f>SUBTOTAL(3, bats!D3:D94)</f>
        <v>92</v>
      </c>
      <c r="K3">
        <f>SUBTOTAL(3, bats!D95:D185)</f>
        <v>91</v>
      </c>
      <c r="L3">
        <f t="shared" si="1"/>
        <v>243</v>
      </c>
      <c r="M3">
        <f>SUBTOTAL(9, bats!H3:H94)</f>
        <v>125</v>
      </c>
      <c r="N3">
        <f>SUBTOTAL(9, bats!H95:H185)</f>
        <v>118</v>
      </c>
      <c r="O3">
        <f>SUBTOTAL(1, bats!D3:D94)</f>
        <v>6.1217391304347828</v>
      </c>
      <c r="P3">
        <f>SUBTOTAL(1, bats!D95:D185)</f>
        <v>4.3742553191489355</v>
      </c>
      <c r="Q3">
        <f t="shared" si="2"/>
        <v>0.92173913043478262</v>
      </c>
      <c r="R3">
        <f t="shared" si="3"/>
        <v>0.82574468085106467</v>
      </c>
      <c r="S3">
        <f>SUBTOTAL(1, bats!D83:D87)</f>
        <v>6.1966666666666663</v>
      </c>
      <c r="T3">
        <f>SUBTOTAL(1, bats!D88:D92)</f>
        <v>5.9499999999999993</v>
      </c>
      <c r="U3">
        <f>SUBTOTAL(1, bats!D93:D97)</f>
        <v>4.4033333333333333</v>
      </c>
      <c r="V3">
        <f>SUBTOTAL(1, bats!D98:D102)</f>
        <v>3.895</v>
      </c>
    </row>
    <row r="4" spans="1:22" x14ac:dyDescent="0.2">
      <c r="A4" t="s">
        <v>1485</v>
      </c>
      <c r="B4" t="s">
        <v>237</v>
      </c>
      <c r="C4" t="s">
        <v>130</v>
      </c>
      <c r="D4">
        <v>93.93</v>
      </c>
      <c r="E4">
        <v>1</v>
      </c>
      <c r="F4">
        <v>39.200000000000003</v>
      </c>
      <c r="G4">
        <v>48.8</v>
      </c>
      <c r="H4">
        <v>30.7</v>
      </c>
      <c r="I4">
        <f t="shared" si="0"/>
        <v>145</v>
      </c>
      <c r="J4">
        <f>SUBTOTAL(3, bees!D75:D147)</f>
        <v>73</v>
      </c>
      <c r="K4">
        <f>SUBTOTAL(3, bees!D3:D74)</f>
        <v>72</v>
      </c>
      <c r="L4">
        <f t="shared" si="1"/>
        <v>239</v>
      </c>
      <c r="M4">
        <f>SUBTOTAL(9, bees!H75:H147)</f>
        <v>116</v>
      </c>
      <c r="N4">
        <f>SUBTOTAL(9, bees!H3:H74)</f>
        <v>123</v>
      </c>
      <c r="O4">
        <f>SUBTOTAL(1, bees!D75:D147)</f>
        <v>6.1482051282051264</v>
      </c>
      <c r="P4">
        <f>SUBTOTAL(1, bees!D3:D74)</f>
        <v>4.759772727272729</v>
      </c>
      <c r="Q4">
        <f t="shared" si="2"/>
        <v>0.94820512820512626</v>
      </c>
      <c r="R4">
        <f t="shared" si="3"/>
        <v>0.44022727272727114</v>
      </c>
      <c r="S4">
        <f>SUBTOTAL(1, congo!D63:D67)</f>
        <v>5.833333333333333</v>
      </c>
      <c r="T4">
        <f>SUBTOTAL(1, congo!D68:D72)</f>
        <v>6.8250000000000002</v>
      </c>
      <c r="U4">
        <f>SUBTOTAL(1, congo!D73:D77)</f>
        <v>5.6466666666666674</v>
      </c>
      <c r="V4">
        <f>SUBTOTAL(1, congo!D78:D82)</f>
        <v>3.0033333333333334</v>
      </c>
    </row>
    <row r="5" spans="1:22" x14ac:dyDescent="0.2">
      <c r="A5" t="s">
        <v>1959</v>
      </c>
      <c r="B5" t="s">
        <v>236</v>
      </c>
      <c r="C5" t="s">
        <v>130</v>
      </c>
      <c r="D5">
        <v>75.209999999999994</v>
      </c>
      <c r="E5">
        <v>1</v>
      </c>
      <c r="F5">
        <v>38.6</v>
      </c>
      <c r="G5">
        <v>44.1</v>
      </c>
      <c r="H5">
        <v>35.200000000000003</v>
      </c>
      <c r="I5">
        <f t="shared" si="0"/>
        <v>171</v>
      </c>
      <c r="J5">
        <f>SUBTOTAL(3, broccoli!D3:D87)</f>
        <v>85</v>
      </c>
      <c r="K5">
        <f>SUBTOTAL(3, broccoli!D88:D173)</f>
        <v>86</v>
      </c>
      <c r="L5">
        <f t="shared" si="1"/>
        <v>290</v>
      </c>
      <c r="M5">
        <f>SUBTOTAL(9, broccoli!H3:H87)</f>
        <v>140</v>
      </c>
      <c r="N5">
        <f>SUBTOTAL(9, broccoli!H88:H173)</f>
        <v>150</v>
      </c>
      <c r="O5">
        <f>SUBTOTAL(1, broccoli!D3:D87)</f>
        <v>6.1423913043478251</v>
      </c>
      <c r="P5">
        <f>SUBTOTAL(1, broccoli!D88:D173)</f>
        <v>4.6714893617021298</v>
      </c>
      <c r="Q5">
        <f t="shared" si="2"/>
        <v>0.94239130434782492</v>
      </c>
      <c r="R5">
        <f t="shared" si="3"/>
        <v>0.52851063829787037</v>
      </c>
      <c r="S5">
        <f>SUBTOTAL(1, broccoli!D76:D80)</f>
        <v>5.94</v>
      </c>
      <c r="T5">
        <f>SUBTOTAL(1, broccoli!D81:D85)</f>
        <v>5.4466666666666663</v>
      </c>
      <c r="U5">
        <f>SUBTOTAL(1, broccoli!D86:D90)</f>
        <v>4.1166666666666663</v>
      </c>
      <c r="V5">
        <f>SUBTOTAL(1, broccoli!D91:D95)</f>
        <v>4.7175000000000002</v>
      </c>
    </row>
    <row r="6" spans="1:22" x14ac:dyDescent="0.2">
      <c r="A6" t="s">
        <v>2213</v>
      </c>
      <c r="B6" t="s">
        <v>237</v>
      </c>
      <c r="C6" t="s">
        <v>130</v>
      </c>
      <c r="D6">
        <v>96.74</v>
      </c>
      <c r="E6">
        <v>1</v>
      </c>
      <c r="F6">
        <v>60</v>
      </c>
      <c r="G6">
        <v>57.3</v>
      </c>
      <c r="H6">
        <v>64.5</v>
      </c>
      <c r="I6">
        <f t="shared" si="0"/>
        <v>168</v>
      </c>
      <c r="J6">
        <f>SUBTOTAL(3, caramel!D86:D170)</f>
        <v>85</v>
      </c>
      <c r="K6">
        <f>SUBTOTAL(3, caramel!D3:D85)</f>
        <v>83</v>
      </c>
      <c r="L6">
        <f t="shared" si="1"/>
        <v>244</v>
      </c>
      <c r="M6">
        <f>SUBTOTAL(9, caramel!H86:H170)</f>
        <v>126</v>
      </c>
      <c r="N6">
        <f>SUBTOTAL(9, caramel!H3:H85)</f>
        <v>118</v>
      </c>
      <c r="O6">
        <f>SUBTOTAL(1, caramel!D86:D170)</f>
        <v>6.1086274509803946</v>
      </c>
      <c r="P6">
        <f>SUBTOTAL(1, caramel!D3:D85)</f>
        <v>4.7853191489361704</v>
      </c>
      <c r="Q6">
        <f t="shared" si="2"/>
        <v>0.90862745098039444</v>
      </c>
      <c r="R6">
        <f t="shared" si="3"/>
        <v>0.41468085106382979</v>
      </c>
      <c r="S6">
        <f>SUBTOTAL(1, caramel!D74:D78)</f>
        <v>4.78</v>
      </c>
      <c r="T6">
        <f>SUBTOTAL(1, caramel!D79:D83)</f>
        <v>4.42</v>
      </c>
      <c r="U6">
        <f>SUBTOTAL(1, caramel!D84:D88)</f>
        <v>6.5933333333333337</v>
      </c>
      <c r="V6">
        <f>SUBTOTAL(1, caramel!D89:D93)</f>
        <v>6.98</v>
      </c>
    </row>
    <row r="7" spans="1:22" x14ac:dyDescent="0.2">
      <c r="A7" t="s">
        <v>16469</v>
      </c>
      <c r="B7" t="s">
        <v>237</v>
      </c>
      <c r="C7" t="s">
        <v>14252</v>
      </c>
      <c r="D7">
        <v>61.07</v>
      </c>
      <c r="E7">
        <v>1</v>
      </c>
      <c r="F7">
        <v>36.5</v>
      </c>
      <c r="G7">
        <v>34.4</v>
      </c>
      <c r="H7">
        <v>36.200000000000003</v>
      </c>
      <c r="I7">
        <f t="shared" si="0"/>
        <v>163</v>
      </c>
      <c r="J7">
        <f>SUBTOTAL(3, cars!D86:D165)</f>
        <v>80</v>
      </c>
      <c r="K7">
        <f>SUBTOTAL(3, cars!D3:D85)</f>
        <v>83</v>
      </c>
      <c r="L7">
        <f t="shared" si="1"/>
        <v>272</v>
      </c>
      <c r="M7">
        <f>SUBTOTAL(9, cars!H86:H165)</f>
        <v>128</v>
      </c>
      <c r="N7">
        <f>SUBTOTAL(9, cars!H3:H85)</f>
        <v>144</v>
      </c>
      <c r="O7">
        <f>SUBTOTAL(1, cars!D86:D165)</f>
        <v>6.21</v>
      </c>
      <c r="P7">
        <f>SUBTOTAL(1, cars!D3:D85)</f>
        <v>4.6537209302325575</v>
      </c>
      <c r="Q7">
        <f t="shared" si="2"/>
        <v>1.0099999999999998</v>
      </c>
      <c r="R7">
        <f t="shared" si="3"/>
        <v>0.54627906976744267</v>
      </c>
      <c r="S7">
        <f>SUBTOTAL(1, cars!D74:D78)</f>
        <v>4.1099999999999994</v>
      </c>
      <c r="T7">
        <f>SUBTOTAL(1, cars!D79:D83)</f>
        <v>4.5049999999999999</v>
      </c>
      <c r="U7">
        <f>SUBTOTAL(1, cars!D84:D88)</f>
        <v>7.63</v>
      </c>
      <c r="V7">
        <f>SUBTOTAL(1, cars!D89:D93)</f>
        <v>6.0850000000000009</v>
      </c>
    </row>
    <row r="8" spans="1:22" x14ac:dyDescent="0.2">
      <c r="A8" t="s">
        <v>16473</v>
      </c>
      <c r="B8" t="s">
        <v>236</v>
      </c>
      <c r="C8" t="s">
        <v>130</v>
      </c>
      <c r="D8">
        <v>1</v>
      </c>
      <c r="E8">
        <v>1</v>
      </c>
      <c r="F8">
        <v>42.4</v>
      </c>
      <c r="G8">
        <v>48.1</v>
      </c>
      <c r="H8">
        <v>36.700000000000003</v>
      </c>
      <c r="I8">
        <f t="shared" si="0"/>
        <v>155</v>
      </c>
      <c r="J8">
        <f>SUBTOTAL(3, congo!D3:D78)</f>
        <v>76</v>
      </c>
      <c r="K8">
        <f>SUBTOTAL(3, congo!D79:D157)</f>
        <v>79</v>
      </c>
      <c r="L8">
        <f t="shared" si="1"/>
        <v>246</v>
      </c>
      <c r="M8">
        <f>SUBTOTAL(9, congo!H3:H78)</f>
        <v>116</v>
      </c>
      <c r="N8">
        <f>SUBTOTAL(9, congo!H79:H157)</f>
        <v>130</v>
      </c>
      <c r="O8">
        <f>SUBTOTAL(1, congo!D3:D78)</f>
        <v>6.2602631578947383</v>
      </c>
      <c r="P8">
        <f>SUBTOTAL(1, congo!D79:D157)</f>
        <v>4.6973809523809518</v>
      </c>
      <c r="Q8">
        <f t="shared" si="2"/>
        <v>1.0602631578947381</v>
      </c>
      <c r="R8">
        <f t="shared" si="3"/>
        <v>0.50261904761904841</v>
      </c>
      <c r="S8">
        <f>SUBTOTAL(1, congo!D67:D71)</f>
        <v>7.0666666666666664</v>
      </c>
      <c r="T8">
        <f>SUBTOTAL(1, congo!D72:D76)</f>
        <v>5.665</v>
      </c>
      <c r="U8">
        <f>SUBTOTAL(1, congo!D77:D81)</f>
        <v>3.6550000000000002</v>
      </c>
      <c r="V8">
        <f>SUBTOTAL(1, congo!D82:D86)</f>
        <v>5.0250000000000004</v>
      </c>
    </row>
    <row r="9" spans="1:22" x14ac:dyDescent="0.2">
      <c r="A9" t="s">
        <v>406</v>
      </c>
      <c r="B9" t="s">
        <v>236</v>
      </c>
      <c r="C9" t="s">
        <v>14252</v>
      </c>
      <c r="D9">
        <v>49.34</v>
      </c>
      <c r="E9">
        <v>10.51</v>
      </c>
      <c r="F9">
        <v>47.9</v>
      </c>
      <c r="G9">
        <v>44</v>
      </c>
      <c r="H9">
        <v>51</v>
      </c>
      <c r="I9">
        <f t="shared" si="0"/>
        <v>208</v>
      </c>
      <c r="J9">
        <f>SUBTOTAL(3, dams!D3:D108)</f>
        <v>106</v>
      </c>
      <c r="K9">
        <f>SUBTOTAL(3, dams!D109:D210)</f>
        <v>102</v>
      </c>
      <c r="L9">
        <f t="shared" si="1"/>
        <v>329</v>
      </c>
      <c r="M9">
        <f>SUBTOTAL(9, dams!H3:H108)</f>
        <v>169</v>
      </c>
      <c r="N9">
        <f>SUBTOTAL(9, dams!H109:H210)</f>
        <v>160</v>
      </c>
      <c r="O9">
        <f>SUBTOTAL(1, dams!D3:D108)</f>
        <v>6.1172131147540965</v>
      </c>
      <c r="P9">
        <f>SUBTOTAL(1, dams!D109:D210)</f>
        <v>4.7166666666666668</v>
      </c>
      <c r="Q9">
        <f t="shared" si="2"/>
        <v>0.91721311475409628</v>
      </c>
      <c r="R9">
        <f t="shared" si="3"/>
        <v>0.48333333333333339</v>
      </c>
      <c r="S9">
        <f>SUBTOTAL(1, dams!D97:D101)</f>
        <v>6.830000000000001</v>
      </c>
      <c r="T9">
        <f>SUBTOTAL(1, dams!D102:D106)</f>
        <v>6.1875</v>
      </c>
      <c r="U9">
        <f>SUBTOTAL(1, dams!D107:D111)</f>
        <v>3.0949999999999998</v>
      </c>
      <c r="V9">
        <f>SUBTOTAL(1, dams!D112:D116)</f>
        <v>4.3499999999999996</v>
      </c>
    </row>
    <row r="10" spans="1:22" x14ac:dyDescent="0.2">
      <c r="A10" t="s">
        <v>3694</v>
      </c>
      <c r="B10" t="s">
        <v>237</v>
      </c>
      <c r="C10" t="s">
        <v>14252</v>
      </c>
      <c r="D10">
        <v>99</v>
      </c>
      <c r="E10">
        <v>1</v>
      </c>
      <c r="F10">
        <v>62</v>
      </c>
      <c r="G10">
        <v>64.5</v>
      </c>
      <c r="H10">
        <v>58.8</v>
      </c>
      <c r="I10">
        <f t="shared" si="0"/>
        <v>140</v>
      </c>
      <c r="J10">
        <f>SUBTOTAL(3, dentist!D73:D142)</f>
        <v>70</v>
      </c>
      <c r="K10">
        <f>SUBTOTAL(3, dentist!D3:D72)</f>
        <v>70</v>
      </c>
      <c r="L10">
        <f t="shared" si="1"/>
        <v>208</v>
      </c>
      <c r="M10">
        <f>SUBTOTAL(9, dentist!H73:H142)</f>
        <v>100</v>
      </c>
      <c r="N10">
        <f>SUBTOTAL(9, dentist!H3:H72)</f>
        <v>108</v>
      </c>
      <c r="O10">
        <f>SUBTOTAL(1, dentist!D73:D142)</f>
        <v>6.4330303030303035</v>
      </c>
      <c r="P10">
        <f>SUBTOTAL(1, dentist!D3:D72)</f>
        <v>4.5490697674418614</v>
      </c>
      <c r="Q10">
        <f t="shared" si="2"/>
        <v>1.2330303030303034</v>
      </c>
      <c r="R10">
        <f t="shared" si="3"/>
        <v>0.65093023255813875</v>
      </c>
      <c r="S10">
        <f>SUBTOTAL(1, dentist!D61:D65)</f>
        <v>3.8</v>
      </c>
      <c r="T10">
        <f>SUBTOTAL(1, dentist!D66:D70)</f>
        <v>4.59</v>
      </c>
      <c r="U10">
        <f>SUBTOTAL(1, dentist!D71:D75)</f>
        <v>6.8800000000000008</v>
      </c>
      <c r="V10">
        <f>SUBTOTAL(1, dentist!D76:D80)</f>
        <v>6.2850000000000001</v>
      </c>
    </row>
    <row r="11" spans="1:22" x14ac:dyDescent="0.2">
      <c r="A11" t="s">
        <v>3721</v>
      </c>
      <c r="B11" t="s">
        <v>237</v>
      </c>
      <c r="C11" t="s">
        <v>14252</v>
      </c>
      <c r="D11">
        <v>99</v>
      </c>
      <c r="E11">
        <v>1</v>
      </c>
      <c r="F11">
        <v>42</v>
      </c>
      <c r="G11">
        <v>39.6</v>
      </c>
      <c r="H11">
        <v>43.3</v>
      </c>
      <c r="I11">
        <f t="shared" si="0"/>
        <v>208</v>
      </c>
      <c r="J11">
        <f>SUBTOTAL(3, depression!D107:D210)</f>
        <v>104</v>
      </c>
      <c r="K11">
        <f>SUBTOTAL(3, depression!D3:D106)</f>
        <v>104</v>
      </c>
      <c r="L11">
        <f t="shared" si="1"/>
        <v>335</v>
      </c>
      <c r="M11">
        <f>SUBTOTAL(9, depression!H107:H210)</f>
        <v>167</v>
      </c>
      <c r="N11">
        <f>SUBTOTAL(9, depression!H3:H106)</f>
        <v>168</v>
      </c>
      <c r="O11">
        <f>SUBTOTAL(1, depression!D107:D210)</f>
        <v>6.1230303030303022</v>
      </c>
      <c r="P11">
        <f>SUBTOTAL(1, depression!D3:D106)</f>
        <v>4.7803571428571416</v>
      </c>
      <c r="Q11">
        <f t="shared" si="2"/>
        <v>0.92303030303030198</v>
      </c>
      <c r="R11">
        <f t="shared" si="3"/>
        <v>0.41964285714285854</v>
      </c>
      <c r="S11">
        <f>SUBTOTAL(1, depression!D95:D99)</f>
        <v>6.1433333333333335</v>
      </c>
      <c r="T11">
        <f>SUBTOTAL(1, depression!D100:D104)</f>
        <v>4.6400000000000006</v>
      </c>
      <c r="U11">
        <f>SUBTOTAL(1, depression!D105:D109)</f>
        <v>7.0449999999999999</v>
      </c>
      <c r="V11">
        <f>SUBTOTAL(1, depression!D110:D114)</f>
        <v>5.85</v>
      </c>
    </row>
    <row r="12" spans="1:22" x14ac:dyDescent="0.2">
      <c r="A12" t="s">
        <v>17056</v>
      </c>
      <c r="B12" t="s">
        <v>237</v>
      </c>
      <c r="C12" t="s">
        <v>14252</v>
      </c>
      <c r="D12">
        <v>89.4</v>
      </c>
      <c r="E12">
        <v>1</v>
      </c>
      <c r="F12">
        <v>56.6</v>
      </c>
      <c r="G12">
        <v>60.4</v>
      </c>
      <c r="H12">
        <v>51.4</v>
      </c>
      <c r="I12">
        <f t="shared" si="0"/>
        <v>205</v>
      </c>
      <c r="J12">
        <f>SUBTOTAL(3, dogshow!D105:D207)</f>
        <v>103</v>
      </c>
      <c r="K12">
        <f>SUBTOTAL(3, dogshow!D3:D104)</f>
        <v>102</v>
      </c>
      <c r="L12">
        <f t="shared" si="1"/>
        <v>314</v>
      </c>
      <c r="M12">
        <f>SUBTOTAL(9, dogshow!H105:H207)</f>
        <v>152</v>
      </c>
      <c r="N12">
        <f>SUBTOTAL(9, dogshow!H3:H104)</f>
        <v>162</v>
      </c>
      <c r="O12">
        <f>SUBTOTAL(1, dogshow!D105:D207)</f>
        <v>6.2306779661016956</v>
      </c>
      <c r="P12">
        <f>SUBTOTAL(1, dogshow!D3:D104)</f>
        <v>4.7894339622641509</v>
      </c>
      <c r="Q12">
        <f t="shared" si="2"/>
        <v>1.0306779661016954</v>
      </c>
      <c r="R12">
        <f t="shared" si="3"/>
        <v>0.41056603773584932</v>
      </c>
      <c r="S12">
        <f>SUBTOTAL(1, dogshow!D93:D97)</f>
        <v>5.25</v>
      </c>
      <c r="T12">
        <f>SUBTOTAL(1, dogshow!D98:D102)</f>
        <v>4.7699999999999996</v>
      </c>
      <c r="U12">
        <f>SUBTOTAL(1, dogshow!D103:D107)</f>
        <v>6.333333333333333</v>
      </c>
      <c r="V12">
        <f>SUBTOTAL(1, dogshow!D108:D112)</f>
        <v>5.45</v>
      </c>
    </row>
    <row r="13" spans="1:22" x14ac:dyDescent="0.2">
      <c r="A13" t="s">
        <v>34</v>
      </c>
      <c r="B13" t="s">
        <v>236</v>
      </c>
      <c r="C13" t="s">
        <v>130</v>
      </c>
      <c r="D13">
        <v>98.32</v>
      </c>
      <c r="E13">
        <v>1</v>
      </c>
      <c r="F13">
        <v>52.5</v>
      </c>
      <c r="G13">
        <v>58.9</v>
      </c>
      <c r="H13">
        <v>47.3</v>
      </c>
      <c r="I13">
        <f t="shared" si="0"/>
        <v>198</v>
      </c>
      <c r="J13">
        <f>SUBTOTAL(3, dolphins!D3:D103)</f>
        <v>101</v>
      </c>
      <c r="K13">
        <f>SUBTOTAL(3, dolphins!D104:D200)</f>
        <v>97</v>
      </c>
      <c r="L13">
        <f t="shared" si="1"/>
        <v>306</v>
      </c>
      <c r="M13">
        <f>SUBTOTAL(9, dolphins!H3:H103)</f>
        <v>149</v>
      </c>
      <c r="N13">
        <f>SUBTOTAL(9, dolphins!H104:H200)</f>
        <v>157</v>
      </c>
      <c r="O13">
        <f>SUBTOTAL(1, dolphins!D3:D103)</f>
        <v>6.2817857142857134</v>
      </c>
      <c r="P13">
        <f>SUBTOTAL(1, dolphins!D104:D200)</f>
        <v>4.5177586206896541</v>
      </c>
      <c r="Q13">
        <f t="shared" si="2"/>
        <v>1.0817857142857132</v>
      </c>
      <c r="R13">
        <f t="shared" si="3"/>
        <v>0.68224137931034612</v>
      </c>
      <c r="S13">
        <f>SUBTOTAL(1, dolphins!D92:G96)</f>
        <v>9.2528333333333332</v>
      </c>
      <c r="T13">
        <f>SUBTOTAL(1, dolphins!D97:G101)</f>
        <v>6.7447857142857144</v>
      </c>
      <c r="U13">
        <f>SUBTOTAL(1, dolphins!D102:G106)</f>
        <v>5.767312500000001</v>
      </c>
      <c r="V13">
        <f>SUBTOTAL(1, dolphins!D107:G111)</f>
        <v>6.3120000000000003</v>
      </c>
    </row>
    <row r="14" spans="1:22" x14ac:dyDescent="0.2">
      <c r="A14" t="s">
        <v>16248</v>
      </c>
      <c r="B14" t="s">
        <v>236</v>
      </c>
      <c r="C14" t="s">
        <v>14252</v>
      </c>
      <c r="D14">
        <v>79.290000000000006</v>
      </c>
      <c r="E14">
        <v>1</v>
      </c>
      <c r="F14">
        <v>60.8</v>
      </c>
      <c r="G14">
        <v>63</v>
      </c>
      <c r="H14">
        <v>57.3</v>
      </c>
      <c r="I14">
        <f t="shared" si="0"/>
        <v>153</v>
      </c>
      <c r="J14">
        <f>SUBTOTAL(3, flying!D3:D80)</f>
        <v>78</v>
      </c>
      <c r="K14">
        <f>SUBTOTAL(3, flying!D81:D155)</f>
        <v>75</v>
      </c>
      <c r="L14">
        <f t="shared" si="1"/>
        <v>216</v>
      </c>
      <c r="M14">
        <f>SUBTOTAL(9, flying!H3:H80)</f>
        <v>109</v>
      </c>
      <c r="N14">
        <f>SUBTOTAL(9, flying!H81:H155)</f>
        <v>107</v>
      </c>
      <c r="O14">
        <f>SUBTOTAL(1, flying!D3:D80)</f>
        <v>6.2720000000000011</v>
      </c>
      <c r="P14">
        <f>SUBTOTAL(1, flying!D81:D155)</f>
        <v>4.7243589743589736</v>
      </c>
      <c r="Q14">
        <f t="shared" si="2"/>
        <v>1.072000000000001</v>
      </c>
      <c r="R14">
        <f t="shared" si="3"/>
        <v>0.47564102564102662</v>
      </c>
      <c r="S14">
        <f>SUBTOTAL(1, flying!D69:D73)</f>
        <v>6.8566666666666665</v>
      </c>
      <c r="T14">
        <f>SUBTOTAL(1, flying!D74:D78)</f>
        <v>7.25</v>
      </c>
      <c r="U14">
        <f>SUBTOTAL(1, flying!D79:D83)</f>
        <v>3.9649999999999999</v>
      </c>
      <c r="V14">
        <f>SUBTOTAL(1, flying!D84:D88)</f>
        <v>5.22</v>
      </c>
    </row>
    <row r="15" spans="1:22" x14ac:dyDescent="0.2">
      <c r="A15" t="s">
        <v>5778</v>
      </c>
      <c r="B15" t="s">
        <v>237</v>
      </c>
      <c r="C15" t="s">
        <v>130</v>
      </c>
      <c r="D15">
        <v>98.04</v>
      </c>
      <c r="E15">
        <v>1</v>
      </c>
      <c r="F15">
        <v>56.5</v>
      </c>
      <c r="G15">
        <v>54.6</v>
      </c>
      <c r="H15">
        <v>60.4</v>
      </c>
      <c r="I15">
        <f t="shared" si="0"/>
        <v>147</v>
      </c>
      <c r="J15">
        <f>SUBTOTAL(3, grizzly!D75:D149)</f>
        <v>75</v>
      </c>
      <c r="K15">
        <f>SUBTOTAL(3, grizzly!D3:D74)</f>
        <v>72</v>
      </c>
      <c r="L15">
        <f t="shared" si="1"/>
        <v>220</v>
      </c>
      <c r="M15">
        <f>SUBTOTAL(9, grizzly!H75:H149)</f>
        <v>112</v>
      </c>
      <c r="N15">
        <f>SUBTOTAL(9, grizzly!H3:H74)</f>
        <v>108</v>
      </c>
      <c r="O15">
        <f>SUBTOTAL(1, grizzly!D75:D149)</f>
        <v>6.3311363636363662</v>
      </c>
      <c r="P15">
        <f>SUBTOTAL(1, grizzly!D3:D74)</f>
        <v>4.7834883720930232</v>
      </c>
      <c r="Q15">
        <f t="shared" si="2"/>
        <v>1.131136363636366</v>
      </c>
      <c r="R15">
        <f t="shared" si="3"/>
        <v>0.41651162790697693</v>
      </c>
      <c r="S15">
        <f>SUBTOTAL(1, grizzly!D63:D67)</f>
        <v>4.42</v>
      </c>
      <c r="T15">
        <f>SUBTOTAL(1, grizzly!D68:D72)</f>
        <v>5.3133333333333335</v>
      </c>
      <c r="U15">
        <f>SUBTOTAL(1, grizzly!D73:D77)</f>
        <v>6.3650000000000002</v>
      </c>
      <c r="V15">
        <f>SUBTOTAL(1, grizzly!D78:D82)</f>
        <v>5.38</v>
      </c>
    </row>
    <row r="16" spans="1:22" x14ac:dyDescent="0.2">
      <c r="A16" t="s">
        <v>17038</v>
      </c>
      <c r="B16" t="s">
        <v>236</v>
      </c>
      <c r="C16" t="s">
        <v>130</v>
      </c>
      <c r="D16">
        <v>97.2</v>
      </c>
      <c r="E16">
        <v>20.23</v>
      </c>
      <c r="F16">
        <v>73.8</v>
      </c>
      <c r="G16">
        <v>63.5</v>
      </c>
      <c r="H16">
        <v>87</v>
      </c>
      <c r="I16">
        <f t="shared" si="0"/>
        <v>156</v>
      </c>
      <c r="J16">
        <f>SUBTOTAL(3, icefishing!D3:D80)</f>
        <v>78</v>
      </c>
      <c r="K16">
        <f>SUBTOTAL(3, icefishing!D81:D158)</f>
        <v>78</v>
      </c>
      <c r="L16">
        <f t="shared" si="1"/>
        <v>210</v>
      </c>
      <c r="M16">
        <f>SUBTOTAL(9, icefishing!H3:H80)</f>
        <v>112</v>
      </c>
      <c r="N16">
        <f>SUBTOTAL(9, icefishing!H81:H158)</f>
        <v>98</v>
      </c>
      <c r="O16">
        <f>SUBTOTAL(1, icefishing!D3:D80)</f>
        <v>6.3528571428571423</v>
      </c>
      <c r="P16">
        <f>SUBTOTAL(1, icefishing!D81:D158)</f>
        <v>4.766</v>
      </c>
      <c r="Q16">
        <f t="shared" si="2"/>
        <v>1.1528571428571421</v>
      </c>
      <c r="R16">
        <f t="shared" si="3"/>
        <v>0.43400000000000016</v>
      </c>
      <c r="S16">
        <f>SUBTOTAL(1, icefishing!D69:D73)</f>
        <v>6.5</v>
      </c>
      <c r="T16">
        <f>SUBTOTAL(1, icefishing!D74:D78)</f>
        <v>6.1966666666666663</v>
      </c>
      <c r="U16">
        <f>SUBTOTAL(1, icefishing!D79:D83)</f>
        <v>4.5750000000000002</v>
      </c>
      <c r="V16">
        <f>SUBTOTAL(1, icefishing!D84:D88)</f>
        <v>4.7133333333333338</v>
      </c>
    </row>
    <row r="17" spans="1:22" x14ac:dyDescent="0.2">
      <c r="A17" t="s">
        <v>273</v>
      </c>
      <c r="B17" t="s">
        <v>237</v>
      </c>
      <c r="C17" t="s">
        <v>130</v>
      </c>
      <c r="D17">
        <v>48.14</v>
      </c>
      <c r="E17">
        <v>1</v>
      </c>
      <c r="F17">
        <v>51.4</v>
      </c>
      <c r="G17">
        <v>40.4</v>
      </c>
      <c r="H17">
        <v>63.9</v>
      </c>
      <c r="I17">
        <f t="shared" si="0"/>
        <v>223</v>
      </c>
      <c r="J17">
        <f>SUBTOTAL(3, mantis!D116:D225)</f>
        <v>110</v>
      </c>
      <c r="K17">
        <f>SUBTOTAL(3, mantis!D3:D115)</f>
        <v>113</v>
      </c>
      <c r="L17">
        <f t="shared" si="1"/>
        <v>334</v>
      </c>
      <c r="M17">
        <f>SUBTOTAL(9, mantis!H116:H225)</f>
        <v>176</v>
      </c>
      <c r="N17">
        <f>SUBTOTAL(9, mantis!H3:H115)</f>
        <v>158</v>
      </c>
      <c r="O17">
        <f>SUBTOTAL(1, mantis!D116:D225)</f>
        <v>6.1301515151515158</v>
      </c>
      <c r="P17">
        <f>SUBTOTAL(1, mantis!D3:D115)</f>
        <v>4.759655172413793</v>
      </c>
      <c r="Q17">
        <f t="shared" si="2"/>
        <v>0.93015151515151562</v>
      </c>
      <c r="R17">
        <f t="shared" si="3"/>
        <v>0.44034482758620719</v>
      </c>
      <c r="S17">
        <f>SUBTOTAL(1, mantis!D104:D108)</f>
        <v>4.4225000000000003</v>
      </c>
      <c r="T17">
        <f>SUBTOTAL(1, mantis!D109:D113)</f>
        <v>5.6400000000000006</v>
      </c>
      <c r="U17">
        <f>SUBTOTAL(1, mantis!D114:D118)</f>
        <v>7.05</v>
      </c>
      <c r="V17">
        <f>SUBTOTAL(1, mantis!D119:D123)</f>
        <v>6.2450000000000001</v>
      </c>
    </row>
    <row r="18" spans="1:22" x14ac:dyDescent="0.2">
      <c r="A18" t="s">
        <v>10183</v>
      </c>
      <c r="B18" t="s">
        <v>236</v>
      </c>
      <c r="C18" t="s">
        <v>130</v>
      </c>
      <c r="D18">
        <v>79.89</v>
      </c>
      <c r="E18">
        <v>2.35</v>
      </c>
      <c r="F18">
        <v>56.4</v>
      </c>
      <c r="G18">
        <v>52</v>
      </c>
      <c r="H18">
        <v>62.8</v>
      </c>
      <c r="I18">
        <f t="shared" si="0"/>
        <v>152</v>
      </c>
      <c r="J18">
        <f>SUBTOTAL(3, realty!D3:D80)</f>
        <v>78</v>
      </c>
      <c r="K18">
        <f>SUBTOTAL(3, realty!D81:D154)</f>
        <v>74</v>
      </c>
      <c r="L18">
        <f t="shared" si="1"/>
        <v>223</v>
      </c>
      <c r="M18">
        <f>SUBTOTAL(9, realty!H3:H80)</f>
        <v>120</v>
      </c>
      <c r="N18">
        <f>SUBTOTAL(9, realty!H81:H154)</f>
        <v>103</v>
      </c>
      <c r="O18">
        <f>SUBTOTAL(1, realty!D3:D80)</f>
        <v>6.2138095238095232</v>
      </c>
      <c r="P18">
        <f>SUBTOTAL(1, realty!D81:D154)</f>
        <v>4.7282857142857146</v>
      </c>
      <c r="Q18">
        <f t="shared" si="2"/>
        <v>1.013809523809523</v>
      </c>
      <c r="R18">
        <f t="shared" si="3"/>
        <v>0.47171428571428553</v>
      </c>
      <c r="S18">
        <f>SUBTOTAL(1, realty!D69:D73)</f>
        <v>6.5966666666666667</v>
      </c>
      <c r="T18">
        <f>SUBTOTAL(1, realty!D74:D78)</f>
        <v>7.15</v>
      </c>
      <c r="U18">
        <f>SUBTOTAL(1, realty!D79:D83)</f>
        <v>4.5750000000000002</v>
      </c>
      <c r="V18">
        <f>SUBTOTAL(1, realty!D84:D88)</f>
        <v>4.72</v>
      </c>
    </row>
    <row r="19" spans="1:22" x14ac:dyDescent="0.2">
      <c r="A19" t="s">
        <v>17969</v>
      </c>
      <c r="B19" t="s">
        <v>236</v>
      </c>
      <c r="C19" t="s">
        <v>14252</v>
      </c>
      <c r="D19">
        <v>93.12</v>
      </c>
      <c r="E19">
        <v>1</v>
      </c>
      <c r="F19">
        <v>56.7</v>
      </c>
      <c r="G19">
        <v>51.7</v>
      </c>
      <c r="H19">
        <v>62.8</v>
      </c>
      <c r="I19">
        <f t="shared" si="0"/>
        <v>147</v>
      </c>
      <c r="J19">
        <f>SUBTOTAL(3, skunkowl!D3:D76)</f>
        <v>74</v>
      </c>
      <c r="K19">
        <f>SUBTOTAL(3, skunkowl!D77:D149)</f>
        <v>73</v>
      </c>
      <c r="L19">
        <f t="shared" si="1"/>
        <v>218</v>
      </c>
      <c r="M19">
        <f>SUBTOTAL(9, skunkowl!H3:H76)</f>
        <v>103</v>
      </c>
      <c r="N19">
        <f>SUBTOTAL(9, skunkowl!H77:H149)</f>
        <v>115</v>
      </c>
      <c r="O19">
        <f>SUBTOTAL(1, skunkowl!D3:D76)</f>
        <v>6.2297560975609771</v>
      </c>
      <c r="P19">
        <f>SUBTOTAL(1, skunkowl!D77:D149)</f>
        <v>4.484</v>
      </c>
      <c r="Q19">
        <f t="shared" si="2"/>
        <v>1.029756097560977</v>
      </c>
      <c r="R19">
        <f t="shared" si="3"/>
        <v>0.71600000000000019</v>
      </c>
      <c r="S19">
        <f>SUBTOTAL(1, skunkowl!D65:D69)</f>
        <v>6.65</v>
      </c>
      <c r="T19">
        <f>SUBTOTAL(1, skunkowl!D70:D74)</f>
        <v>6.91</v>
      </c>
      <c r="U19">
        <f>SUBTOTAL(1, skunkowl!D75:D79)</f>
        <v>4.4000000000000004</v>
      </c>
      <c r="V19">
        <f>SUBTOTAL(1, skunkowl!D80:D84)</f>
        <v>4.68</v>
      </c>
    </row>
    <row r="20" spans="1:22" x14ac:dyDescent="0.2">
      <c r="A20" t="s">
        <v>12302</v>
      </c>
      <c r="B20" t="s">
        <v>237</v>
      </c>
      <c r="C20" t="s">
        <v>14252</v>
      </c>
      <c r="D20">
        <v>37.799999999999997</v>
      </c>
      <c r="E20">
        <v>1</v>
      </c>
      <c r="F20">
        <v>44.1</v>
      </c>
      <c r="G20">
        <v>36.4</v>
      </c>
      <c r="H20">
        <v>54.9</v>
      </c>
      <c r="I20">
        <f t="shared" si="0"/>
        <v>164</v>
      </c>
      <c r="J20">
        <f>SUBTOTAL(3, sun!D83:D166)</f>
        <v>84</v>
      </c>
      <c r="K20">
        <f>SUBTOTAL(3, sun!D3:D82)</f>
        <v>80</v>
      </c>
      <c r="L20">
        <f t="shared" si="1"/>
        <v>258</v>
      </c>
      <c r="M20">
        <f>SUBTOTAL(9, sun!H83:H166)</f>
        <v>133</v>
      </c>
      <c r="N20">
        <f>SUBTOTAL(9, sun!H3:H82)</f>
        <v>125</v>
      </c>
      <c r="O20">
        <f>SUBTOTAL(1, sun!D83:D166)</f>
        <v>6.108571428571433</v>
      </c>
      <c r="P20">
        <f>SUBTOTAL(1, sun!D3:D82)</f>
        <v>4.7859523809523816</v>
      </c>
      <c r="Q20">
        <f t="shared" si="2"/>
        <v>0.9085714285714328</v>
      </c>
      <c r="R20">
        <f t="shared" si="3"/>
        <v>0.41404761904761855</v>
      </c>
      <c r="S20">
        <f>SUBTOTAL(1, sun!D71:D75)</f>
        <v>5.0724999999999998</v>
      </c>
      <c r="T20">
        <f>SUBTOTAL(1, sun!D76:D80)</f>
        <v>3.044</v>
      </c>
      <c r="U20">
        <f>SUBTOTAL(1, sun!D81:D85)</f>
        <v>5.81</v>
      </c>
      <c r="V20">
        <f>SUBTOTAL(1, sun!D86:D90)</f>
        <v>6.15</v>
      </c>
    </row>
    <row r="21" spans="1:22" x14ac:dyDescent="0.2">
      <c r="A21" t="s">
        <v>16471</v>
      </c>
      <c r="B21" t="s">
        <v>237</v>
      </c>
      <c r="C21" t="s">
        <v>130</v>
      </c>
      <c r="D21">
        <v>86.32</v>
      </c>
      <c r="E21">
        <v>3.88</v>
      </c>
      <c r="F21">
        <v>44.5</v>
      </c>
      <c r="G21">
        <v>48</v>
      </c>
      <c r="H21">
        <v>41</v>
      </c>
      <c r="I21">
        <f t="shared" si="0"/>
        <v>187</v>
      </c>
      <c r="J21">
        <f>SUBTOTAL(3, vegas!D98:D189)</f>
        <v>92</v>
      </c>
      <c r="K21">
        <f>SUBTOTAL(3, vegas!D3:D97)</f>
        <v>95</v>
      </c>
      <c r="L21">
        <f t="shared" si="1"/>
        <v>308</v>
      </c>
      <c r="M21">
        <f>SUBTOTAL(9, vegas!H98:H189)</f>
        <v>146</v>
      </c>
      <c r="N21">
        <f>SUBTOTAL(9, vegas!H3:H97)</f>
        <v>162</v>
      </c>
      <c r="O21">
        <f>SUBTOTAL(1, vegas!D98:D189)</f>
        <v>6.3438000000000008</v>
      </c>
      <c r="P21">
        <f>SUBTOTAL(1, vegas!D3:D97)</f>
        <v>4.7608695652173907</v>
      </c>
      <c r="Q21">
        <f t="shared" si="2"/>
        <v>1.1438000000000006</v>
      </c>
      <c r="R21">
        <f t="shared" si="3"/>
        <v>0.43913043478260949</v>
      </c>
      <c r="S21">
        <f>SUBTOTAL(1, vegas!D86:D90)</f>
        <v>6.0533333333333337</v>
      </c>
      <c r="T21">
        <f>SUBTOTAL(1, vegas!D91:D95)</f>
        <v>4.335</v>
      </c>
      <c r="U21">
        <f>SUBTOTAL(1, vegas!D96:D100)</f>
        <v>5.7149999999999999</v>
      </c>
      <c r="V21">
        <f>SUBTOTAL(1, vegas!D101:D105)</f>
        <v>5.8599999999999994</v>
      </c>
    </row>
  </sheetData>
  <sortState xmlns:xlrd2="http://schemas.microsoft.com/office/spreadsheetml/2017/richdata2" ref="A2:V21">
    <sortCondition ref="A2:A2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3C7D-9643-D14C-9E58-F8AEAAC37F4C}">
  <dimension ref="A1:Z211"/>
  <sheetViews>
    <sheetView zoomScale="90" zoomScaleNormal="90" workbookViewId="0">
      <selection activeCell="A2" sqref="A2:XFD2"/>
    </sheetView>
  </sheetViews>
  <sheetFormatPr baseColWidth="10" defaultRowHeight="16" x14ac:dyDescent="0.2"/>
  <cols>
    <col min="1" max="1" width="19.5" customWidth="1"/>
    <col min="4" max="4" width="10.83203125" style="9"/>
  </cols>
  <sheetData>
    <row r="1" spans="1:26" s="5" customFormat="1" ht="11" x14ac:dyDescent="0.15">
      <c r="A1" s="5" t="s">
        <v>18160</v>
      </c>
      <c r="D1" s="6" t="s">
        <v>14542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14475</v>
      </c>
      <c r="B2" s="2" t="s">
        <v>18173</v>
      </c>
      <c r="C2" s="2" t="s">
        <v>18172</v>
      </c>
      <c r="D2" s="3" t="s">
        <v>18170</v>
      </c>
      <c r="E2" s="3" t="s">
        <v>18171</v>
      </c>
      <c r="F2" s="3" t="s">
        <v>18174</v>
      </c>
      <c r="G2" s="3" t="s">
        <v>18175</v>
      </c>
      <c r="H2" s="3" t="s">
        <v>18176</v>
      </c>
      <c r="I2" s="3" t="s">
        <v>18177</v>
      </c>
      <c r="J2" s="3" t="s">
        <v>130</v>
      </c>
      <c r="K2" s="3" t="s">
        <v>18178</v>
      </c>
      <c r="L2" s="3" t="s">
        <v>18179</v>
      </c>
      <c r="M2" s="3" t="s">
        <v>18180</v>
      </c>
      <c r="N2" s="3" t="s">
        <v>99</v>
      </c>
      <c r="O2" s="3" t="s">
        <v>116</v>
      </c>
      <c r="P2" s="3" t="s">
        <v>18181</v>
      </c>
      <c r="Q2" s="3" t="s">
        <v>18182</v>
      </c>
      <c r="R2" s="3" t="s">
        <v>97</v>
      </c>
      <c r="S2" s="3" t="s">
        <v>18183</v>
      </c>
      <c r="T2" s="3" t="s">
        <v>18184</v>
      </c>
      <c r="U2" s="3" t="s">
        <v>18186</v>
      </c>
      <c r="V2" s="3" t="s">
        <v>18185</v>
      </c>
      <c r="W2" s="3" t="s">
        <v>18187</v>
      </c>
      <c r="X2" s="3" t="s">
        <v>18188</v>
      </c>
      <c r="Y2" s="3" t="s">
        <v>18189</v>
      </c>
      <c r="Z2" s="3" t="s">
        <v>18190</v>
      </c>
    </row>
    <row r="3" spans="1:26" x14ac:dyDescent="0.2">
      <c r="A3" t="s">
        <v>14949</v>
      </c>
      <c r="B3" s="4" t="s">
        <v>3</v>
      </c>
      <c r="C3" s="4" t="s">
        <v>3</v>
      </c>
      <c r="D3" s="8" t="str">
        <f>IF(ISERROR(INDEX(warriner!B:B,MATCH(C3,warriner!A:A,0),1)),"#",INDEX(warriner!B:B,MATCH(C3,warriner!A:A,0),1))</f>
        <v>#</v>
      </c>
      <c r="E3" s="14" t="str">
        <f>IF(ISERROR(ABS(D3-5.2)), "#", ABS(D3-5.2))</f>
        <v>#</v>
      </c>
      <c r="F3" s="14">
        <v>16.954999999999998</v>
      </c>
      <c r="G3" s="14">
        <v>6.1769999999999996</v>
      </c>
      <c r="H3" s="14">
        <v>1</v>
      </c>
      <c r="I3">
        <f>LEN(B3)</f>
        <v>3</v>
      </c>
      <c r="J3" t="s">
        <v>270</v>
      </c>
      <c r="K3" s="14" t="s">
        <v>18124</v>
      </c>
      <c r="L3" s="14" t="s">
        <v>18124</v>
      </c>
      <c r="M3" s="14">
        <v>3.984</v>
      </c>
      <c r="N3" s="14">
        <v>1.5</v>
      </c>
      <c r="O3" s="14">
        <v>1.8</v>
      </c>
      <c r="P3" s="14">
        <v>2</v>
      </c>
      <c r="Q3" s="14">
        <v>1</v>
      </c>
      <c r="R3" s="14">
        <v>1.43</v>
      </c>
      <c r="S3" s="14">
        <v>1.125</v>
      </c>
      <c r="T3" s="14">
        <v>3033</v>
      </c>
      <c r="U3" s="14">
        <v>-0.68100000000000005</v>
      </c>
      <c r="V3" s="14">
        <v>0.94</v>
      </c>
      <c r="W3" s="14">
        <v>29</v>
      </c>
      <c r="X3" s="14">
        <v>-0.45700000000000002</v>
      </c>
      <c r="Y3" s="14">
        <v>1</v>
      </c>
      <c r="Z3" s="14" t="s">
        <v>18124</v>
      </c>
    </row>
    <row r="4" spans="1:26" x14ac:dyDescent="0.2">
      <c r="A4" t="s">
        <v>14950</v>
      </c>
      <c r="B4" t="s">
        <v>5738</v>
      </c>
      <c r="C4" t="s">
        <v>5738</v>
      </c>
      <c r="D4" s="8">
        <f>IF(ISERROR(INDEX(warriner!B:B,MATCH(C4,warriner!A:A,0),1)),"#",INDEX(warriner!B:B,MATCH(C4,warriner!A:A,0),1))</f>
        <v>7.5</v>
      </c>
      <c r="E4" s="14">
        <f t="shared" ref="E4:E67" si="0">IF(ISERROR(ABS(D4-5.2)), "#", ABS(D4-5.2))</f>
        <v>2.2999999999999998</v>
      </c>
      <c r="F4" s="14">
        <v>12.468999999999999</v>
      </c>
      <c r="G4" s="14">
        <v>4.6219999999999999</v>
      </c>
      <c r="H4" s="14">
        <v>1</v>
      </c>
      <c r="I4">
        <f t="shared" ref="I4:I67" si="1">LEN(B4)</f>
        <v>5</v>
      </c>
      <c r="J4" t="s">
        <v>18133</v>
      </c>
      <c r="K4" s="14">
        <v>4.1399999999999997</v>
      </c>
      <c r="L4" s="14">
        <v>6.65</v>
      </c>
      <c r="M4" s="14">
        <v>5.05</v>
      </c>
      <c r="N4" s="14">
        <v>1.85</v>
      </c>
      <c r="O4" s="14">
        <v>1</v>
      </c>
      <c r="P4" s="14">
        <v>4</v>
      </c>
      <c r="Q4" s="14">
        <v>1</v>
      </c>
      <c r="R4" s="14">
        <v>1.81</v>
      </c>
      <c r="S4" s="14" t="s">
        <v>18124</v>
      </c>
      <c r="T4" s="14">
        <v>5271.5</v>
      </c>
      <c r="U4" s="14">
        <v>-0.76200000000000001</v>
      </c>
      <c r="V4" s="14">
        <v>1</v>
      </c>
      <c r="W4" s="14">
        <v>25</v>
      </c>
      <c r="X4" s="14">
        <v>-0.63200000000000001</v>
      </c>
      <c r="Y4" s="14">
        <v>0.92600000000000005</v>
      </c>
      <c r="Z4" s="14" t="s">
        <v>18124</v>
      </c>
    </row>
    <row r="5" spans="1:26" x14ac:dyDescent="0.2">
      <c r="A5" t="s">
        <v>14951</v>
      </c>
      <c r="B5" t="s">
        <v>3721</v>
      </c>
      <c r="C5" t="s">
        <v>3721</v>
      </c>
      <c r="D5" s="8">
        <f>IF(ISERROR(INDEX(warriner!B:B,MATCH(C5,warriner!A:A,0),1)),"#",INDEX(warriner!B:B,MATCH(C5,warriner!A:A,0),1))</f>
        <v>2.44</v>
      </c>
      <c r="E5" s="14">
        <f t="shared" si="0"/>
        <v>2.7600000000000002</v>
      </c>
      <c r="F5" s="14">
        <v>8.9480000000000004</v>
      </c>
      <c r="G5" s="14">
        <v>2.61</v>
      </c>
      <c r="H5" s="14">
        <v>3</v>
      </c>
      <c r="I5">
        <f t="shared" si="1"/>
        <v>10</v>
      </c>
      <c r="J5" t="s">
        <v>18129</v>
      </c>
      <c r="K5" s="14">
        <v>5.2</v>
      </c>
      <c r="L5" s="14">
        <v>3.33</v>
      </c>
      <c r="M5" s="14">
        <v>10.71</v>
      </c>
      <c r="N5" s="14">
        <v>2.4</v>
      </c>
      <c r="O5" s="14">
        <v>2.35</v>
      </c>
      <c r="P5" s="14">
        <v>7</v>
      </c>
      <c r="Q5" s="14">
        <v>3</v>
      </c>
      <c r="R5" s="14">
        <v>2.39</v>
      </c>
      <c r="S5" s="14">
        <v>2.7269999999999999</v>
      </c>
      <c r="T5" s="14">
        <v>5443.6670000000004</v>
      </c>
      <c r="U5" s="14">
        <v>-0.433</v>
      </c>
      <c r="V5" s="14">
        <v>0.97</v>
      </c>
      <c r="W5" s="14">
        <v>27</v>
      </c>
      <c r="X5" s="14">
        <v>-0.46300000000000002</v>
      </c>
      <c r="Y5" s="14">
        <v>0.96399999999999997</v>
      </c>
      <c r="Z5" s="14" t="s">
        <v>18124</v>
      </c>
    </row>
    <row r="6" spans="1:26" x14ac:dyDescent="0.2">
      <c r="A6" t="s">
        <v>14952</v>
      </c>
      <c r="B6" t="s">
        <v>171</v>
      </c>
      <c r="C6" t="s">
        <v>101</v>
      </c>
      <c r="D6" s="8">
        <f>IF(ISERROR(INDEX(warriner!B:B,MATCH(C6,warriner!A:A,0),1)),"#",INDEX(warriner!B:B,MATCH(C6,warriner!A:A,0),1))</f>
        <v>6.18</v>
      </c>
      <c r="E6" s="14">
        <f t="shared" si="0"/>
        <v>0.97999999999999954</v>
      </c>
      <c r="F6" s="14">
        <v>14.945</v>
      </c>
      <c r="G6" s="14">
        <v>5.4669999999999996</v>
      </c>
      <c r="H6" s="14">
        <v>1</v>
      </c>
      <c r="I6">
        <f t="shared" si="1"/>
        <v>3</v>
      </c>
      <c r="J6" t="s">
        <v>18125</v>
      </c>
      <c r="K6" s="14">
        <v>3.43</v>
      </c>
      <c r="L6" s="14">
        <v>5.5</v>
      </c>
      <c r="M6" s="14">
        <v>5.1100000000000003</v>
      </c>
      <c r="N6" s="14">
        <v>1.4</v>
      </c>
      <c r="O6" s="14">
        <v>1</v>
      </c>
      <c r="P6" s="14">
        <v>2</v>
      </c>
      <c r="Q6" s="14">
        <v>1</v>
      </c>
      <c r="R6" s="14">
        <v>1.85</v>
      </c>
      <c r="S6" s="14">
        <v>1.6519999999999999</v>
      </c>
      <c r="T6" s="14">
        <v>1926</v>
      </c>
      <c r="U6" s="14">
        <v>-0.64800000000000002</v>
      </c>
      <c r="V6" s="14">
        <v>0.97</v>
      </c>
      <c r="W6" s="14">
        <v>25</v>
      </c>
      <c r="X6" s="14">
        <v>-0.57399999999999995</v>
      </c>
      <c r="Y6" s="14">
        <v>1</v>
      </c>
      <c r="Z6" s="14" t="s">
        <v>18124</v>
      </c>
    </row>
    <row r="7" spans="1:26" x14ac:dyDescent="0.2">
      <c r="A7" t="s">
        <v>14953</v>
      </c>
      <c r="B7" t="s">
        <v>52</v>
      </c>
      <c r="C7" t="s">
        <v>52</v>
      </c>
      <c r="D7" s="8" t="str">
        <f>IF(ISERROR(INDEX(warriner!B:B,MATCH(C7,warriner!A:A,0),1)),"#",INDEX(warriner!B:B,MATCH(C7,warriner!A:A,0),1))</f>
        <v>#</v>
      </c>
      <c r="E7" s="14" t="str">
        <f t="shared" si="0"/>
        <v>#</v>
      </c>
      <c r="F7" s="14">
        <v>16.177</v>
      </c>
      <c r="G7" s="14">
        <v>6.0179999999999998</v>
      </c>
      <c r="H7" s="14">
        <v>1</v>
      </c>
      <c r="I7">
        <f t="shared" si="1"/>
        <v>1</v>
      </c>
      <c r="J7" t="s">
        <v>18136</v>
      </c>
      <c r="K7" s="14" t="s">
        <v>18124</v>
      </c>
      <c r="L7" s="14" t="s">
        <v>18124</v>
      </c>
      <c r="M7" s="14">
        <v>2.8929999999999998</v>
      </c>
      <c r="N7" s="14">
        <v>1.45</v>
      </c>
      <c r="O7" s="14">
        <v>1</v>
      </c>
      <c r="P7" s="14">
        <v>1</v>
      </c>
      <c r="Q7" s="14">
        <v>1</v>
      </c>
      <c r="R7" s="14">
        <v>1.46</v>
      </c>
      <c r="S7" s="14" t="s">
        <v>18124</v>
      </c>
      <c r="T7" s="14" t="s">
        <v>18124</v>
      </c>
      <c r="U7" s="14">
        <v>-1.2999999999999999E-2</v>
      </c>
      <c r="V7" s="14">
        <v>0.73</v>
      </c>
      <c r="W7" s="14">
        <v>23</v>
      </c>
      <c r="X7" s="14">
        <v>-0.32300000000000001</v>
      </c>
      <c r="Y7" s="14">
        <v>0.95799999999999996</v>
      </c>
      <c r="Z7" s="14" t="s">
        <v>18124</v>
      </c>
    </row>
    <row r="8" spans="1:26" x14ac:dyDescent="0.2">
      <c r="A8" t="s">
        <v>14954</v>
      </c>
      <c r="B8" t="s">
        <v>11227</v>
      </c>
      <c r="C8" t="s">
        <v>11227</v>
      </c>
      <c r="D8" s="8">
        <f>IF(ISERROR(INDEX(warriner!B:B,MATCH(C8,warriner!A:A,0),1)),"#",INDEX(warriner!B:B,MATCH(C8,warriner!A:A,0),1))</f>
        <v>3.21</v>
      </c>
      <c r="E8" s="14">
        <f t="shared" si="0"/>
        <v>1.9900000000000002</v>
      </c>
      <c r="F8" s="14">
        <v>9.32</v>
      </c>
      <c r="G8" s="14">
        <v>2.6819999999999999</v>
      </c>
      <c r="H8" s="14">
        <v>2</v>
      </c>
      <c r="I8">
        <f t="shared" si="1"/>
        <v>6</v>
      </c>
      <c r="J8" t="s">
        <v>18132</v>
      </c>
      <c r="K8" s="14">
        <v>5.43</v>
      </c>
      <c r="L8" s="14">
        <v>4.05</v>
      </c>
      <c r="M8" s="14">
        <v>9.0500000000000007</v>
      </c>
      <c r="N8" s="14">
        <v>1.8</v>
      </c>
      <c r="O8" s="14">
        <v>2.2000000000000002</v>
      </c>
      <c r="P8" s="14">
        <v>5</v>
      </c>
      <c r="Q8" s="14">
        <v>1</v>
      </c>
      <c r="R8" s="14">
        <v>2.4300000000000002</v>
      </c>
      <c r="S8" s="14" t="s">
        <v>18124</v>
      </c>
      <c r="T8" s="14">
        <v>5953.6</v>
      </c>
      <c r="U8" s="14">
        <v>-0.34200000000000003</v>
      </c>
      <c r="V8" s="14">
        <v>0.97</v>
      </c>
      <c r="W8" s="14">
        <v>28</v>
      </c>
      <c r="X8" s="14">
        <v>-8.3000000000000004E-2</v>
      </c>
      <c r="Y8" s="14">
        <v>1</v>
      </c>
      <c r="Z8" s="14" t="s">
        <v>18124</v>
      </c>
    </row>
    <row r="9" spans="1:26" x14ac:dyDescent="0.2">
      <c r="A9" t="s">
        <v>14955</v>
      </c>
      <c r="B9" t="s">
        <v>4327</v>
      </c>
      <c r="C9" t="s">
        <v>4327</v>
      </c>
      <c r="D9" s="8">
        <f>IF(ISERROR(INDEX(warriner!B:B,MATCH(C9,warriner!A:A,0),1)),"#",INDEX(warriner!B:B,MATCH(C9,warriner!A:A,0),1))</f>
        <v>5.0999999999999996</v>
      </c>
      <c r="E9" s="14">
        <f t="shared" si="0"/>
        <v>0.10000000000000053</v>
      </c>
      <c r="F9" s="14">
        <v>10.538</v>
      </c>
      <c r="G9" s="14">
        <v>2.4049999999999998</v>
      </c>
      <c r="H9" s="14">
        <v>4</v>
      </c>
      <c r="I9">
        <f t="shared" si="1"/>
        <v>8</v>
      </c>
      <c r="J9" t="s">
        <v>18132</v>
      </c>
      <c r="K9" s="14">
        <v>3.62</v>
      </c>
      <c r="L9" s="14">
        <v>4.21</v>
      </c>
      <c r="M9" s="14">
        <v>12</v>
      </c>
      <c r="N9" s="14">
        <v>2.75</v>
      </c>
      <c r="O9" s="14">
        <v>3.25</v>
      </c>
      <c r="P9" s="14">
        <v>8</v>
      </c>
      <c r="Q9" s="14">
        <v>2</v>
      </c>
      <c r="R9" s="14">
        <v>2.2000000000000002</v>
      </c>
      <c r="S9" s="14" t="s">
        <v>18124</v>
      </c>
      <c r="T9" s="14">
        <v>3779.7139999999999</v>
      </c>
      <c r="U9" s="14">
        <v>-5.5E-2</v>
      </c>
      <c r="V9" s="14">
        <v>0.94</v>
      </c>
      <c r="W9" s="14">
        <v>26</v>
      </c>
      <c r="X9" s="14">
        <v>-3.3000000000000002E-2</v>
      </c>
      <c r="Y9" s="14">
        <v>1</v>
      </c>
      <c r="Z9" s="14" t="s">
        <v>18124</v>
      </c>
    </row>
    <row r="10" spans="1:26" x14ac:dyDescent="0.2">
      <c r="A10" t="s">
        <v>14956</v>
      </c>
      <c r="B10" t="s">
        <v>10218</v>
      </c>
      <c r="C10" t="s">
        <v>10218</v>
      </c>
      <c r="D10" s="8">
        <f>IF(ISERROR(INDEX(warriner!B:B,MATCH(C10,warriner!A:A,0),1)),"#",INDEX(warriner!B:B,MATCH(C10,warriner!A:A,0),1))</f>
        <v>2.68</v>
      </c>
      <c r="E10" s="14">
        <f t="shared" si="0"/>
        <v>2.52</v>
      </c>
      <c r="F10" s="14">
        <v>7.7069999999999999</v>
      </c>
      <c r="G10" s="14">
        <v>1.38</v>
      </c>
      <c r="H10" s="14">
        <v>3</v>
      </c>
      <c r="I10">
        <f t="shared" si="1"/>
        <v>9</v>
      </c>
      <c r="J10" t="s">
        <v>18129</v>
      </c>
      <c r="K10" s="14">
        <v>4.7</v>
      </c>
      <c r="L10" s="14">
        <v>3</v>
      </c>
      <c r="M10" s="14">
        <v>13.74</v>
      </c>
      <c r="N10" s="14">
        <v>2.4</v>
      </c>
      <c r="O10" s="14">
        <v>2.1</v>
      </c>
      <c r="P10" s="14">
        <v>6</v>
      </c>
      <c r="Q10" s="14">
        <v>3</v>
      </c>
      <c r="R10" s="14">
        <v>2.42</v>
      </c>
      <c r="S10" s="14" t="s">
        <v>18124</v>
      </c>
      <c r="T10" s="14">
        <v>5693.25</v>
      </c>
      <c r="U10" s="14">
        <v>-0.19700000000000001</v>
      </c>
      <c r="V10" s="14">
        <v>1</v>
      </c>
      <c r="W10" s="14">
        <v>27</v>
      </c>
      <c r="X10" s="14">
        <v>-0.32600000000000001</v>
      </c>
      <c r="Y10" s="14">
        <v>1</v>
      </c>
      <c r="Z10" s="14" t="s">
        <v>18124</v>
      </c>
    </row>
    <row r="11" spans="1:26" x14ac:dyDescent="0.2">
      <c r="A11" t="s">
        <v>14957</v>
      </c>
      <c r="B11" t="s">
        <v>210</v>
      </c>
      <c r="C11" t="s">
        <v>210</v>
      </c>
      <c r="D11" s="8" t="str">
        <f>IF(ISERROR(INDEX(warriner!B:B,MATCH(C11,warriner!A:A,0),1)),"#",INDEX(warriner!B:B,MATCH(C11,warriner!A:A,0),1))</f>
        <v>#</v>
      </c>
      <c r="E11" s="14" t="str">
        <f t="shared" si="0"/>
        <v>#</v>
      </c>
      <c r="F11" s="14">
        <v>15.476000000000001</v>
      </c>
      <c r="G11" s="14">
        <v>5.8570000000000002</v>
      </c>
      <c r="H11" s="14">
        <v>1</v>
      </c>
      <c r="I11">
        <f t="shared" si="1"/>
        <v>4</v>
      </c>
      <c r="J11" t="s">
        <v>18136</v>
      </c>
      <c r="K11" s="14" t="s">
        <v>18124</v>
      </c>
      <c r="L11" s="14" t="s">
        <v>18124</v>
      </c>
      <c r="M11" s="14">
        <v>5.5289999999999999</v>
      </c>
      <c r="N11" s="14">
        <v>1.65</v>
      </c>
      <c r="O11" s="14">
        <v>1.25</v>
      </c>
      <c r="P11" s="14">
        <v>3</v>
      </c>
      <c r="Q11" s="14">
        <v>1</v>
      </c>
      <c r="R11" s="14">
        <v>1.54</v>
      </c>
      <c r="S11" s="14">
        <v>1.3480000000000001</v>
      </c>
      <c r="T11" s="14">
        <v>4421.6670000000004</v>
      </c>
      <c r="U11" s="14">
        <v>-0.751</v>
      </c>
      <c r="V11" s="14">
        <v>0.94</v>
      </c>
      <c r="W11" s="14">
        <v>27</v>
      </c>
      <c r="X11" s="14">
        <v>-0.56100000000000005</v>
      </c>
      <c r="Y11" s="14">
        <v>1</v>
      </c>
      <c r="Z11" s="14" t="s">
        <v>18124</v>
      </c>
    </row>
    <row r="12" spans="1:26" x14ac:dyDescent="0.2">
      <c r="A12" t="s">
        <v>14958</v>
      </c>
      <c r="B12" t="s">
        <v>14134</v>
      </c>
      <c r="C12" t="s">
        <v>48</v>
      </c>
      <c r="D12" s="8">
        <f>IF(ISERROR(INDEX(warriner!B:B,MATCH(C12,warriner!A:A,0),1)),"#",INDEX(warriner!B:B,MATCH(C12,warriner!A:A,0),1))</f>
        <v>5.86</v>
      </c>
      <c r="E12" s="14">
        <f t="shared" si="0"/>
        <v>0.66000000000000014</v>
      </c>
      <c r="F12" s="14">
        <v>14.914999999999999</v>
      </c>
      <c r="G12" s="14">
        <v>5.4969999999999999</v>
      </c>
      <c r="H12" s="14">
        <v>1</v>
      </c>
      <c r="I12">
        <f t="shared" si="1"/>
        <v>3</v>
      </c>
      <c r="J12" t="s">
        <v>18135</v>
      </c>
      <c r="K12" s="14">
        <v>3.52</v>
      </c>
      <c r="L12" s="14">
        <v>5.72</v>
      </c>
      <c r="M12" s="14">
        <v>3.72</v>
      </c>
      <c r="N12" s="14">
        <v>1.2</v>
      </c>
      <c r="O12" s="14">
        <v>1.1000000000000001</v>
      </c>
      <c r="P12" s="14">
        <v>3</v>
      </c>
      <c r="Q12" s="14">
        <v>1</v>
      </c>
      <c r="R12" s="14">
        <v>2.1800000000000002</v>
      </c>
      <c r="S12" s="14">
        <v>1.542</v>
      </c>
      <c r="T12" s="14">
        <v>2269.6669999999999</v>
      </c>
      <c r="U12" s="14">
        <v>-0.63800000000000001</v>
      </c>
      <c r="V12" s="14">
        <v>0.94</v>
      </c>
      <c r="W12" s="14">
        <v>28</v>
      </c>
      <c r="X12" s="14">
        <v>-0.64400000000000002</v>
      </c>
      <c r="Y12" s="14">
        <v>1</v>
      </c>
      <c r="Z12" s="14" t="s">
        <v>18124</v>
      </c>
    </row>
    <row r="13" spans="1:26" x14ac:dyDescent="0.2">
      <c r="A13" t="s">
        <v>14959</v>
      </c>
      <c r="B13" t="s">
        <v>198</v>
      </c>
      <c r="C13" t="s">
        <v>198</v>
      </c>
      <c r="D13" s="8">
        <f>IF(ISERROR(INDEX(warriner!B:B,MATCH(C13,warriner!A:A,0),1)),"#",INDEX(warriner!B:B,MATCH(C13,warriner!A:A,0),1))</f>
        <v>2.09</v>
      </c>
      <c r="E13" s="14">
        <f t="shared" si="0"/>
        <v>3.1100000000000003</v>
      </c>
      <c r="F13" s="14">
        <v>7.6609999999999996</v>
      </c>
      <c r="G13" s="14">
        <v>2.1459999999999999</v>
      </c>
      <c r="H13" s="14">
        <v>4</v>
      </c>
      <c r="I13">
        <f t="shared" si="1"/>
        <v>11</v>
      </c>
      <c r="J13" t="s">
        <v>18130</v>
      </c>
      <c r="K13" s="14">
        <v>5.5</v>
      </c>
      <c r="L13" s="14">
        <v>3.96</v>
      </c>
      <c r="M13" s="14">
        <v>11.06</v>
      </c>
      <c r="N13" s="14">
        <v>3.55</v>
      </c>
      <c r="O13" s="14">
        <v>3.5</v>
      </c>
      <c r="P13" s="14">
        <v>10</v>
      </c>
      <c r="Q13" s="14">
        <v>2</v>
      </c>
      <c r="R13" s="14">
        <v>2.1</v>
      </c>
      <c r="S13" s="14" t="s">
        <v>18124</v>
      </c>
      <c r="T13" s="14">
        <v>6177.3</v>
      </c>
      <c r="U13" s="14">
        <v>4.2000000000000003E-2</v>
      </c>
      <c r="V13" s="14">
        <v>0.97</v>
      </c>
      <c r="W13" s="14">
        <v>27</v>
      </c>
      <c r="X13" s="14">
        <v>-0.222</v>
      </c>
      <c r="Y13" s="14">
        <v>1</v>
      </c>
      <c r="Z13" s="14" t="s">
        <v>18124</v>
      </c>
    </row>
    <row r="14" spans="1:26" x14ac:dyDescent="0.2">
      <c r="A14" t="s">
        <v>14960</v>
      </c>
      <c r="B14" t="s">
        <v>14152</v>
      </c>
      <c r="C14" t="s">
        <v>14152</v>
      </c>
      <c r="D14" s="8" t="str">
        <f>IF(ISERROR(INDEX(warriner!B:B,MATCH(C14,warriner!A:A,0),1)),"#",INDEX(warriner!B:B,MATCH(C14,warriner!A:A,0),1))</f>
        <v>#</v>
      </c>
      <c r="E14" s="14" t="str">
        <f t="shared" si="0"/>
        <v>#</v>
      </c>
      <c r="F14" s="14">
        <v>9.8309999999999995</v>
      </c>
      <c r="G14" s="14">
        <v>2.2090000000000001</v>
      </c>
      <c r="H14" s="14">
        <v>2</v>
      </c>
      <c r="I14">
        <f t="shared" si="1"/>
        <v>9</v>
      </c>
      <c r="J14" t="s">
        <v>18132</v>
      </c>
      <c r="K14" s="14" t="s">
        <v>18124</v>
      </c>
      <c r="L14" s="14" t="s">
        <v>18124</v>
      </c>
      <c r="M14" s="14">
        <v>9.423</v>
      </c>
      <c r="N14" s="14">
        <v>4.0999999999999996</v>
      </c>
      <c r="O14" s="14">
        <v>5.2</v>
      </c>
      <c r="P14" s="14">
        <v>7</v>
      </c>
      <c r="Q14" s="14">
        <v>2</v>
      </c>
      <c r="R14" s="14">
        <v>2.52</v>
      </c>
      <c r="S14" s="14" t="s">
        <v>18124</v>
      </c>
      <c r="T14" s="14">
        <v>1835.75</v>
      </c>
      <c r="U14" s="14">
        <v>-0.46100000000000002</v>
      </c>
      <c r="V14" s="14">
        <v>0.94</v>
      </c>
      <c r="W14" s="14">
        <v>26</v>
      </c>
      <c r="X14" s="14">
        <v>-0.45700000000000002</v>
      </c>
      <c r="Y14" s="14">
        <v>0.96299999999999997</v>
      </c>
      <c r="Z14" s="14" t="s">
        <v>18124</v>
      </c>
    </row>
    <row r="15" spans="1:26" x14ac:dyDescent="0.2">
      <c r="A15" t="s">
        <v>14961</v>
      </c>
      <c r="B15" t="s">
        <v>427</v>
      </c>
      <c r="C15" t="s">
        <v>3017</v>
      </c>
      <c r="D15" s="8">
        <f>IF(ISERROR(INDEX(warriner!B:B,MATCH(C15,warriner!A:A,0),1)),"#",INDEX(warriner!B:B,MATCH(C15,warriner!A:A,0),1))</f>
        <v>3.86</v>
      </c>
      <c r="E15" s="14">
        <f t="shared" si="0"/>
        <v>1.3400000000000003</v>
      </c>
      <c r="F15" s="14">
        <v>8.3870000000000005</v>
      </c>
      <c r="G15" s="14">
        <v>2.2069999999999999</v>
      </c>
      <c r="H15" s="14">
        <v>3</v>
      </c>
      <c r="I15">
        <f t="shared" si="1"/>
        <v>12</v>
      </c>
      <c r="J15" t="s">
        <v>18129</v>
      </c>
      <c r="K15" s="14">
        <v>4.3099999999999996</v>
      </c>
      <c r="L15" s="14">
        <v>4.67</v>
      </c>
      <c r="M15" s="14">
        <v>6.72</v>
      </c>
      <c r="N15" s="14">
        <v>3.2</v>
      </c>
      <c r="O15" s="14">
        <v>3.3</v>
      </c>
      <c r="P15" s="14">
        <v>10</v>
      </c>
      <c r="Q15" s="14">
        <v>2</v>
      </c>
      <c r="R15" s="14">
        <v>2.64</v>
      </c>
      <c r="S15" s="14">
        <v>1.92</v>
      </c>
      <c r="T15" s="14">
        <v>3580.9</v>
      </c>
      <c r="U15" s="14">
        <v>-0.34300000000000003</v>
      </c>
      <c r="V15" s="14">
        <v>0.97</v>
      </c>
      <c r="W15" s="14">
        <v>28</v>
      </c>
      <c r="X15" s="14">
        <v>-0.29799999999999999</v>
      </c>
      <c r="Y15" s="14">
        <v>1</v>
      </c>
      <c r="Z15" s="14" t="s">
        <v>18124</v>
      </c>
    </row>
    <row r="16" spans="1:26" x14ac:dyDescent="0.2">
      <c r="A16" t="s">
        <v>14962</v>
      </c>
      <c r="B16" t="s">
        <v>181</v>
      </c>
      <c r="C16" t="s">
        <v>181</v>
      </c>
      <c r="D16" s="8" t="str">
        <f>IF(ISERROR(INDEX(warriner!B:B,MATCH(C16,warriner!A:A,0),1)),"#",INDEX(warriner!B:B,MATCH(C16,warriner!A:A,0),1))</f>
        <v>#</v>
      </c>
      <c r="E16" s="14" t="str">
        <f t="shared" si="0"/>
        <v>#</v>
      </c>
      <c r="F16" s="14">
        <v>15.079000000000001</v>
      </c>
      <c r="G16" s="14">
        <v>5.55</v>
      </c>
      <c r="H16" s="14">
        <v>1</v>
      </c>
      <c r="I16">
        <f t="shared" si="1"/>
        <v>2</v>
      </c>
      <c r="J16" t="s">
        <v>18138</v>
      </c>
      <c r="K16" s="14" t="s">
        <v>18124</v>
      </c>
      <c r="L16" s="14" t="s">
        <v>18124</v>
      </c>
      <c r="M16" s="14">
        <v>4.0049999999999999</v>
      </c>
      <c r="N16" s="14">
        <v>1.05</v>
      </c>
      <c r="O16" s="14">
        <v>1.3</v>
      </c>
      <c r="P16" s="14">
        <v>2</v>
      </c>
      <c r="Q16" s="14">
        <v>1</v>
      </c>
      <c r="R16" s="14">
        <v>3.25</v>
      </c>
      <c r="S16" s="14">
        <v>1.333</v>
      </c>
      <c r="T16" s="14">
        <v>8272</v>
      </c>
      <c r="U16" s="14">
        <v>-0.73599999999999999</v>
      </c>
      <c r="V16" s="14">
        <v>1</v>
      </c>
      <c r="W16" s="14">
        <v>29</v>
      </c>
      <c r="X16" s="14">
        <v>-0.873</v>
      </c>
      <c r="Y16" s="14">
        <v>1</v>
      </c>
      <c r="Z16" s="14" t="s">
        <v>18124</v>
      </c>
    </row>
    <row r="17" spans="1:26" x14ac:dyDescent="0.2">
      <c r="A17" t="s">
        <v>14963</v>
      </c>
      <c r="B17" t="s">
        <v>14154</v>
      </c>
      <c r="C17" t="s">
        <v>14154</v>
      </c>
      <c r="D17" s="8" t="str">
        <f>IF(ISERROR(INDEX(warriner!B:B,MATCH(C17,warriner!A:A,0),1)),"#",INDEX(warriner!B:B,MATCH(C17,warriner!A:A,0),1))</f>
        <v>#</v>
      </c>
      <c r="E17" s="14" t="str">
        <f t="shared" si="0"/>
        <v>#</v>
      </c>
      <c r="F17" s="14">
        <v>9.8979999999999997</v>
      </c>
      <c r="G17" s="14">
        <v>2.7050000000000001</v>
      </c>
      <c r="H17" s="14">
        <v>3</v>
      </c>
      <c r="I17">
        <f t="shared" si="1"/>
        <v>7</v>
      </c>
      <c r="J17" t="s">
        <v>18129</v>
      </c>
      <c r="K17" s="14" t="s">
        <v>18124</v>
      </c>
      <c r="L17" s="14" t="s">
        <v>18124</v>
      </c>
      <c r="M17" s="14" t="s">
        <v>18124</v>
      </c>
      <c r="N17" s="14">
        <v>3</v>
      </c>
      <c r="O17" s="14">
        <v>3.1</v>
      </c>
      <c r="P17" s="14">
        <v>6</v>
      </c>
      <c r="Q17" s="14">
        <v>1</v>
      </c>
      <c r="R17" s="14">
        <v>2.81</v>
      </c>
      <c r="S17" s="14" t="s">
        <v>18124</v>
      </c>
      <c r="T17" s="14">
        <v>3648</v>
      </c>
      <c r="U17" s="14">
        <v>-0.48199999999999998</v>
      </c>
      <c r="V17" s="14">
        <v>1</v>
      </c>
      <c r="W17" s="14">
        <v>28</v>
      </c>
      <c r="X17" s="14">
        <v>-0.67100000000000004</v>
      </c>
      <c r="Y17" s="14">
        <v>1</v>
      </c>
      <c r="Z17" s="14" t="s">
        <v>18124</v>
      </c>
    </row>
    <row r="18" spans="1:26" x14ac:dyDescent="0.2">
      <c r="A18" t="s">
        <v>14964</v>
      </c>
      <c r="B18" t="s">
        <v>231</v>
      </c>
      <c r="C18" t="s">
        <v>231</v>
      </c>
      <c r="D18" s="8">
        <f>IF(ISERROR(INDEX(warriner!B:B,MATCH(C18,warriner!A:A,0),1)),"#",INDEX(warriner!B:B,MATCH(C18,warriner!A:A,0),1))</f>
        <v>6.25</v>
      </c>
      <c r="E18" s="14">
        <f t="shared" si="0"/>
        <v>1.0499999999999998</v>
      </c>
      <c r="F18" s="14">
        <v>9.2829999999999995</v>
      </c>
      <c r="G18" s="14">
        <v>3.14</v>
      </c>
      <c r="H18" s="14">
        <v>2</v>
      </c>
      <c r="I18">
        <f t="shared" si="1"/>
        <v>6</v>
      </c>
      <c r="J18" t="s">
        <v>18136</v>
      </c>
      <c r="K18" s="14">
        <v>3.67</v>
      </c>
      <c r="L18" s="14">
        <v>5.14</v>
      </c>
      <c r="M18" s="14" t="s">
        <v>18124</v>
      </c>
      <c r="N18" s="14">
        <v>2.2999999999999998</v>
      </c>
      <c r="O18" s="14">
        <v>2.5</v>
      </c>
      <c r="P18" s="14">
        <v>6</v>
      </c>
      <c r="Q18" s="14">
        <v>2</v>
      </c>
      <c r="R18" s="14">
        <v>3.67</v>
      </c>
      <c r="S18" s="14" t="s">
        <v>18124</v>
      </c>
      <c r="T18" s="14">
        <v>2975.2</v>
      </c>
      <c r="U18" s="14">
        <v>-0.51400000000000001</v>
      </c>
      <c r="V18" s="14">
        <v>1</v>
      </c>
      <c r="W18" s="14">
        <v>28</v>
      </c>
      <c r="X18" s="14">
        <v>-0.38</v>
      </c>
      <c r="Y18" s="14">
        <v>1</v>
      </c>
      <c r="Z18" s="14" t="s">
        <v>18124</v>
      </c>
    </row>
    <row r="19" spans="1:26" x14ac:dyDescent="0.2">
      <c r="A19" t="s">
        <v>14965</v>
      </c>
      <c r="B19" t="s">
        <v>8509</v>
      </c>
      <c r="C19" t="s">
        <v>8509</v>
      </c>
      <c r="D19" s="8">
        <f>IF(ISERROR(INDEX(warriner!B:B,MATCH(C19,warriner!A:A,0),1)),"#",INDEX(warriner!B:B,MATCH(C19,warriner!A:A,0),1))</f>
        <v>5.0999999999999996</v>
      </c>
      <c r="E19" s="14">
        <f t="shared" si="0"/>
        <v>0.10000000000000053</v>
      </c>
      <c r="F19" s="14">
        <v>9.5969999999999995</v>
      </c>
      <c r="G19" s="14">
        <v>3.5369999999999999</v>
      </c>
      <c r="H19" s="14">
        <v>1</v>
      </c>
      <c r="I19">
        <f t="shared" si="1"/>
        <v>4</v>
      </c>
      <c r="J19" t="s">
        <v>18136</v>
      </c>
      <c r="K19" s="14">
        <v>3.83</v>
      </c>
      <c r="L19" s="14">
        <v>5.21</v>
      </c>
      <c r="M19" s="14">
        <v>3.2269999999999999</v>
      </c>
      <c r="N19" s="14">
        <v>1.35</v>
      </c>
      <c r="O19" s="14">
        <v>1</v>
      </c>
      <c r="P19" s="14">
        <v>3</v>
      </c>
      <c r="Q19" s="14">
        <v>1</v>
      </c>
      <c r="R19" s="14">
        <v>4.04</v>
      </c>
      <c r="S19" s="14">
        <v>1.3460000000000001</v>
      </c>
      <c r="T19" s="14">
        <v>7663.6670000000004</v>
      </c>
      <c r="U19" s="14">
        <v>-0.78</v>
      </c>
      <c r="V19" s="14">
        <v>1</v>
      </c>
      <c r="W19" s="14">
        <v>25</v>
      </c>
      <c r="X19" s="14">
        <v>-0.6</v>
      </c>
      <c r="Y19" s="14">
        <v>0.96199999999999997</v>
      </c>
      <c r="Z19" s="14" t="s">
        <v>18124</v>
      </c>
    </row>
    <row r="20" spans="1:26" x14ac:dyDescent="0.2">
      <c r="A20" t="s">
        <v>14966</v>
      </c>
      <c r="B20" t="s">
        <v>15</v>
      </c>
      <c r="C20" t="s">
        <v>15</v>
      </c>
      <c r="D20" s="8" t="str">
        <f>IF(ISERROR(INDEX(warriner!B:B,MATCH(C20,warriner!A:A,0),1)),"#",INDEX(warriner!B:B,MATCH(C20,warriner!A:A,0),1))</f>
        <v>#</v>
      </c>
      <c r="E20" s="14" t="str">
        <f t="shared" si="0"/>
        <v>#</v>
      </c>
      <c r="F20" s="14">
        <v>16.213999999999999</v>
      </c>
      <c r="G20" s="14">
        <v>5.7709999999999999</v>
      </c>
      <c r="H20" s="14">
        <v>1</v>
      </c>
      <c r="I20">
        <f t="shared" si="1"/>
        <v>2</v>
      </c>
      <c r="J20" t="s">
        <v>270</v>
      </c>
      <c r="K20" s="14" t="s">
        <v>18124</v>
      </c>
      <c r="L20" s="14" t="s">
        <v>18124</v>
      </c>
      <c r="M20" s="14">
        <v>4.5490000000000004</v>
      </c>
      <c r="N20" s="14">
        <v>1.45</v>
      </c>
      <c r="O20" s="14">
        <v>1.65</v>
      </c>
      <c r="P20" s="14">
        <v>2</v>
      </c>
      <c r="Q20" s="14">
        <v>1</v>
      </c>
      <c r="R20" s="14">
        <v>1.67</v>
      </c>
      <c r="S20" s="14">
        <v>1.391</v>
      </c>
      <c r="T20" s="14">
        <v>415</v>
      </c>
      <c r="U20" s="14">
        <v>-0.60699999999999998</v>
      </c>
      <c r="V20" s="14">
        <v>0.91</v>
      </c>
      <c r="W20" s="14">
        <v>27</v>
      </c>
      <c r="X20" s="14">
        <v>-0.56999999999999995</v>
      </c>
      <c r="Y20" s="14">
        <v>1</v>
      </c>
      <c r="Z20" s="14" t="s">
        <v>18124</v>
      </c>
    </row>
    <row r="21" spans="1:26" x14ac:dyDescent="0.2">
      <c r="A21" t="s">
        <v>14967</v>
      </c>
      <c r="B21" t="s">
        <v>226</v>
      </c>
      <c r="C21" t="s">
        <v>226</v>
      </c>
      <c r="D21" s="8">
        <f>IF(ISERROR(INDEX(warriner!B:B,MATCH(C21,warriner!A:A,0),1)),"#",INDEX(warriner!B:B,MATCH(C21,warriner!A:A,0),1))</f>
        <v>5.63</v>
      </c>
      <c r="E21" s="14">
        <f t="shared" si="0"/>
        <v>0.42999999999999972</v>
      </c>
      <c r="F21" s="14">
        <v>6.8360000000000003</v>
      </c>
      <c r="G21" s="14">
        <v>2.23</v>
      </c>
      <c r="H21" s="14">
        <v>2</v>
      </c>
      <c r="I21">
        <f t="shared" si="1"/>
        <v>8</v>
      </c>
      <c r="J21" t="s">
        <v>18136</v>
      </c>
      <c r="K21" s="14">
        <v>3.86</v>
      </c>
      <c r="L21" s="14">
        <v>5.09</v>
      </c>
      <c r="M21" s="14" t="s">
        <v>18124</v>
      </c>
      <c r="N21" s="14">
        <v>3.15</v>
      </c>
      <c r="O21" s="14">
        <v>2.75</v>
      </c>
      <c r="P21" s="14">
        <v>6</v>
      </c>
      <c r="Q21" s="14">
        <v>2</v>
      </c>
      <c r="R21" s="14">
        <v>3.26</v>
      </c>
      <c r="S21" s="14" t="s">
        <v>18124</v>
      </c>
      <c r="T21" s="14">
        <v>6215.857</v>
      </c>
      <c r="U21" s="14">
        <v>-0.32100000000000001</v>
      </c>
      <c r="V21" s="14">
        <v>0.94</v>
      </c>
      <c r="W21" s="14">
        <v>27</v>
      </c>
      <c r="X21" s="14">
        <v>-0.39400000000000002</v>
      </c>
      <c r="Y21" s="14">
        <v>1</v>
      </c>
      <c r="Z21" s="14" t="s">
        <v>18124</v>
      </c>
    </row>
    <row r="22" spans="1:26" x14ac:dyDescent="0.2">
      <c r="A22" t="s">
        <v>14968</v>
      </c>
      <c r="B22" t="s">
        <v>231</v>
      </c>
      <c r="C22" t="s">
        <v>231</v>
      </c>
      <c r="D22" s="8">
        <f>IF(ISERROR(INDEX(warriner!B:B,MATCH(C22,warriner!A:A,0),1)),"#",INDEX(warriner!B:B,MATCH(C22,warriner!A:A,0),1))</f>
        <v>6.25</v>
      </c>
      <c r="E22" s="14">
        <f t="shared" si="0"/>
        <v>1.0499999999999998</v>
      </c>
      <c r="F22" s="14">
        <v>9.2829999999999995</v>
      </c>
      <c r="G22" s="14">
        <v>3.14</v>
      </c>
      <c r="H22" s="14">
        <v>2</v>
      </c>
      <c r="I22">
        <f t="shared" si="1"/>
        <v>6</v>
      </c>
      <c r="J22" t="s">
        <v>18136</v>
      </c>
      <c r="K22" s="14">
        <v>3.67</v>
      </c>
      <c r="L22" s="14">
        <v>5.14</v>
      </c>
      <c r="M22" s="14" t="s">
        <v>18124</v>
      </c>
      <c r="N22" s="14">
        <v>2.2999999999999998</v>
      </c>
      <c r="O22" s="14">
        <v>2.5</v>
      </c>
      <c r="P22" s="14">
        <v>6</v>
      </c>
      <c r="Q22" s="14">
        <v>2</v>
      </c>
      <c r="R22" s="14">
        <v>3.67</v>
      </c>
      <c r="S22" s="14" t="s">
        <v>18124</v>
      </c>
      <c r="T22" s="14">
        <v>2975.2</v>
      </c>
      <c r="U22" s="14">
        <v>-0.51400000000000001</v>
      </c>
      <c r="V22" s="14">
        <v>1</v>
      </c>
      <c r="W22" s="14">
        <v>28</v>
      </c>
      <c r="X22" s="14">
        <v>-0.38</v>
      </c>
      <c r="Y22" s="14">
        <v>1</v>
      </c>
      <c r="Z22" s="14" t="s">
        <v>18124</v>
      </c>
    </row>
    <row r="23" spans="1:26" x14ac:dyDescent="0.2">
      <c r="A23" t="s">
        <v>14969</v>
      </c>
      <c r="B23" t="s">
        <v>8509</v>
      </c>
      <c r="C23" t="s">
        <v>8509</v>
      </c>
      <c r="D23" s="8">
        <f>IF(ISERROR(INDEX(warriner!B:B,MATCH(C23,warriner!A:A,0),1)),"#",INDEX(warriner!B:B,MATCH(C23,warriner!A:A,0),1))</f>
        <v>5.0999999999999996</v>
      </c>
      <c r="E23" s="14">
        <f t="shared" si="0"/>
        <v>0.10000000000000053</v>
      </c>
      <c r="F23" s="14">
        <v>9.5969999999999995</v>
      </c>
      <c r="G23" s="14">
        <v>3.5369999999999999</v>
      </c>
      <c r="H23" s="14">
        <v>1</v>
      </c>
      <c r="I23">
        <f t="shared" si="1"/>
        <v>4</v>
      </c>
      <c r="J23" t="s">
        <v>18136</v>
      </c>
      <c r="K23" s="14">
        <v>3.83</v>
      </c>
      <c r="L23" s="14">
        <v>5.21</v>
      </c>
      <c r="M23" s="14">
        <v>3.2269999999999999</v>
      </c>
      <c r="N23" s="14">
        <v>1.35</v>
      </c>
      <c r="O23" s="14">
        <v>1</v>
      </c>
      <c r="P23" s="14">
        <v>3</v>
      </c>
      <c r="Q23" s="14">
        <v>1</v>
      </c>
      <c r="R23" s="14">
        <v>4.04</v>
      </c>
      <c r="S23" s="14">
        <v>1.3460000000000001</v>
      </c>
      <c r="T23" s="14">
        <v>7663.6670000000004</v>
      </c>
      <c r="U23" s="14">
        <v>-0.78</v>
      </c>
      <c r="V23" s="14">
        <v>1</v>
      </c>
      <c r="W23" s="14">
        <v>25</v>
      </c>
      <c r="X23" s="14">
        <v>-0.6</v>
      </c>
      <c r="Y23" s="14">
        <v>0.96199999999999997</v>
      </c>
      <c r="Z23" s="14" t="s">
        <v>18124</v>
      </c>
    </row>
    <row r="24" spans="1:26" x14ac:dyDescent="0.2">
      <c r="A24" t="s">
        <v>14970</v>
      </c>
      <c r="B24" t="s">
        <v>14135</v>
      </c>
      <c r="C24" t="s">
        <v>14135</v>
      </c>
      <c r="D24" s="8" t="str">
        <f>IF(ISERROR(INDEX(warriner!B:B,MATCH(C24,warriner!A:A,0),1)),"#",INDEX(warriner!B:B,MATCH(C24,warriner!A:A,0),1))</f>
        <v>#</v>
      </c>
      <c r="E24" s="14" t="str">
        <f t="shared" si="0"/>
        <v>#</v>
      </c>
      <c r="F24" s="14">
        <v>7.6859999999999999</v>
      </c>
      <c r="G24" s="14">
        <v>1.431</v>
      </c>
      <c r="H24" s="14">
        <v>1</v>
      </c>
      <c r="I24">
        <f t="shared" si="1"/>
        <v>6</v>
      </c>
      <c r="J24" t="s">
        <v>18125</v>
      </c>
      <c r="K24" s="14" t="s">
        <v>18124</v>
      </c>
      <c r="L24" s="14" t="s">
        <v>18124</v>
      </c>
      <c r="M24" s="14">
        <v>11.06</v>
      </c>
      <c r="N24" s="14">
        <v>1.9</v>
      </c>
      <c r="O24" s="14">
        <v>1.7</v>
      </c>
      <c r="P24" s="14">
        <v>4</v>
      </c>
      <c r="Q24" s="14">
        <v>2</v>
      </c>
      <c r="R24" s="14">
        <v>2.56</v>
      </c>
      <c r="S24" s="14" t="s">
        <v>18124</v>
      </c>
      <c r="T24" s="14">
        <v>2388.8000000000002</v>
      </c>
      <c r="U24" s="14">
        <v>-0.22600000000000001</v>
      </c>
      <c r="V24" s="14">
        <v>0.91</v>
      </c>
      <c r="W24" s="14">
        <v>28</v>
      </c>
      <c r="X24" s="14">
        <v>-0.26900000000000002</v>
      </c>
      <c r="Y24" s="14">
        <v>1</v>
      </c>
      <c r="Z24" s="14" t="s">
        <v>18124</v>
      </c>
    </row>
    <row r="25" spans="1:26" x14ac:dyDescent="0.2">
      <c r="A25" t="s">
        <v>14971</v>
      </c>
      <c r="B25" t="s">
        <v>81</v>
      </c>
      <c r="C25" t="s">
        <v>81</v>
      </c>
      <c r="D25" s="8">
        <f>IF(ISERROR(INDEX(warriner!B:B,MATCH(C25,warriner!A:A,0),1)),"#",INDEX(warriner!B:B,MATCH(C25,warriner!A:A,0),1))</f>
        <v>5.4</v>
      </c>
      <c r="E25" s="14">
        <f t="shared" si="0"/>
        <v>0.20000000000000018</v>
      </c>
      <c r="F25" s="14">
        <v>11.988</v>
      </c>
      <c r="G25" s="14">
        <v>3.9329999999999998</v>
      </c>
      <c r="H25" s="14">
        <v>1</v>
      </c>
      <c r="I25">
        <f t="shared" si="1"/>
        <v>5</v>
      </c>
      <c r="J25" t="s">
        <v>18134</v>
      </c>
      <c r="K25" s="14">
        <v>3.58</v>
      </c>
      <c r="L25" s="14">
        <v>5.48</v>
      </c>
      <c r="M25" s="14">
        <v>3.56</v>
      </c>
      <c r="N25" s="14">
        <v>1.65</v>
      </c>
      <c r="O25" s="14">
        <v>1.35</v>
      </c>
      <c r="P25" s="14">
        <v>4</v>
      </c>
      <c r="Q25" s="14">
        <v>1</v>
      </c>
      <c r="R25" s="14">
        <v>3.76</v>
      </c>
      <c r="S25" s="14">
        <v>1.7729999999999999</v>
      </c>
      <c r="T25" s="14">
        <v>2814</v>
      </c>
      <c r="U25" s="14">
        <v>-0.49</v>
      </c>
      <c r="V25" s="14">
        <v>1</v>
      </c>
      <c r="W25" s="14">
        <v>26</v>
      </c>
      <c r="X25" s="14">
        <v>-0.83899999999999997</v>
      </c>
      <c r="Y25" s="14">
        <v>0.96299999999999997</v>
      </c>
      <c r="Z25" s="14" t="s">
        <v>18124</v>
      </c>
    </row>
    <row r="26" spans="1:26" x14ac:dyDescent="0.2">
      <c r="A26" t="s">
        <v>14972</v>
      </c>
      <c r="B26" t="s">
        <v>14153</v>
      </c>
      <c r="C26" t="s">
        <v>14153</v>
      </c>
      <c r="D26" s="8" t="str">
        <f>IF(ISERROR(INDEX(warriner!B:B,MATCH(C26,warriner!A:A,0),1)),"#",INDEX(warriner!B:B,MATCH(C26,warriner!A:A,0),1))</f>
        <v>#</v>
      </c>
      <c r="E26" s="14" t="str">
        <f t="shared" si="0"/>
        <v>#</v>
      </c>
      <c r="F26" s="14">
        <v>9.5289999999999999</v>
      </c>
      <c r="G26" s="14">
        <v>3.0819999999999999</v>
      </c>
      <c r="H26" s="14">
        <v>2</v>
      </c>
      <c r="I26">
        <f t="shared" si="1"/>
        <v>7</v>
      </c>
      <c r="J26" t="s">
        <v>18129</v>
      </c>
      <c r="K26" s="14" t="s">
        <v>18124</v>
      </c>
      <c r="L26" s="14" t="s">
        <v>18124</v>
      </c>
      <c r="M26" s="14" t="s">
        <v>18124</v>
      </c>
      <c r="N26" s="14">
        <v>3.3</v>
      </c>
      <c r="O26" s="14">
        <v>2.6</v>
      </c>
      <c r="P26" s="14">
        <v>5</v>
      </c>
      <c r="Q26" s="14">
        <v>2</v>
      </c>
      <c r="R26" s="14">
        <v>3.29</v>
      </c>
      <c r="S26" s="14" t="s">
        <v>18124</v>
      </c>
      <c r="T26" s="14">
        <v>2857.1669999999999</v>
      </c>
      <c r="U26" s="14">
        <v>-0.61499999999999999</v>
      </c>
      <c r="V26" s="14">
        <v>1</v>
      </c>
      <c r="W26" s="14">
        <v>27</v>
      </c>
      <c r="X26" s="14">
        <v>-0.44400000000000001</v>
      </c>
      <c r="Y26" s="14">
        <v>1</v>
      </c>
      <c r="Z26" s="14" t="s">
        <v>18124</v>
      </c>
    </row>
    <row r="27" spans="1:26" x14ac:dyDescent="0.2">
      <c r="A27" t="s">
        <v>14973</v>
      </c>
      <c r="B27" t="s">
        <v>14136</v>
      </c>
      <c r="C27" t="s">
        <v>1581</v>
      </c>
      <c r="D27" s="8">
        <f>IF(ISERROR(INDEX(warriner!B:B,MATCH(C27,warriner!A:A,0),1)),"#",INDEX(warriner!B:B,MATCH(C27,warriner!A:A,0),1))</f>
        <v>6.8</v>
      </c>
      <c r="E27" s="14">
        <f t="shared" si="0"/>
        <v>1.5999999999999996</v>
      </c>
      <c r="F27" s="14">
        <v>9.9380000000000006</v>
      </c>
      <c r="G27" s="14">
        <v>2.7549999999999999</v>
      </c>
      <c r="H27" s="14">
        <v>2</v>
      </c>
      <c r="I27">
        <f t="shared" si="1"/>
        <v>8</v>
      </c>
      <c r="J27" t="s">
        <v>18136</v>
      </c>
      <c r="K27" s="14">
        <v>5.44</v>
      </c>
      <c r="L27" s="14">
        <v>6.5</v>
      </c>
      <c r="M27" s="14">
        <v>8.3699999999999992</v>
      </c>
      <c r="N27" s="14">
        <v>2.4</v>
      </c>
      <c r="O27" s="14">
        <v>1.85</v>
      </c>
      <c r="P27" s="14">
        <v>6</v>
      </c>
      <c r="Q27" s="14">
        <v>1</v>
      </c>
      <c r="R27" s="14">
        <v>3.79</v>
      </c>
      <c r="S27" s="14" t="s">
        <v>18124</v>
      </c>
      <c r="T27" s="14">
        <v>4425.6670000000004</v>
      </c>
      <c r="U27" s="14">
        <v>-0.124</v>
      </c>
      <c r="V27" s="14">
        <v>0.88</v>
      </c>
      <c r="W27" s="14">
        <v>27</v>
      </c>
      <c r="X27" s="14">
        <v>-0.39100000000000001</v>
      </c>
      <c r="Y27" s="14">
        <v>1</v>
      </c>
      <c r="Z27" s="14" t="s">
        <v>18124</v>
      </c>
    </row>
    <row r="28" spans="1:26" x14ac:dyDescent="0.2">
      <c r="A28" t="s">
        <v>14974</v>
      </c>
      <c r="B28" t="s">
        <v>15</v>
      </c>
      <c r="C28" t="s">
        <v>15</v>
      </c>
      <c r="D28" s="8" t="str">
        <f>IF(ISERROR(INDEX(warriner!B:B,MATCH(C28,warriner!A:A,0),1)),"#",INDEX(warriner!B:B,MATCH(C28,warriner!A:A,0),1))</f>
        <v>#</v>
      </c>
      <c r="E28" s="14" t="str">
        <f t="shared" si="0"/>
        <v>#</v>
      </c>
      <c r="F28" s="14">
        <v>16.213999999999999</v>
      </c>
      <c r="G28" s="14">
        <v>5.7709999999999999</v>
      </c>
      <c r="H28" s="14">
        <v>1</v>
      </c>
      <c r="I28">
        <f t="shared" si="1"/>
        <v>2</v>
      </c>
      <c r="J28" t="s">
        <v>270</v>
      </c>
      <c r="K28" s="14" t="s">
        <v>18124</v>
      </c>
      <c r="L28" s="14" t="s">
        <v>18124</v>
      </c>
      <c r="M28" s="14">
        <v>4.5490000000000004</v>
      </c>
      <c r="N28" s="14">
        <v>1.45</v>
      </c>
      <c r="O28" s="14">
        <v>1.65</v>
      </c>
      <c r="P28" s="14">
        <v>2</v>
      </c>
      <c r="Q28" s="14">
        <v>1</v>
      </c>
      <c r="R28" s="14">
        <v>1.67</v>
      </c>
      <c r="S28" s="14">
        <v>1.391</v>
      </c>
      <c r="T28" s="14">
        <v>415</v>
      </c>
      <c r="U28" s="14">
        <v>-0.60699999999999998</v>
      </c>
      <c r="V28" s="14">
        <v>0.91</v>
      </c>
      <c r="W28" s="14">
        <v>27</v>
      </c>
      <c r="X28" s="14">
        <v>-0.56999999999999995</v>
      </c>
      <c r="Y28" s="14">
        <v>1</v>
      </c>
      <c r="Z28" s="14" t="s">
        <v>18124</v>
      </c>
    </row>
    <row r="29" spans="1:26" x14ac:dyDescent="0.2">
      <c r="A29" t="s">
        <v>14975</v>
      </c>
      <c r="B29" t="s">
        <v>14137</v>
      </c>
      <c r="C29" t="s">
        <v>4106</v>
      </c>
      <c r="D29" s="8">
        <f>IF(ISERROR(INDEX(warriner!B:B,MATCH(C29,warriner!A:A,0),1)),"#",INDEX(warriner!B:B,MATCH(C29,warriner!A:A,0),1))</f>
        <v>7.39</v>
      </c>
      <c r="E29" s="14">
        <f t="shared" si="0"/>
        <v>2.1899999999999995</v>
      </c>
      <c r="F29" s="14">
        <v>10.082000000000001</v>
      </c>
      <c r="G29" s="14">
        <v>3.15</v>
      </c>
      <c r="H29" s="14">
        <v>2</v>
      </c>
      <c r="I29">
        <f t="shared" si="1"/>
        <v>7</v>
      </c>
      <c r="J29" t="s">
        <v>18129</v>
      </c>
      <c r="K29" s="14">
        <v>5.57</v>
      </c>
      <c r="L29" s="14">
        <v>5.07</v>
      </c>
      <c r="M29" s="14">
        <v>5.0599999999999996</v>
      </c>
      <c r="N29" s="14">
        <v>2</v>
      </c>
      <c r="O29" s="14">
        <v>1.65</v>
      </c>
      <c r="P29" s="14">
        <v>4</v>
      </c>
      <c r="Q29" s="14">
        <v>1</v>
      </c>
      <c r="R29" s="14">
        <v>4.93</v>
      </c>
      <c r="S29" s="14">
        <v>6.24</v>
      </c>
      <c r="T29" s="14">
        <v>3627</v>
      </c>
      <c r="U29" s="14">
        <v>-0.67200000000000004</v>
      </c>
      <c r="V29" s="14">
        <v>1</v>
      </c>
      <c r="W29" s="14">
        <v>26</v>
      </c>
      <c r="X29" s="14">
        <v>-0.56299999999999994</v>
      </c>
      <c r="Y29" s="14">
        <v>0.96299999999999997</v>
      </c>
      <c r="Z29" s="14" t="s">
        <v>18124</v>
      </c>
    </row>
    <row r="30" spans="1:26" x14ac:dyDescent="0.2">
      <c r="A30" t="s">
        <v>14976</v>
      </c>
      <c r="B30" t="s">
        <v>164</v>
      </c>
      <c r="C30" t="s">
        <v>101</v>
      </c>
      <c r="D30" s="8">
        <f>IF(ISERROR(INDEX(warriner!B:B,MATCH(C30,warriner!A:A,0),1)),"#",INDEX(warriner!B:B,MATCH(C30,warriner!A:A,0),1))</f>
        <v>6.18</v>
      </c>
      <c r="E30" s="14">
        <f t="shared" si="0"/>
        <v>0.97999999999999954</v>
      </c>
      <c r="F30" s="14">
        <v>14.945</v>
      </c>
      <c r="G30" s="14">
        <v>5.4669999999999996</v>
      </c>
      <c r="H30" s="14">
        <v>1</v>
      </c>
      <c r="I30">
        <f t="shared" si="1"/>
        <v>4</v>
      </c>
      <c r="J30" t="s">
        <v>18125</v>
      </c>
      <c r="K30" s="14">
        <v>3.43</v>
      </c>
      <c r="L30" s="14">
        <v>5.5</v>
      </c>
      <c r="M30" s="14">
        <v>5.1100000000000003</v>
      </c>
      <c r="N30" s="14">
        <v>1.4</v>
      </c>
      <c r="O30" s="14">
        <v>1</v>
      </c>
      <c r="P30" s="14">
        <v>2</v>
      </c>
      <c r="Q30" s="14">
        <v>1</v>
      </c>
      <c r="R30" s="14">
        <v>1.85</v>
      </c>
      <c r="S30" s="14">
        <v>1.6519999999999999</v>
      </c>
      <c r="T30" s="14">
        <v>1926</v>
      </c>
      <c r="U30" s="14">
        <v>-0.64800000000000002</v>
      </c>
      <c r="V30" s="14">
        <v>0.97</v>
      </c>
      <c r="W30" s="14">
        <v>25</v>
      </c>
      <c r="X30" s="14">
        <v>-0.57399999999999995</v>
      </c>
      <c r="Y30" s="14">
        <v>1</v>
      </c>
      <c r="Z30" s="14" t="s">
        <v>18124</v>
      </c>
    </row>
    <row r="31" spans="1:26" x14ac:dyDescent="0.2">
      <c r="A31" t="s">
        <v>14977</v>
      </c>
      <c r="B31" t="s">
        <v>7565</v>
      </c>
      <c r="C31" t="s">
        <v>7565</v>
      </c>
      <c r="D31" s="8">
        <f>IF(ISERROR(INDEX(warriner!B:B,MATCH(C31,warriner!A:A,0),1)),"#",INDEX(warriner!B:B,MATCH(C31,warriner!A:A,0),1))</f>
        <v>2.5299999999999998</v>
      </c>
      <c r="E31" s="14">
        <f t="shared" si="0"/>
        <v>2.6700000000000004</v>
      </c>
      <c r="F31" s="14">
        <v>11.266</v>
      </c>
      <c r="G31" s="14">
        <v>4.1449999999999996</v>
      </c>
      <c r="H31" s="14">
        <v>1</v>
      </c>
      <c r="I31">
        <f t="shared" si="1"/>
        <v>4</v>
      </c>
      <c r="J31" t="s">
        <v>18162</v>
      </c>
      <c r="K31" s="14">
        <v>5.1100000000000003</v>
      </c>
      <c r="L31" s="14">
        <v>3.85</v>
      </c>
      <c r="M31" s="14">
        <v>5.78</v>
      </c>
      <c r="N31" s="14">
        <v>1.35</v>
      </c>
      <c r="O31" s="14">
        <v>1.35</v>
      </c>
      <c r="P31" s="14">
        <v>4</v>
      </c>
      <c r="Q31" s="14">
        <v>1</v>
      </c>
      <c r="R31" s="14">
        <v>2.67</v>
      </c>
      <c r="S31" s="14">
        <v>2.3039999999999998</v>
      </c>
      <c r="T31" s="14">
        <v>4147.6670000000004</v>
      </c>
      <c r="U31" s="14">
        <v>-0.53200000000000003</v>
      </c>
      <c r="V31" s="14">
        <v>0.94</v>
      </c>
      <c r="W31" s="14">
        <v>27</v>
      </c>
      <c r="X31" s="14">
        <v>-0.82399999999999995</v>
      </c>
      <c r="Y31" s="14">
        <v>1</v>
      </c>
      <c r="Z31" s="14" t="s">
        <v>18124</v>
      </c>
    </row>
    <row r="32" spans="1:26" x14ac:dyDescent="0.2">
      <c r="A32" t="s">
        <v>14978</v>
      </c>
      <c r="B32" t="s">
        <v>19</v>
      </c>
      <c r="C32" t="s">
        <v>19</v>
      </c>
      <c r="D32" s="8" t="str">
        <f>IF(ISERROR(INDEX(warriner!B:B,MATCH(C32,warriner!A:A,0),1)),"#",INDEX(warriner!B:B,MATCH(C32,warriner!A:A,0),1))</f>
        <v>#</v>
      </c>
      <c r="E32" s="14" t="str">
        <f t="shared" si="0"/>
        <v>#</v>
      </c>
      <c r="F32" s="14">
        <v>16.187000000000001</v>
      </c>
      <c r="G32" s="14">
        <v>5.8339999999999996</v>
      </c>
      <c r="H32" s="14">
        <v>1</v>
      </c>
      <c r="I32">
        <f t="shared" si="1"/>
        <v>3</v>
      </c>
      <c r="J32" t="s">
        <v>270</v>
      </c>
      <c r="K32" s="14" t="s">
        <v>18124</v>
      </c>
      <c r="L32" s="14" t="s">
        <v>18124</v>
      </c>
      <c r="M32" s="14">
        <v>4.57</v>
      </c>
      <c r="N32" s="14">
        <v>1.25</v>
      </c>
      <c r="O32" s="14">
        <v>1</v>
      </c>
      <c r="P32" s="14">
        <v>3</v>
      </c>
      <c r="Q32" s="14">
        <v>1</v>
      </c>
      <c r="R32" s="14">
        <v>1.52</v>
      </c>
      <c r="S32" s="14">
        <v>1.25</v>
      </c>
      <c r="T32" s="14">
        <v>5253.5</v>
      </c>
      <c r="U32" s="14">
        <v>-0.60399999999999998</v>
      </c>
      <c r="V32" s="14">
        <v>1</v>
      </c>
      <c r="W32" s="14">
        <v>22</v>
      </c>
      <c r="X32" s="14">
        <v>-0.623</v>
      </c>
      <c r="Y32" s="14">
        <v>1</v>
      </c>
      <c r="Z32" s="14" t="s">
        <v>18124</v>
      </c>
    </row>
    <row r="33" spans="1:26" x14ac:dyDescent="0.2">
      <c r="A33" t="s">
        <v>14979</v>
      </c>
      <c r="B33" t="s">
        <v>33</v>
      </c>
      <c r="C33" t="s">
        <v>33</v>
      </c>
      <c r="D33" s="8" t="str">
        <f>IF(ISERROR(INDEX(warriner!B:B,MATCH(C33,warriner!A:A,0),1)),"#",INDEX(warriner!B:B,MATCH(C33,warriner!A:A,0),1))</f>
        <v>#</v>
      </c>
      <c r="E33" s="14" t="str">
        <f t="shared" si="0"/>
        <v>#</v>
      </c>
      <c r="F33" s="14">
        <v>13.856999999999999</v>
      </c>
      <c r="G33" s="14">
        <v>4.9450000000000003</v>
      </c>
      <c r="H33" s="14">
        <v>1</v>
      </c>
      <c r="I33">
        <f t="shared" si="1"/>
        <v>4</v>
      </c>
      <c r="J33" t="s">
        <v>18136</v>
      </c>
      <c r="K33" s="14" t="s">
        <v>18124</v>
      </c>
      <c r="L33" s="14" t="s">
        <v>18124</v>
      </c>
      <c r="M33" s="14">
        <v>4.8470000000000004</v>
      </c>
      <c r="N33" s="14">
        <v>1.55</v>
      </c>
      <c r="O33" s="14">
        <v>1</v>
      </c>
      <c r="P33" s="14">
        <v>3</v>
      </c>
      <c r="Q33" s="14">
        <v>1</v>
      </c>
      <c r="R33" s="14">
        <v>2.48</v>
      </c>
      <c r="S33" s="14">
        <v>1.583</v>
      </c>
      <c r="T33" s="14">
        <v>2408.3330000000001</v>
      </c>
      <c r="U33" s="14">
        <v>-0.64500000000000002</v>
      </c>
      <c r="V33" s="14">
        <v>1</v>
      </c>
      <c r="W33" s="14">
        <v>25</v>
      </c>
      <c r="X33" s="14">
        <v>-0.44900000000000001</v>
      </c>
      <c r="Y33" s="14">
        <v>1</v>
      </c>
      <c r="Z33" s="14" t="s">
        <v>18124</v>
      </c>
    </row>
    <row r="34" spans="1:26" x14ac:dyDescent="0.2">
      <c r="A34" t="s">
        <v>14980</v>
      </c>
      <c r="B34" t="s">
        <v>14138</v>
      </c>
      <c r="C34" t="s">
        <v>6933</v>
      </c>
      <c r="D34" s="8">
        <f>IF(ISERROR(INDEX(warriner!B:B,MATCH(C34,warriner!A:A,0),1)),"#",INDEX(warriner!B:B,MATCH(C34,warriner!A:A,0),1))</f>
        <v>5.42</v>
      </c>
      <c r="E34" s="14">
        <f t="shared" si="0"/>
        <v>0.21999999999999975</v>
      </c>
      <c r="F34" s="14">
        <v>8.1120000000000001</v>
      </c>
      <c r="G34" s="14">
        <v>1.819</v>
      </c>
      <c r="H34" s="14">
        <v>3</v>
      </c>
      <c r="I34">
        <f t="shared" si="1"/>
        <v>9</v>
      </c>
      <c r="J34" t="s">
        <v>18129</v>
      </c>
      <c r="K34" s="14">
        <v>3.39</v>
      </c>
      <c r="L34" s="14">
        <v>5.76</v>
      </c>
      <c r="M34" s="14">
        <v>10.220000000000001</v>
      </c>
      <c r="N34" s="14">
        <v>2.5</v>
      </c>
      <c r="O34" s="14">
        <v>2.4500000000000002</v>
      </c>
      <c r="P34" s="14">
        <v>7</v>
      </c>
      <c r="Q34" s="14">
        <v>3</v>
      </c>
      <c r="R34" s="14">
        <v>4.3</v>
      </c>
      <c r="S34" s="14">
        <v>3.88</v>
      </c>
      <c r="T34" s="14">
        <v>6673.7139999999999</v>
      </c>
      <c r="U34" s="14">
        <v>-0.29599999999999999</v>
      </c>
      <c r="V34" s="14">
        <v>0.85</v>
      </c>
      <c r="W34" s="14">
        <v>28</v>
      </c>
      <c r="X34" s="14">
        <v>-0.50900000000000001</v>
      </c>
      <c r="Y34" s="14">
        <v>1</v>
      </c>
      <c r="Z34" s="14" t="s">
        <v>18124</v>
      </c>
    </row>
    <row r="35" spans="1:26" x14ac:dyDescent="0.2">
      <c r="A35" t="s">
        <v>14981</v>
      </c>
      <c r="B35" t="s">
        <v>164</v>
      </c>
      <c r="C35" t="s">
        <v>101</v>
      </c>
      <c r="D35" s="8">
        <f>IF(ISERROR(INDEX(warriner!B:B,MATCH(C35,warriner!A:A,0),1)),"#",INDEX(warriner!B:B,MATCH(C35,warriner!A:A,0),1))</f>
        <v>6.18</v>
      </c>
      <c r="E35" s="14">
        <f t="shared" si="0"/>
        <v>0.97999999999999954</v>
      </c>
      <c r="F35" s="14">
        <v>14.945</v>
      </c>
      <c r="G35" s="14">
        <v>5.4669999999999996</v>
      </c>
      <c r="H35" s="14">
        <v>1</v>
      </c>
      <c r="I35">
        <f t="shared" si="1"/>
        <v>4</v>
      </c>
      <c r="J35" t="s">
        <v>18125</v>
      </c>
      <c r="K35" s="14">
        <v>3.43</v>
      </c>
      <c r="L35" s="14">
        <v>5.5</v>
      </c>
      <c r="M35" s="14">
        <v>5.1100000000000003</v>
      </c>
      <c r="N35" s="14">
        <v>1.4</v>
      </c>
      <c r="O35" s="14">
        <v>1</v>
      </c>
      <c r="P35" s="14">
        <v>2</v>
      </c>
      <c r="Q35" s="14">
        <v>1</v>
      </c>
      <c r="R35" s="14">
        <v>1.85</v>
      </c>
      <c r="S35" s="14">
        <v>1.6519999999999999</v>
      </c>
      <c r="T35" s="14">
        <v>1926</v>
      </c>
      <c r="U35" s="14">
        <v>-0.64800000000000002</v>
      </c>
      <c r="V35" s="14">
        <v>0.97</v>
      </c>
      <c r="W35" s="14">
        <v>25</v>
      </c>
      <c r="X35" s="14">
        <v>-0.57399999999999995</v>
      </c>
      <c r="Y35" s="14">
        <v>1</v>
      </c>
      <c r="Z35" s="14" t="s">
        <v>18124</v>
      </c>
    </row>
    <row r="36" spans="1:26" x14ac:dyDescent="0.2">
      <c r="A36" t="s">
        <v>14982</v>
      </c>
      <c r="B36" t="s">
        <v>14139</v>
      </c>
      <c r="C36" t="s">
        <v>12888</v>
      </c>
      <c r="D36" s="8">
        <f>IF(ISERROR(INDEX(warriner!B:B,MATCH(C36,warriner!A:A,0),1)),"#",INDEX(warriner!B:B,MATCH(C36,warriner!A:A,0),1))</f>
        <v>5.32</v>
      </c>
      <c r="E36" s="14">
        <f t="shared" si="0"/>
        <v>0.12000000000000011</v>
      </c>
      <c r="F36" s="14">
        <v>11.162000000000001</v>
      </c>
      <c r="G36" s="14">
        <v>3.2839999999999998</v>
      </c>
      <c r="H36" s="14">
        <v>2</v>
      </c>
      <c r="I36">
        <f t="shared" si="1"/>
        <v>7</v>
      </c>
      <c r="J36" t="s">
        <v>18134</v>
      </c>
      <c r="K36" s="14">
        <v>4.25</v>
      </c>
      <c r="L36" s="14">
        <v>6.89</v>
      </c>
      <c r="M36" s="14">
        <v>6.83</v>
      </c>
      <c r="N36" s="14">
        <v>1.9</v>
      </c>
      <c r="O36" s="14">
        <v>1.5</v>
      </c>
      <c r="P36" s="14">
        <v>4</v>
      </c>
      <c r="Q36" s="14">
        <v>1</v>
      </c>
      <c r="R36" s="14">
        <v>2.8</v>
      </c>
      <c r="S36" s="14">
        <v>1.458</v>
      </c>
      <c r="T36" s="14">
        <v>3559.25</v>
      </c>
      <c r="U36" s="14">
        <v>-0.72499999999999998</v>
      </c>
      <c r="V36" s="14">
        <v>0.97</v>
      </c>
      <c r="W36" s="14">
        <v>27</v>
      </c>
      <c r="X36" s="14">
        <v>-0.47</v>
      </c>
      <c r="Y36" s="14">
        <v>1</v>
      </c>
      <c r="Z36" s="14" t="s">
        <v>18124</v>
      </c>
    </row>
    <row r="37" spans="1:26" x14ac:dyDescent="0.2">
      <c r="A37" t="s">
        <v>14983</v>
      </c>
      <c r="B37" t="s">
        <v>14155</v>
      </c>
      <c r="C37" t="s">
        <v>1353</v>
      </c>
      <c r="D37" s="8">
        <f>IF(ISERROR(INDEX(warriner!B:B,MATCH(C37,warriner!A:A,0),1)),"#",INDEX(warriner!B:B,MATCH(C37,warriner!A:A,0),1))</f>
        <v>2.21</v>
      </c>
      <c r="E37" s="14">
        <f t="shared" si="0"/>
        <v>2.99</v>
      </c>
      <c r="F37" s="14">
        <v>7.7249999999999996</v>
      </c>
      <c r="G37" s="14">
        <v>2.1579999999999999</v>
      </c>
      <c r="H37" s="14">
        <v>2</v>
      </c>
      <c r="I37">
        <f t="shared" si="1"/>
        <v>10</v>
      </c>
      <c r="J37" t="s">
        <v>18134</v>
      </c>
      <c r="K37" s="14">
        <v>5.49</v>
      </c>
      <c r="L37" s="14">
        <v>3.41</v>
      </c>
      <c r="M37" s="14">
        <v>11.33</v>
      </c>
      <c r="N37" s="14">
        <v>3.7</v>
      </c>
      <c r="O37" s="14">
        <v>3.65</v>
      </c>
      <c r="P37" s="14">
        <v>8</v>
      </c>
      <c r="Q37" s="14">
        <v>2</v>
      </c>
      <c r="R37" s="14">
        <v>3.24</v>
      </c>
      <c r="S37" s="14">
        <v>1.3640000000000001</v>
      </c>
      <c r="T37" s="14">
        <v>1790.4290000000001</v>
      </c>
      <c r="U37" s="14">
        <v>-0.503</v>
      </c>
      <c r="V37" s="14">
        <v>1</v>
      </c>
      <c r="W37" s="14">
        <v>27</v>
      </c>
      <c r="X37" s="14">
        <v>-0.46200000000000002</v>
      </c>
      <c r="Y37" s="14">
        <v>0.96399999999999997</v>
      </c>
      <c r="Z37" s="14" t="s">
        <v>18124</v>
      </c>
    </row>
    <row r="38" spans="1:26" x14ac:dyDescent="0.2">
      <c r="A38" t="s">
        <v>14984</v>
      </c>
      <c r="B38" t="s">
        <v>6</v>
      </c>
      <c r="C38" t="s">
        <v>6</v>
      </c>
      <c r="D38" s="8" t="str">
        <f>IF(ISERROR(INDEX(warriner!B:B,MATCH(C38,warriner!A:A,0),1)),"#",INDEX(warriner!B:B,MATCH(C38,warriner!A:A,0),1))</f>
        <v>#</v>
      </c>
      <c r="E38" s="14" t="str">
        <f t="shared" si="0"/>
        <v>#</v>
      </c>
      <c r="F38" s="14">
        <v>15.897</v>
      </c>
      <c r="G38" s="14">
        <v>5.6980000000000004</v>
      </c>
      <c r="H38" s="14">
        <v>1</v>
      </c>
      <c r="I38">
        <f t="shared" si="1"/>
        <v>2</v>
      </c>
      <c r="J38" t="s">
        <v>18146</v>
      </c>
      <c r="K38" s="14" t="s">
        <v>18124</v>
      </c>
      <c r="L38" s="14" t="s">
        <v>18124</v>
      </c>
      <c r="M38" s="14">
        <v>3.6850000000000001</v>
      </c>
      <c r="N38" s="14">
        <v>1</v>
      </c>
      <c r="O38" s="14">
        <v>1</v>
      </c>
      <c r="P38" s="14">
        <v>2</v>
      </c>
      <c r="Q38" s="14">
        <v>1</v>
      </c>
      <c r="R38" s="14">
        <v>3</v>
      </c>
      <c r="S38" s="14">
        <v>2.25</v>
      </c>
      <c r="T38" s="14">
        <v>14646</v>
      </c>
      <c r="U38" s="14">
        <v>-0.63</v>
      </c>
      <c r="V38" s="14">
        <v>0.97</v>
      </c>
      <c r="W38" s="14">
        <v>26</v>
      </c>
      <c r="X38" s="14">
        <v>-0.77100000000000002</v>
      </c>
      <c r="Y38" s="14">
        <v>1</v>
      </c>
      <c r="Z38" s="14" t="s">
        <v>18124</v>
      </c>
    </row>
    <row r="39" spans="1:26" x14ac:dyDescent="0.2">
      <c r="A39" t="s">
        <v>14985</v>
      </c>
      <c r="B39" t="s">
        <v>3</v>
      </c>
      <c r="C39" t="s">
        <v>3</v>
      </c>
      <c r="D39" s="8" t="str">
        <f>IF(ISERROR(INDEX(warriner!B:B,MATCH(C39,warriner!A:A,0),1)),"#",INDEX(warriner!B:B,MATCH(C39,warriner!A:A,0),1))</f>
        <v>#</v>
      </c>
      <c r="E39" s="14" t="str">
        <f t="shared" si="0"/>
        <v>#</v>
      </c>
      <c r="F39" s="14">
        <v>16.954999999999998</v>
      </c>
      <c r="G39" s="14">
        <v>6.1769999999999996</v>
      </c>
      <c r="H39" s="14">
        <v>1</v>
      </c>
      <c r="I39">
        <f t="shared" si="1"/>
        <v>3</v>
      </c>
      <c r="J39" t="s">
        <v>270</v>
      </c>
      <c r="K39" s="14" t="s">
        <v>18124</v>
      </c>
      <c r="L39" s="14" t="s">
        <v>18124</v>
      </c>
      <c r="M39" s="14">
        <v>3.984</v>
      </c>
      <c r="N39" s="14">
        <v>1.5</v>
      </c>
      <c r="O39" s="14">
        <v>1.8</v>
      </c>
      <c r="P39" s="14">
        <v>2</v>
      </c>
      <c r="Q39" s="14">
        <v>1</v>
      </c>
      <c r="R39" s="14">
        <v>1.43</v>
      </c>
      <c r="S39" s="14">
        <v>1.125</v>
      </c>
      <c r="T39" s="14">
        <v>3033</v>
      </c>
      <c r="U39" s="14">
        <v>-0.68100000000000005</v>
      </c>
      <c r="V39" s="14">
        <v>0.94</v>
      </c>
      <c r="W39" s="14">
        <v>29</v>
      </c>
      <c r="X39" s="14">
        <v>-0.45700000000000002</v>
      </c>
      <c r="Y39" s="14">
        <v>1</v>
      </c>
      <c r="Z39" s="14" t="s">
        <v>18124</v>
      </c>
    </row>
    <row r="40" spans="1:26" x14ac:dyDescent="0.2">
      <c r="A40" t="s">
        <v>14986</v>
      </c>
      <c r="B40" t="s">
        <v>14156</v>
      </c>
      <c r="C40" t="s">
        <v>14156</v>
      </c>
      <c r="D40" s="8" t="str">
        <f>IF(ISERROR(INDEX(warriner!B:B,MATCH(C40,warriner!A:A,0),1)),"#",INDEX(warriner!B:B,MATCH(C40,warriner!A:A,0),1))</f>
        <v>#</v>
      </c>
      <c r="E40" s="14" t="str">
        <f t="shared" si="0"/>
        <v>#</v>
      </c>
      <c r="F40" s="14">
        <v>11.316000000000001</v>
      </c>
      <c r="G40" s="14">
        <v>3.4089999999999998</v>
      </c>
      <c r="H40" s="14">
        <v>3</v>
      </c>
      <c r="I40">
        <f t="shared" si="1"/>
        <v>6</v>
      </c>
      <c r="J40" t="s">
        <v>18163</v>
      </c>
      <c r="K40" s="14" t="s">
        <v>18124</v>
      </c>
      <c r="L40" s="14" t="s">
        <v>18124</v>
      </c>
      <c r="M40" s="14" t="s">
        <v>18124</v>
      </c>
      <c r="N40" s="14">
        <v>1.95</v>
      </c>
      <c r="O40" s="14">
        <v>2.85</v>
      </c>
      <c r="P40" s="14">
        <v>7</v>
      </c>
      <c r="Q40" s="14">
        <v>3</v>
      </c>
      <c r="R40" s="14">
        <v>2.61</v>
      </c>
      <c r="S40" s="14" t="s">
        <v>18124</v>
      </c>
      <c r="T40" s="14">
        <v>5417.6</v>
      </c>
      <c r="U40" s="14">
        <v>-0.34499999999999997</v>
      </c>
      <c r="V40" s="14">
        <v>0.89</v>
      </c>
      <c r="W40" s="14">
        <v>28</v>
      </c>
      <c r="X40" s="14">
        <v>0.17</v>
      </c>
      <c r="Y40" s="14">
        <v>1</v>
      </c>
      <c r="Z40" s="14" t="s">
        <v>18124</v>
      </c>
    </row>
    <row r="41" spans="1:26" x14ac:dyDescent="0.2">
      <c r="A41" t="s">
        <v>14987</v>
      </c>
      <c r="B41" t="s">
        <v>14157</v>
      </c>
      <c r="C41" t="s">
        <v>14157</v>
      </c>
      <c r="D41" s="8" t="str">
        <f>IF(ISERROR(INDEX(warriner!B:B,MATCH(C41,warriner!A:A,0),1)),"#",INDEX(warriner!B:B,MATCH(C41,warriner!A:A,0),1))</f>
        <v>#</v>
      </c>
      <c r="E41" s="14" t="str">
        <f t="shared" si="0"/>
        <v>#</v>
      </c>
      <c r="F41" s="14">
        <v>11.635</v>
      </c>
      <c r="G41" s="14">
        <v>3.4409999999999998</v>
      </c>
      <c r="H41" s="14">
        <v>1</v>
      </c>
      <c r="I41">
        <f t="shared" si="1"/>
        <v>6</v>
      </c>
      <c r="J41" t="s">
        <v>18126</v>
      </c>
      <c r="K41" s="14" t="s">
        <v>18124</v>
      </c>
      <c r="L41" s="14" t="s">
        <v>18124</v>
      </c>
      <c r="M41" s="14" t="s">
        <v>18124</v>
      </c>
      <c r="N41" s="14">
        <v>1.55</v>
      </c>
      <c r="O41" s="14">
        <v>1.7</v>
      </c>
      <c r="P41" s="14">
        <v>5</v>
      </c>
      <c r="Q41" s="14">
        <v>2</v>
      </c>
      <c r="R41" s="14" t="s">
        <v>18124</v>
      </c>
      <c r="S41" s="14" t="s">
        <v>18124</v>
      </c>
      <c r="T41" s="14">
        <v>8126.6</v>
      </c>
      <c r="U41" s="14">
        <v>-0.59399999999999997</v>
      </c>
      <c r="V41" s="14">
        <v>1</v>
      </c>
      <c r="W41" s="14">
        <v>29</v>
      </c>
      <c r="X41" s="14">
        <v>-7.0999999999999994E-2</v>
      </c>
      <c r="Y41" s="14">
        <v>1</v>
      </c>
      <c r="Z41" s="14" t="s">
        <v>18124</v>
      </c>
    </row>
    <row r="42" spans="1:26" x14ac:dyDescent="0.2">
      <c r="A42" t="s">
        <v>14988</v>
      </c>
      <c r="B42" t="s">
        <v>13281</v>
      </c>
      <c r="C42" t="s">
        <v>13281</v>
      </c>
      <c r="D42" s="8">
        <f>IF(ISERROR(INDEX(warriner!B:B,MATCH(C42,warriner!A:A,0),1)),"#",INDEX(warriner!B:B,MATCH(C42,warriner!A:A,0),1))</f>
        <v>2.3199999999999998</v>
      </c>
      <c r="E42" s="14">
        <f t="shared" si="0"/>
        <v>2.8800000000000003</v>
      </c>
      <c r="F42" s="14">
        <v>8.5299999999999994</v>
      </c>
      <c r="G42" s="14">
        <v>2.2069999999999999</v>
      </c>
      <c r="H42" s="14">
        <v>4</v>
      </c>
      <c r="I42">
        <f t="shared" si="1"/>
        <v>12</v>
      </c>
      <c r="J42" t="s">
        <v>18129</v>
      </c>
      <c r="K42" s="14">
        <v>5.59</v>
      </c>
      <c r="L42" s="14">
        <v>2.95</v>
      </c>
      <c r="M42" s="14">
        <v>10.95</v>
      </c>
      <c r="N42" s="14">
        <v>4.5</v>
      </c>
      <c r="O42" s="14">
        <v>5.4</v>
      </c>
      <c r="P42" s="14">
        <v>11</v>
      </c>
      <c r="Q42" s="14">
        <v>3</v>
      </c>
      <c r="R42" s="14">
        <v>3.11</v>
      </c>
      <c r="S42" s="14" t="s">
        <v>18124</v>
      </c>
      <c r="T42" s="14">
        <v>2973.8180000000002</v>
      </c>
      <c r="U42" s="14">
        <v>0.34</v>
      </c>
      <c r="V42" s="14">
        <v>0.97</v>
      </c>
      <c r="W42" s="14">
        <v>28</v>
      </c>
      <c r="X42" s="14">
        <v>-0.17100000000000001</v>
      </c>
      <c r="Y42" s="14">
        <v>1</v>
      </c>
      <c r="Z42" s="14" t="s">
        <v>18124</v>
      </c>
    </row>
    <row r="43" spans="1:26" x14ac:dyDescent="0.2">
      <c r="A43" t="s">
        <v>14989</v>
      </c>
      <c r="B43" t="s">
        <v>11348</v>
      </c>
      <c r="C43" t="s">
        <v>11328</v>
      </c>
      <c r="D43" s="8">
        <f>IF(ISERROR(INDEX(warriner!B:B,MATCH(C43,warriner!A:A,0),1)),"#",INDEX(warriner!B:B,MATCH(C43,warriner!A:A,0),1))</f>
        <v>3.5</v>
      </c>
      <c r="E43" s="14">
        <f t="shared" si="0"/>
        <v>1.7000000000000002</v>
      </c>
      <c r="F43" s="14">
        <v>10.066000000000001</v>
      </c>
      <c r="G43" s="14">
        <v>3.9249999999999998</v>
      </c>
      <c r="H43" s="14">
        <v>1</v>
      </c>
      <c r="I43">
        <f t="shared" si="1"/>
        <v>4</v>
      </c>
      <c r="J43" t="s">
        <v>18135</v>
      </c>
      <c r="K43" s="14">
        <v>6</v>
      </c>
      <c r="L43" s="14">
        <v>4.67</v>
      </c>
      <c r="M43" s="14">
        <v>5.53</v>
      </c>
      <c r="N43" s="14">
        <v>1.6</v>
      </c>
      <c r="O43" s="14">
        <v>1.2</v>
      </c>
      <c r="P43" s="14">
        <v>3</v>
      </c>
      <c r="Q43" s="14">
        <v>1</v>
      </c>
      <c r="R43" s="14">
        <v>3.97</v>
      </c>
      <c r="S43" s="14">
        <v>2.3079999999999998</v>
      </c>
      <c r="T43" s="14">
        <v>2199.5</v>
      </c>
      <c r="U43" s="14">
        <v>-0.68</v>
      </c>
      <c r="V43" s="14">
        <v>1</v>
      </c>
      <c r="W43" s="14">
        <v>23</v>
      </c>
      <c r="X43" s="14">
        <v>-0.38800000000000001</v>
      </c>
      <c r="Y43" s="14">
        <v>1</v>
      </c>
      <c r="Z43" s="14" t="s">
        <v>18124</v>
      </c>
    </row>
    <row r="44" spans="1:26" x14ac:dyDescent="0.2">
      <c r="A44" t="s">
        <v>14990</v>
      </c>
      <c r="B44" t="s">
        <v>162</v>
      </c>
      <c r="C44" t="s">
        <v>162</v>
      </c>
      <c r="D44" s="8" t="str">
        <f>IF(ISERROR(INDEX(warriner!B:B,MATCH(C44,warriner!A:A,0),1)),"#",INDEX(warriner!B:B,MATCH(C44,warriner!A:A,0),1))</f>
        <v>#</v>
      </c>
      <c r="E44" s="14" t="str">
        <f t="shared" si="0"/>
        <v>#</v>
      </c>
      <c r="F44" s="14">
        <v>13.744</v>
      </c>
      <c r="G44" s="14">
        <v>5.2720000000000002</v>
      </c>
      <c r="H44" s="14">
        <v>1</v>
      </c>
      <c r="I44">
        <f t="shared" si="1"/>
        <v>2</v>
      </c>
      <c r="J44" t="s">
        <v>18143</v>
      </c>
      <c r="K44" s="14" t="s">
        <v>18124</v>
      </c>
      <c r="L44" s="14" t="s">
        <v>18124</v>
      </c>
      <c r="M44" s="14">
        <v>2.9180000000000001</v>
      </c>
      <c r="N44" s="14">
        <v>1.75</v>
      </c>
      <c r="O44" s="14">
        <v>1.55</v>
      </c>
      <c r="P44" s="14">
        <v>2</v>
      </c>
      <c r="Q44" s="14">
        <v>1</v>
      </c>
      <c r="R44" s="14">
        <v>3.83</v>
      </c>
      <c r="S44" s="14">
        <v>1.6539999999999999</v>
      </c>
      <c r="T44" s="14">
        <v>749</v>
      </c>
      <c r="U44" s="14">
        <v>-0.73</v>
      </c>
      <c r="V44" s="14">
        <v>0.91</v>
      </c>
      <c r="W44" s="14">
        <v>26</v>
      </c>
      <c r="X44" s="14">
        <v>-0.91800000000000004</v>
      </c>
      <c r="Y44" s="14">
        <v>1</v>
      </c>
      <c r="Z44" s="14" t="s">
        <v>18124</v>
      </c>
    </row>
    <row r="45" spans="1:26" x14ac:dyDescent="0.2">
      <c r="A45" t="s">
        <v>14991</v>
      </c>
      <c r="B45" t="s">
        <v>2</v>
      </c>
      <c r="C45" t="s">
        <v>2</v>
      </c>
      <c r="D45" s="8" t="str">
        <f>IF(ISERROR(INDEX(warriner!B:B,MATCH(C45,warriner!A:A,0),1)),"#",INDEX(warriner!B:B,MATCH(C45,warriner!A:A,0),1))</f>
        <v>#</v>
      </c>
      <c r="E45" s="14" t="str">
        <f t="shared" si="0"/>
        <v>#</v>
      </c>
      <c r="F45" s="14">
        <v>16.353999999999999</v>
      </c>
      <c r="G45" s="14">
        <v>6.0629999999999997</v>
      </c>
      <c r="H45" s="14">
        <v>1</v>
      </c>
      <c r="I45">
        <f t="shared" si="1"/>
        <v>2</v>
      </c>
      <c r="J45" t="s">
        <v>270</v>
      </c>
      <c r="K45" s="14" t="s">
        <v>18124</v>
      </c>
      <c r="L45" s="14" t="s">
        <v>18124</v>
      </c>
      <c r="M45" s="14">
        <v>3.952</v>
      </c>
      <c r="N45" s="14">
        <v>1.1499999999999999</v>
      </c>
      <c r="O45" s="14">
        <v>1</v>
      </c>
      <c r="P45" s="14">
        <v>2</v>
      </c>
      <c r="Q45" s="14">
        <v>1</v>
      </c>
      <c r="R45" s="14">
        <v>1.55</v>
      </c>
      <c r="S45" s="14">
        <v>1.375</v>
      </c>
      <c r="T45" s="14">
        <v>2861</v>
      </c>
      <c r="U45" s="14">
        <v>-0.78600000000000003</v>
      </c>
      <c r="V45" s="14">
        <v>1</v>
      </c>
      <c r="W45" s="14">
        <v>26</v>
      </c>
      <c r="X45" s="14">
        <v>-0.72499999999999998</v>
      </c>
      <c r="Y45" s="14">
        <v>1</v>
      </c>
      <c r="Z45" s="14" t="s">
        <v>18124</v>
      </c>
    </row>
    <row r="46" spans="1:26" x14ac:dyDescent="0.2">
      <c r="A46" t="s">
        <v>14992</v>
      </c>
      <c r="B46" t="s">
        <v>231</v>
      </c>
      <c r="C46" t="s">
        <v>231</v>
      </c>
      <c r="D46" s="8">
        <f>IF(ISERROR(INDEX(warriner!B:B,MATCH(C46,warriner!A:A,0),1)),"#",INDEX(warriner!B:B,MATCH(C46,warriner!A:A,0),1))</f>
        <v>6.25</v>
      </c>
      <c r="E46" s="14">
        <f t="shared" si="0"/>
        <v>1.0499999999999998</v>
      </c>
      <c r="F46" s="14">
        <v>9.2829999999999995</v>
      </c>
      <c r="G46" s="14">
        <v>3.14</v>
      </c>
      <c r="H46" s="14">
        <v>2</v>
      </c>
      <c r="I46">
        <f t="shared" si="1"/>
        <v>6</v>
      </c>
      <c r="J46" t="s">
        <v>18136</v>
      </c>
      <c r="K46" s="14">
        <v>3.67</v>
      </c>
      <c r="L46" s="14">
        <v>5.14</v>
      </c>
      <c r="M46" s="14" t="s">
        <v>18124</v>
      </c>
      <c r="N46" s="14">
        <v>2.2999999999999998</v>
      </c>
      <c r="O46" s="14">
        <v>2.5</v>
      </c>
      <c r="P46" s="14">
        <v>6</v>
      </c>
      <c r="Q46" s="14">
        <v>2</v>
      </c>
      <c r="R46" s="14">
        <v>3.67</v>
      </c>
      <c r="S46" s="14" t="s">
        <v>18124</v>
      </c>
      <c r="T46" s="14">
        <v>2975.2</v>
      </c>
      <c r="U46" s="14">
        <v>-0.51400000000000001</v>
      </c>
      <c r="V46" s="14">
        <v>1</v>
      </c>
      <c r="W46" s="14">
        <v>28</v>
      </c>
      <c r="X46" s="14">
        <v>-0.38</v>
      </c>
      <c r="Y46" s="14">
        <v>1</v>
      </c>
      <c r="Z46" s="14" t="s">
        <v>18124</v>
      </c>
    </row>
    <row r="47" spans="1:26" x14ac:dyDescent="0.2">
      <c r="A47" t="s">
        <v>14993</v>
      </c>
      <c r="B47" t="s">
        <v>12742</v>
      </c>
      <c r="C47" t="s">
        <v>12742</v>
      </c>
      <c r="D47" s="8">
        <f>IF(ISERROR(INDEX(warriner!B:B,MATCH(C47,warriner!A:A,0),1)),"#",INDEX(warriner!B:B,MATCH(C47,warriner!A:A,0),1))</f>
        <v>5.43</v>
      </c>
      <c r="E47" s="14">
        <f t="shared" si="0"/>
        <v>0.22999999999999954</v>
      </c>
      <c r="F47" s="14">
        <v>12.015000000000001</v>
      </c>
      <c r="G47" s="14">
        <v>4.4420000000000002</v>
      </c>
      <c r="H47" s="14">
        <v>1</v>
      </c>
      <c r="I47">
        <f t="shared" si="1"/>
        <v>5</v>
      </c>
      <c r="J47" t="s">
        <v>18136</v>
      </c>
      <c r="K47" s="14">
        <v>3.38</v>
      </c>
      <c r="L47" s="14">
        <v>5.45</v>
      </c>
      <c r="M47" s="14">
        <v>3.6850000000000001</v>
      </c>
      <c r="N47" s="14">
        <v>1.8</v>
      </c>
      <c r="O47" s="14">
        <v>1.5</v>
      </c>
      <c r="P47" s="14">
        <v>3</v>
      </c>
      <c r="Q47" s="14">
        <v>1</v>
      </c>
      <c r="R47" s="14">
        <v>3.62</v>
      </c>
      <c r="S47" s="14">
        <v>2.577</v>
      </c>
      <c r="T47" s="14">
        <v>3264.5</v>
      </c>
      <c r="U47" s="14">
        <v>-0.505</v>
      </c>
      <c r="V47" s="14">
        <v>0.97</v>
      </c>
      <c r="W47" s="14">
        <v>27</v>
      </c>
      <c r="X47" s="14">
        <v>-0.51500000000000001</v>
      </c>
      <c r="Y47" s="14">
        <v>1</v>
      </c>
      <c r="Z47" s="14" t="s">
        <v>18124</v>
      </c>
    </row>
    <row r="48" spans="1:26" x14ac:dyDescent="0.2">
      <c r="A48" t="s">
        <v>14994</v>
      </c>
      <c r="B48" t="s">
        <v>225</v>
      </c>
      <c r="C48" t="s">
        <v>225</v>
      </c>
      <c r="D48" s="8">
        <f>IF(ISERROR(INDEX(warriner!B:B,MATCH(C48,warriner!A:A,0),1)),"#",INDEX(warriner!B:B,MATCH(C48,warriner!A:A,0),1))</f>
        <v>5.67</v>
      </c>
      <c r="E48" s="14">
        <f t="shared" si="0"/>
        <v>0.46999999999999975</v>
      </c>
      <c r="F48" s="14">
        <v>10.163</v>
      </c>
      <c r="G48" s="14">
        <v>3.1190000000000002</v>
      </c>
      <c r="H48" s="14">
        <v>2</v>
      </c>
      <c r="I48">
        <f t="shared" si="1"/>
        <v>7</v>
      </c>
      <c r="J48" t="s">
        <v>18129</v>
      </c>
      <c r="K48" s="14">
        <v>3.24</v>
      </c>
      <c r="L48" s="14">
        <v>5.5</v>
      </c>
      <c r="M48" s="14">
        <v>8.19</v>
      </c>
      <c r="N48" s="14">
        <v>2.5</v>
      </c>
      <c r="O48" s="14">
        <v>2.6</v>
      </c>
      <c r="P48" s="14">
        <v>6</v>
      </c>
      <c r="Q48" s="14">
        <v>2</v>
      </c>
      <c r="R48" s="14">
        <v>2.7</v>
      </c>
      <c r="S48" s="14">
        <v>1.1200000000000001</v>
      </c>
      <c r="T48" s="14">
        <v>5412.8329999999996</v>
      </c>
      <c r="U48" s="14">
        <v>-0.56100000000000005</v>
      </c>
      <c r="V48" s="14">
        <v>1</v>
      </c>
      <c r="W48" s="14">
        <v>27</v>
      </c>
      <c r="X48" s="14">
        <v>-0.29899999999999999</v>
      </c>
      <c r="Y48" s="14">
        <v>1</v>
      </c>
      <c r="Z48" s="14" t="s">
        <v>18124</v>
      </c>
    </row>
    <row r="49" spans="1:26" x14ac:dyDescent="0.2">
      <c r="A49" t="s">
        <v>14995</v>
      </c>
      <c r="B49" t="s">
        <v>72</v>
      </c>
      <c r="C49" t="s">
        <v>72</v>
      </c>
      <c r="D49" s="8" t="str">
        <f>IF(ISERROR(INDEX(warriner!B:B,MATCH(C49,warriner!A:A,0),1)),"#",INDEX(warriner!B:B,MATCH(C49,warriner!A:A,0),1))</f>
        <v>#</v>
      </c>
      <c r="E49" s="14" t="str">
        <f t="shared" si="0"/>
        <v>#</v>
      </c>
      <c r="F49" s="14">
        <v>15.365</v>
      </c>
      <c r="G49" s="14">
        <v>5.984</v>
      </c>
      <c r="H49" s="14">
        <v>1</v>
      </c>
      <c r="I49">
        <f t="shared" si="1"/>
        <v>2</v>
      </c>
      <c r="J49" t="s">
        <v>18136</v>
      </c>
      <c r="K49" s="14" t="s">
        <v>18124</v>
      </c>
      <c r="L49" s="14" t="s">
        <v>18124</v>
      </c>
      <c r="M49" s="14">
        <v>4.399</v>
      </c>
      <c r="N49" s="14">
        <v>1.1499999999999999</v>
      </c>
      <c r="O49" s="14">
        <v>1</v>
      </c>
      <c r="P49" s="14">
        <v>2</v>
      </c>
      <c r="Q49" s="14">
        <v>1</v>
      </c>
      <c r="R49" s="14">
        <v>2.81</v>
      </c>
      <c r="S49" s="14">
        <v>1.917</v>
      </c>
      <c r="T49" s="14">
        <v>4095</v>
      </c>
      <c r="U49" s="14">
        <v>-0.86499999999999999</v>
      </c>
      <c r="V49" s="14">
        <v>0.97</v>
      </c>
      <c r="W49" s="14">
        <v>29</v>
      </c>
      <c r="X49" s="14">
        <v>-0.874</v>
      </c>
      <c r="Y49" s="14">
        <v>1</v>
      </c>
      <c r="Z49" s="14" t="s">
        <v>18124</v>
      </c>
    </row>
    <row r="50" spans="1:26" x14ac:dyDescent="0.2">
      <c r="A50" t="s">
        <v>14996</v>
      </c>
      <c r="B50" t="s">
        <v>171</v>
      </c>
      <c r="C50" t="s">
        <v>101</v>
      </c>
      <c r="D50" s="8">
        <f>IF(ISERROR(INDEX(warriner!B:B,MATCH(C50,warriner!A:A,0),1)),"#",INDEX(warriner!B:B,MATCH(C50,warriner!A:A,0),1))</f>
        <v>6.18</v>
      </c>
      <c r="E50" s="14">
        <f t="shared" si="0"/>
        <v>0.97999999999999954</v>
      </c>
      <c r="F50" s="14">
        <v>14.945</v>
      </c>
      <c r="G50" s="14">
        <v>5.4669999999999996</v>
      </c>
      <c r="H50" s="14">
        <v>1</v>
      </c>
      <c r="I50">
        <f t="shared" si="1"/>
        <v>3</v>
      </c>
      <c r="J50" t="s">
        <v>18125</v>
      </c>
      <c r="K50" s="14">
        <v>3.43</v>
      </c>
      <c r="L50" s="14">
        <v>5.5</v>
      </c>
      <c r="M50" s="14">
        <v>5.1100000000000003</v>
      </c>
      <c r="N50" s="14">
        <v>1.4</v>
      </c>
      <c r="O50" s="14">
        <v>1</v>
      </c>
      <c r="P50" s="14">
        <v>2</v>
      </c>
      <c r="Q50" s="14">
        <v>1</v>
      </c>
      <c r="R50" s="14">
        <v>1.85</v>
      </c>
      <c r="S50" s="14">
        <v>1.6519999999999999</v>
      </c>
      <c r="T50" s="14">
        <v>1926</v>
      </c>
      <c r="U50" s="14">
        <v>-0.64800000000000002</v>
      </c>
      <c r="V50" s="14">
        <v>0.97</v>
      </c>
      <c r="W50" s="14">
        <v>25</v>
      </c>
      <c r="X50" s="14">
        <v>-0.57399999999999995</v>
      </c>
      <c r="Y50" s="14">
        <v>1</v>
      </c>
      <c r="Z50" s="14" t="s">
        <v>18124</v>
      </c>
    </row>
    <row r="51" spans="1:26" x14ac:dyDescent="0.2">
      <c r="A51" t="s">
        <v>14997</v>
      </c>
      <c r="B51" t="s">
        <v>14140</v>
      </c>
      <c r="C51" t="s">
        <v>14140</v>
      </c>
      <c r="D51" s="8" t="str">
        <f>IF(ISERROR(INDEX(warriner!B:B,MATCH(C51,warriner!A:A,0),1)),"#",INDEX(warriner!B:B,MATCH(C51,warriner!A:A,0),1))</f>
        <v>#</v>
      </c>
      <c r="E51" s="14" t="str">
        <f t="shared" si="0"/>
        <v>#</v>
      </c>
      <c r="F51" s="14">
        <v>11.452</v>
      </c>
      <c r="G51" s="14">
        <v>3.5350000000000001</v>
      </c>
      <c r="H51" s="14">
        <v>4</v>
      </c>
      <c r="I51">
        <f t="shared" si="1"/>
        <v>10</v>
      </c>
      <c r="J51" t="s">
        <v>18149</v>
      </c>
      <c r="K51" s="14" t="s">
        <v>18124</v>
      </c>
      <c r="L51" s="14" t="s">
        <v>18124</v>
      </c>
      <c r="M51" s="14" t="s">
        <v>18124</v>
      </c>
      <c r="N51" s="14">
        <v>3.4</v>
      </c>
      <c r="O51" s="14">
        <v>2.9</v>
      </c>
      <c r="P51" s="14">
        <v>7</v>
      </c>
      <c r="Q51" s="14">
        <v>3</v>
      </c>
      <c r="R51" s="14">
        <v>1.28</v>
      </c>
      <c r="S51" s="14" t="s">
        <v>18124</v>
      </c>
      <c r="T51" s="14">
        <v>4191.2219999999998</v>
      </c>
      <c r="U51" s="14">
        <v>-0.11</v>
      </c>
      <c r="V51" s="14">
        <v>1</v>
      </c>
      <c r="W51" s="14">
        <v>28</v>
      </c>
      <c r="X51" s="14">
        <v>-8.8999999999999996E-2</v>
      </c>
      <c r="Y51" s="14">
        <v>1</v>
      </c>
      <c r="Z51" s="14" t="s">
        <v>18124</v>
      </c>
    </row>
    <row r="52" spans="1:26" x14ac:dyDescent="0.2">
      <c r="A52" t="s">
        <v>14998</v>
      </c>
      <c r="B52" t="s">
        <v>5963</v>
      </c>
      <c r="C52" t="s">
        <v>5963</v>
      </c>
      <c r="D52" s="8">
        <f>IF(ISERROR(INDEX(warriner!B:B,MATCH(C52,warriner!A:A,0),1)),"#",INDEX(warriner!B:B,MATCH(C52,warriner!A:A,0),1))</f>
        <v>4.3499999999999996</v>
      </c>
      <c r="E52" s="14">
        <f t="shared" si="0"/>
        <v>0.85000000000000053</v>
      </c>
      <c r="F52" s="14">
        <v>12.08</v>
      </c>
      <c r="G52" s="14">
        <v>4.1959999999999997</v>
      </c>
      <c r="H52" s="14">
        <v>1</v>
      </c>
      <c r="I52">
        <f t="shared" si="1"/>
        <v>4</v>
      </c>
      <c r="J52" t="s">
        <v>18140</v>
      </c>
      <c r="K52" s="14">
        <v>4.5</v>
      </c>
      <c r="L52" s="14">
        <v>4.96</v>
      </c>
      <c r="M52" s="14">
        <v>4.3899999999999997</v>
      </c>
      <c r="N52" s="14">
        <v>1.1499999999999999</v>
      </c>
      <c r="O52" s="14">
        <v>1.1000000000000001</v>
      </c>
      <c r="P52" s="14">
        <v>4</v>
      </c>
      <c r="Q52" s="14">
        <v>1</v>
      </c>
      <c r="R52" s="14">
        <v>3.76</v>
      </c>
      <c r="S52" s="14">
        <v>2.75</v>
      </c>
      <c r="T52" s="14">
        <v>3293</v>
      </c>
      <c r="U52" s="14">
        <v>-0.66100000000000003</v>
      </c>
      <c r="V52" s="14">
        <v>1</v>
      </c>
      <c r="W52" s="14">
        <v>28</v>
      </c>
      <c r="X52" s="14">
        <v>-0.79500000000000004</v>
      </c>
      <c r="Y52" s="14">
        <v>1</v>
      </c>
      <c r="Z52" s="14" t="s">
        <v>18124</v>
      </c>
    </row>
    <row r="53" spans="1:26" x14ac:dyDescent="0.2">
      <c r="A53" t="s">
        <v>14999</v>
      </c>
      <c r="B53" t="s">
        <v>181</v>
      </c>
      <c r="C53" t="s">
        <v>181</v>
      </c>
      <c r="D53" s="8" t="str">
        <f>IF(ISERROR(INDEX(warriner!B:B,MATCH(C53,warriner!A:A,0),1)),"#",INDEX(warriner!B:B,MATCH(C53,warriner!A:A,0),1))</f>
        <v>#</v>
      </c>
      <c r="E53" s="14" t="str">
        <f t="shared" si="0"/>
        <v>#</v>
      </c>
      <c r="F53" s="14">
        <v>15.079000000000001</v>
      </c>
      <c r="G53" s="14">
        <v>5.55</v>
      </c>
      <c r="H53" s="14">
        <v>1</v>
      </c>
      <c r="I53">
        <f t="shared" si="1"/>
        <v>2</v>
      </c>
      <c r="J53" t="s">
        <v>18138</v>
      </c>
      <c r="K53" s="14" t="s">
        <v>18124</v>
      </c>
      <c r="L53" s="14" t="s">
        <v>18124</v>
      </c>
      <c r="M53" s="14">
        <v>4.0049999999999999</v>
      </c>
      <c r="N53" s="14">
        <v>1.05</v>
      </c>
      <c r="O53" s="14">
        <v>1.3</v>
      </c>
      <c r="P53" s="14">
        <v>2</v>
      </c>
      <c r="Q53" s="14">
        <v>1</v>
      </c>
      <c r="R53" s="14">
        <v>3.25</v>
      </c>
      <c r="S53" s="14">
        <v>1.333</v>
      </c>
      <c r="T53" s="14">
        <v>8272</v>
      </c>
      <c r="U53" s="14">
        <v>-0.73599999999999999</v>
      </c>
      <c r="V53" s="14">
        <v>1</v>
      </c>
      <c r="W53" s="14">
        <v>29</v>
      </c>
      <c r="X53" s="14">
        <v>-0.873</v>
      </c>
      <c r="Y53" s="14">
        <v>1</v>
      </c>
      <c r="Z53" s="14" t="s">
        <v>18124</v>
      </c>
    </row>
    <row r="54" spans="1:26" x14ac:dyDescent="0.2">
      <c r="A54" t="s">
        <v>15000</v>
      </c>
      <c r="B54" t="s">
        <v>14141</v>
      </c>
      <c r="C54" t="s">
        <v>4860</v>
      </c>
      <c r="D54" s="8">
        <f>IF(ISERROR(INDEX(warriner!B:B,MATCH(C54,warriner!A:A,0),1)),"#",INDEX(warriner!B:B,MATCH(C54,warriner!A:A,0),1))</f>
        <v>6.14</v>
      </c>
      <c r="E54" s="14">
        <f t="shared" si="0"/>
        <v>0.9399999999999995</v>
      </c>
      <c r="F54" s="14">
        <v>8.5220000000000002</v>
      </c>
      <c r="G54" s="14">
        <v>2.782</v>
      </c>
      <c r="H54" s="14">
        <v>2</v>
      </c>
      <c r="I54">
        <f t="shared" si="1"/>
        <v>7</v>
      </c>
      <c r="J54" t="s">
        <v>18129</v>
      </c>
      <c r="K54" s="14">
        <v>3.67</v>
      </c>
      <c r="L54" s="14">
        <v>6.1</v>
      </c>
      <c r="M54" s="14">
        <v>4.74</v>
      </c>
      <c r="N54" s="14">
        <v>1.75</v>
      </c>
      <c r="O54" s="14">
        <v>1.8</v>
      </c>
      <c r="P54" s="14">
        <v>5</v>
      </c>
      <c r="Q54" s="14">
        <v>2</v>
      </c>
      <c r="R54" s="14">
        <v>4.54</v>
      </c>
      <c r="S54" s="14">
        <v>5.08</v>
      </c>
      <c r="T54" s="14">
        <v>4898</v>
      </c>
      <c r="U54" s="14">
        <v>-0.63500000000000001</v>
      </c>
      <c r="V54" s="14">
        <v>0.97</v>
      </c>
      <c r="W54" s="14">
        <v>28</v>
      </c>
      <c r="X54" s="14">
        <v>-0.55500000000000005</v>
      </c>
      <c r="Y54" s="14">
        <v>1</v>
      </c>
      <c r="Z54" s="14" t="s">
        <v>18124</v>
      </c>
    </row>
    <row r="55" spans="1:26" s="15" customFormat="1" x14ac:dyDescent="0.2">
      <c r="A55" s="15" t="s">
        <v>15001</v>
      </c>
      <c r="B55" s="15" t="s">
        <v>6</v>
      </c>
      <c r="C55" s="15" t="s">
        <v>6</v>
      </c>
      <c r="D55" s="16" t="str">
        <f>IF(ISERROR(INDEX(warriner!B:B,MATCH(C55,warriner!A:A,0),1)),"#",INDEX(warriner!B:B,MATCH(C55,warriner!A:A,0),1))</f>
        <v>#</v>
      </c>
      <c r="E55" s="17" t="str">
        <f t="shared" si="0"/>
        <v>#</v>
      </c>
      <c r="F55" s="17">
        <v>15.897</v>
      </c>
      <c r="G55" s="17">
        <v>5.6980000000000004</v>
      </c>
      <c r="H55" s="17">
        <v>1</v>
      </c>
      <c r="I55" s="15">
        <f t="shared" si="1"/>
        <v>2</v>
      </c>
      <c r="J55" s="15" t="s">
        <v>18146</v>
      </c>
      <c r="K55" s="17" t="s">
        <v>18124</v>
      </c>
      <c r="L55" s="17" t="s">
        <v>18124</v>
      </c>
      <c r="M55" s="17">
        <v>3.6850000000000001</v>
      </c>
      <c r="N55" s="17">
        <v>1</v>
      </c>
      <c r="O55" s="17">
        <v>1</v>
      </c>
      <c r="P55" s="17">
        <v>2</v>
      </c>
      <c r="Q55" s="17">
        <v>1</v>
      </c>
      <c r="R55" s="17">
        <v>3</v>
      </c>
      <c r="S55" s="17">
        <v>2.25</v>
      </c>
      <c r="T55" s="17">
        <v>14646</v>
      </c>
      <c r="U55" s="17">
        <v>-0.63</v>
      </c>
      <c r="V55" s="17">
        <v>0.97</v>
      </c>
      <c r="W55" s="17">
        <v>26</v>
      </c>
      <c r="X55" s="17">
        <v>-0.77100000000000002</v>
      </c>
      <c r="Y55" s="17">
        <v>1</v>
      </c>
      <c r="Z55" s="17" t="s">
        <v>18124</v>
      </c>
    </row>
    <row r="56" spans="1:26" x14ac:dyDescent="0.2">
      <c r="A56" t="s">
        <v>15002</v>
      </c>
      <c r="B56" t="s">
        <v>3</v>
      </c>
      <c r="C56" t="s">
        <v>3</v>
      </c>
      <c r="D56" s="8" t="str">
        <f>IF(ISERROR(INDEX(warriner!B:B,MATCH(C56,warriner!A:A,0),1)),"#",INDEX(warriner!B:B,MATCH(C56,warriner!A:A,0),1))</f>
        <v>#</v>
      </c>
      <c r="E56" s="14" t="str">
        <f t="shared" si="0"/>
        <v>#</v>
      </c>
      <c r="F56" s="14">
        <v>16.954999999999998</v>
      </c>
      <c r="G56" s="14">
        <v>6.1769999999999996</v>
      </c>
      <c r="H56" s="14">
        <v>1</v>
      </c>
      <c r="I56">
        <f t="shared" si="1"/>
        <v>3</v>
      </c>
      <c r="J56" t="s">
        <v>270</v>
      </c>
      <c r="K56" s="14" t="s">
        <v>18124</v>
      </c>
      <c r="L56" s="14" t="s">
        <v>18124</v>
      </c>
      <c r="M56" s="14">
        <v>3.984</v>
      </c>
      <c r="N56" s="14">
        <v>1.5</v>
      </c>
      <c r="O56" s="14">
        <v>1.8</v>
      </c>
      <c r="P56" s="14">
        <v>2</v>
      </c>
      <c r="Q56" s="14">
        <v>1</v>
      </c>
      <c r="R56" s="14">
        <v>1.43</v>
      </c>
      <c r="S56" s="14">
        <v>1.125</v>
      </c>
      <c r="T56" s="14">
        <v>3033</v>
      </c>
      <c r="U56" s="14">
        <v>-0.68100000000000005</v>
      </c>
      <c r="V56" s="14">
        <v>0.94</v>
      </c>
      <c r="W56" s="14">
        <v>29</v>
      </c>
      <c r="X56" s="14">
        <v>-0.45700000000000002</v>
      </c>
      <c r="Y56" s="14">
        <v>1</v>
      </c>
      <c r="Z56" s="14" t="s">
        <v>18124</v>
      </c>
    </row>
    <row r="57" spans="1:26" x14ac:dyDescent="0.2">
      <c r="A57" t="s">
        <v>15003</v>
      </c>
      <c r="B57" t="s">
        <v>5738</v>
      </c>
      <c r="C57" t="s">
        <v>5738</v>
      </c>
      <c r="D57" s="8">
        <f>IF(ISERROR(INDEX(warriner!B:B,MATCH(C57,warriner!A:A,0),1)),"#",INDEX(warriner!B:B,MATCH(C57,warriner!A:A,0),1))</f>
        <v>7.5</v>
      </c>
      <c r="E57" s="14">
        <f t="shared" si="0"/>
        <v>2.2999999999999998</v>
      </c>
      <c r="F57" s="14">
        <v>12.468999999999999</v>
      </c>
      <c r="G57" s="14">
        <v>4.6219999999999999</v>
      </c>
      <c r="H57" s="14">
        <v>1</v>
      </c>
      <c r="I57">
        <f t="shared" si="1"/>
        <v>5</v>
      </c>
      <c r="J57" t="s">
        <v>18133</v>
      </c>
      <c r="K57" s="14">
        <v>4.1399999999999997</v>
      </c>
      <c r="L57" s="14">
        <v>6.65</v>
      </c>
      <c r="M57" s="14">
        <v>5.05</v>
      </c>
      <c r="N57" s="14">
        <v>1.85</v>
      </c>
      <c r="O57" s="14">
        <v>1</v>
      </c>
      <c r="P57" s="14">
        <v>4</v>
      </c>
      <c r="Q57" s="14">
        <v>1</v>
      </c>
      <c r="R57" s="14">
        <v>1.81</v>
      </c>
      <c r="S57" s="14" t="s">
        <v>18124</v>
      </c>
      <c r="T57" s="14">
        <v>5271.5</v>
      </c>
      <c r="U57" s="14">
        <v>-0.76200000000000001</v>
      </c>
      <c r="V57" s="14">
        <v>1</v>
      </c>
      <c r="W57" s="14">
        <v>25</v>
      </c>
      <c r="X57" s="14">
        <v>-0.63200000000000001</v>
      </c>
      <c r="Y57" s="14">
        <v>0.92600000000000005</v>
      </c>
      <c r="Z57" s="14" t="s">
        <v>18124</v>
      </c>
    </row>
    <row r="58" spans="1:26" x14ac:dyDescent="0.2">
      <c r="A58" t="s">
        <v>15004</v>
      </c>
      <c r="B58" t="s">
        <v>14158</v>
      </c>
      <c r="C58" t="s">
        <v>9393</v>
      </c>
      <c r="D58" s="8">
        <f>IF(ISERROR(INDEX(warriner!B:B,MATCH(C58,warriner!A:A,0),1)),"#",INDEX(warriner!B:B,MATCH(C58,warriner!A:A,0),1))</f>
        <v>5.08</v>
      </c>
      <c r="E58" s="14">
        <f t="shared" si="0"/>
        <v>0.12000000000000011</v>
      </c>
      <c r="F58" s="14">
        <v>10.066000000000001</v>
      </c>
      <c r="G58" s="14">
        <v>3.0470000000000002</v>
      </c>
      <c r="H58" s="14">
        <v>1</v>
      </c>
      <c r="I58">
        <f t="shared" si="1"/>
        <v>6</v>
      </c>
      <c r="J58" t="s">
        <v>18133</v>
      </c>
      <c r="K58" s="14">
        <v>2.68</v>
      </c>
      <c r="L58" s="14">
        <v>5.56</v>
      </c>
      <c r="M58" s="14">
        <v>7.37</v>
      </c>
      <c r="N58" s="14">
        <v>1.7</v>
      </c>
      <c r="O58" s="14">
        <v>1.2</v>
      </c>
      <c r="P58" s="14">
        <v>4</v>
      </c>
      <c r="Q58" s="14">
        <v>1</v>
      </c>
      <c r="R58" s="14">
        <v>2.2599999999999998</v>
      </c>
      <c r="S58" s="14">
        <v>1.778</v>
      </c>
      <c r="T58" s="14">
        <v>5499.75</v>
      </c>
      <c r="U58" s="14">
        <v>-0.879</v>
      </c>
      <c r="V58" s="14">
        <v>0.97</v>
      </c>
      <c r="W58" s="14">
        <v>28</v>
      </c>
      <c r="X58" s="14">
        <v>-0.84799999999999998</v>
      </c>
      <c r="Y58" s="14">
        <v>1</v>
      </c>
      <c r="Z58" s="14" t="s">
        <v>18124</v>
      </c>
    </row>
    <row r="59" spans="1:26" x14ac:dyDescent="0.2">
      <c r="A59" t="s">
        <v>15005</v>
      </c>
      <c r="B59" t="s">
        <v>141</v>
      </c>
      <c r="C59" t="s">
        <v>141</v>
      </c>
      <c r="D59" s="8" t="str">
        <f>IF(ISERROR(INDEX(warriner!B:B,MATCH(C59,warriner!A:A,0),1)),"#",INDEX(warriner!B:B,MATCH(C59,warriner!A:A,0),1))</f>
        <v>#</v>
      </c>
      <c r="E59" s="14" t="str">
        <f t="shared" si="0"/>
        <v>#</v>
      </c>
      <c r="F59" s="14">
        <v>13.744999999999999</v>
      </c>
      <c r="G59" s="14">
        <v>5.0540000000000003</v>
      </c>
      <c r="H59" s="14">
        <v>1</v>
      </c>
      <c r="I59">
        <f t="shared" si="1"/>
        <v>3</v>
      </c>
      <c r="J59" t="s">
        <v>270</v>
      </c>
      <c r="K59" s="14" t="s">
        <v>18124</v>
      </c>
      <c r="L59" s="14" t="s">
        <v>18124</v>
      </c>
      <c r="M59" s="14">
        <v>3.8130000000000002</v>
      </c>
      <c r="N59" s="14">
        <v>1.8</v>
      </c>
      <c r="O59" s="14">
        <v>1</v>
      </c>
      <c r="P59" s="14">
        <v>2</v>
      </c>
      <c r="Q59" s="14">
        <v>1</v>
      </c>
      <c r="R59" s="14">
        <v>1.74</v>
      </c>
      <c r="S59" s="14">
        <v>1.88</v>
      </c>
      <c r="T59" s="14">
        <v>1409.5</v>
      </c>
      <c r="U59" s="14">
        <v>-0.60399999999999998</v>
      </c>
      <c r="V59" s="14">
        <v>0.97</v>
      </c>
      <c r="W59" s="14">
        <v>28</v>
      </c>
      <c r="X59" s="14">
        <v>-0.67300000000000004</v>
      </c>
      <c r="Y59" s="14">
        <v>1</v>
      </c>
      <c r="Z59" s="14" t="s">
        <v>18124</v>
      </c>
    </row>
    <row r="60" spans="1:26" x14ac:dyDescent="0.2">
      <c r="A60" t="s">
        <v>15006</v>
      </c>
      <c r="B60" t="s">
        <v>14160</v>
      </c>
      <c r="C60" t="s">
        <v>12269</v>
      </c>
      <c r="D60" s="8">
        <f>IF(ISERROR(INDEX(warriner!B:B,MATCH(C60,warriner!A:A,0),1)),"#",INDEX(warriner!B:B,MATCH(C60,warriner!A:A,0),1))</f>
        <v>2.0499999999999998</v>
      </c>
      <c r="E60" s="14">
        <f t="shared" si="0"/>
        <v>3.1500000000000004</v>
      </c>
      <c r="F60" s="14">
        <v>9.3650000000000002</v>
      </c>
      <c r="G60" s="14">
        <v>3.06</v>
      </c>
      <c r="H60" s="14">
        <v>2</v>
      </c>
      <c r="I60">
        <f t="shared" si="1"/>
        <v>8</v>
      </c>
      <c r="J60" t="s">
        <v>18125</v>
      </c>
      <c r="K60" s="14">
        <v>4.5</v>
      </c>
      <c r="L60" s="14">
        <v>3.32</v>
      </c>
      <c r="M60" s="14">
        <v>8.89</v>
      </c>
      <c r="N60" s="14">
        <v>1.75</v>
      </c>
      <c r="O60" s="14">
        <v>1.35</v>
      </c>
      <c r="P60" s="14">
        <v>4</v>
      </c>
      <c r="Q60" s="14">
        <v>1</v>
      </c>
      <c r="R60" s="14">
        <v>2.2799999999999998</v>
      </c>
      <c r="S60" s="14" t="s">
        <v>18124</v>
      </c>
      <c r="T60" s="14">
        <v>3388.4</v>
      </c>
      <c r="U60" s="14">
        <v>-0.434</v>
      </c>
      <c r="V60" s="14">
        <v>0.97</v>
      </c>
      <c r="W60" s="14">
        <v>27</v>
      </c>
      <c r="X60" s="14">
        <v>-0.47199999999999998</v>
      </c>
      <c r="Y60" s="14">
        <v>1</v>
      </c>
      <c r="Z60" s="14" t="s">
        <v>18124</v>
      </c>
    </row>
    <row r="61" spans="1:26" x14ac:dyDescent="0.2">
      <c r="A61" t="s">
        <v>15007</v>
      </c>
      <c r="B61" t="s">
        <v>52</v>
      </c>
      <c r="C61" t="s">
        <v>52</v>
      </c>
      <c r="D61" s="8" t="str">
        <f>IF(ISERROR(INDEX(warriner!B:B,MATCH(C61,warriner!A:A,0),1)),"#",INDEX(warriner!B:B,MATCH(C61,warriner!A:A,0),1))</f>
        <v>#</v>
      </c>
      <c r="E61" s="14" t="str">
        <f t="shared" si="0"/>
        <v>#</v>
      </c>
      <c r="F61" s="14">
        <v>16.177</v>
      </c>
      <c r="G61" s="14">
        <v>6.0179999999999998</v>
      </c>
      <c r="H61" s="14">
        <v>1</v>
      </c>
      <c r="I61">
        <f t="shared" si="1"/>
        <v>1</v>
      </c>
      <c r="J61" t="s">
        <v>18136</v>
      </c>
      <c r="K61" s="14" t="s">
        <v>18124</v>
      </c>
      <c r="L61" s="14" t="s">
        <v>18124</v>
      </c>
      <c r="M61" s="14">
        <v>2.8929999999999998</v>
      </c>
      <c r="N61" s="14">
        <v>1.45</v>
      </c>
      <c r="O61" s="14">
        <v>1</v>
      </c>
      <c r="P61" s="14">
        <v>1</v>
      </c>
      <c r="Q61" s="14">
        <v>1</v>
      </c>
      <c r="R61" s="14">
        <v>1.46</v>
      </c>
      <c r="S61" s="14" t="s">
        <v>18124</v>
      </c>
      <c r="T61" s="14" t="s">
        <v>18124</v>
      </c>
      <c r="U61" s="14">
        <v>-1.2999999999999999E-2</v>
      </c>
      <c r="V61" s="14">
        <v>0.73</v>
      </c>
      <c r="W61" s="14">
        <v>23</v>
      </c>
      <c r="X61" s="14">
        <v>-0.32300000000000001</v>
      </c>
      <c r="Y61" s="14">
        <v>0.95799999999999996</v>
      </c>
      <c r="Z61" s="14" t="s">
        <v>18124</v>
      </c>
    </row>
    <row r="62" spans="1:26" x14ac:dyDescent="0.2">
      <c r="A62" t="s">
        <v>15008</v>
      </c>
      <c r="B62" t="s">
        <v>5</v>
      </c>
      <c r="C62" t="s">
        <v>5</v>
      </c>
      <c r="D62" s="8">
        <f>IF(ISERROR(INDEX(warriner!B:B,MATCH(C62,warriner!A:A,0),1)),"#",INDEX(warriner!B:B,MATCH(C62,warriner!A:A,0),1))</f>
        <v>3.19</v>
      </c>
      <c r="E62" s="14">
        <f t="shared" si="0"/>
        <v>2.0100000000000002</v>
      </c>
      <c r="F62" s="14">
        <v>8.7110000000000003</v>
      </c>
      <c r="G62" s="14">
        <v>2.1850000000000001</v>
      </c>
      <c r="H62" s="14">
        <v>2</v>
      </c>
      <c r="I62">
        <f t="shared" si="1"/>
        <v>7</v>
      </c>
      <c r="J62" t="s">
        <v>18126</v>
      </c>
      <c r="K62" s="14">
        <v>3.6</v>
      </c>
      <c r="L62" s="14">
        <v>3.71</v>
      </c>
      <c r="M62" s="14">
        <v>9.74</v>
      </c>
      <c r="N62" s="14">
        <v>1.95</v>
      </c>
      <c r="O62" s="14">
        <v>2.2000000000000002</v>
      </c>
      <c r="P62" s="14">
        <v>6</v>
      </c>
      <c r="Q62" s="14">
        <v>2</v>
      </c>
      <c r="R62" s="14">
        <v>2.76</v>
      </c>
      <c r="S62" s="14">
        <v>1.458</v>
      </c>
      <c r="T62" s="14">
        <v>5646.8329999999996</v>
      </c>
      <c r="U62" s="14">
        <v>-0.60099999999999998</v>
      </c>
      <c r="V62" s="14">
        <v>1</v>
      </c>
      <c r="W62" s="14">
        <v>29</v>
      </c>
      <c r="X62" s="14">
        <v>-0.33900000000000002</v>
      </c>
      <c r="Y62" s="14">
        <v>1</v>
      </c>
      <c r="Z62" s="14" t="s">
        <v>18124</v>
      </c>
    </row>
    <row r="63" spans="1:26" x14ac:dyDescent="0.2">
      <c r="A63" t="s">
        <v>15009</v>
      </c>
      <c r="B63" t="s">
        <v>6</v>
      </c>
      <c r="C63" t="s">
        <v>6</v>
      </c>
      <c r="D63" s="8" t="str">
        <f>IF(ISERROR(INDEX(warriner!B:B,MATCH(C63,warriner!A:A,0),1)),"#",INDEX(warriner!B:B,MATCH(C63,warriner!A:A,0),1))</f>
        <v>#</v>
      </c>
      <c r="E63" s="14" t="str">
        <f t="shared" si="0"/>
        <v>#</v>
      </c>
      <c r="F63" s="14">
        <v>15.897</v>
      </c>
      <c r="G63" s="14">
        <v>5.6980000000000004</v>
      </c>
      <c r="H63" s="14">
        <v>1</v>
      </c>
      <c r="I63">
        <f t="shared" si="1"/>
        <v>2</v>
      </c>
      <c r="J63" t="s">
        <v>18146</v>
      </c>
      <c r="K63" s="14" t="s">
        <v>18124</v>
      </c>
      <c r="L63" s="14" t="s">
        <v>18124</v>
      </c>
      <c r="M63" s="14">
        <v>3.6850000000000001</v>
      </c>
      <c r="N63" s="14">
        <v>1</v>
      </c>
      <c r="O63" s="14">
        <v>1</v>
      </c>
      <c r="P63" s="14">
        <v>2</v>
      </c>
      <c r="Q63" s="14">
        <v>1</v>
      </c>
      <c r="R63" s="14">
        <v>3</v>
      </c>
      <c r="S63" s="14">
        <v>2.25</v>
      </c>
      <c r="T63" s="14">
        <v>14646</v>
      </c>
      <c r="U63" s="14">
        <v>-0.63</v>
      </c>
      <c r="V63" s="14">
        <v>0.97</v>
      </c>
      <c r="W63" s="14">
        <v>26</v>
      </c>
      <c r="X63" s="14">
        <v>-0.77100000000000002</v>
      </c>
      <c r="Y63" s="14">
        <v>1</v>
      </c>
      <c r="Z63" s="14" t="s">
        <v>18124</v>
      </c>
    </row>
    <row r="64" spans="1:26" x14ac:dyDescent="0.2">
      <c r="A64" t="s">
        <v>15010</v>
      </c>
      <c r="B64" t="s">
        <v>3355</v>
      </c>
      <c r="C64" t="s">
        <v>3355</v>
      </c>
      <c r="D64" s="8">
        <f>IF(ISERROR(INDEX(warriner!B:B,MATCH(C64,warriner!A:A,0),1)),"#",INDEX(warriner!B:B,MATCH(C64,warriner!A:A,0),1))</f>
        <v>5.88</v>
      </c>
      <c r="E64" s="14">
        <f t="shared" si="0"/>
        <v>0.67999999999999972</v>
      </c>
      <c r="F64" s="14">
        <v>8.4730000000000008</v>
      </c>
      <c r="G64" s="14">
        <v>2.3959999999999999</v>
      </c>
      <c r="H64" s="14">
        <v>1</v>
      </c>
      <c r="I64">
        <f t="shared" si="1"/>
        <v>4</v>
      </c>
      <c r="J64" t="s">
        <v>18126</v>
      </c>
      <c r="K64" s="14">
        <v>3.19</v>
      </c>
      <c r="L64" s="14">
        <v>5.09</v>
      </c>
      <c r="M64" s="14">
        <v>7.63</v>
      </c>
      <c r="N64" s="14">
        <v>1.5</v>
      </c>
      <c r="O64" s="14">
        <v>1.45</v>
      </c>
      <c r="P64" s="14">
        <v>4</v>
      </c>
      <c r="Q64" s="14">
        <v>1</v>
      </c>
      <c r="R64" s="14">
        <v>4.24</v>
      </c>
      <c r="S64" s="14">
        <v>4.8330000000000002</v>
      </c>
      <c r="T64" s="14">
        <v>2485</v>
      </c>
      <c r="U64" s="14">
        <v>-0.68200000000000005</v>
      </c>
      <c r="V64" s="14">
        <v>1</v>
      </c>
      <c r="W64" s="14">
        <v>26</v>
      </c>
      <c r="X64" s="14">
        <v>-0.56299999999999994</v>
      </c>
      <c r="Y64" s="14">
        <v>1</v>
      </c>
      <c r="Z64" s="14" t="s">
        <v>18124</v>
      </c>
    </row>
    <row r="65" spans="1:26" x14ac:dyDescent="0.2">
      <c r="A65" t="s">
        <v>15011</v>
      </c>
      <c r="B65" t="s">
        <v>14142</v>
      </c>
      <c r="C65" t="s">
        <v>9711</v>
      </c>
      <c r="D65" s="8">
        <f>IF(ISERROR(INDEX(warriner!B:B,MATCH(C65,warriner!A:A,0),1)),"#",INDEX(warriner!B:B,MATCH(C65,warriner!A:A,0),1))</f>
        <v>4.9400000000000004</v>
      </c>
      <c r="E65" s="14">
        <f t="shared" si="0"/>
        <v>0.25999999999999979</v>
      </c>
      <c r="F65" s="14">
        <v>11.943</v>
      </c>
      <c r="G65" s="14">
        <v>3.4350000000000001</v>
      </c>
      <c r="H65" s="14">
        <v>1</v>
      </c>
      <c r="I65">
        <f t="shared" si="1"/>
        <v>6</v>
      </c>
      <c r="J65" t="s">
        <v>18126</v>
      </c>
      <c r="K65" s="14">
        <v>3.4</v>
      </c>
      <c r="L65" s="14">
        <v>4.6100000000000003</v>
      </c>
      <c r="M65" s="14">
        <v>7.35</v>
      </c>
      <c r="N65" s="14">
        <v>1.55</v>
      </c>
      <c r="O65" s="14">
        <v>1.55</v>
      </c>
      <c r="P65" s="14">
        <v>4</v>
      </c>
      <c r="Q65" s="14">
        <v>1</v>
      </c>
      <c r="R65" s="14">
        <v>3.63</v>
      </c>
      <c r="S65" s="14">
        <v>1.708</v>
      </c>
      <c r="T65" s="14">
        <v>3933</v>
      </c>
      <c r="U65" s="14">
        <v>-0.58199999999999996</v>
      </c>
      <c r="V65" s="14">
        <v>1</v>
      </c>
      <c r="W65" s="14">
        <v>28</v>
      </c>
      <c r="X65" s="14">
        <v>-0.52</v>
      </c>
      <c r="Y65" s="14">
        <v>1</v>
      </c>
      <c r="Z65" s="14" t="s">
        <v>18124</v>
      </c>
    </row>
    <row r="66" spans="1:26" x14ac:dyDescent="0.2">
      <c r="A66" t="s">
        <v>15012</v>
      </c>
      <c r="B66" t="s">
        <v>19</v>
      </c>
      <c r="C66" t="s">
        <v>19</v>
      </c>
      <c r="D66" s="8" t="str">
        <f>IF(ISERROR(INDEX(warriner!B:B,MATCH(C66,warriner!A:A,0),1)),"#",INDEX(warriner!B:B,MATCH(C66,warriner!A:A,0),1))</f>
        <v>#</v>
      </c>
      <c r="E66" s="14" t="str">
        <f t="shared" si="0"/>
        <v>#</v>
      </c>
      <c r="F66" s="14">
        <v>16.187000000000001</v>
      </c>
      <c r="G66" s="14">
        <v>5.8339999999999996</v>
      </c>
      <c r="H66" s="14">
        <v>1</v>
      </c>
      <c r="I66">
        <f t="shared" si="1"/>
        <v>3</v>
      </c>
      <c r="J66" t="s">
        <v>270</v>
      </c>
      <c r="K66" s="14" t="s">
        <v>18124</v>
      </c>
      <c r="L66" s="14" t="s">
        <v>18124</v>
      </c>
      <c r="M66" s="14">
        <v>4.57</v>
      </c>
      <c r="N66" s="14">
        <v>1.25</v>
      </c>
      <c r="O66" s="14">
        <v>1</v>
      </c>
      <c r="P66" s="14">
        <v>3</v>
      </c>
      <c r="Q66" s="14">
        <v>1</v>
      </c>
      <c r="R66" s="14">
        <v>1.52</v>
      </c>
      <c r="S66" s="14">
        <v>1.25</v>
      </c>
      <c r="T66" s="14">
        <v>5253.5</v>
      </c>
      <c r="U66" s="14">
        <v>-0.60399999999999998</v>
      </c>
      <c r="V66" s="14">
        <v>1</v>
      </c>
      <c r="W66" s="14">
        <v>22</v>
      </c>
      <c r="X66" s="14">
        <v>-0.623</v>
      </c>
      <c r="Y66" s="14">
        <v>1</v>
      </c>
      <c r="Z66" s="14" t="s">
        <v>18124</v>
      </c>
    </row>
    <row r="67" spans="1:26" x14ac:dyDescent="0.2">
      <c r="A67" t="s">
        <v>15013</v>
      </c>
      <c r="B67" t="s">
        <v>52</v>
      </c>
      <c r="C67" t="s">
        <v>52</v>
      </c>
      <c r="D67" s="8" t="str">
        <f>IF(ISERROR(INDEX(warriner!B:B,MATCH(C67,warriner!A:A,0),1)),"#",INDEX(warriner!B:B,MATCH(C67,warriner!A:A,0),1))</f>
        <v>#</v>
      </c>
      <c r="E67" s="14" t="str">
        <f t="shared" si="0"/>
        <v>#</v>
      </c>
      <c r="F67" s="14">
        <v>16.177</v>
      </c>
      <c r="G67" s="14">
        <v>6.0179999999999998</v>
      </c>
      <c r="H67" s="14">
        <v>1</v>
      </c>
      <c r="I67">
        <f t="shared" si="1"/>
        <v>1</v>
      </c>
      <c r="J67" t="s">
        <v>18136</v>
      </c>
      <c r="K67" s="14" t="s">
        <v>18124</v>
      </c>
      <c r="L67" s="14" t="s">
        <v>18124</v>
      </c>
      <c r="M67" s="14">
        <v>2.8929999999999998</v>
      </c>
      <c r="N67" s="14">
        <v>1.45</v>
      </c>
      <c r="O67" s="14">
        <v>1</v>
      </c>
      <c r="P67" s="14">
        <v>1</v>
      </c>
      <c r="Q67" s="14">
        <v>1</v>
      </c>
      <c r="R67" s="14">
        <v>1.46</v>
      </c>
      <c r="S67" s="14" t="s">
        <v>18124</v>
      </c>
      <c r="T67" s="14" t="s">
        <v>18124</v>
      </c>
      <c r="U67" s="14">
        <v>-1.2999999999999999E-2</v>
      </c>
      <c r="V67" s="14">
        <v>0.73</v>
      </c>
      <c r="W67" s="14">
        <v>23</v>
      </c>
      <c r="X67" s="14">
        <v>-0.32300000000000001</v>
      </c>
      <c r="Y67" s="14">
        <v>0.95799999999999996</v>
      </c>
      <c r="Z67" s="14" t="s">
        <v>18124</v>
      </c>
    </row>
    <row r="68" spans="1:26" x14ac:dyDescent="0.2">
      <c r="A68" t="s">
        <v>15014</v>
      </c>
      <c r="B68" t="s">
        <v>14159</v>
      </c>
      <c r="C68" t="s">
        <v>9960</v>
      </c>
      <c r="D68" s="8">
        <f>IF(ISERROR(INDEX(warriner!B:B,MATCH(C68,warriner!A:A,0),1)),"#",INDEX(warriner!B:B,MATCH(C68,warriner!A:A,0),1))</f>
        <v>2.86</v>
      </c>
      <c r="E68" s="14">
        <f t="shared" ref="E68:E131" si="2">IF(ISERROR(ABS(D68-5.2)), "#", ABS(D68-5.2))</f>
        <v>2.3400000000000003</v>
      </c>
      <c r="F68" s="14">
        <v>8.1129999999999995</v>
      </c>
      <c r="G68" s="14">
        <v>2.694</v>
      </c>
      <c r="H68" s="14">
        <v>2</v>
      </c>
      <c r="I68">
        <f t="shared" ref="I68:I131" si="3">LEN(B68)</f>
        <v>9</v>
      </c>
      <c r="J68" t="s">
        <v>18125</v>
      </c>
      <c r="K68" s="14">
        <v>5.85</v>
      </c>
      <c r="L68" s="14">
        <v>3.81</v>
      </c>
      <c r="M68" s="14">
        <v>6.68</v>
      </c>
      <c r="N68" s="14">
        <v>2</v>
      </c>
      <c r="O68" s="14">
        <v>1.9</v>
      </c>
      <c r="P68" s="14">
        <v>5</v>
      </c>
      <c r="Q68" s="14">
        <v>2</v>
      </c>
      <c r="R68" s="14">
        <v>2.66</v>
      </c>
      <c r="S68" s="14">
        <v>1.292</v>
      </c>
      <c r="T68" s="14">
        <v>3080</v>
      </c>
      <c r="U68" s="14">
        <v>-0.49199999999999999</v>
      </c>
      <c r="V68" s="14">
        <v>0.94</v>
      </c>
      <c r="W68" s="14">
        <v>25</v>
      </c>
      <c r="X68" s="14">
        <v>-0.56499999999999995</v>
      </c>
      <c r="Y68" s="14">
        <v>1</v>
      </c>
      <c r="Z68" s="14" t="s">
        <v>18124</v>
      </c>
    </row>
    <row r="69" spans="1:26" x14ac:dyDescent="0.2">
      <c r="A69" t="s">
        <v>15015</v>
      </c>
      <c r="B69" t="s">
        <v>4222</v>
      </c>
      <c r="C69" t="s">
        <v>4222</v>
      </c>
      <c r="D69" s="8">
        <f>IF(ISERROR(INDEX(warriner!B:B,MATCH(C69,warriner!A:A,0),1)),"#",INDEX(warriner!B:B,MATCH(C69,warriner!A:A,0),1))</f>
        <v>2.79</v>
      </c>
      <c r="E69" s="14">
        <f t="shared" si="2"/>
        <v>2.41</v>
      </c>
      <c r="F69" s="14">
        <v>6.9740000000000002</v>
      </c>
      <c r="G69" s="14">
        <v>1.851</v>
      </c>
      <c r="H69" s="14">
        <v>1</v>
      </c>
      <c r="I69">
        <f t="shared" si="3"/>
        <v>7</v>
      </c>
      <c r="J69" t="s">
        <v>18129</v>
      </c>
      <c r="K69" s="14">
        <v>3.55</v>
      </c>
      <c r="L69" s="14">
        <v>2.95</v>
      </c>
      <c r="M69" s="14">
        <v>7.94</v>
      </c>
      <c r="N69" s="14">
        <v>1.9</v>
      </c>
      <c r="O69" s="14">
        <v>1.5</v>
      </c>
      <c r="P69" s="14">
        <v>4</v>
      </c>
      <c r="Q69" s="14">
        <v>1</v>
      </c>
      <c r="R69" s="14">
        <v>3.74</v>
      </c>
      <c r="S69" s="14">
        <v>1.92</v>
      </c>
      <c r="T69" s="14">
        <v>1833.8330000000001</v>
      </c>
      <c r="U69" s="14">
        <v>-0.216</v>
      </c>
      <c r="V69" s="14">
        <v>0.94</v>
      </c>
      <c r="W69" s="14">
        <v>25</v>
      </c>
      <c r="X69" s="14">
        <v>-0.501</v>
      </c>
      <c r="Y69" s="14">
        <v>0.96199999999999997</v>
      </c>
      <c r="Z69" s="14" t="s">
        <v>18124</v>
      </c>
    </row>
    <row r="70" spans="1:26" x14ac:dyDescent="0.2">
      <c r="A70" t="s">
        <v>15016</v>
      </c>
      <c r="B70" t="s">
        <v>210</v>
      </c>
      <c r="C70" t="s">
        <v>210</v>
      </c>
      <c r="D70" s="8" t="str">
        <f>IF(ISERROR(INDEX(warriner!B:B,MATCH(C70,warriner!A:A,0),1)),"#",INDEX(warriner!B:B,MATCH(C70,warriner!A:A,0),1))</f>
        <v>#</v>
      </c>
      <c r="E70" s="14" t="str">
        <f t="shared" si="2"/>
        <v>#</v>
      </c>
      <c r="F70" s="14">
        <v>15.476000000000001</v>
      </c>
      <c r="G70" s="14">
        <v>5.8570000000000002</v>
      </c>
      <c r="H70" s="14">
        <v>1</v>
      </c>
      <c r="I70">
        <f t="shared" si="3"/>
        <v>4</v>
      </c>
      <c r="J70" t="s">
        <v>18136</v>
      </c>
      <c r="K70" s="14" t="s">
        <v>18124</v>
      </c>
      <c r="L70" s="14" t="s">
        <v>18124</v>
      </c>
      <c r="M70" s="14">
        <v>5.5289999999999999</v>
      </c>
      <c r="N70" s="14">
        <v>1.65</v>
      </c>
      <c r="O70" s="14">
        <v>1.25</v>
      </c>
      <c r="P70" s="14">
        <v>3</v>
      </c>
      <c r="Q70" s="14">
        <v>1</v>
      </c>
      <c r="R70" s="14">
        <v>1.54</v>
      </c>
      <c r="S70" s="14">
        <v>1.3480000000000001</v>
      </c>
      <c r="T70" s="14">
        <v>4421.6670000000004</v>
      </c>
      <c r="U70" s="14">
        <v>-0.751</v>
      </c>
      <c r="V70" s="14">
        <v>0.94</v>
      </c>
      <c r="W70" s="14">
        <v>27</v>
      </c>
      <c r="X70" s="14">
        <v>-0.56100000000000005</v>
      </c>
      <c r="Y70" s="14">
        <v>1</v>
      </c>
      <c r="Z70" s="14" t="s">
        <v>18124</v>
      </c>
    </row>
    <row r="71" spans="1:26" x14ac:dyDescent="0.2">
      <c r="A71" t="s">
        <v>15017</v>
      </c>
      <c r="B71" t="s">
        <v>14143</v>
      </c>
      <c r="C71" t="s">
        <v>3337</v>
      </c>
      <c r="D71" s="8">
        <f>IF(ISERROR(INDEX(warriner!B:B,MATCH(C71,warriner!A:A,0),1)),"#",INDEX(warriner!B:B,MATCH(C71,warriner!A:A,0),1))</f>
        <v>2.4700000000000002</v>
      </c>
      <c r="E71" s="14">
        <f t="shared" si="2"/>
        <v>2.73</v>
      </c>
      <c r="F71" s="14">
        <v>6.8339999999999996</v>
      </c>
      <c r="G71" s="14">
        <v>2.29</v>
      </c>
      <c r="H71" s="14">
        <v>2</v>
      </c>
      <c r="I71">
        <f t="shared" si="3"/>
        <v>8</v>
      </c>
      <c r="J71" t="s">
        <v>18126</v>
      </c>
      <c r="K71" s="14">
        <v>4.05</v>
      </c>
      <c r="L71" s="14">
        <v>2.61</v>
      </c>
      <c r="M71" s="14">
        <v>9.14</v>
      </c>
      <c r="N71" s="14">
        <v>2.4</v>
      </c>
      <c r="O71" s="14">
        <v>1.85</v>
      </c>
      <c r="P71" s="14">
        <v>5</v>
      </c>
      <c r="Q71" s="14">
        <v>1</v>
      </c>
      <c r="R71" s="14">
        <v>3.78</v>
      </c>
      <c r="S71" s="14">
        <v>1.9630000000000001</v>
      </c>
      <c r="T71" s="14">
        <v>2952.1669999999999</v>
      </c>
      <c r="U71" s="14">
        <v>-0.432</v>
      </c>
      <c r="V71" s="14">
        <v>0.94</v>
      </c>
      <c r="W71" s="14">
        <v>28</v>
      </c>
      <c r="X71" s="14">
        <v>-0.42099999999999999</v>
      </c>
      <c r="Y71" s="14">
        <v>1</v>
      </c>
      <c r="Z71" s="14" t="s">
        <v>18124</v>
      </c>
    </row>
    <row r="72" spans="1:26" x14ac:dyDescent="0.2">
      <c r="A72" t="s">
        <v>15018</v>
      </c>
      <c r="B72" t="s">
        <v>66</v>
      </c>
      <c r="C72" t="s">
        <v>66</v>
      </c>
      <c r="D72" s="8" t="str">
        <f>IF(ISERROR(INDEX(warriner!B:B,MATCH(C72,warriner!A:A,0),1)),"#",INDEX(warriner!B:B,MATCH(C72,warriner!A:A,0),1))</f>
        <v>#</v>
      </c>
      <c r="E72" s="14" t="str">
        <f t="shared" si="2"/>
        <v>#</v>
      </c>
      <c r="F72" s="14">
        <v>13.647</v>
      </c>
      <c r="G72" s="14">
        <v>4.524</v>
      </c>
      <c r="H72" s="14">
        <v>1</v>
      </c>
      <c r="I72">
        <f t="shared" si="3"/>
        <v>5</v>
      </c>
      <c r="J72" t="s">
        <v>270</v>
      </c>
      <c r="K72" s="14" t="s">
        <v>18124</v>
      </c>
      <c r="L72" s="14" t="s">
        <v>18124</v>
      </c>
      <c r="M72" s="14">
        <v>5.2629999999999999</v>
      </c>
      <c r="N72" s="14">
        <v>1.9</v>
      </c>
      <c r="O72" s="14">
        <v>1</v>
      </c>
      <c r="P72" s="14">
        <v>3</v>
      </c>
      <c r="Q72" s="14">
        <v>1</v>
      </c>
      <c r="R72" s="14">
        <v>3.34</v>
      </c>
      <c r="S72" s="14">
        <v>1.667</v>
      </c>
      <c r="T72" s="14">
        <v>2098.25</v>
      </c>
      <c r="U72" s="14">
        <v>-0.155</v>
      </c>
      <c r="V72" s="14">
        <v>0.97</v>
      </c>
      <c r="W72" s="14">
        <v>27</v>
      </c>
      <c r="X72" s="14">
        <v>-0.30199999999999999</v>
      </c>
      <c r="Y72" s="14">
        <v>1</v>
      </c>
      <c r="Z72" s="14" t="s">
        <v>18124</v>
      </c>
    </row>
    <row r="73" spans="1:26" x14ac:dyDescent="0.2">
      <c r="A73" t="s">
        <v>15019</v>
      </c>
      <c r="B73" t="s">
        <v>4329</v>
      </c>
      <c r="C73" t="s">
        <v>4329</v>
      </c>
      <c r="D73" s="8">
        <f>IF(ISERROR(INDEX(warriner!B:B,MATCH(C73,warriner!A:A,0),1)),"#",INDEX(warriner!B:B,MATCH(C73,warriner!A:A,0),1))</f>
        <v>3.64</v>
      </c>
      <c r="E73" s="14">
        <f t="shared" si="2"/>
        <v>1.56</v>
      </c>
      <c r="F73" s="14">
        <v>9.9909999999999997</v>
      </c>
      <c r="G73" s="14">
        <v>2.4729999999999999</v>
      </c>
      <c r="H73" s="14">
        <v>4</v>
      </c>
      <c r="I73">
        <f t="shared" si="3"/>
        <v>7</v>
      </c>
      <c r="J73" t="s">
        <v>18129</v>
      </c>
      <c r="K73" s="14">
        <v>5.32</v>
      </c>
      <c r="L73" s="14">
        <v>4.16</v>
      </c>
      <c r="M73" s="14">
        <v>12.56</v>
      </c>
      <c r="N73" s="14">
        <v>2.9</v>
      </c>
      <c r="O73" s="14">
        <v>2.85</v>
      </c>
      <c r="P73" s="14">
        <v>7</v>
      </c>
      <c r="Q73" s="14">
        <v>2</v>
      </c>
      <c r="R73" s="14">
        <v>2.57</v>
      </c>
      <c r="S73" s="14">
        <v>2.4350000000000001</v>
      </c>
      <c r="T73" s="14">
        <v>3245</v>
      </c>
      <c r="U73" s="14">
        <v>-0.50800000000000001</v>
      </c>
      <c r="V73" s="14">
        <v>1</v>
      </c>
      <c r="W73" s="14">
        <v>26</v>
      </c>
      <c r="X73" s="14">
        <v>-0.108</v>
      </c>
      <c r="Y73" s="14">
        <v>0.96299999999999997</v>
      </c>
      <c r="Z73" s="14" t="s">
        <v>18124</v>
      </c>
    </row>
    <row r="74" spans="1:26" x14ac:dyDescent="0.2">
      <c r="A74" t="s">
        <v>15020</v>
      </c>
      <c r="B74" t="s">
        <v>14144</v>
      </c>
      <c r="C74" t="s">
        <v>14144</v>
      </c>
      <c r="D74" s="8" t="str">
        <f>IF(ISERROR(INDEX(warriner!B:B,MATCH(C74,warriner!A:A,0),1)),"#",INDEX(warriner!B:B,MATCH(C74,warriner!A:A,0),1))</f>
        <v>#</v>
      </c>
      <c r="E74" s="14" t="str">
        <f t="shared" si="2"/>
        <v>#</v>
      </c>
      <c r="F74" s="14">
        <v>8.2420000000000009</v>
      </c>
      <c r="G74" s="14">
        <v>2.3340000000000001</v>
      </c>
      <c r="H74" s="14">
        <v>2</v>
      </c>
      <c r="I74">
        <f t="shared" si="3"/>
        <v>7</v>
      </c>
      <c r="J74" t="s">
        <v>18129</v>
      </c>
      <c r="K74" s="14" t="s">
        <v>18124</v>
      </c>
      <c r="L74" s="14" t="s">
        <v>18124</v>
      </c>
      <c r="M74" s="14" t="s">
        <v>18124</v>
      </c>
      <c r="N74" s="14">
        <v>2.9</v>
      </c>
      <c r="O74" s="14">
        <v>2.8</v>
      </c>
      <c r="P74" s="14">
        <v>5</v>
      </c>
      <c r="Q74" s="14">
        <v>2</v>
      </c>
      <c r="R74" s="14" t="s">
        <v>18124</v>
      </c>
      <c r="S74" s="14" t="s">
        <v>18124</v>
      </c>
      <c r="T74" s="14">
        <v>5715</v>
      </c>
      <c r="U74" s="14">
        <v>-0.193</v>
      </c>
      <c r="V74" s="14">
        <v>0.91</v>
      </c>
      <c r="W74" s="14">
        <v>29</v>
      </c>
      <c r="X74" s="14">
        <v>-0.216</v>
      </c>
      <c r="Y74" s="14">
        <v>1</v>
      </c>
      <c r="Z74" s="14" t="s">
        <v>18124</v>
      </c>
    </row>
    <row r="75" spans="1:26" x14ac:dyDescent="0.2">
      <c r="A75" t="s">
        <v>15021</v>
      </c>
      <c r="B75" t="s">
        <v>14145</v>
      </c>
      <c r="C75" t="s">
        <v>14145</v>
      </c>
      <c r="D75" s="8" t="str">
        <f>IF(ISERROR(INDEX(warriner!B:B,MATCH(C75,warriner!A:A,0),1)),"#",INDEX(warriner!B:B,MATCH(C75,warriner!A:A,0),1))</f>
        <v>#</v>
      </c>
      <c r="E75" s="14" t="str">
        <f t="shared" si="2"/>
        <v>#</v>
      </c>
      <c r="F75" s="14">
        <v>7.7770000000000001</v>
      </c>
      <c r="G75" s="14">
        <v>2.2120000000000002</v>
      </c>
      <c r="H75" s="14">
        <v>2</v>
      </c>
      <c r="I75">
        <f t="shared" si="3"/>
        <v>6</v>
      </c>
      <c r="J75" t="s">
        <v>18126</v>
      </c>
      <c r="K75" s="14" t="s">
        <v>18124</v>
      </c>
      <c r="L75" s="14" t="s">
        <v>18124</v>
      </c>
      <c r="M75" s="14">
        <v>9.1630000000000003</v>
      </c>
      <c r="N75" s="14">
        <v>1.8</v>
      </c>
      <c r="O75" s="14">
        <v>1.8</v>
      </c>
      <c r="P75" s="14">
        <v>4</v>
      </c>
      <c r="Q75" s="14">
        <v>1</v>
      </c>
      <c r="R75" s="14">
        <v>3.76</v>
      </c>
      <c r="S75" s="14" t="s">
        <v>18124</v>
      </c>
      <c r="T75" s="14">
        <v>4378</v>
      </c>
      <c r="U75" s="14">
        <v>-0.47399999999999998</v>
      </c>
      <c r="V75" s="14">
        <v>0.94</v>
      </c>
      <c r="W75" s="14">
        <v>25</v>
      </c>
      <c r="X75" s="14">
        <v>-0.48599999999999999</v>
      </c>
      <c r="Y75" s="14">
        <v>0.89300000000000002</v>
      </c>
      <c r="Z75" s="14" t="s">
        <v>18124</v>
      </c>
    </row>
    <row r="76" spans="1:26" x14ac:dyDescent="0.2">
      <c r="A76" t="s">
        <v>15022</v>
      </c>
      <c r="B76" t="s">
        <v>14146</v>
      </c>
      <c r="C76" t="s">
        <v>407</v>
      </c>
      <c r="D76" s="8">
        <f>IF(ISERROR(INDEX(warriner!B:B,MATCH(C76,warriner!A:A,0),1)),"#",INDEX(warriner!B:B,MATCH(C76,warriner!A:A,0),1))</f>
        <v>6.32</v>
      </c>
      <c r="E76" s="14">
        <f t="shared" si="2"/>
        <v>1.1200000000000001</v>
      </c>
      <c r="F76" s="14">
        <v>11.445</v>
      </c>
      <c r="G76" s="14">
        <v>3.7709999999999999</v>
      </c>
      <c r="H76" s="14">
        <v>2</v>
      </c>
      <c r="I76">
        <f t="shared" si="3"/>
        <v>6</v>
      </c>
      <c r="J76" t="s">
        <v>18125</v>
      </c>
      <c r="K76" s="14">
        <v>3.43</v>
      </c>
      <c r="L76" s="14">
        <v>6.18</v>
      </c>
      <c r="M76" s="14">
        <v>5.85</v>
      </c>
      <c r="N76" s="14">
        <v>2.4500000000000002</v>
      </c>
      <c r="O76" s="14">
        <v>2.25</v>
      </c>
      <c r="P76" s="14">
        <v>5</v>
      </c>
      <c r="Q76" s="14">
        <v>1</v>
      </c>
      <c r="R76" s="14">
        <v>1.54</v>
      </c>
      <c r="S76" s="14" t="s">
        <v>18124</v>
      </c>
      <c r="T76" s="14">
        <v>2927.2</v>
      </c>
      <c r="U76" s="14">
        <v>-0.67</v>
      </c>
      <c r="V76" s="14">
        <v>1</v>
      </c>
      <c r="W76" s="14">
        <v>27</v>
      </c>
      <c r="X76" s="14">
        <v>-0.60599999999999998</v>
      </c>
      <c r="Y76" s="14">
        <v>1</v>
      </c>
      <c r="Z76" s="14" t="s">
        <v>18124</v>
      </c>
    </row>
    <row r="77" spans="1:26" x14ac:dyDescent="0.2">
      <c r="A77" t="s">
        <v>15023</v>
      </c>
      <c r="B77" t="s">
        <v>9688</v>
      </c>
      <c r="C77" t="s">
        <v>9688</v>
      </c>
      <c r="D77" s="8">
        <f>IF(ISERROR(INDEX(warriner!B:B,MATCH(C77,warriner!A:A,0),1)),"#",INDEX(warriner!B:B,MATCH(C77,warriner!A:A,0),1))</f>
        <v>5.23</v>
      </c>
      <c r="E77" s="14">
        <f t="shared" si="2"/>
        <v>3.0000000000000249E-2</v>
      </c>
      <c r="F77" s="14">
        <v>11.223000000000001</v>
      </c>
      <c r="G77" s="14">
        <v>3.8559999999999999</v>
      </c>
      <c r="H77" s="14">
        <v>3</v>
      </c>
      <c r="I77">
        <f t="shared" si="3"/>
        <v>9</v>
      </c>
      <c r="J77" t="s">
        <v>18129</v>
      </c>
      <c r="K77" s="14" t="s">
        <v>18124</v>
      </c>
      <c r="L77" s="14" t="s">
        <v>18124</v>
      </c>
      <c r="M77" s="14">
        <v>6.89</v>
      </c>
      <c r="N77" s="14">
        <v>2.35</v>
      </c>
      <c r="O77" s="14">
        <v>2.6</v>
      </c>
      <c r="P77" s="14">
        <v>8</v>
      </c>
      <c r="Q77" s="14">
        <v>2</v>
      </c>
      <c r="R77" s="14">
        <v>4.4000000000000004</v>
      </c>
      <c r="S77" s="14">
        <v>3.56</v>
      </c>
      <c r="T77" s="14">
        <v>5704</v>
      </c>
      <c r="U77" s="14">
        <v>-0.41</v>
      </c>
      <c r="V77" s="14">
        <v>1</v>
      </c>
      <c r="W77" s="14">
        <v>28</v>
      </c>
      <c r="X77" s="14">
        <v>-0.35</v>
      </c>
      <c r="Y77" s="14">
        <v>1</v>
      </c>
      <c r="Z77" s="14" t="s">
        <v>18124</v>
      </c>
    </row>
    <row r="78" spans="1:26" x14ac:dyDescent="0.2">
      <c r="A78" t="s">
        <v>15024</v>
      </c>
      <c r="B78" t="s">
        <v>14162</v>
      </c>
      <c r="C78" t="s">
        <v>14162</v>
      </c>
      <c r="D78" s="8" t="str">
        <f>IF(ISERROR(INDEX(warriner!B:B,MATCH(C78,warriner!A:A,0),1)),"#",INDEX(warriner!B:B,MATCH(C78,warriner!A:A,0),1))</f>
        <v>#</v>
      </c>
      <c r="E78" s="14" t="str">
        <f t="shared" si="2"/>
        <v>#</v>
      </c>
      <c r="F78" s="14">
        <v>13.836</v>
      </c>
      <c r="G78" s="14">
        <v>5.3840000000000003</v>
      </c>
      <c r="H78" s="14">
        <v>1</v>
      </c>
      <c r="I78">
        <f t="shared" si="3"/>
        <v>4</v>
      </c>
      <c r="J78" t="s">
        <v>18153</v>
      </c>
      <c r="K78" s="14" t="s">
        <v>18124</v>
      </c>
      <c r="L78" s="14" t="s">
        <v>18124</v>
      </c>
      <c r="M78" s="14">
        <v>7.01</v>
      </c>
      <c r="N78" s="14">
        <v>1.55</v>
      </c>
      <c r="O78" s="14">
        <v>1.8</v>
      </c>
      <c r="P78" s="14">
        <v>4</v>
      </c>
      <c r="Q78" s="14">
        <v>1</v>
      </c>
      <c r="R78" s="14">
        <v>1.52</v>
      </c>
      <c r="S78" s="14" t="s">
        <v>18124</v>
      </c>
      <c r="T78" s="14">
        <v>3639</v>
      </c>
      <c r="U78" s="14">
        <v>-0.63600000000000001</v>
      </c>
      <c r="V78" s="14">
        <v>1</v>
      </c>
      <c r="W78" s="14">
        <v>27</v>
      </c>
      <c r="X78" s="14">
        <v>-0.68500000000000005</v>
      </c>
      <c r="Y78" s="14">
        <v>0.96399999999999997</v>
      </c>
      <c r="Z78" s="14" t="s">
        <v>18124</v>
      </c>
    </row>
    <row r="79" spans="1:26" x14ac:dyDescent="0.2">
      <c r="A79" t="s">
        <v>15025</v>
      </c>
      <c r="B79" t="s">
        <v>14147</v>
      </c>
      <c r="C79" t="s">
        <v>14147</v>
      </c>
      <c r="D79" s="8" t="str">
        <f>IF(ISERROR(INDEX(warriner!B:B,MATCH(C79,warriner!A:A,0),1)),"#",INDEX(warriner!B:B,MATCH(C79,warriner!A:A,0),1))</f>
        <v>#</v>
      </c>
      <c r="E79" s="14" t="str">
        <f t="shared" si="2"/>
        <v>#</v>
      </c>
      <c r="F79" s="14">
        <v>12.750999999999999</v>
      </c>
      <c r="G79" s="14">
        <v>4.6070000000000002</v>
      </c>
      <c r="H79" s="14">
        <v>2</v>
      </c>
      <c r="I79">
        <f t="shared" si="3"/>
        <v>6</v>
      </c>
      <c r="J79" t="s">
        <v>18139</v>
      </c>
      <c r="K79" s="14" t="s">
        <v>18124</v>
      </c>
      <c r="L79" s="14" t="s">
        <v>18124</v>
      </c>
      <c r="M79" s="14">
        <v>5.4539999999999997</v>
      </c>
      <c r="N79" s="14">
        <v>2.5499999999999998</v>
      </c>
      <c r="O79" s="14">
        <v>2.2999999999999998</v>
      </c>
      <c r="P79" s="14">
        <v>5</v>
      </c>
      <c r="Q79" s="14">
        <v>2</v>
      </c>
      <c r="R79" s="14">
        <v>1.96</v>
      </c>
      <c r="S79" s="14">
        <v>1.5</v>
      </c>
      <c r="T79" s="14">
        <v>3481.2</v>
      </c>
      <c r="U79" s="14">
        <v>-0.61799999999999999</v>
      </c>
      <c r="V79" s="14">
        <v>0.97</v>
      </c>
      <c r="W79" s="14">
        <v>27</v>
      </c>
      <c r="X79" s="14">
        <v>-0.35499999999999998</v>
      </c>
      <c r="Y79" s="14">
        <v>1</v>
      </c>
      <c r="Z79" s="14" t="s">
        <v>18124</v>
      </c>
    </row>
    <row r="80" spans="1:26" x14ac:dyDescent="0.2">
      <c r="A80" t="s">
        <v>15026</v>
      </c>
      <c r="B80" t="s">
        <v>3</v>
      </c>
      <c r="C80" t="s">
        <v>3</v>
      </c>
      <c r="D80" s="8" t="str">
        <f>IF(ISERROR(INDEX(warriner!B:B,MATCH(C80,warriner!A:A,0),1)),"#",INDEX(warriner!B:B,MATCH(C80,warriner!A:A,0),1))</f>
        <v>#</v>
      </c>
      <c r="E80" s="14" t="str">
        <f t="shared" si="2"/>
        <v>#</v>
      </c>
      <c r="F80" s="14">
        <v>16.954999999999998</v>
      </c>
      <c r="G80" s="14">
        <v>6.1769999999999996</v>
      </c>
      <c r="H80" s="14">
        <v>1</v>
      </c>
      <c r="I80">
        <f t="shared" si="3"/>
        <v>3</v>
      </c>
      <c r="J80" t="s">
        <v>270</v>
      </c>
      <c r="K80" s="14" t="s">
        <v>18124</v>
      </c>
      <c r="L80" s="14" t="s">
        <v>18124</v>
      </c>
      <c r="M80" s="14">
        <v>3.984</v>
      </c>
      <c r="N80" s="14">
        <v>1.5</v>
      </c>
      <c r="O80" s="14">
        <v>1.8</v>
      </c>
      <c r="P80" s="14">
        <v>2</v>
      </c>
      <c r="Q80" s="14">
        <v>1</v>
      </c>
      <c r="R80" s="14">
        <v>1.43</v>
      </c>
      <c r="S80" s="14">
        <v>1.125</v>
      </c>
      <c r="T80" s="14">
        <v>3033</v>
      </c>
      <c r="U80" s="14">
        <v>-0.68100000000000005</v>
      </c>
      <c r="V80" s="14">
        <v>0.94</v>
      </c>
      <c r="W80" s="14">
        <v>29</v>
      </c>
      <c r="X80" s="14">
        <v>-0.45700000000000002</v>
      </c>
      <c r="Y80" s="14">
        <v>1</v>
      </c>
      <c r="Z80" s="14" t="s">
        <v>18124</v>
      </c>
    </row>
    <row r="81" spans="1:26" x14ac:dyDescent="0.2">
      <c r="A81" t="s">
        <v>15027</v>
      </c>
      <c r="B81" t="s">
        <v>3289</v>
      </c>
      <c r="C81" t="s">
        <v>3289</v>
      </c>
      <c r="D81" s="8">
        <f>IF(ISERROR(INDEX(warriner!B:B,MATCH(C81,warriner!A:A,0),1)),"#",INDEX(warriner!B:B,MATCH(C81,warriner!A:A,0),1))</f>
        <v>2.9</v>
      </c>
      <c r="E81" s="14">
        <f t="shared" si="2"/>
        <v>2.3000000000000003</v>
      </c>
      <c r="F81" s="14">
        <v>9.8580000000000005</v>
      </c>
      <c r="G81" s="14">
        <v>3.165</v>
      </c>
      <c r="H81" s="14">
        <v>1</v>
      </c>
      <c r="I81">
        <f t="shared" si="3"/>
        <v>5</v>
      </c>
      <c r="J81" t="s">
        <v>18126</v>
      </c>
      <c r="K81" s="14">
        <v>4.55</v>
      </c>
      <c r="L81" s="14">
        <v>3.3</v>
      </c>
      <c r="M81" s="14">
        <v>6.11</v>
      </c>
      <c r="N81" s="14">
        <v>1.65</v>
      </c>
      <c r="O81" s="14">
        <v>1.2</v>
      </c>
      <c r="P81" s="14">
        <v>4</v>
      </c>
      <c r="Q81" s="14">
        <v>1</v>
      </c>
      <c r="R81" s="14">
        <v>3.79</v>
      </c>
      <c r="S81" s="14">
        <v>2.8330000000000002</v>
      </c>
      <c r="T81" s="14">
        <v>3327.25</v>
      </c>
      <c r="U81" s="14">
        <v>-0.64600000000000002</v>
      </c>
      <c r="V81" s="14">
        <v>1</v>
      </c>
      <c r="W81" s="14">
        <v>28</v>
      </c>
      <c r="X81" s="14">
        <v>-0.63300000000000001</v>
      </c>
      <c r="Y81" s="14">
        <v>1</v>
      </c>
      <c r="Z81" s="14" t="s">
        <v>18124</v>
      </c>
    </row>
    <row r="82" spans="1:26" x14ac:dyDescent="0.2">
      <c r="A82" t="s">
        <v>15028</v>
      </c>
      <c r="B82" t="s">
        <v>19</v>
      </c>
      <c r="C82" t="s">
        <v>19</v>
      </c>
      <c r="D82" s="8" t="str">
        <f>IF(ISERROR(INDEX(warriner!B:B,MATCH(C82,warriner!A:A,0),1)),"#",INDEX(warriner!B:B,MATCH(C82,warriner!A:A,0),1))</f>
        <v>#</v>
      </c>
      <c r="E82" s="14" t="str">
        <f t="shared" si="2"/>
        <v>#</v>
      </c>
      <c r="F82" s="14">
        <v>16.187000000000001</v>
      </c>
      <c r="G82" s="14">
        <v>5.8339999999999996</v>
      </c>
      <c r="H82" s="14">
        <v>1</v>
      </c>
      <c r="I82">
        <f t="shared" si="3"/>
        <v>3</v>
      </c>
      <c r="J82" t="s">
        <v>270</v>
      </c>
      <c r="K82" s="14" t="s">
        <v>18124</v>
      </c>
      <c r="L82" s="14" t="s">
        <v>18124</v>
      </c>
      <c r="M82" s="14">
        <v>4.57</v>
      </c>
      <c r="N82" s="14">
        <v>1.25</v>
      </c>
      <c r="O82" s="14">
        <v>1</v>
      </c>
      <c r="P82" s="14">
        <v>3</v>
      </c>
      <c r="Q82" s="14">
        <v>1</v>
      </c>
      <c r="R82" s="14">
        <v>1.52</v>
      </c>
      <c r="S82" s="14">
        <v>1.25</v>
      </c>
      <c r="T82" s="14">
        <v>5253.5</v>
      </c>
      <c r="U82" s="14">
        <v>-0.60399999999999998</v>
      </c>
      <c r="V82" s="14">
        <v>1</v>
      </c>
      <c r="W82" s="14">
        <v>22</v>
      </c>
      <c r="X82" s="14">
        <v>-0.623</v>
      </c>
      <c r="Y82" s="14">
        <v>1</v>
      </c>
      <c r="Z82" s="14" t="s">
        <v>18124</v>
      </c>
    </row>
    <row r="83" spans="1:26" x14ac:dyDescent="0.2">
      <c r="A83" t="s">
        <v>15029</v>
      </c>
      <c r="B83" t="s">
        <v>171</v>
      </c>
      <c r="C83" t="s">
        <v>101</v>
      </c>
      <c r="D83" s="8">
        <f>IF(ISERROR(INDEX(warriner!B:B,MATCH(C83,warriner!A:A,0),1)),"#",INDEX(warriner!B:B,MATCH(C83,warriner!A:A,0),1))</f>
        <v>6.18</v>
      </c>
      <c r="E83" s="14">
        <f t="shared" si="2"/>
        <v>0.97999999999999954</v>
      </c>
      <c r="F83" s="14">
        <v>14.945</v>
      </c>
      <c r="G83" s="14">
        <v>5.4669999999999996</v>
      </c>
      <c r="H83" s="14">
        <v>1</v>
      </c>
      <c r="I83">
        <f t="shared" si="3"/>
        <v>3</v>
      </c>
      <c r="J83" t="s">
        <v>18125</v>
      </c>
      <c r="K83" s="14">
        <v>3.43</v>
      </c>
      <c r="L83" s="14">
        <v>5.5</v>
      </c>
      <c r="M83" s="14">
        <v>5.1100000000000003</v>
      </c>
      <c r="N83" s="14">
        <v>1.4</v>
      </c>
      <c r="O83" s="14">
        <v>1</v>
      </c>
      <c r="P83" s="14">
        <v>2</v>
      </c>
      <c r="Q83" s="14">
        <v>1</v>
      </c>
      <c r="R83" s="14">
        <v>1.85</v>
      </c>
      <c r="S83" s="14">
        <v>1.6519999999999999</v>
      </c>
      <c r="T83" s="14">
        <v>1926</v>
      </c>
      <c r="U83" s="14">
        <v>-0.64800000000000002</v>
      </c>
      <c r="V83" s="14">
        <v>0.97</v>
      </c>
      <c r="W83" s="14">
        <v>25</v>
      </c>
      <c r="X83" s="14">
        <v>-0.57399999999999995</v>
      </c>
      <c r="Y83" s="14">
        <v>1</v>
      </c>
      <c r="Z83" s="14" t="s">
        <v>18124</v>
      </c>
    </row>
    <row r="84" spans="1:26" x14ac:dyDescent="0.2">
      <c r="A84" t="s">
        <v>15030</v>
      </c>
      <c r="B84" t="s">
        <v>220</v>
      </c>
      <c r="C84" t="s">
        <v>220</v>
      </c>
      <c r="D84" s="8" t="str">
        <f>IF(ISERROR(INDEX(warriner!B:B,MATCH(C84,warriner!A:A,0),1)),"#",INDEX(warriner!B:B,MATCH(C84,warriner!A:A,0),1))</f>
        <v>#</v>
      </c>
      <c r="E84" s="14" t="str">
        <f t="shared" si="2"/>
        <v>#</v>
      </c>
      <c r="F84" s="14">
        <v>12.521000000000001</v>
      </c>
      <c r="G84" s="14">
        <v>4.5369999999999999</v>
      </c>
      <c r="H84" s="14">
        <v>1</v>
      </c>
      <c r="I84">
        <f t="shared" si="3"/>
        <v>4</v>
      </c>
      <c r="J84" t="s">
        <v>18161</v>
      </c>
      <c r="K84" s="14" t="s">
        <v>18124</v>
      </c>
      <c r="L84" s="14" t="s">
        <v>18124</v>
      </c>
      <c r="M84" s="14">
        <v>4.24</v>
      </c>
      <c r="N84" s="14">
        <v>1.5</v>
      </c>
      <c r="O84" s="14">
        <v>1.2</v>
      </c>
      <c r="P84" s="14">
        <v>3</v>
      </c>
      <c r="Q84" s="14">
        <v>1</v>
      </c>
      <c r="R84" s="14">
        <v>3.18</v>
      </c>
      <c r="S84" s="14">
        <v>1.1850000000000001</v>
      </c>
      <c r="T84" s="14">
        <v>6644.3329999999996</v>
      </c>
      <c r="U84" s="14">
        <v>-0.48</v>
      </c>
      <c r="V84" s="14">
        <v>0.94</v>
      </c>
      <c r="W84" s="14">
        <v>27</v>
      </c>
      <c r="X84" s="14">
        <v>-0.67700000000000005</v>
      </c>
      <c r="Y84" s="14">
        <v>1</v>
      </c>
      <c r="Z84" s="14" t="s">
        <v>18124</v>
      </c>
    </row>
    <row r="85" spans="1:26" x14ac:dyDescent="0.2">
      <c r="A85" t="s">
        <v>15031</v>
      </c>
      <c r="B85" t="s">
        <v>14148</v>
      </c>
      <c r="C85" t="s">
        <v>11024</v>
      </c>
      <c r="D85" s="8">
        <f>IF(ISERROR(INDEX(warriner!B:B,MATCH(C85,warriner!A:A,0),1)),"#",INDEX(warriner!B:B,MATCH(C85,warriner!A:A,0),1))</f>
        <v>3.07</v>
      </c>
      <c r="E85" s="14">
        <f t="shared" si="2"/>
        <v>2.1300000000000003</v>
      </c>
      <c r="F85" s="14">
        <v>6.891</v>
      </c>
      <c r="G85" s="14">
        <v>1.778</v>
      </c>
      <c r="H85" s="14">
        <v>1</v>
      </c>
      <c r="I85">
        <f t="shared" si="3"/>
        <v>7</v>
      </c>
      <c r="J85" t="s">
        <v>18126</v>
      </c>
      <c r="K85" s="14">
        <v>4.53</v>
      </c>
      <c r="L85" s="14">
        <v>4.05</v>
      </c>
      <c r="M85" s="14">
        <v>10.32</v>
      </c>
      <c r="N85" s="14">
        <v>1.75</v>
      </c>
      <c r="O85" s="14">
        <v>1.65</v>
      </c>
      <c r="P85" s="14">
        <v>5</v>
      </c>
      <c r="Q85" s="14">
        <v>1</v>
      </c>
      <c r="R85" s="14">
        <v>2.59</v>
      </c>
      <c r="S85" s="14">
        <v>1.4550000000000001</v>
      </c>
      <c r="T85" s="14">
        <v>3164.25</v>
      </c>
      <c r="U85" s="14">
        <v>-0.46200000000000002</v>
      </c>
      <c r="V85" s="14">
        <v>1</v>
      </c>
      <c r="W85" s="14">
        <v>28</v>
      </c>
      <c r="X85" s="14">
        <v>-0.115</v>
      </c>
      <c r="Y85" s="14">
        <v>1</v>
      </c>
      <c r="Z85" s="14" t="s">
        <v>18124</v>
      </c>
    </row>
    <row r="86" spans="1:26" x14ac:dyDescent="0.2">
      <c r="A86" t="s">
        <v>15032</v>
      </c>
      <c r="B86" t="s">
        <v>59</v>
      </c>
      <c r="C86" t="s">
        <v>59</v>
      </c>
      <c r="D86" s="8" t="str">
        <f>IF(ISERROR(INDEX(warriner!B:B,MATCH(C86,warriner!A:A,0),1)),"#",INDEX(warriner!B:B,MATCH(C86,warriner!A:A,0),1))</f>
        <v>#</v>
      </c>
      <c r="E86" s="14" t="str">
        <f t="shared" si="2"/>
        <v>#</v>
      </c>
      <c r="F86" s="14">
        <v>15.417</v>
      </c>
      <c r="G86" s="14">
        <v>5.5460000000000003</v>
      </c>
      <c r="H86" s="14">
        <v>1</v>
      </c>
      <c r="I86">
        <f t="shared" si="3"/>
        <v>3</v>
      </c>
      <c r="J86" t="s">
        <v>270</v>
      </c>
      <c r="K86" s="14" t="s">
        <v>18124</v>
      </c>
      <c r="L86" s="14" t="s">
        <v>18124</v>
      </c>
      <c r="M86" s="14">
        <v>4.3890000000000002</v>
      </c>
      <c r="N86" s="14">
        <v>1.3</v>
      </c>
      <c r="O86" s="14">
        <v>1</v>
      </c>
      <c r="P86" s="14">
        <v>3</v>
      </c>
      <c r="Q86" s="14">
        <v>1</v>
      </c>
      <c r="R86" s="14">
        <v>1.63</v>
      </c>
      <c r="S86" s="14">
        <v>1.593</v>
      </c>
      <c r="T86" s="14">
        <v>3145</v>
      </c>
      <c r="U86" s="14">
        <v>-0.72099999999999997</v>
      </c>
      <c r="V86" s="14">
        <v>0.97</v>
      </c>
      <c r="W86" s="14">
        <v>29</v>
      </c>
      <c r="X86" s="14">
        <v>-0.57899999999999996</v>
      </c>
      <c r="Y86" s="14">
        <v>1</v>
      </c>
      <c r="Z86" s="14" t="s">
        <v>18124</v>
      </c>
    </row>
    <row r="87" spans="1:26" x14ac:dyDescent="0.2">
      <c r="A87" t="s">
        <v>15033</v>
      </c>
      <c r="B87" t="s">
        <v>14149</v>
      </c>
      <c r="C87" t="s">
        <v>14149</v>
      </c>
      <c r="D87" s="8" t="str">
        <f>IF(ISERROR(INDEX(warriner!B:B,MATCH(C87,warriner!A:A,0),1)),"#",INDEX(warriner!B:B,MATCH(C87,warriner!A:A,0),1))</f>
        <v>#</v>
      </c>
      <c r="E87" s="14" t="str">
        <f t="shared" si="2"/>
        <v>#</v>
      </c>
      <c r="F87" s="14">
        <v>13.644</v>
      </c>
      <c r="G87" s="14">
        <v>5.0350000000000001</v>
      </c>
      <c r="H87" s="14">
        <v>1</v>
      </c>
      <c r="I87">
        <f t="shared" si="3"/>
        <v>3</v>
      </c>
      <c r="J87" t="s">
        <v>270</v>
      </c>
      <c r="K87" s="14" t="s">
        <v>18124</v>
      </c>
      <c r="L87" s="14" t="s">
        <v>18124</v>
      </c>
      <c r="M87" s="14">
        <v>3.6850000000000001</v>
      </c>
      <c r="N87" s="14">
        <v>1.4</v>
      </c>
      <c r="O87" s="14">
        <v>1</v>
      </c>
      <c r="P87" s="14">
        <v>3</v>
      </c>
      <c r="Q87" s="14">
        <v>1</v>
      </c>
      <c r="R87" s="14">
        <v>3.14</v>
      </c>
      <c r="S87" s="14">
        <v>1.792</v>
      </c>
      <c r="T87" s="14">
        <v>3969.5</v>
      </c>
      <c r="U87" s="14">
        <v>-0.60299999999999998</v>
      </c>
      <c r="V87" s="14">
        <v>0.94</v>
      </c>
      <c r="W87" s="14">
        <v>24</v>
      </c>
      <c r="X87" s="14">
        <v>-0.42599999999999999</v>
      </c>
      <c r="Y87" s="14">
        <v>1</v>
      </c>
      <c r="Z87" s="14" t="s">
        <v>18124</v>
      </c>
    </row>
    <row r="88" spans="1:26" x14ac:dyDescent="0.2">
      <c r="A88" t="s">
        <v>15034</v>
      </c>
      <c r="B88" t="s">
        <v>10319</v>
      </c>
      <c r="C88" t="s">
        <v>10319</v>
      </c>
      <c r="D88" s="8">
        <f>IF(ISERROR(INDEX(warriner!B:B,MATCH(C88,warriner!A:A,0),1)),"#",INDEX(warriner!B:B,MATCH(C88,warriner!A:A,0),1))</f>
        <v>2.95</v>
      </c>
      <c r="E88" s="14">
        <f t="shared" si="2"/>
        <v>2.25</v>
      </c>
      <c r="F88" s="14">
        <v>7.8789999999999996</v>
      </c>
      <c r="G88" s="14">
        <v>1.8260000000000001</v>
      </c>
      <c r="H88" s="14">
        <v>3</v>
      </c>
      <c r="I88">
        <f t="shared" si="3"/>
        <v>7</v>
      </c>
      <c r="J88" t="s">
        <v>18144</v>
      </c>
      <c r="K88" s="14">
        <v>3</v>
      </c>
      <c r="L88" s="14">
        <v>4.91</v>
      </c>
      <c r="M88" s="14">
        <v>8.3699999999999992</v>
      </c>
      <c r="N88" s="14">
        <v>2.75</v>
      </c>
      <c r="O88" s="14">
        <v>3.2</v>
      </c>
      <c r="P88" s="14">
        <v>7</v>
      </c>
      <c r="Q88" s="14">
        <v>3</v>
      </c>
      <c r="R88" s="14">
        <v>2.81</v>
      </c>
      <c r="S88" s="14" t="s">
        <v>18124</v>
      </c>
      <c r="T88" s="14">
        <v>3431.6669999999999</v>
      </c>
      <c r="U88" s="14">
        <v>-0.24399999999999999</v>
      </c>
      <c r="V88" s="14">
        <v>0.94</v>
      </c>
      <c r="W88" s="14">
        <v>28</v>
      </c>
      <c r="X88" s="14">
        <v>-0.24099999999999999</v>
      </c>
      <c r="Y88" s="14">
        <v>1</v>
      </c>
      <c r="Z88" s="14" t="s">
        <v>18124</v>
      </c>
    </row>
    <row r="89" spans="1:26" x14ac:dyDescent="0.2">
      <c r="A89" t="s">
        <v>15035</v>
      </c>
      <c r="B89" t="s">
        <v>2</v>
      </c>
      <c r="C89" t="s">
        <v>2</v>
      </c>
      <c r="D89" s="8" t="str">
        <f>IF(ISERROR(INDEX(warriner!B:B,MATCH(C89,warriner!A:A,0),1)),"#",INDEX(warriner!B:B,MATCH(C89,warriner!A:A,0),1))</f>
        <v>#</v>
      </c>
      <c r="E89" s="14" t="str">
        <f t="shared" si="2"/>
        <v>#</v>
      </c>
      <c r="F89" s="14">
        <v>16.353999999999999</v>
      </c>
      <c r="G89" s="14">
        <v>6.0629999999999997</v>
      </c>
      <c r="H89" s="14">
        <v>1</v>
      </c>
      <c r="I89">
        <f t="shared" si="3"/>
        <v>2</v>
      </c>
      <c r="J89" t="s">
        <v>270</v>
      </c>
      <c r="K89" s="14" t="s">
        <v>18124</v>
      </c>
      <c r="L89" s="14" t="s">
        <v>18124</v>
      </c>
      <c r="M89" s="14">
        <v>3.952</v>
      </c>
      <c r="N89" s="14">
        <v>1.1499999999999999</v>
      </c>
      <c r="O89" s="14">
        <v>1</v>
      </c>
      <c r="P89" s="14">
        <v>2</v>
      </c>
      <c r="Q89" s="14">
        <v>1</v>
      </c>
      <c r="R89" s="14">
        <v>1.55</v>
      </c>
      <c r="S89" s="14">
        <v>1.375</v>
      </c>
      <c r="T89" s="14">
        <v>2861</v>
      </c>
      <c r="U89" s="14">
        <v>-0.78600000000000003</v>
      </c>
      <c r="V89" s="14">
        <v>1</v>
      </c>
      <c r="W89" s="14">
        <v>26</v>
      </c>
      <c r="X89" s="14">
        <v>-0.72499999999999998</v>
      </c>
      <c r="Y89" s="14">
        <v>1</v>
      </c>
      <c r="Z89" s="14" t="s">
        <v>18124</v>
      </c>
    </row>
    <row r="90" spans="1:26" x14ac:dyDescent="0.2">
      <c r="A90" t="s">
        <v>15036</v>
      </c>
      <c r="B90" t="s">
        <v>6942</v>
      </c>
      <c r="C90" t="s">
        <v>6942</v>
      </c>
      <c r="D90" s="8">
        <f>IF(ISERROR(INDEX(warriner!B:B,MATCH(C90,warriner!A:A,0),1)),"#",INDEX(warriner!B:B,MATCH(C90,warriner!A:A,0),1))</f>
        <v>5.44</v>
      </c>
      <c r="E90" s="14">
        <f t="shared" si="2"/>
        <v>0.24000000000000021</v>
      </c>
      <c r="F90" s="14">
        <v>9.2119999999999997</v>
      </c>
      <c r="G90" s="14">
        <v>2.52</v>
      </c>
      <c r="H90" s="14">
        <v>2</v>
      </c>
      <c r="I90">
        <f t="shared" si="3"/>
        <v>7</v>
      </c>
      <c r="J90" t="s">
        <v>18125</v>
      </c>
      <c r="K90" s="14">
        <v>3.6</v>
      </c>
      <c r="L90" s="14">
        <v>5.28</v>
      </c>
      <c r="M90" s="14">
        <v>9.7100000000000009</v>
      </c>
      <c r="N90" s="14">
        <v>2.5499999999999998</v>
      </c>
      <c r="O90" s="14">
        <v>2.5</v>
      </c>
      <c r="P90" s="14">
        <v>6</v>
      </c>
      <c r="Q90" s="14">
        <v>2</v>
      </c>
      <c r="R90" s="14">
        <v>2.4300000000000002</v>
      </c>
      <c r="S90" s="14" t="s">
        <v>18124</v>
      </c>
      <c r="T90" s="14">
        <v>3656</v>
      </c>
      <c r="U90" s="14">
        <v>-0.47199999999999998</v>
      </c>
      <c r="V90" s="14">
        <v>0.97</v>
      </c>
      <c r="W90" s="14">
        <v>28</v>
      </c>
      <c r="X90" s="14">
        <v>-0.159</v>
      </c>
      <c r="Y90" s="14">
        <v>1</v>
      </c>
      <c r="Z90" s="14" t="s">
        <v>18124</v>
      </c>
    </row>
    <row r="91" spans="1:26" x14ac:dyDescent="0.2">
      <c r="A91" t="s">
        <v>15037</v>
      </c>
      <c r="B91" t="s">
        <v>3</v>
      </c>
      <c r="C91" t="s">
        <v>3</v>
      </c>
      <c r="D91" s="8" t="str">
        <f>IF(ISERROR(INDEX(warriner!B:B,MATCH(C91,warriner!A:A,0),1)),"#",INDEX(warriner!B:B,MATCH(C91,warriner!A:A,0),1))</f>
        <v>#</v>
      </c>
      <c r="E91" s="14" t="str">
        <f t="shared" si="2"/>
        <v>#</v>
      </c>
      <c r="F91" s="14">
        <v>16.954999999999998</v>
      </c>
      <c r="G91" s="14">
        <v>6.1769999999999996</v>
      </c>
      <c r="H91" s="14">
        <v>1</v>
      </c>
      <c r="I91">
        <f t="shared" si="3"/>
        <v>3</v>
      </c>
      <c r="J91" t="s">
        <v>270</v>
      </c>
      <c r="K91" s="14" t="s">
        <v>18124</v>
      </c>
      <c r="L91" s="14" t="s">
        <v>18124</v>
      </c>
      <c r="M91" s="14">
        <v>3.984</v>
      </c>
      <c r="N91" s="14">
        <v>1.5</v>
      </c>
      <c r="O91" s="14">
        <v>1.8</v>
      </c>
      <c r="P91" s="14">
        <v>2</v>
      </c>
      <c r="Q91" s="14">
        <v>1</v>
      </c>
      <c r="R91" s="14">
        <v>1.43</v>
      </c>
      <c r="S91" s="14">
        <v>1.125</v>
      </c>
      <c r="T91" s="14">
        <v>3033</v>
      </c>
      <c r="U91" s="14">
        <v>-0.68100000000000005</v>
      </c>
      <c r="V91" s="14">
        <v>0.94</v>
      </c>
      <c r="W91" s="14">
        <v>29</v>
      </c>
      <c r="X91" s="14">
        <v>-0.45700000000000002</v>
      </c>
      <c r="Y91" s="14">
        <v>1</v>
      </c>
      <c r="Z91" s="14" t="s">
        <v>18124</v>
      </c>
    </row>
    <row r="92" spans="1:26" x14ac:dyDescent="0.2">
      <c r="A92" t="s">
        <v>15038</v>
      </c>
      <c r="B92" t="s">
        <v>4913</v>
      </c>
      <c r="C92" t="s">
        <v>4913</v>
      </c>
      <c r="D92" s="8">
        <f>IF(ISERROR(INDEX(warriner!B:B,MATCH(C92,warriner!A:A,0),1)),"#",INDEX(warriner!B:B,MATCH(C92,warriner!A:A,0),1))</f>
        <v>3.06</v>
      </c>
      <c r="E92" s="14">
        <f t="shared" si="2"/>
        <v>2.14</v>
      </c>
      <c r="F92" s="14">
        <v>10.933</v>
      </c>
      <c r="G92" s="14">
        <v>3.07</v>
      </c>
      <c r="H92" s="14">
        <v>3</v>
      </c>
      <c r="I92">
        <f t="shared" si="3"/>
        <v>7</v>
      </c>
      <c r="J92" t="s">
        <v>18131</v>
      </c>
      <c r="K92" s="14">
        <v>4.45</v>
      </c>
      <c r="L92" s="14">
        <v>2.76</v>
      </c>
      <c r="M92" s="14">
        <v>13.5</v>
      </c>
      <c r="N92" s="14">
        <v>2.6</v>
      </c>
      <c r="O92" s="14">
        <v>2.65</v>
      </c>
      <c r="P92" s="14">
        <v>7</v>
      </c>
      <c r="Q92" s="14">
        <v>2</v>
      </c>
      <c r="R92" s="14">
        <v>2.41</v>
      </c>
      <c r="S92" s="14" t="s">
        <v>18124</v>
      </c>
      <c r="T92" s="14">
        <v>6520.6670000000004</v>
      </c>
      <c r="U92" s="14">
        <v>-0.52700000000000002</v>
      </c>
      <c r="V92" s="14">
        <v>1</v>
      </c>
      <c r="W92" s="14">
        <v>25</v>
      </c>
      <c r="X92" s="14">
        <v>-0.44900000000000001</v>
      </c>
      <c r="Y92" s="14">
        <v>0.96199999999999997</v>
      </c>
      <c r="Z92" s="14" t="s">
        <v>18124</v>
      </c>
    </row>
    <row r="93" spans="1:26" x14ac:dyDescent="0.2">
      <c r="A93" t="s">
        <v>15039</v>
      </c>
      <c r="B93" t="s">
        <v>5670</v>
      </c>
      <c r="C93" t="s">
        <v>5670</v>
      </c>
      <c r="D93" s="8">
        <f>IF(ISERROR(INDEX(warriner!B:B,MATCH(C93,warriner!A:A,0),1)),"#",INDEX(warriner!B:B,MATCH(C93,warriner!A:A,0),1))</f>
        <v>3.78</v>
      </c>
      <c r="E93" s="14">
        <f t="shared" si="2"/>
        <v>1.4200000000000004</v>
      </c>
      <c r="F93" s="14">
        <v>12.057</v>
      </c>
      <c r="G93" s="14">
        <v>3.5219999999999998</v>
      </c>
      <c r="H93" s="14">
        <v>3</v>
      </c>
      <c r="I93">
        <f t="shared" si="3"/>
        <v>10</v>
      </c>
      <c r="J93" t="s">
        <v>18129</v>
      </c>
      <c r="K93" s="14">
        <v>3.75</v>
      </c>
      <c r="L93" s="14">
        <v>3.11</v>
      </c>
      <c r="M93" s="14">
        <v>8.5</v>
      </c>
      <c r="N93" s="14">
        <v>3.55</v>
      </c>
      <c r="O93" s="14">
        <v>3.2</v>
      </c>
      <c r="P93" s="14">
        <v>8</v>
      </c>
      <c r="Q93" s="14">
        <v>2</v>
      </c>
      <c r="R93" s="14">
        <v>2.88</v>
      </c>
      <c r="S93" s="14" t="s">
        <v>18124</v>
      </c>
      <c r="T93" s="14">
        <v>3936.2220000000002</v>
      </c>
      <c r="U93" s="14">
        <v>-0.17699999999999999</v>
      </c>
      <c r="V93" s="14">
        <v>0.97</v>
      </c>
      <c r="W93" s="14">
        <v>29</v>
      </c>
      <c r="X93" s="14">
        <v>-0.48799999999999999</v>
      </c>
      <c r="Y93" s="14">
        <v>1</v>
      </c>
      <c r="Z93" s="14" t="s">
        <v>18124</v>
      </c>
    </row>
    <row r="94" spans="1:26" x14ac:dyDescent="0.2">
      <c r="A94" t="s">
        <v>15040</v>
      </c>
      <c r="B94" t="s">
        <v>6</v>
      </c>
      <c r="C94" t="s">
        <v>6</v>
      </c>
      <c r="D94" s="8" t="str">
        <f>IF(ISERROR(INDEX(warriner!B:B,MATCH(C94,warriner!A:A,0),1)),"#",INDEX(warriner!B:B,MATCH(C94,warriner!A:A,0),1))</f>
        <v>#</v>
      </c>
      <c r="E94" s="14" t="str">
        <f t="shared" si="2"/>
        <v>#</v>
      </c>
      <c r="F94" s="14">
        <v>15.897</v>
      </c>
      <c r="G94" s="14">
        <v>5.6980000000000004</v>
      </c>
      <c r="H94" s="14">
        <v>1</v>
      </c>
      <c r="I94">
        <f t="shared" si="3"/>
        <v>2</v>
      </c>
      <c r="J94" t="s">
        <v>18146</v>
      </c>
      <c r="K94" s="14" t="s">
        <v>18124</v>
      </c>
      <c r="L94" s="14" t="s">
        <v>18124</v>
      </c>
      <c r="M94" s="14">
        <v>3.6850000000000001</v>
      </c>
      <c r="N94" s="14">
        <v>1</v>
      </c>
      <c r="O94" s="14">
        <v>1</v>
      </c>
      <c r="P94" s="14">
        <v>2</v>
      </c>
      <c r="Q94" s="14">
        <v>1</v>
      </c>
      <c r="R94" s="14">
        <v>3</v>
      </c>
      <c r="S94" s="14">
        <v>2.25</v>
      </c>
      <c r="T94" s="14">
        <v>14646</v>
      </c>
      <c r="U94" s="14">
        <v>-0.63</v>
      </c>
      <c r="V94" s="14">
        <v>0.97</v>
      </c>
      <c r="W94" s="14">
        <v>26</v>
      </c>
      <c r="X94" s="14">
        <v>-0.77100000000000002</v>
      </c>
      <c r="Y94" s="14">
        <v>1</v>
      </c>
      <c r="Z94" s="14" t="s">
        <v>18124</v>
      </c>
    </row>
    <row r="95" spans="1:26" x14ac:dyDescent="0.2">
      <c r="A95" t="s">
        <v>15041</v>
      </c>
      <c r="B95" t="s">
        <v>10388</v>
      </c>
      <c r="C95" t="s">
        <v>10388</v>
      </c>
      <c r="D95" s="8">
        <f>IF(ISERROR(INDEX(warriner!B:B,MATCH(C95,warriner!A:A,0),1)),"#",INDEX(warriner!B:B,MATCH(C95,warriner!A:A,0),1))</f>
        <v>6.63</v>
      </c>
      <c r="E95" s="14">
        <f t="shared" si="2"/>
        <v>1.4299999999999997</v>
      </c>
      <c r="F95" s="14">
        <v>9.1110000000000007</v>
      </c>
      <c r="G95" s="14">
        <v>2.8719999999999999</v>
      </c>
      <c r="H95" s="14">
        <v>2</v>
      </c>
      <c r="I95">
        <f t="shared" si="3"/>
        <v>6</v>
      </c>
      <c r="J95" t="s">
        <v>18129</v>
      </c>
      <c r="K95" s="14">
        <v>4.42</v>
      </c>
      <c r="L95" s="14">
        <v>5.64</v>
      </c>
      <c r="M95" s="14">
        <v>7.79</v>
      </c>
      <c r="N95" s="14">
        <v>2.0499999999999998</v>
      </c>
      <c r="O95" s="14">
        <v>1.9</v>
      </c>
      <c r="P95" s="14">
        <v>5</v>
      </c>
      <c r="Q95" s="14">
        <v>1</v>
      </c>
      <c r="R95" s="14">
        <v>2.4500000000000002</v>
      </c>
      <c r="S95" s="14">
        <v>1.92</v>
      </c>
      <c r="T95" s="14">
        <v>4560</v>
      </c>
      <c r="U95" s="14">
        <v>-0.66200000000000003</v>
      </c>
      <c r="V95" s="14">
        <v>0.97</v>
      </c>
      <c r="W95" s="14">
        <v>28</v>
      </c>
      <c r="X95" s="14">
        <v>-0.70799999999999996</v>
      </c>
      <c r="Y95" s="14">
        <v>1</v>
      </c>
      <c r="Z95" s="14" t="s">
        <v>18124</v>
      </c>
    </row>
    <row r="96" spans="1:26" x14ac:dyDescent="0.2">
      <c r="A96" t="s">
        <v>15042</v>
      </c>
      <c r="B96" t="s">
        <v>14161</v>
      </c>
      <c r="C96" t="s">
        <v>4354</v>
      </c>
      <c r="D96" s="8">
        <f>IF(ISERROR(INDEX(warriner!B:B,MATCH(C96,warriner!A:A,0),1)),"#",INDEX(warriner!B:B,MATCH(C96,warriner!A:A,0),1))</f>
        <v>6.47</v>
      </c>
      <c r="E96" s="14">
        <f t="shared" si="2"/>
        <v>1.2699999999999996</v>
      </c>
      <c r="F96" s="14">
        <v>10.536</v>
      </c>
      <c r="G96" s="14">
        <v>2.9950000000000001</v>
      </c>
      <c r="H96" s="14">
        <v>2</v>
      </c>
      <c r="I96">
        <f t="shared" si="3"/>
        <v>7</v>
      </c>
      <c r="J96" t="s">
        <v>18129</v>
      </c>
      <c r="K96" s="14">
        <v>4.12</v>
      </c>
      <c r="L96" s="14">
        <v>6.64</v>
      </c>
      <c r="M96" s="14">
        <v>8.16</v>
      </c>
      <c r="N96" s="14">
        <v>2.6</v>
      </c>
      <c r="O96" s="14">
        <v>2.35</v>
      </c>
      <c r="P96" s="14">
        <v>4</v>
      </c>
      <c r="Q96" s="14">
        <v>1</v>
      </c>
      <c r="R96" s="14">
        <v>2.33</v>
      </c>
      <c r="S96" s="14">
        <v>2.4550000000000001</v>
      </c>
      <c r="T96" s="14">
        <v>2007.6</v>
      </c>
      <c r="U96" s="14">
        <v>-0.61799999999999999</v>
      </c>
      <c r="V96" s="14">
        <v>0.97</v>
      </c>
      <c r="W96" s="14">
        <v>28</v>
      </c>
      <c r="X96" s="14">
        <v>-0.53400000000000003</v>
      </c>
      <c r="Y96" s="14">
        <v>1</v>
      </c>
      <c r="Z96" s="14" t="s">
        <v>18124</v>
      </c>
    </row>
    <row r="97" spans="1:26" x14ac:dyDescent="0.2">
      <c r="A97" t="s">
        <v>15043</v>
      </c>
      <c r="B97" t="s">
        <v>166</v>
      </c>
      <c r="C97" t="s">
        <v>166</v>
      </c>
      <c r="D97" s="8" t="str">
        <f>IF(ISERROR(INDEX(warriner!B:B,MATCH(C97,warriner!A:A,0),1)),"#",INDEX(warriner!B:B,MATCH(C97,warriner!A:A,0),1))</f>
        <v>#</v>
      </c>
      <c r="E97" s="14" t="str">
        <f t="shared" si="2"/>
        <v>#</v>
      </c>
      <c r="F97" s="14">
        <v>14.787000000000001</v>
      </c>
      <c r="G97" s="14">
        <v>5.0529999999999999</v>
      </c>
      <c r="H97" s="14">
        <v>1</v>
      </c>
      <c r="I97">
        <f t="shared" si="3"/>
        <v>2</v>
      </c>
      <c r="J97" t="s">
        <v>18127</v>
      </c>
      <c r="K97" s="14" t="s">
        <v>18124</v>
      </c>
      <c r="L97" s="14" t="s">
        <v>18124</v>
      </c>
      <c r="M97" s="14">
        <v>6.1040000000000001</v>
      </c>
      <c r="N97" s="14">
        <v>1.1000000000000001</v>
      </c>
      <c r="O97" s="14">
        <v>1</v>
      </c>
      <c r="P97" s="14">
        <v>2</v>
      </c>
      <c r="Q97" s="14">
        <v>1</v>
      </c>
      <c r="R97" s="14">
        <v>1.33</v>
      </c>
      <c r="S97" s="14" t="s">
        <v>18124</v>
      </c>
      <c r="T97" s="14">
        <v>3062</v>
      </c>
      <c r="U97" s="14">
        <v>-0.46899999999999997</v>
      </c>
      <c r="V97" s="14">
        <v>0.94</v>
      </c>
      <c r="W97" s="14">
        <v>27</v>
      </c>
      <c r="X97" s="14">
        <v>-0.74199999999999999</v>
      </c>
      <c r="Y97" s="14">
        <v>0.96399999999999997</v>
      </c>
      <c r="Z97" s="14" t="s">
        <v>18124</v>
      </c>
    </row>
    <row r="98" spans="1:26" x14ac:dyDescent="0.2">
      <c r="A98" t="s">
        <v>15044</v>
      </c>
      <c r="B98" t="s">
        <v>3</v>
      </c>
      <c r="C98" t="s">
        <v>3</v>
      </c>
      <c r="D98" s="8" t="str">
        <f>IF(ISERROR(INDEX(warriner!B:B,MATCH(C98,warriner!A:A,0),1)),"#",INDEX(warriner!B:B,MATCH(C98,warriner!A:A,0),1))</f>
        <v>#</v>
      </c>
      <c r="E98" s="14" t="str">
        <f t="shared" si="2"/>
        <v>#</v>
      </c>
      <c r="F98" s="14">
        <v>16.954999999999998</v>
      </c>
      <c r="G98" s="14">
        <v>6.1769999999999996</v>
      </c>
      <c r="H98" s="14">
        <v>1</v>
      </c>
      <c r="I98">
        <f t="shared" si="3"/>
        <v>3</v>
      </c>
      <c r="J98" t="s">
        <v>270</v>
      </c>
      <c r="K98" s="14" t="s">
        <v>18124</v>
      </c>
      <c r="L98" s="14" t="s">
        <v>18124</v>
      </c>
      <c r="M98" s="14">
        <v>3.984</v>
      </c>
      <c r="N98" s="14">
        <v>1.5</v>
      </c>
      <c r="O98" s="14">
        <v>1.8</v>
      </c>
      <c r="P98" s="14">
        <v>2</v>
      </c>
      <c r="Q98" s="14">
        <v>1</v>
      </c>
      <c r="R98" s="14">
        <v>1.43</v>
      </c>
      <c r="S98" s="14">
        <v>1.125</v>
      </c>
      <c r="T98" s="14">
        <v>3033</v>
      </c>
      <c r="U98" s="14">
        <v>-0.68100000000000005</v>
      </c>
      <c r="V98" s="14">
        <v>0.94</v>
      </c>
      <c r="W98" s="14">
        <v>29</v>
      </c>
      <c r="X98" s="14">
        <v>-0.45700000000000002</v>
      </c>
      <c r="Y98" s="14">
        <v>1</v>
      </c>
      <c r="Z98" s="14" t="s">
        <v>18124</v>
      </c>
    </row>
    <row r="99" spans="1:26" x14ac:dyDescent="0.2">
      <c r="A99" t="s">
        <v>15045</v>
      </c>
      <c r="B99" t="s">
        <v>11473</v>
      </c>
      <c r="C99" t="s">
        <v>11473</v>
      </c>
      <c r="D99" s="8">
        <f>IF(ISERROR(INDEX(warriner!B:B,MATCH(C99,warriner!A:A,0),1)),"#",INDEX(warriner!B:B,MATCH(C99,warriner!A:A,0),1))</f>
        <v>5.33</v>
      </c>
      <c r="E99" s="14">
        <f t="shared" si="2"/>
        <v>0.12999999999999989</v>
      </c>
      <c r="F99" s="14">
        <v>10.994</v>
      </c>
      <c r="G99" s="14">
        <v>3.6240000000000001</v>
      </c>
      <c r="H99" s="14">
        <v>4</v>
      </c>
      <c r="I99">
        <f t="shared" si="3"/>
        <v>9</v>
      </c>
      <c r="J99" t="s">
        <v>18129</v>
      </c>
      <c r="K99" s="14">
        <v>4.05</v>
      </c>
      <c r="L99" s="14">
        <v>4.33</v>
      </c>
      <c r="M99" s="14">
        <v>9.26</v>
      </c>
      <c r="N99" s="14">
        <v>2.65</v>
      </c>
      <c r="O99" s="14">
        <v>3.8</v>
      </c>
      <c r="P99" s="14">
        <v>7</v>
      </c>
      <c r="Q99" s="14">
        <v>3</v>
      </c>
      <c r="R99" s="14">
        <v>2.0299999999999998</v>
      </c>
      <c r="S99" s="14">
        <v>1.966</v>
      </c>
      <c r="T99" s="14">
        <v>4937.375</v>
      </c>
      <c r="U99" s="14">
        <v>-0.41599999999999998</v>
      </c>
      <c r="V99" s="14">
        <v>1</v>
      </c>
      <c r="W99" s="14">
        <v>27</v>
      </c>
      <c r="X99" s="14">
        <v>-0.28399999999999997</v>
      </c>
      <c r="Y99" s="14">
        <v>1</v>
      </c>
      <c r="Z99" s="14" t="s">
        <v>18124</v>
      </c>
    </row>
    <row r="100" spans="1:26" x14ac:dyDescent="0.2">
      <c r="A100" t="s">
        <v>15046</v>
      </c>
      <c r="B100" t="s">
        <v>14150</v>
      </c>
      <c r="C100" t="s">
        <v>5803</v>
      </c>
      <c r="D100" s="8">
        <f>IF(ISERROR(INDEX(warriner!B:B,MATCH(C100,warriner!A:A,0),1)),"#",INDEX(warriner!B:B,MATCH(C100,warriner!A:A,0),1))</f>
        <v>6.28</v>
      </c>
      <c r="E100" s="14">
        <f t="shared" si="2"/>
        <v>1.08</v>
      </c>
      <c r="F100" s="14">
        <v>10.119</v>
      </c>
      <c r="G100" s="14">
        <v>3.4820000000000002</v>
      </c>
      <c r="H100" s="14">
        <v>1</v>
      </c>
      <c r="I100">
        <f t="shared" si="3"/>
        <v>4</v>
      </c>
      <c r="J100" t="s">
        <v>18135</v>
      </c>
      <c r="K100" s="14">
        <v>2.6</v>
      </c>
      <c r="L100" s="14">
        <v>5.5</v>
      </c>
      <c r="M100" s="14">
        <v>4.79</v>
      </c>
      <c r="N100" s="14">
        <v>1.55</v>
      </c>
      <c r="O100" s="14">
        <v>1.05</v>
      </c>
      <c r="P100" s="14">
        <v>3</v>
      </c>
      <c r="Q100" s="14">
        <v>1</v>
      </c>
      <c r="R100" s="14">
        <v>3.03</v>
      </c>
      <c r="S100" s="14">
        <v>2.391</v>
      </c>
      <c r="T100" s="14">
        <v>2380.6669999999999</v>
      </c>
      <c r="U100" s="14">
        <v>-0.73199999999999998</v>
      </c>
      <c r="V100" s="14">
        <v>1</v>
      </c>
      <c r="W100" s="14">
        <v>25</v>
      </c>
      <c r="X100" s="14">
        <v>-0.59399999999999997</v>
      </c>
      <c r="Y100" s="14">
        <v>1</v>
      </c>
      <c r="Z100" s="14" t="s">
        <v>18124</v>
      </c>
    </row>
    <row r="101" spans="1:26" x14ac:dyDescent="0.2">
      <c r="A101" t="s">
        <v>15047</v>
      </c>
      <c r="B101" t="s">
        <v>377</v>
      </c>
      <c r="C101" t="s">
        <v>377</v>
      </c>
      <c r="D101" s="8" t="str">
        <f>IF(ISERROR(INDEX(warriner!B:B,MATCH(C101,warriner!A:A,0),1)),"#",INDEX(warriner!B:B,MATCH(C101,warriner!A:A,0),1))</f>
        <v>#</v>
      </c>
      <c r="E101" s="14" t="str">
        <f t="shared" si="2"/>
        <v>#</v>
      </c>
      <c r="F101" s="14">
        <v>13.888999999999999</v>
      </c>
      <c r="G101" s="14">
        <v>4.8209999999999997</v>
      </c>
      <c r="H101" s="14">
        <v>1</v>
      </c>
      <c r="I101">
        <f t="shared" si="3"/>
        <v>4</v>
      </c>
      <c r="J101" t="s">
        <v>18140</v>
      </c>
      <c r="K101" s="14" t="s">
        <v>18124</v>
      </c>
      <c r="L101" s="14" t="s">
        <v>18124</v>
      </c>
      <c r="M101" s="14">
        <v>3.7810000000000001</v>
      </c>
      <c r="N101" s="14">
        <v>1</v>
      </c>
      <c r="O101" s="14">
        <v>1</v>
      </c>
      <c r="P101" s="14">
        <v>3</v>
      </c>
      <c r="Q101" s="14">
        <v>1</v>
      </c>
      <c r="R101" s="14">
        <v>2.37</v>
      </c>
      <c r="S101" s="14">
        <v>2.0419999999999998</v>
      </c>
      <c r="T101" s="14">
        <v>5128</v>
      </c>
      <c r="U101" s="14">
        <v>-0.79100000000000004</v>
      </c>
      <c r="V101" s="14">
        <v>1</v>
      </c>
      <c r="W101" s="14">
        <v>27</v>
      </c>
      <c r="X101" s="14">
        <v>-0.72499999999999998</v>
      </c>
      <c r="Y101" s="14">
        <v>1</v>
      </c>
      <c r="Z101" s="14" t="s">
        <v>18124</v>
      </c>
    </row>
    <row r="102" spans="1:26" x14ac:dyDescent="0.2">
      <c r="A102" t="s">
        <v>15048</v>
      </c>
      <c r="B102" t="s">
        <v>3900</v>
      </c>
      <c r="C102" t="s">
        <v>3900</v>
      </c>
      <c r="D102" s="8">
        <f>IF(ISERROR(INDEX(warriner!B:B,MATCH(C102,warriner!A:A,0),1)),"#",INDEX(warriner!B:B,MATCH(C102,warriner!A:A,0),1))</f>
        <v>3</v>
      </c>
      <c r="E102" s="14">
        <f t="shared" si="2"/>
        <v>2.2000000000000002</v>
      </c>
      <c r="F102" s="14">
        <v>8.3109999999999999</v>
      </c>
      <c r="G102" s="14">
        <v>2.0529999999999999</v>
      </c>
      <c r="H102" s="14">
        <v>1</v>
      </c>
      <c r="I102">
        <f t="shared" si="3"/>
        <v>4</v>
      </c>
      <c r="J102" t="s">
        <v>18132</v>
      </c>
      <c r="K102" s="14">
        <v>5</v>
      </c>
      <c r="L102" s="14">
        <v>4.17</v>
      </c>
      <c r="M102" s="14">
        <v>11.63</v>
      </c>
      <c r="N102" s="14">
        <v>1.2</v>
      </c>
      <c r="O102" s="14">
        <v>1</v>
      </c>
      <c r="P102" s="14">
        <v>3</v>
      </c>
      <c r="Q102" s="14">
        <v>1</v>
      </c>
      <c r="R102" s="14">
        <v>1.8</v>
      </c>
      <c r="S102" s="14" t="s">
        <v>18124</v>
      </c>
      <c r="T102" s="14">
        <v>4546.6670000000004</v>
      </c>
      <c r="U102" s="14">
        <v>-0.23599999999999999</v>
      </c>
      <c r="V102" s="14">
        <v>0.64</v>
      </c>
      <c r="W102" s="14">
        <v>26</v>
      </c>
      <c r="X102" s="14">
        <v>-0.38400000000000001</v>
      </c>
      <c r="Y102" s="14">
        <v>0.96299999999999997</v>
      </c>
      <c r="Z102" s="14" t="s">
        <v>18124</v>
      </c>
    </row>
    <row r="103" spans="1:26" x14ac:dyDescent="0.2">
      <c r="A103" t="s">
        <v>15049</v>
      </c>
      <c r="B103" t="s">
        <v>14151</v>
      </c>
      <c r="C103" t="s">
        <v>14151</v>
      </c>
      <c r="D103" s="8" t="str">
        <f>IF(ISERROR(INDEX(warriner!B:B,MATCH(C103,warriner!A:A,0),1)),"#",INDEX(warriner!B:B,MATCH(C103,warriner!A:A,0),1))</f>
        <v>#</v>
      </c>
      <c r="E103" s="14" t="str">
        <f t="shared" si="2"/>
        <v>#</v>
      </c>
      <c r="F103" s="14">
        <v>11.04</v>
      </c>
      <c r="G103" s="14">
        <v>3.681</v>
      </c>
      <c r="H103" s="14">
        <v>2</v>
      </c>
      <c r="I103">
        <f t="shared" si="3"/>
        <v>6</v>
      </c>
      <c r="J103" t="s">
        <v>270</v>
      </c>
      <c r="K103" s="14" t="s">
        <v>18124</v>
      </c>
      <c r="L103" s="14" t="s">
        <v>18124</v>
      </c>
      <c r="M103" s="14">
        <v>6.6369999999999996</v>
      </c>
      <c r="N103" s="14">
        <v>2.15</v>
      </c>
      <c r="O103" s="14">
        <v>2.2000000000000002</v>
      </c>
      <c r="P103" s="14">
        <v>5</v>
      </c>
      <c r="Q103" s="14">
        <v>1</v>
      </c>
      <c r="R103" s="14">
        <v>3.07</v>
      </c>
      <c r="S103" s="14" t="s">
        <v>18124</v>
      </c>
      <c r="T103" s="14">
        <v>2898.2</v>
      </c>
      <c r="U103" s="14">
        <v>-0.57599999999999996</v>
      </c>
      <c r="V103" s="14">
        <v>1</v>
      </c>
      <c r="W103" s="14">
        <v>28</v>
      </c>
      <c r="X103" s="14">
        <v>-0.55600000000000005</v>
      </c>
      <c r="Y103" s="14">
        <v>1</v>
      </c>
      <c r="Z103" s="14" t="s">
        <v>18124</v>
      </c>
    </row>
    <row r="104" spans="1:26" x14ac:dyDescent="0.2">
      <c r="A104" t="s">
        <v>15050</v>
      </c>
      <c r="B104" t="s">
        <v>3</v>
      </c>
      <c r="C104" t="s">
        <v>3</v>
      </c>
      <c r="D104" s="8" t="str">
        <f>IF(ISERROR(INDEX(warriner!B:B,MATCH(C104,warriner!A:A,0),1)),"#",INDEX(warriner!B:B,MATCH(C104,warriner!A:A,0),1))</f>
        <v>#</v>
      </c>
      <c r="E104" s="14" t="str">
        <f t="shared" si="2"/>
        <v>#</v>
      </c>
      <c r="F104" s="14">
        <v>16.954999999999998</v>
      </c>
      <c r="G104" s="14">
        <v>6.1769999999999996</v>
      </c>
      <c r="H104" s="14">
        <v>1</v>
      </c>
      <c r="I104">
        <f t="shared" si="3"/>
        <v>3</v>
      </c>
      <c r="J104" t="s">
        <v>270</v>
      </c>
      <c r="K104" s="14" t="s">
        <v>18124</v>
      </c>
      <c r="L104" s="14" t="s">
        <v>18124</v>
      </c>
      <c r="M104" s="14">
        <v>3.984</v>
      </c>
      <c r="N104" s="14">
        <v>1.5</v>
      </c>
      <c r="O104" s="14">
        <v>1.8</v>
      </c>
      <c r="P104" s="14">
        <v>2</v>
      </c>
      <c r="Q104" s="14">
        <v>1</v>
      </c>
      <c r="R104" s="14">
        <v>1.43</v>
      </c>
      <c r="S104" s="14">
        <v>1.125</v>
      </c>
      <c r="T104" s="14">
        <v>3033</v>
      </c>
      <c r="U104" s="14">
        <v>-0.68100000000000005</v>
      </c>
      <c r="V104" s="14">
        <v>0.94</v>
      </c>
      <c r="W104" s="14">
        <v>29</v>
      </c>
      <c r="X104" s="14">
        <v>-0.45700000000000002</v>
      </c>
      <c r="Y104" s="14">
        <v>1</v>
      </c>
      <c r="Z104" s="14" t="s">
        <v>18124</v>
      </c>
    </row>
    <row r="105" spans="1:26" x14ac:dyDescent="0.2">
      <c r="A105" t="s">
        <v>15051</v>
      </c>
      <c r="B105" t="s">
        <v>3227</v>
      </c>
      <c r="C105" t="s">
        <v>3227</v>
      </c>
      <c r="D105" s="8">
        <f>IF(ISERROR(INDEX(warriner!B:B,MATCH(C105,warriner!A:A,0),1)),"#",INDEX(warriner!B:B,MATCH(C105,warriner!A:A,0),1))</f>
        <v>6.14</v>
      </c>
      <c r="E105" s="14">
        <f t="shared" si="2"/>
        <v>0.9399999999999995</v>
      </c>
      <c r="F105" s="14">
        <v>11.577999999999999</v>
      </c>
      <c r="G105" s="14">
        <v>3.9169999999999998</v>
      </c>
      <c r="H105" s="14">
        <v>2</v>
      </c>
      <c r="I105">
        <f t="shared" si="3"/>
        <v>7</v>
      </c>
      <c r="J105" t="s">
        <v>18129</v>
      </c>
      <c r="K105" s="14">
        <v>3.71</v>
      </c>
      <c r="L105" s="14">
        <v>6.35</v>
      </c>
      <c r="M105" s="14">
        <v>7.05</v>
      </c>
      <c r="N105" s="14">
        <v>2.2999999999999998</v>
      </c>
      <c r="O105" s="14">
        <v>2.2999999999999998</v>
      </c>
      <c r="P105" s="14">
        <v>6</v>
      </c>
      <c r="Q105" s="14">
        <v>1</v>
      </c>
      <c r="R105" s="14">
        <v>4.17</v>
      </c>
      <c r="S105" s="14">
        <v>3.36</v>
      </c>
      <c r="T105" s="14">
        <v>3534.5</v>
      </c>
      <c r="U105" s="14">
        <v>-0.56999999999999995</v>
      </c>
      <c r="V105" s="14">
        <v>1</v>
      </c>
      <c r="W105" s="14">
        <v>25</v>
      </c>
      <c r="X105" s="14">
        <v>-0.46400000000000002</v>
      </c>
      <c r="Y105" s="14">
        <v>1</v>
      </c>
      <c r="Z105" s="14" t="s">
        <v>18124</v>
      </c>
    </row>
    <row r="106" spans="1:26" x14ac:dyDescent="0.2">
      <c r="A106" t="s">
        <v>15052</v>
      </c>
      <c r="B106" t="s">
        <v>3</v>
      </c>
      <c r="C106" t="s">
        <v>3</v>
      </c>
      <c r="D106" s="8" t="str">
        <f>IF(ISERROR(INDEX(warriner!B:B,MATCH(C106,warriner!A:A,0),1)),"#",INDEX(warriner!B:B,MATCH(C106,warriner!A:A,0),1))</f>
        <v>#</v>
      </c>
      <c r="E106" s="14" t="str">
        <f t="shared" si="2"/>
        <v>#</v>
      </c>
      <c r="F106" s="14">
        <v>16.954999999999998</v>
      </c>
      <c r="G106" s="14">
        <v>6.1769999999999996</v>
      </c>
      <c r="H106" s="14">
        <v>1</v>
      </c>
      <c r="I106">
        <f t="shared" si="3"/>
        <v>3</v>
      </c>
      <c r="J106" t="s">
        <v>270</v>
      </c>
      <c r="K106" s="14" t="s">
        <v>18124</v>
      </c>
      <c r="L106" s="14" t="s">
        <v>18124</v>
      </c>
      <c r="M106" s="14">
        <v>3.984</v>
      </c>
      <c r="N106" s="14">
        <v>1.5</v>
      </c>
      <c r="O106" s="14">
        <v>1.8</v>
      </c>
      <c r="P106" s="14">
        <v>2</v>
      </c>
      <c r="Q106" s="14">
        <v>1</v>
      </c>
      <c r="R106" s="14">
        <v>1.43</v>
      </c>
      <c r="S106" s="14">
        <v>1.125</v>
      </c>
      <c r="T106" s="14">
        <v>3033</v>
      </c>
      <c r="U106" s="14">
        <v>-0.68100000000000005</v>
      </c>
      <c r="V106" s="14">
        <v>0.94</v>
      </c>
      <c r="W106" s="14">
        <v>29</v>
      </c>
      <c r="X106" s="14">
        <v>-0.45700000000000002</v>
      </c>
      <c r="Y106" s="14">
        <v>1</v>
      </c>
      <c r="Z106" s="14" t="s">
        <v>18124</v>
      </c>
    </row>
    <row r="107" spans="1:26" s="1" customFormat="1" x14ac:dyDescent="0.2">
      <c r="A107" s="1" t="s">
        <v>15053</v>
      </c>
      <c r="B107" s="1" t="s">
        <v>12512</v>
      </c>
      <c r="C107" s="1" t="s">
        <v>12512</v>
      </c>
      <c r="D107" s="10">
        <f>IF(ISERROR(INDEX(warriner!B:B,MATCH(C107,warriner!A:A,0),1)),"#",INDEX(warriner!B:B,MATCH(C107,warriner!A:A,0),1))</f>
        <v>7.95</v>
      </c>
      <c r="E107" s="12">
        <f t="shared" si="2"/>
        <v>2.75</v>
      </c>
      <c r="F107" s="12">
        <v>8.6329999999999991</v>
      </c>
      <c r="G107" s="12">
        <v>2.7650000000000001</v>
      </c>
      <c r="H107" s="12">
        <v>3</v>
      </c>
      <c r="I107" s="1">
        <f t="shared" si="3"/>
        <v>8</v>
      </c>
      <c r="J107" s="1" t="s">
        <v>18132</v>
      </c>
      <c r="K107" s="12">
        <v>4.55</v>
      </c>
      <c r="L107" s="12">
        <v>6.14</v>
      </c>
      <c r="M107" s="12">
        <v>8.25</v>
      </c>
      <c r="N107" s="12">
        <v>2.65</v>
      </c>
      <c r="O107" s="12">
        <v>2.95</v>
      </c>
      <c r="P107" s="12">
        <v>8</v>
      </c>
      <c r="Q107" s="12">
        <v>2</v>
      </c>
      <c r="R107" s="12">
        <v>2.04</v>
      </c>
      <c r="S107" s="12" t="s">
        <v>18124</v>
      </c>
      <c r="T107" s="12">
        <v>6473.7139999999999</v>
      </c>
      <c r="U107" s="12">
        <v>-0.436</v>
      </c>
      <c r="V107" s="12">
        <v>0.97</v>
      </c>
      <c r="W107" s="12">
        <v>27</v>
      </c>
      <c r="X107" s="12">
        <v>-0.42799999999999999</v>
      </c>
      <c r="Y107" s="12">
        <v>1</v>
      </c>
      <c r="Z107" s="12" t="s">
        <v>18124</v>
      </c>
    </row>
    <row r="108" spans="1:26" x14ac:dyDescent="0.2">
      <c r="A108" t="s">
        <v>15054</v>
      </c>
      <c r="B108" t="s">
        <v>14163</v>
      </c>
      <c r="C108" t="s">
        <v>14163</v>
      </c>
      <c r="D108" s="8" t="str">
        <f>IF(ISERROR(INDEX(warriner!B:B,MATCH(C108,warriner!A:A,0),1)),"#",INDEX(warriner!B:B,MATCH(C108,warriner!A:A,0),1))</f>
        <v>#</v>
      </c>
      <c r="E108" s="14" t="str">
        <f t="shared" si="2"/>
        <v>#</v>
      </c>
      <c r="F108" s="14">
        <v>8.7460000000000004</v>
      </c>
      <c r="G108" s="14">
        <v>2.742</v>
      </c>
      <c r="H108" s="14">
        <v>2</v>
      </c>
      <c r="I108">
        <f t="shared" si="3"/>
        <v>8</v>
      </c>
      <c r="J108" t="s">
        <v>18129</v>
      </c>
      <c r="K108" s="14" t="s">
        <v>18124</v>
      </c>
      <c r="L108" s="14" t="s">
        <v>18124</v>
      </c>
      <c r="M108" s="14" t="s">
        <v>18124</v>
      </c>
      <c r="N108" s="14">
        <v>3.25</v>
      </c>
      <c r="O108" s="14">
        <v>3.25</v>
      </c>
      <c r="P108" s="14">
        <v>8</v>
      </c>
      <c r="Q108" s="14">
        <v>1</v>
      </c>
      <c r="R108" s="14" t="s">
        <v>18124</v>
      </c>
      <c r="S108" s="14" t="s">
        <v>18124</v>
      </c>
      <c r="T108" s="14">
        <v>5064.5709999999999</v>
      </c>
      <c r="U108" s="14">
        <v>-0.41</v>
      </c>
      <c r="V108" s="14">
        <v>1</v>
      </c>
      <c r="W108" s="14">
        <v>28</v>
      </c>
      <c r="X108" s="14">
        <v>-0.56100000000000005</v>
      </c>
      <c r="Y108" s="14">
        <v>1</v>
      </c>
      <c r="Z108" s="14" t="s">
        <v>18124</v>
      </c>
    </row>
    <row r="109" spans="1:26" x14ac:dyDescent="0.2">
      <c r="A109" t="s">
        <v>15055</v>
      </c>
      <c r="B109" t="s">
        <v>14165</v>
      </c>
      <c r="C109" t="s">
        <v>14165</v>
      </c>
      <c r="D109" s="8" t="str">
        <f>IF(ISERROR(INDEX(warriner!B:B,MATCH(C109,warriner!A:A,0),1)),"#",INDEX(warriner!B:B,MATCH(C109,warriner!A:A,0),1))</f>
        <v>#</v>
      </c>
      <c r="E109" s="14" t="str">
        <f t="shared" si="2"/>
        <v>#</v>
      </c>
      <c r="F109" s="14">
        <v>5.2880000000000003</v>
      </c>
      <c r="G109" s="14" t="s">
        <v>18124</v>
      </c>
      <c r="H109" s="14">
        <v>3</v>
      </c>
      <c r="I109">
        <f t="shared" si="3"/>
        <v>6</v>
      </c>
      <c r="J109" t="s">
        <v>18129</v>
      </c>
      <c r="K109" s="14" t="s">
        <v>18124</v>
      </c>
      <c r="L109" s="14" t="s">
        <v>18124</v>
      </c>
      <c r="M109" s="14" t="s">
        <v>18124</v>
      </c>
      <c r="N109" s="14" t="s">
        <v>18124</v>
      </c>
      <c r="O109" s="14" t="s">
        <v>18124</v>
      </c>
      <c r="P109" s="14">
        <v>6</v>
      </c>
      <c r="Q109" s="14" t="s">
        <v>18124</v>
      </c>
      <c r="R109" s="14" t="s">
        <v>18124</v>
      </c>
      <c r="S109" s="14" t="s">
        <v>18124</v>
      </c>
      <c r="T109" s="14">
        <v>4358.8</v>
      </c>
      <c r="U109" s="14" t="s">
        <v>18124</v>
      </c>
      <c r="V109" s="14" t="s">
        <v>18124</v>
      </c>
      <c r="W109" s="14" t="s">
        <v>18124</v>
      </c>
      <c r="X109" s="14" t="s">
        <v>18124</v>
      </c>
      <c r="Y109" s="14" t="s">
        <v>18124</v>
      </c>
      <c r="Z109" s="14" t="s">
        <v>18124</v>
      </c>
    </row>
    <row r="110" spans="1:26" x14ac:dyDescent="0.2">
      <c r="A110" t="s">
        <v>15056</v>
      </c>
      <c r="B110" t="s">
        <v>14164</v>
      </c>
      <c r="C110" t="s">
        <v>14164</v>
      </c>
      <c r="D110" s="8" t="str">
        <f>IF(ISERROR(INDEX(warriner!B:B,MATCH(C110,warriner!A:A,0),1)),"#",INDEX(warriner!B:B,MATCH(C110,warriner!A:A,0),1))</f>
        <v>#</v>
      </c>
      <c r="E110" s="14" t="str">
        <f t="shared" si="2"/>
        <v>#</v>
      </c>
      <c r="F110" s="14">
        <v>7.7560000000000002</v>
      </c>
      <c r="G110" s="14">
        <v>2.4009999999999998</v>
      </c>
      <c r="H110" s="14">
        <v>3</v>
      </c>
      <c r="I110">
        <f t="shared" si="3"/>
        <v>9</v>
      </c>
      <c r="J110" t="s">
        <v>18129</v>
      </c>
      <c r="K110" s="14" t="s">
        <v>18124</v>
      </c>
      <c r="L110" s="14" t="s">
        <v>18124</v>
      </c>
      <c r="M110" s="14" t="s">
        <v>18124</v>
      </c>
      <c r="N110" s="14">
        <v>4.3</v>
      </c>
      <c r="O110" s="14">
        <v>3.9</v>
      </c>
      <c r="P110" s="14">
        <v>8</v>
      </c>
      <c r="Q110" s="14">
        <v>1</v>
      </c>
      <c r="R110" s="14" t="s">
        <v>18124</v>
      </c>
      <c r="S110" s="14" t="s">
        <v>18124</v>
      </c>
      <c r="T110" s="14">
        <v>2621.375</v>
      </c>
      <c r="U110" s="14">
        <v>-0.309</v>
      </c>
      <c r="V110" s="14">
        <v>0.97</v>
      </c>
      <c r="W110" s="14">
        <v>26</v>
      </c>
      <c r="X110" s="14">
        <v>-0.27400000000000002</v>
      </c>
      <c r="Y110" s="14">
        <v>0.92900000000000005</v>
      </c>
      <c r="Z110" s="14" t="s">
        <v>18124</v>
      </c>
    </row>
    <row r="111" spans="1:26" x14ac:dyDescent="0.2">
      <c r="A111" t="s">
        <v>15057</v>
      </c>
      <c r="B111" t="s">
        <v>10748</v>
      </c>
      <c r="C111" t="s">
        <v>10685</v>
      </c>
      <c r="D111" s="8">
        <f>IF(ISERROR(INDEX(warriner!B:B,MATCH(C111,warriner!A:A,0),1)),"#",INDEX(warriner!B:B,MATCH(C111,warriner!A:A,0),1))</f>
        <v>5.73</v>
      </c>
      <c r="E111" s="14">
        <f t="shared" si="2"/>
        <v>0.53000000000000025</v>
      </c>
      <c r="F111" s="14">
        <v>9.5990000000000002</v>
      </c>
      <c r="G111" s="14">
        <v>3.1459999999999999</v>
      </c>
      <c r="H111" s="14">
        <v>1</v>
      </c>
      <c r="I111">
        <f t="shared" si="3"/>
        <v>4</v>
      </c>
      <c r="J111" t="s">
        <v>18126</v>
      </c>
      <c r="K111" s="14">
        <v>5.3</v>
      </c>
      <c r="L111" s="14">
        <v>7.16</v>
      </c>
      <c r="M111" s="14">
        <v>6.72</v>
      </c>
      <c r="N111" s="14">
        <v>1.1000000000000001</v>
      </c>
      <c r="O111" s="14">
        <v>1</v>
      </c>
      <c r="P111" s="14">
        <v>3</v>
      </c>
      <c r="Q111" s="14">
        <v>1</v>
      </c>
      <c r="R111" s="14">
        <v>4.04</v>
      </c>
      <c r="S111" s="14">
        <v>2.04</v>
      </c>
      <c r="T111" s="14">
        <v>5238.6670000000004</v>
      </c>
      <c r="U111" s="14">
        <v>-0.64100000000000001</v>
      </c>
      <c r="V111" s="14">
        <v>0.97</v>
      </c>
      <c r="W111" s="14">
        <v>27</v>
      </c>
      <c r="X111" s="14">
        <v>-0.73099999999999998</v>
      </c>
      <c r="Y111" s="14">
        <v>1</v>
      </c>
      <c r="Z111" s="14" t="s">
        <v>18124</v>
      </c>
    </row>
    <row r="112" spans="1:26" x14ac:dyDescent="0.2">
      <c r="A112" t="s">
        <v>15058</v>
      </c>
      <c r="B112" t="s">
        <v>2</v>
      </c>
      <c r="C112" t="s">
        <v>2</v>
      </c>
      <c r="D112" s="8" t="str">
        <f>IF(ISERROR(INDEX(warriner!B:B,MATCH(C112,warriner!A:A,0),1)),"#",INDEX(warriner!B:B,MATCH(C112,warriner!A:A,0),1))</f>
        <v>#</v>
      </c>
      <c r="E112" s="14" t="str">
        <f t="shared" si="2"/>
        <v>#</v>
      </c>
      <c r="F112" s="14">
        <v>16.353999999999999</v>
      </c>
      <c r="G112" s="14">
        <v>6.0629999999999997</v>
      </c>
      <c r="H112" s="14">
        <v>1</v>
      </c>
      <c r="I112">
        <f t="shared" si="3"/>
        <v>2</v>
      </c>
      <c r="J112" t="s">
        <v>270</v>
      </c>
      <c r="K112" s="14" t="s">
        <v>18124</v>
      </c>
      <c r="L112" s="14" t="s">
        <v>18124</v>
      </c>
      <c r="M112" s="14">
        <v>3.952</v>
      </c>
      <c r="N112" s="14">
        <v>1.1499999999999999</v>
      </c>
      <c r="O112" s="14">
        <v>1</v>
      </c>
      <c r="P112" s="14">
        <v>2</v>
      </c>
      <c r="Q112" s="14">
        <v>1</v>
      </c>
      <c r="R112" s="14">
        <v>1.55</v>
      </c>
      <c r="S112" s="14">
        <v>1.375</v>
      </c>
      <c r="T112" s="14">
        <v>2861</v>
      </c>
      <c r="U112" s="14">
        <v>-0.78600000000000003</v>
      </c>
      <c r="V112" s="14">
        <v>1</v>
      </c>
      <c r="W112" s="14">
        <v>26</v>
      </c>
      <c r="X112" s="14">
        <v>-0.72499999999999998</v>
      </c>
      <c r="Y112" s="14">
        <v>1</v>
      </c>
      <c r="Z112" s="14" t="s">
        <v>18124</v>
      </c>
    </row>
    <row r="113" spans="1:26" x14ac:dyDescent="0.2">
      <c r="A113" t="s">
        <v>15059</v>
      </c>
      <c r="B113" t="s">
        <v>113</v>
      </c>
      <c r="C113" t="s">
        <v>113</v>
      </c>
      <c r="D113" s="8">
        <f>IF(ISERROR(INDEX(warriner!B:B,MATCH(C113,warriner!A:A,0),1)),"#",INDEX(warriner!B:B,MATCH(C113,warriner!A:A,0),1))</f>
        <v>5.97</v>
      </c>
      <c r="E113" s="14">
        <f t="shared" si="2"/>
        <v>0.76999999999999957</v>
      </c>
      <c r="F113" s="14">
        <v>12.141999999999999</v>
      </c>
      <c r="G113" s="14">
        <v>3.8809999999999998</v>
      </c>
      <c r="H113" s="14">
        <v>1</v>
      </c>
      <c r="I113">
        <f t="shared" si="3"/>
        <v>5</v>
      </c>
      <c r="J113" t="s">
        <v>18126</v>
      </c>
      <c r="K113" s="14">
        <v>5.41</v>
      </c>
      <c r="L113" s="14">
        <v>6.17</v>
      </c>
      <c r="M113" s="14">
        <v>7.48</v>
      </c>
      <c r="N113" s="14">
        <v>1.45</v>
      </c>
      <c r="O113" s="14">
        <v>1.25</v>
      </c>
      <c r="P113" s="14">
        <v>3</v>
      </c>
      <c r="Q113" s="14">
        <v>1</v>
      </c>
      <c r="R113" s="14">
        <v>2.04</v>
      </c>
      <c r="S113" s="14" t="s">
        <v>18124</v>
      </c>
      <c r="T113" s="14">
        <v>4404.75</v>
      </c>
      <c r="U113" s="14">
        <v>-0.69499999999999995</v>
      </c>
      <c r="V113" s="14">
        <v>0.97</v>
      </c>
      <c r="W113" s="14">
        <v>26</v>
      </c>
      <c r="X113" s="14">
        <v>-0.73199999999999998</v>
      </c>
      <c r="Y113" s="14">
        <v>1</v>
      </c>
      <c r="Z113" s="14" t="s">
        <v>18124</v>
      </c>
    </row>
    <row r="114" spans="1:26" x14ac:dyDescent="0.2">
      <c r="A114" t="s">
        <v>15060</v>
      </c>
      <c r="B114" t="s">
        <v>14180</v>
      </c>
      <c r="C114" t="s">
        <v>14180</v>
      </c>
      <c r="D114" s="8" t="str">
        <f>IF(ISERROR(INDEX(warriner!B:B,MATCH(C114,warriner!A:A,0),1)),"#",INDEX(warriner!B:B,MATCH(C114,warriner!A:A,0),1))</f>
        <v>#</v>
      </c>
      <c r="E114" s="14" t="str">
        <f t="shared" si="2"/>
        <v>#</v>
      </c>
      <c r="F114" s="14">
        <v>13.98</v>
      </c>
      <c r="G114" s="14">
        <v>5.59</v>
      </c>
      <c r="H114" s="14">
        <v>1</v>
      </c>
      <c r="I114">
        <f t="shared" si="3"/>
        <v>2</v>
      </c>
      <c r="J114" t="s">
        <v>270</v>
      </c>
      <c r="K114" s="14" t="s">
        <v>18124</v>
      </c>
      <c r="L114" s="14" t="s">
        <v>18124</v>
      </c>
      <c r="M114" s="14">
        <v>3.8130000000000002</v>
      </c>
      <c r="N114" s="14">
        <v>1.25</v>
      </c>
      <c r="O114" s="14">
        <v>1</v>
      </c>
      <c r="P114" s="14">
        <v>2</v>
      </c>
      <c r="Q114" s="14">
        <v>1</v>
      </c>
      <c r="R114" s="14">
        <v>3.93</v>
      </c>
      <c r="S114" s="14">
        <v>2.96</v>
      </c>
      <c r="T114" s="14">
        <v>3557</v>
      </c>
      <c r="U114" s="14">
        <v>-0.54900000000000004</v>
      </c>
      <c r="V114" s="14">
        <v>0.94</v>
      </c>
      <c r="W114" s="14">
        <v>24</v>
      </c>
      <c r="X114" s="14">
        <v>-0.70599999999999996</v>
      </c>
      <c r="Y114" s="14">
        <v>1</v>
      </c>
      <c r="Z114" s="14" t="s">
        <v>18124</v>
      </c>
    </row>
    <row r="115" spans="1:26" x14ac:dyDescent="0.2">
      <c r="A115" t="s">
        <v>15061</v>
      </c>
      <c r="B115" t="s">
        <v>14166</v>
      </c>
      <c r="C115" t="s">
        <v>10037</v>
      </c>
      <c r="D115" s="8">
        <f>IF(ISERROR(INDEX(warriner!B:B,MATCH(C115,warriner!A:A,0),1)),"#",INDEX(warriner!B:B,MATCH(C115,warriner!A:A,0),1))</f>
        <v>6.08</v>
      </c>
      <c r="E115" s="14">
        <f t="shared" si="2"/>
        <v>0.87999999999999989</v>
      </c>
      <c r="F115" s="14">
        <v>10.537000000000001</v>
      </c>
      <c r="G115" s="14">
        <v>3.7440000000000002</v>
      </c>
      <c r="H115" s="14">
        <v>1</v>
      </c>
      <c r="I115">
        <f t="shared" si="3"/>
        <v>7</v>
      </c>
      <c r="J115" t="s">
        <v>18133</v>
      </c>
      <c r="K115" s="14">
        <v>5.16</v>
      </c>
      <c r="L115" s="14">
        <v>6.18</v>
      </c>
      <c r="M115" s="14">
        <v>5.89</v>
      </c>
      <c r="N115" s="14">
        <v>1.85</v>
      </c>
      <c r="O115" s="14">
        <v>1.4</v>
      </c>
      <c r="P115" s="14">
        <v>4</v>
      </c>
      <c r="Q115" s="14">
        <v>1</v>
      </c>
      <c r="R115" s="14">
        <v>2.89</v>
      </c>
      <c r="S115" s="14">
        <v>1.583</v>
      </c>
      <c r="T115" s="14">
        <v>2137</v>
      </c>
      <c r="U115" s="14">
        <v>-0.79</v>
      </c>
      <c r="V115" s="14">
        <v>0.97</v>
      </c>
      <c r="W115" s="14">
        <v>28</v>
      </c>
      <c r="X115" s="14">
        <v>-0.65200000000000002</v>
      </c>
      <c r="Y115" s="14">
        <v>1</v>
      </c>
      <c r="Z115" s="14" t="s">
        <v>18124</v>
      </c>
    </row>
    <row r="116" spans="1:26" x14ac:dyDescent="0.2">
      <c r="A116" t="s">
        <v>15062</v>
      </c>
      <c r="B116" t="s">
        <v>14167</v>
      </c>
      <c r="C116" t="s">
        <v>7290</v>
      </c>
      <c r="D116" s="8">
        <f>IF(ISERROR(INDEX(warriner!B:B,MATCH(C116,warriner!A:A,0),1)),"#",INDEX(warriner!B:B,MATCH(C116,warriner!A:A,0),1))</f>
        <v>6.4</v>
      </c>
      <c r="E116" s="14">
        <f t="shared" si="2"/>
        <v>1.2000000000000002</v>
      </c>
      <c r="F116" s="14">
        <v>9.4740000000000002</v>
      </c>
      <c r="G116" s="14">
        <v>3.008</v>
      </c>
      <c r="H116" s="14">
        <v>1</v>
      </c>
      <c r="I116">
        <f t="shared" si="3"/>
        <v>8</v>
      </c>
      <c r="J116" t="s">
        <v>18126</v>
      </c>
      <c r="K116" s="14">
        <v>5.26</v>
      </c>
      <c r="L116" s="14">
        <v>6.75</v>
      </c>
      <c r="M116" s="14">
        <v>7.92</v>
      </c>
      <c r="N116" s="14">
        <v>1.85</v>
      </c>
      <c r="O116" s="14">
        <v>1.75</v>
      </c>
      <c r="P116" s="14">
        <v>4</v>
      </c>
      <c r="Q116" s="14">
        <v>1</v>
      </c>
      <c r="R116" s="14">
        <v>3.7</v>
      </c>
      <c r="S116" s="14">
        <v>1.8080000000000001</v>
      </c>
      <c r="T116" s="14">
        <v>2866.4</v>
      </c>
      <c r="U116" s="14">
        <v>-0.503</v>
      </c>
      <c r="V116" s="14">
        <v>1</v>
      </c>
      <c r="W116" s="14">
        <v>28</v>
      </c>
      <c r="X116" s="14">
        <v>-0.74199999999999999</v>
      </c>
      <c r="Y116" s="14">
        <v>1</v>
      </c>
      <c r="Z116" s="14" t="s">
        <v>18124</v>
      </c>
    </row>
    <row r="117" spans="1:26" x14ac:dyDescent="0.2">
      <c r="A117" t="s">
        <v>15063</v>
      </c>
      <c r="B117" t="s">
        <v>52</v>
      </c>
      <c r="C117" t="s">
        <v>52</v>
      </c>
      <c r="D117" s="8" t="str">
        <f>IF(ISERROR(INDEX(warriner!B:B,MATCH(C117,warriner!A:A,0),1)),"#",INDEX(warriner!B:B,MATCH(C117,warriner!A:A,0),1))</f>
        <v>#</v>
      </c>
      <c r="E117" s="14" t="str">
        <f t="shared" si="2"/>
        <v>#</v>
      </c>
      <c r="F117" s="14">
        <v>16.177</v>
      </c>
      <c r="G117" s="14">
        <v>6.0179999999999998</v>
      </c>
      <c r="H117" s="14">
        <v>1</v>
      </c>
      <c r="I117">
        <f t="shared" si="3"/>
        <v>1</v>
      </c>
      <c r="J117" t="s">
        <v>18136</v>
      </c>
      <c r="K117" s="14" t="s">
        <v>18124</v>
      </c>
      <c r="L117" s="14" t="s">
        <v>18124</v>
      </c>
      <c r="M117" s="14">
        <v>2.8929999999999998</v>
      </c>
      <c r="N117" s="14">
        <v>1.45</v>
      </c>
      <c r="O117" s="14">
        <v>1</v>
      </c>
      <c r="P117" s="14">
        <v>1</v>
      </c>
      <c r="Q117" s="14">
        <v>1</v>
      </c>
      <c r="R117" s="14">
        <v>1.46</v>
      </c>
      <c r="S117" s="14" t="s">
        <v>18124</v>
      </c>
      <c r="T117" s="14" t="s">
        <v>18124</v>
      </c>
      <c r="U117" s="14">
        <v>-1.2999999999999999E-2</v>
      </c>
      <c r="V117" s="14">
        <v>0.73</v>
      </c>
      <c r="W117" s="14">
        <v>23</v>
      </c>
      <c r="X117" s="14">
        <v>-0.32300000000000001</v>
      </c>
      <c r="Y117" s="14">
        <v>0.95799999999999996</v>
      </c>
      <c r="Z117" s="14" t="s">
        <v>18124</v>
      </c>
    </row>
    <row r="118" spans="1:26" x14ac:dyDescent="0.2">
      <c r="A118" t="s">
        <v>15064</v>
      </c>
      <c r="B118" t="s">
        <v>11205</v>
      </c>
      <c r="C118" t="s">
        <v>11205</v>
      </c>
      <c r="D118" s="8">
        <f>IF(ISERROR(INDEX(warriner!B:B,MATCH(C118,warriner!A:A,0),1)),"#",INDEX(warriner!B:B,MATCH(C118,warriner!A:A,0),1))</f>
        <v>5.23</v>
      </c>
      <c r="E118" s="14">
        <f t="shared" si="2"/>
        <v>3.0000000000000249E-2</v>
      </c>
      <c r="F118" s="14">
        <v>11.416</v>
      </c>
      <c r="G118" s="14">
        <v>3.012</v>
      </c>
      <c r="H118" s="14">
        <v>2</v>
      </c>
      <c r="I118">
        <f t="shared" si="3"/>
        <v>6</v>
      </c>
      <c r="J118" t="s">
        <v>18129</v>
      </c>
      <c r="K118" s="14">
        <v>3.62</v>
      </c>
      <c r="L118" s="14">
        <v>6.05</v>
      </c>
      <c r="M118" s="14">
        <v>9.0500000000000007</v>
      </c>
      <c r="N118" s="14">
        <v>1.95</v>
      </c>
      <c r="O118" s="14">
        <v>1.8</v>
      </c>
      <c r="P118" s="14">
        <v>5</v>
      </c>
      <c r="Q118" s="14">
        <v>2</v>
      </c>
      <c r="R118" s="14">
        <v>2.92</v>
      </c>
      <c r="S118" s="14">
        <v>2.125</v>
      </c>
      <c r="T118" s="14">
        <v>8037.4</v>
      </c>
      <c r="U118" s="14">
        <v>-0.43099999999999999</v>
      </c>
      <c r="V118" s="14">
        <v>0.91</v>
      </c>
      <c r="W118" s="14">
        <v>26</v>
      </c>
      <c r="X118" s="14">
        <v>-0.34699999999999998</v>
      </c>
      <c r="Y118" s="14">
        <v>1</v>
      </c>
      <c r="Z118" s="14" t="s">
        <v>18124</v>
      </c>
    </row>
    <row r="119" spans="1:26" x14ac:dyDescent="0.2">
      <c r="A119" t="s">
        <v>15065</v>
      </c>
      <c r="B119" t="s">
        <v>15</v>
      </c>
      <c r="C119" t="s">
        <v>15</v>
      </c>
      <c r="D119" s="8" t="str">
        <f>IF(ISERROR(INDEX(warriner!B:B,MATCH(C119,warriner!A:A,0),1)),"#",INDEX(warriner!B:B,MATCH(C119,warriner!A:A,0),1))</f>
        <v>#</v>
      </c>
      <c r="E119" s="14" t="str">
        <f t="shared" si="2"/>
        <v>#</v>
      </c>
      <c r="F119" s="14">
        <v>16.213999999999999</v>
      </c>
      <c r="G119" s="14">
        <v>5.7709999999999999</v>
      </c>
      <c r="H119" s="14">
        <v>1</v>
      </c>
      <c r="I119">
        <f t="shared" si="3"/>
        <v>2</v>
      </c>
      <c r="J119" t="s">
        <v>270</v>
      </c>
      <c r="K119" s="14" t="s">
        <v>18124</v>
      </c>
      <c r="L119" s="14" t="s">
        <v>18124</v>
      </c>
      <c r="M119" s="14">
        <v>4.5490000000000004</v>
      </c>
      <c r="N119" s="14">
        <v>1.45</v>
      </c>
      <c r="O119" s="14">
        <v>1.65</v>
      </c>
      <c r="P119" s="14">
        <v>2</v>
      </c>
      <c r="Q119" s="14">
        <v>1</v>
      </c>
      <c r="R119" s="14">
        <v>1.67</v>
      </c>
      <c r="S119" s="14">
        <v>1.391</v>
      </c>
      <c r="T119" s="14">
        <v>415</v>
      </c>
      <c r="U119" s="14">
        <v>-0.60699999999999998</v>
      </c>
      <c r="V119" s="14">
        <v>0.91</v>
      </c>
      <c r="W119" s="14">
        <v>27</v>
      </c>
      <c r="X119" s="14">
        <v>-0.56999999999999995</v>
      </c>
      <c r="Y119" s="14">
        <v>1</v>
      </c>
      <c r="Z119" s="14" t="s">
        <v>18124</v>
      </c>
    </row>
    <row r="120" spans="1:26" x14ac:dyDescent="0.2">
      <c r="A120" t="s">
        <v>15066</v>
      </c>
      <c r="B120" t="s">
        <v>3308</v>
      </c>
      <c r="C120" t="s">
        <v>3308</v>
      </c>
      <c r="D120" s="8">
        <f>IF(ISERROR(INDEX(warriner!B:B,MATCH(C120,warriner!A:A,0),1)),"#",INDEX(warriner!B:B,MATCH(C120,warriner!A:A,0),1))</f>
        <v>7.06</v>
      </c>
      <c r="E120" s="14">
        <f t="shared" si="2"/>
        <v>1.8599999999999994</v>
      </c>
      <c r="F120" s="14">
        <v>9.8569999999999993</v>
      </c>
      <c r="G120" s="14">
        <v>2.74</v>
      </c>
      <c r="H120" s="14">
        <v>3</v>
      </c>
      <c r="I120">
        <f t="shared" si="3"/>
        <v>8</v>
      </c>
      <c r="J120" t="s">
        <v>18132</v>
      </c>
      <c r="K120" s="14">
        <v>4.8600000000000003</v>
      </c>
      <c r="L120" s="14">
        <v>6.78</v>
      </c>
      <c r="M120" s="14">
        <v>8.74</v>
      </c>
      <c r="N120" s="14">
        <v>2.5</v>
      </c>
      <c r="O120" s="14">
        <v>2.75</v>
      </c>
      <c r="P120" s="14">
        <v>7</v>
      </c>
      <c r="Q120" s="14">
        <v>2</v>
      </c>
      <c r="R120" s="14">
        <v>1.93</v>
      </c>
      <c r="S120" s="14" t="s">
        <v>18124</v>
      </c>
      <c r="T120" s="14">
        <v>5068</v>
      </c>
      <c r="U120" s="14">
        <v>-0.68500000000000005</v>
      </c>
      <c r="V120" s="14">
        <v>1</v>
      </c>
      <c r="W120" s="14">
        <v>26</v>
      </c>
      <c r="X120" s="14">
        <v>-0.378</v>
      </c>
      <c r="Y120" s="14">
        <v>1</v>
      </c>
      <c r="Z120" s="14" t="s">
        <v>18124</v>
      </c>
    </row>
    <row r="121" spans="1:26" x14ac:dyDescent="0.2">
      <c r="A121" t="s">
        <v>15067</v>
      </c>
      <c r="B121" t="s">
        <v>14168</v>
      </c>
      <c r="C121" t="s">
        <v>10525</v>
      </c>
      <c r="D121" s="8">
        <f>IF(ISERROR(INDEX(warriner!B:B,MATCH(C121,warriner!A:A,0),1)),"#",INDEX(warriner!B:B,MATCH(C121,warriner!A:A,0),1))</f>
        <v>6</v>
      </c>
      <c r="E121" s="14">
        <f t="shared" si="2"/>
        <v>0.79999999999999982</v>
      </c>
      <c r="F121" s="14">
        <v>10.076000000000001</v>
      </c>
      <c r="G121" s="14">
        <v>2.1789999999999998</v>
      </c>
      <c r="H121" s="14">
        <v>4</v>
      </c>
      <c r="I121">
        <f t="shared" si="3"/>
        <v>11</v>
      </c>
      <c r="J121" t="s">
        <v>18129</v>
      </c>
      <c r="K121" s="14">
        <v>3.7</v>
      </c>
      <c r="L121" s="14">
        <v>6.42</v>
      </c>
      <c r="M121" s="14">
        <v>11.21</v>
      </c>
      <c r="N121" s="14">
        <v>2.4500000000000002</v>
      </c>
      <c r="O121" s="14">
        <v>2.65</v>
      </c>
      <c r="P121" s="14">
        <v>8</v>
      </c>
      <c r="Q121" s="14">
        <v>2</v>
      </c>
      <c r="R121" s="14">
        <v>2.37</v>
      </c>
      <c r="S121" s="14" t="s">
        <v>18124</v>
      </c>
      <c r="T121" s="14">
        <v>5572.5559999999996</v>
      </c>
      <c r="U121" s="14">
        <v>-0.34200000000000003</v>
      </c>
      <c r="V121" s="14">
        <v>0.97</v>
      </c>
      <c r="W121" s="14">
        <v>27</v>
      </c>
      <c r="X121" s="14">
        <v>-0.33500000000000002</v>
      </c>
      <c r="Y121" s="14">
        <v>1</v>
      </c>
      <c r="Z121" s="14" t="s">
        <v>18124</v>
      </c>
    </row>
    <row r="122" spans="1:26" x14ac:dyDescent="0.2">
      <c r="A122" t="s">
        <v>15068</v>
      </c>
      <c r="B122" t="s">
        <v>390</v>
      </c>
      <c r="C122" t="s">
        <v>436</v>
      </c>
      <c r="D122" s="8">
        <f>IF(ISERROR(INDEX(warriner!B:B,MATCH(C122,warriner!A:A,0),1)),"#",INDEX(warriner!B:B,MATCH(C122,warriner!A:A,0),1))</f>
        <v>6.8</v>
      </c>
      <c r="E122" s="14">
        <f t="shared" si="2"/>
        <v>1.5999999999999996</v>
      </c>
      <c r="F122" s="14">
        <v>11.614000000000001</v>
      </c>
      <c r="G122" s="14">
        <v>2.9169999999999998</v>
      </c>
      <c r="H122" s="14">
        <v>2</v>
      </c>
      <c r="I122">
        <f t="shared" si="3"/>
        <v>8</v>
      </c>
      <c r="J122" t="s">
        <v>18126</v>
      </c>
      <c r="K122" s="14">
        <v>3.95</v>
      </c>
      <c r="L122" s="14">
        <v>5.8</v>
      </c>
      <c r="M122" s="14">
        <v>10.050000000000001</v>
      </c>
      <c r="N122" s="14">
        <v>2.15</v>
      </c>
      <c r="O122" s="14">
        <v>1.7</v>
      </c>
      <c r="P122" s="14">
        <v>5</v>
      </c>
      <c r="Q122" s="14">
        <v>1</v>
      </c>
      <c r="R122" s="14">
        <v>3.27</v>
      </c>
      <c r="S122" s="14">
        <v>2.1920000000000002</v>
      </c>
      <c r="T122" s="14">
        <v>4570.2</v>
      </c>
      <c r="U122" s="14">
        <v>-0.68400000000000005</v>
      </c>
      <c r="V122" s="14">
        <v>1</v>
      </c>
      <c r="W122" s="14">
        <v>26</v>
      </c>
      <c r="X122" s="14">
        <v>-0.56999999999999995</v>
      </c>
      <c r="Y122" s="14">
        <v>1</v>
      </c>
      <c r="Z122" s="14" t="s">
        <v>18124</v>
      </c>
    </row>
    <row r="123" spans="1:26" x14ac:dyDescent="0.2">
      <c r="A123" t="s">
        <v>15069</v>
      </c>
      <c r="B123" t="s">
        <v>2</v>
      </c>
      <c r="C123" t="s">
        <v>2</v>
      </c>
      <c r="D123" s="8" t="str">
        <f>IF(ISERROR(INDEX(warriner!B:B,MATCH(C123,warriner!A:A,0),1)),"#",INDEX(warriner!B:B,MATCH(C123,warriner!A:A,0),1))</f>
        <v>#</v>
      </c>
      <c r="E123" s="14" t="str">
        <f t="shared" si="2"/>
        <v>#</v>
      </c>
      <c r="F123" s="14">
        <v>16.353999999999999</v>
      </c>
      <c r="G123" s="14">
        <v>6.0629999999999997</v>
      </c>
      <c r="H123" s="14">
        <v>1</v>
      </c>
      <c r="I123">
        <f t="shared" si="3"/>
        <v>2</v>
      </c>
      <c r="J123" t="s">
        <v>270</v>
      </c>
      <c r="K123" s="14" t="s">
        <v>18124</v>
      </c>
      <c r="L123" s="14" t="s">
        <v>18124</v>
      </c>
      <c r="M123" s="14">
        <v>3.952</v>
      </c>
      <c r="N123" s="14">
        <v>1.1499999999999999</v>
      </c>
      <c r="O123" s="14">
        <v>1</v>
      </c>
      <c r="P123" s="14">
        <v>2</v>
      </c>
      <c r="Q123" s="14">
        <v>1</v>
      </c>
      <c r="R123" s="14">
        <v>1.55</v>
      </c>
      <c r="S123" s="14">
        <v>1.375</v>
      </c>
      <c r="T123" s="14">
        <v>2861</v>
      </c>
      <c r="U123" s="14">
        <v>-0.78600000000000003</v>
      </c>
      <c r="V123" s="14">
        <v>1</v>
      </c>
      <c r="W123" s="14">
        <v>26</v>
      </c>
      <c r="X123" s="14">
        <v>-0.72499999999999998</v>
      </c>
      <c r="Y123" s="14">
        <v>1</v>
      </c>
      <c r="Z123" s="14" t="s">
        <v>18124</v>
      </c>
    </row>
    <row r="124" spans="1:26" x14ac:dyDescent="0.2">
      <c r="A124" t="s">
        <v>15070</v>
      </c>
      <c r="B124" t="s">
        <v>326</v>
      </c>
      <c r="C124" t="s">
        <v>326</v>
      </c>
      <c r="D124" s="8">
        <f>IF(ISERROR(INDEX(warriner!B:B,MATCH(C124,warriner!A:A,0),1)),"#",INDEX(warriner!B:B,MATCH(C124,warriner!A:A,0),1))</f>
        <v>6.67</v>
      </c>
      <c r="E124" s="14">
        <f t="shared" si="2"/>
        <v>1.4699999999999998</v>
      </c>
      <c r="F124" s="14">
        <v>11.541</v>
      </c>
      <c r="G124" s="14">
        <v>2.9489999999999998</v>
      </c>
      <c r="H124" s="14">
        <v>2</v>
      </c>
      <c r="I124">
        <f t="shared" si="3"/>
        <v>7</v>
      </c>
      <c r="J124" t="s">
        <v>18135</v>
      </c>
      <c r="K124" s="14">
        <v>4.76</v>
      </c>
      <c r="L124" s="14">
        <v>5.96</v>
      </c>
      <c r="M124" s="14">
        <v>7.74</v>
      </c>
      <c r="N124" s="14">
        <v>2.1</v>
      </c>
      <c r="O124" s="14">
        <v>2.7</v>
      </c>
      <c r="P124" s="14">
        <v>6</v>
      </c>
      <c r="Q124" s="14">
        <v>2</v>
      </c>
      <c r="R124" s="14">
        <v>2.72</v>
      </c>
      <c r="S124" s="14">
        <v>1.625</v>
      </c>
      <c r="T124" s="14">
        <v>2635</v>
      </c>
      <c r="U124" s="14">
        <v>-0.45800000000000002</v>
      </c>
      <c r="V124" s="14">
        <v>0.97</v>
      </c>
      <c r="W124" s="14">
        <v>27</v>
      </c>
      <c r="X124" s="14">
        <v>-0.40799999999999997</v>
      </c>
      <c r="Y124" s="14">
        <v>1</v>
      </c>
      <c r="Z124" s="14" t="s">
        <v>18124</v>
      </c>
    </row>
    <row r="125" spans="1:26" x14ac:dyDescent="0.2">
      <c r="A125" t="s">
        <v>15071</v>
      </c>
      <c r="B125" t="s">
        <v>4327</v>
      </c>
      <c r="C125" t="s">
        <v>4327</v>
      </c>
      <c r="D125" s="8">
        <f>IF(ISERROR(INDEX(warriner!B:B,MATCH(C125,warriner!A:A,0),1)),"#",INDEX(warriner!B:B,MATCH(C125,warriner!A:A,0),1))</f>
        <v>5.0999999999999996</v>
      </c>
      <c r="E125" s="14">
        <f t="shared" si="2"/>
        <v>0.10000000000000053</v>
      </c>
      <c r="F125" s="14">
        <v>10.538</v>
      </c>
      <c r="G125" s="14">
        <v>2.4049999999999998</v>
      </c>
      <c r="H125" s="14">
        <v>4</v>
      </c>
      <c r="I125">
        <f t="shared" si="3"/>
        <v>8</v>
      </c>
      <c r="J125" t="s">
        <v>18132</v>
      </c>
      <c r="K125" s="14">
        <v>3.62</v>
      </c>
      <c r="L125" s="14">
        <v>4.21</v>
      </c>
      <c r="M125" s="14">
        <v>12</v>
      </c>
      <c r="N125" s="14">
        <v>2.75</v>
      </c>
      <c r="O125" s="14">
        <v>3.25</v>
      </c>
      <c r="P125" s="14">
        <v>8</v>
      </c>
      <c r="Q125" s="14">
        <v>2</v>
      </c>
      <c r="R125" s="14">
        <v>2.2000000000000002</v>
      </c>
      <c r="S125" s="14" t="s">
        <v>18124</v>
      </c>
      <c r="T125" s="14">
        <v>3779.7139999999999</v>
      </c>
      <c r="U125" s="14">
        <v>-5.5E-2</v>
      </c>
      <c r="V125" s="14">
        <v>0.94</v>
      </c>
      <c r="W125" s="14">
        <v>26</v>
      </c>
      <c r="X125" s="14">
        <v>-3.3000000000000002E-2</v>
      </c>
      <c r="Y125" s="14">
        <v>1</v>
      </c>
      <c r="Z125" s="14" t="s">
        <v>18124</v>
      </c>
    </row>
    <row r="126" spans="1:26" x14ac:dyDescent="0.2">
      <c r="A126" t="s">
        <v>15072</v>
      </c>
      <c r="B126" t="s">
        <v>10388</v>
      </c>
      <c r="C126" t="s">
        <v>10388</v>
      </c>
      <c r="D126" s="8">
        <f>IF(ISERROR(INDEX(warriner!B:B,MATCH(C126,warriner!A:A,0),1)),"#",INDEX(warriner!B:B,MATCH(C126,warriner!A:A,0),1))</f>
        <v>6.63</v>
      </c>
      <c r="E126" s="14">
        <f t="shared" si="2"/>
        <v>1.4299999999999997</v>
      </c>
      <c r="F126" s="14">
        <v>9.1110000000000007</v>
      </c>
      <c r="G126" s="14">
        <v>2.8719999999999999</v>
      </c>
      <c r="H126" s="14">
        <v>2</v>
      </c>
      <c r="I126">
        <f t="shared" si="3"/>
        <v>6</v>
      </c>
      <c r="J126" t="s">
        <v>18129</v>
      </c>
      <c r="K126" s="14">
        <v>4.42</v>
      </c>
      <c r="L126" s="14">
        <v>5.64</v>
      </c>
      <c r="M126" s="14">
        <v>7.79</v>
      </c>
      <c r="N126" s="14">
        <v>2.0499999999999998</v>
      </c>
      <c r="O126" s="14">
        <v>1.9</v>
      </c>
      <c r="P126" s="14">
        <v>5</v>
      </c>
      <c r="Q126" s="14">
        <v>1</v>
      </c>
      <c r="R126" s="14">
        <v>2.4500000000000002</v>
      </c>
      <c r="S126" s="14">
        <v>1.92</v>
      </c>
      <c r="T126" s="14">
        <v>4560</v>
      </c>
      <c r="U126" s="14">
        <v>-0.66200000000000003</v>
      </c>
      <c r="V126" s="14">
        <v>0.97</v>
      </c>
      <c r="W126" s="14">
        <v>28</v>
      </c>
      <c r="X126" s="14">
        <v>-0.70799999999999996</v>
      </c>
      <c r="Y126" s="14">
        <v>1</v>
      </c>
      <c r="Z126" s="14" t="s">
        <v>18124</v>
      </c>
    </row>
    <row r="127" spans="1:26" x14ac:dyDescent="0.2">
      <c r="A127" t="s">
        <v>15073</v>
      </c>
      <c r="B127" t="s">
        <v>19</v>
      </c>
      <c r="C127" t="s">
        <v>19</v>
      </c>
      <c r="D127" s="8" t="str">
        <f>IF(ISERROR(INDEX(warriner!B:B,MATCH(C127,warriner!A:A,0),1)),"#",INDEX(warriner!B:B,MATCH(C127,warriner!A:A,0),1))</f>
        <v>#</v>
      </c>
      <c r="E127" s="14" t="str">
        <f t="shared" si="2"/>
        <v>#</v>
      </c>
      <c r="F127" s="14">
        <v>16.187000000000001</v>
      </c>
      <c r="G127" s="14">
        <v>5.8339999999999996</v>
      </c>
      <c r="H127" s="14">
        <v>1</v>
      </c>
      <c r="I127">
        <f t="shared" si="3"/>
        <v>3</v>
      </c>
      <c r="J127" t="s">
        <v>270</v>
      </c>
      <c r="K127" s="14" t="s">
        <v>18124</v>
      </c>
      <c r="L127" s="14" t="s">
        <v>18124</v>
      </c>
      <c r="M127" s="14">
        <v>4.57</v>
      </c>
      <c r="N127" s="14">
        <v>1.25</v>
      </c>
      <c r="O127" s="14">
        <v>1</v>
      </c>
      <c r="P127" s="14">
        <v>3</v>
      </c>
      <c r="Q127" s="14">
        <v>1</v>
      </c>
      <c r="R127" s="14">
        <v>1.52</v>
      </c>
      <c r="S127" s="14">
        <v>1.25</v>
      </c>
      <c r="T127" s="14">
        <v>5253.5</v>
      </c>
      <c r="U127" s="14">
        <v>-0.60399999999999998</v>
      </c>
      <c r="V127" s="14">
        <v>1</v>
      </c>
      <c r="W127" s="14">
        <v>22</v>
      </c>
      <c r="X127" s="14">
        <v>-0.623</v>
      </c>
      <c r="Y127" s="14">
        <v>1</v>
      </c>
      <c r="Z127" s="14" t="s">
        <v>18124</v>
      </c>
    </row>
    <row r="128" spans="1:26" x14ac:dyDescent="0.2">
      <c r="A128" t="s">
        <v>15074</v>
      </c>
      <c r="B128" t="s">
        <v>12039</v>
      </c>
      <c r="C128" t="s">
        <v>12039</v>
      </c>
      <c r="D128" s="8">
        <f>IF(ISERROR(INDEX(warriner!B:B,MATCH(C128,warriner!A:A,0),1)),"#",INDEX(warriner!B:B,MATCH(C128,warriner!A:A,0),1))</f>
        <v>5.68</v>
      </c>
      <c r="E128" s="14">
        <f t="shared" si="2"/>
        <v>0.47999999999999954</v>
      </c>
      <c r="F128" s="14">
        <v>7.7279999999999998</v>
      </c>
      <c r="G128" s="14">
        <v>2.4860000000000002</v>
      </c>
      <c r="H128" s="14">
        <v>1</v>
      </c>
      <c r="I128">
        <f t="shared" si="3"/>
        <v>5</v>
      </c>
      <c r="J128" t="s">
        <v>18135</v>
      </c>
      <c r="K128" s="14">
        <v>5.05</v>
      </c>
      <c r="L128" s="14">
        <v>5.94</v>
      </c>
      <c r="M128" s="14">
        <v>6</v>
      </c>
      <c r="N128" s="14">
        <v>1.65</v>
      </c>
      <c r="O128" s="14">
        <v>1</v>
      </c>
      <c r="P128" s="14">
        <v>4</v>
      </c>
      <c r="Q128" s="14">
        <v>1</v>
      </c>
      <c r="R128" s="14">
        <v>4.1900000000000004</v>
      </c>
      <c r="S128" s="14">
        <v>3.4</v>
      </c>
      <c r="T128" s="14">
        <v>7745.75</v>
      </c>
      <c r="U128" s="14">
        <v>-0.30399999999999999</v>
      </c>
      <c r="V128" s="14">
        <v>0.97</v>
      </c>
      <c r="W128" s="14">
        <v>26</v>
      </c>
      <c r="X128" s="14">
        <v>-4.5999999999999999E-2</v>
      </c>
      <c r="Y128" s="14">
        <v>1</v>
      </c>
      <c r="Z128" s="14" t="s">
        <v>18124</v>
      </c>
    </row>
    <row r="129" spans="1:26" x14ac:dyDescent="0.2">
      <c r="A129" t="s">
        <v>15075</v>
      </c>
      <c r="B129" t="s">
        <v>3</v>
      </c>
      <c r="C129" t="s">
        <v>3</v>
      </c>
      <c r="D129" s="8" t="str">
        <f>IF(ISERROR(INDEX(warriner!B:B,MATCH(C129,warriner!A:A,0),1)),"#",INDEX(warriner!B:B,MATCH(C129,warriner!A:A,0),1))</f>
        <v>#</v>
      </c>
      <c r="E129" s="14" t="str">
        <f t="shared" si="2"/>
        <v>#</v>
      </c>
      <c r="F129" s="14">
        <v>16.954999999999998</v>
      </c>
      <c r="G129" s="14">
        <v>6.1769999999999996</v>
      </c>
      <c r="H129" s="14">
        <v>1</v>
      </c>
      <c r="I129">
        <f t="shared" si="3"/>
        <v>3</v>
      </c>
      <c r="J129" t="s">
        <v>270</v>
      </c>
      <c r="K129" s="14" t="s">
        <v>18124</v>
      </c>
      <c r="L129" s="14" t="s">
        <v>18124</v>
      </c>
      <c r="M129" s="14">
        <v>3.984</v>
      </c>
      <c r="N129" s="14">
        <v>1.5</v>
      </c>
      <c r="O129" s="14">
        <v>1.8</v>
      </c>
      <c r="P129" s="14">
        <v>2</v>
      </c>
      <c r="Q129" s="14">
        <v>1</v>
      </c>
      <c r="R129" s="14">
        <v>1.43</v>
      </c>
      <c r="S129" s="14">
        <v>1.125</v>
      </c>
      <c r="T129" s="14">
        <v>3033</v>
      </c>
      <c r="U129" s="14">
        <v>-0.68100000000000005</v>
      </c>
      <c r="V129" s="14">
        <v>0.94</v>
      </c>
      <c r="W129" s="14">
        <v>29</v>
      </c>
      <c r="X129" s="14">
        <v>-0.45700000000000002</v>
      </c>
      <c r="Y129" s="14">
        <v>1</v>
      </c>
      <c r="Z129" s="14" t="s">
        <v>18124</v>
      </c>
    </row>
    <row r="130" spans="1:26" x14ac:dyDescent="0.2">
      <c r="A130" t="s">
        <v>15076</v>
      </c>
      <c r="B130" t="s">
        <v>3227</v>
      </c>
      <c r="C130" t="s">
        <v>3227</v>
      </c>
      <c r="D130" s="8">
        <f>IF(ISERROR(INDEX(warriner!B:B,MATCH(C130,warriner!A:A,0),1)),"#",INDEX(warriner!B:B,MATCH(C130,warriner!A:A,0),1))</f>
        <v>6.14</v>
      </c>
      <c r="E130" s="14">
        <f t="shared" si="2"/>
        <v>0.9399999999999995</v>
      </c>
      <c r="F130" s="14">
        <v>11.577999999999999</v>
      </c>
      <c r="G130" s="14">
        <v>3.9169999999999998</v>
      </c>
      <c r="H130" s="14">
        <v>2</v>
      </c>
      <c r="I130">
        <f t="shared" si="3"/>
        <v>7</v>
      </c>
      <c r="J130" t="s">
        <v>18129</v>
      </c>
      <c r="K130" s="14">
        <v>3.71</v>
      </c>
      <c r="L130" s="14">
        <v>6.35</v>
      </c>
      <c r="M130" s="14">
        <v>7.05</v>
      </c>
      <c r="N130" s="14">
        <v>2.2999999999999998</v>
      </c>
      <c r="O130" s="14">
        <v>2.2999999999999998</v>
      </c>
      <c r="P130" s="14">
        <v>6</v>
      </c>
      <c r="Q130" s="14">
        <v>1</v>
      </c>
      <c r="R130" s="14">
        <v>4.17</v>
      </c>
      <c r="S130" s="14">
        <v>3.36</v>
      </c>
      <c r="T130" s="14">
        <v>3534.5</v>
      </c>
      <c r="U130" s="14">
        <v>-0.56999999999999995</v>
      </c>
      <c r="V130" s="14">
        <v>1</v>
      </c>
      <c r="W130" s="14">
        <v>25</v>
      </c>
      <c r="X130" s="14">
        <v>-0.46400000000000002</v>
      </c>
      <c r="Y130" s="14">
        <v>1</v>
      </c>
      <c r="Z130" s="14" t="s">
        <v>18124</v>
      </c>
    </row>
    <row r="131" spans="1:26" x14ac:dyDescent="0.2">
      <c r="A131" t="s">
        <v>15077</v>
      </c>
      <c r="B131" t="s">
        <v>14118</v>
      </c>
      <c r="C131" t="s">
        <v>14118</v>
      </c>
      <c r="D131" s="8" t="str">
        <f>IF(ISERROR(INDEX(warriner!B:B,MATCH(C131,warriner!A:A,0),1)),"#",INDEX(warriner!B:B,MATCH(C131,warriner!A:A,0),1))</f>
        <v>#</v>
      </c>
      <c r="E131" s="14" t="str">
        <f t="shared" si="2"/>
        <v>#</v>
      </c>
      <c r="F131" s="14">
        <v>10.244999999999999</v>
      </c>
      <c r="G131" s="14">
        <v>3.0680000000000001</v>
      </c>
      <c r="H131" s="14">
        <v>2</v>
      </c>
      <c r="I131">
        <f t="shared" si="3"/>
        <v>6</v>
      </c>
      <c r="J131" t="s">
        <v>270</v>
      </c>
      <c r="K131" s="14" t="s">
        <v>18124</v>
      </c>
      <c r="L131" s="14" t="s">
        <v>18124</v>
      </c>
      <c r="M131" s="14">
        <v>6.2750000000000004</v>
      </c>
      <c r="N131" s="14">
        <v>1.85</v>
      </c>
      <c r="O131" s="14">
        <v>2.35</v>
      </c>
      <c r="P131" s="14">
        <v>6</v>
      </c>
      <c r="Q131" s="14">
        <v>1</v>
      </c>
      <c r="R131" s="14">
        <v>2.2799999999999998</v>
      </c>
      <c r="S131" s="14" t="s">
        <v>18124</v>
      </c>
      <c r="T131" s="14">
        <v>2559.8000000000002</v>
      </c>
      <c r="U131" s="14">
        <v>-0.64400000000000002</v>
      </c>
      <c r="V131" s="14">
        <v>1</v>
      </c>
      <c r="W131" s="14">
        <v>27</v>
      </c>
      <c r="X131" s="14">
        <v>-0.108</v>
      </c>
      <c r="Y131" s="14">
        <v>0.96399999999999997</v>
      </c>
      <c r="Z131" s="14" t="s">
        <v>18124</v>
      </c>
    </row>
    <row r="132" spans="1:26" x14ac:dyDescent="0.2">
      <c r="A132" t="s">
        <v>15078</v>
      </c>
      <c r="B132" t="s">
        <v>10258</v>
      </c>
      <c r="C132" t="s">
        <v>10258</v>
      </c>
      <c r="D132" s="8">
        <f>IF(ISERROR(INDEX(warriner!B:B,MATCH(C132,warriner!A:A,0),1)),"#",INDEX(warriner!B:B,MATCH(C132,warriner!A:A,0),1))</f>
        <v>6.43</v>
      </c>
      <c r="E132" s="14">
        <f t="shared" ref="E132:E195" si="4">IF(ISERROR(ABS(D132-5.2)), "#", ABS(D132-5.2))</f>
        <v>1.2299999999999995</v>
      </c>
      <c r="F132" s="14">
        <v>9.2100000000000009</v>
      </c>
      <c r="G132" s="14">
        <v>2.6669999999999998</v>
      </c>
      <c r="H132" s="14">
        <v>4</v>
      </c>
      <c r="I132">
        <f t="shared" ref="I132:I195" si="5">LEN(B132)</f>
        <v>8</v>
      </c>
      <c r="J132" t="s">
        <v>18129</v>
      </c>
      <c r="K132" s="14">
        <v>4.12</v>
      </c>
      <c r="L132" s="14">
        <v>6.37</v>
      </c>
      <c r="M132" s="14">
        <v>8.0500000000000007</v>
      </c>
      <c r="N132" s="14">
        <v>2.65</v>
      </c>
      <c r="O132" s="14">
        <v>2.6</v>
      </c>
      <c r="P132" s="14">
        <v>7</v>
      </c>
      <c r="Q132" s="14">
        <v>2</v>
      </c>
      <c r="R132" s="14">
        <v>2.68</v>
      </c>
      <c r="S132" s="14" t="s">
        <v>18124</v>
      </c>
      <c r="T132" s="14">
        <v>4854.5709999999999</v>
      </c>
      <c r="U132" s="14">
        <v>-0.42099999999999999</v>
      </c>
      <c r="V132" s="14">
        <v>1</v>
      </c>
      <c r="W132" s="14">
        <v>28</v>
      </c>
      <c r="X132" s="14">
        <v>-0.251</v>
      </c>
      <c r="Y132" s="14">
        <v>1</v>
      </c>
      <c r="Z132" s="14" t="s">
        <v>18124</v>
      </c>
    </row>
    <row r="133" spans="1:26" x14ac:dyDescent="0.2">
      <c r="A133" t="s">
        <v>15079</v>
      </c>
      <c r="B133" t="s">
        <v>3</v>
      </c>
      <c r="C133" t="s">
        <v>3</v>
      </c>
      <c r="D133" s="8" t="str">
        <f>IF(ISERROR(INDEX(warriner!B:B,MATCH(C133,warriner!A:A,0),1)),"#",INDEX(warriner!B:B,MATCH(C133,warriner!A:A,0),1))</f>
        <v>#</v>
      </c>
      <c r="E133" s="14" t="str">
        <f t="shared" si="4"/>
        <v>#</v>
      </c>
      <c r="F133" s="14">
        <v>16.954999999999998</v>
      </c>
      <c r="G133" s="14">
        <v>6.1769999999999996</v>
      </c>
      <c r="H133" s="14">
        <v>1</v>
      </c>
      <c r="I133">
        <f t="shared" si="5"/>
        <v>3</v>
      </c>
      <c r="J133" t="s">
        <v>270</v>
      </c>
      <c r="K133" s="14" t="s">
        <v>18124</v>
      </c>
      <c r="L133" s="14" t="s">
        <v>18124</v>
      </c>
      <c r="M133" s="14">
        <v>3.984</v>
      </c>
      <c r="N133" s="14">
        <v>1.5</v>
      </c>
      <c r="O133" s="14">
        <v>1.8</v>
      </c>
      <c r="P133" s="14">
        <v>2</v>
      </c>
      <c r="Q133" s="14">
        <v>1</v>
      </c>
      <c r="R133" s="14">
        <v>1.43</v>
      </c>
      <c r="S133" s="14">
        <v>1.125</v>
      </c>
      <c r="T133" s="14">
        <v>3033</v>
      </c>
      <c r="U133" s="14">
        <v>-0.68100000000000005</v>
      </c>
      <c r="V133" s="14">
        <v>0.94</v>
      </c>
      <c r="W133" s="14">
        <v>29</v>
      </c>
      <c r="X133" s="14">
        <v>-0.45700000000000002</v>
      </c>
      <c r="Y133" s="14">
        <v>1</v>
      </c>
      <c r="Z133" s="14" t="s">
        <v>18124</v>
      </c>
    </row>
    <row r="134" spans="1:26" x14ac:dyDescent="0.2">
      <c r="A134" t="s">
        <v>15080</v>
      </c>
      <c r="B134" t="s">
        <v>312</v>
      </c>
      <c r="C134" t="s">
        <v>312</v>
      </c>
      <c r="D134" s="8" t="str">
        <f>IF(ISERROR(INDEX(warriner!B:B,MATCH(C134,warriner!A:A,0),1)),"#",INDEX(warriner!B:B,MATCH(C134,warriner!A:A,0),1))</f>
        <v>#</v>
      </c>
      <c r="E134" s="14" t="str">
        <f t="shared" si="4"/>
        <v>#</v>
      </c>
      <c r="F134" s="14">
        <v>13.113</v>
      </c>
      <c r="G134" s="14">
        <v>4.2530000000000001</v>
      </c>
      <c r="H134" s="14">
        <v>1</v>
      </c>
      <c r="I134">
        <f t="shared" si="5"/>
        <v>4</v>
      </c>
      <c r="J134" t="s">
        <v>18137</v>
      </c>
      <c r="K134" s="14" t="s">
        <v>18124</v>
      </c>
      <c r="L134" s="14" t="s">
        <v>18124</v>
      </c>
      <c r="M134" s="14">
        <v>4.5810000000000004</v>
      </c>
      <c r="N134" s="14">
        <v>1.45</v>
      </c>
      <c r="O134" s="14">
        <v>1.25</v>
      </c>
      <c r="P134" s="14">
        <v>4</v>
      </c>
      <c r="Q134" s="14">
        <v>1</v>
      </c>
      <c r="R134" s="14">
        <v>2.38</v>
      </c>
      <c r="S134" s="14" t="s">
        <v>18124</v>
      </c>
      <c r="T134" s="14">
        <v>3808.6669999999999</v>
      </c>
      <c r="U134" s="14">
        <v>-0.81399999999999995</v>
      </c>
      <c r="V134" s="14">
        <v>1</v>
      </c>
      <c r="W134" s="14">
        <v>25</v>
      </c>
      <c r="X134" s="14">
        <v>-0.69</v>
      </c>
      <c r="Y134" s="14">
        <v>1</v>
      </c>
      <c r="Z134" s="14" t="s">
        <v>18124</v>
      </c>
    </row>
    <row r="135" spans="1:26" x14ac:dyDescent="0.2">
      <c r="A135" t="s">
        <v>15081</v>
      </c>
      <c r="B135" t="s">
        <v>9533</v>
      </c>
      <c r="C135" t="s">
        <v>9533</v>
      </c>
      <c r="D135" s="8">
        <f>IF(ISERROR(INDEX(warriner!B:B,MATCH(C135,warriner!A:A,0),1)),"#",INDEX(warriner!B:B,MATCH(C135,warriner!A:A,0),1))</f>
        <v>5.71</v>
      </c>
      <c r="E135" s="14">
        <f t="shared" si="4"/>
        <v>0.50999999999999979</v>
      </c>
      <c r="F135" s="14">
        <v>10.625</v>
      </c>
      <c r="G135" s="14">
        <v>3.0710000000000002</v>
      </c>
      <c r="H135" s="14">
        <v>3</v>
      </c>
      <c r="I135">
        <f t="shared" si="5"/>
        <v>7</v>
      </c>
      <c r="J135" t="s">
        <v>18131</v>
      </c>
      <c r="K135" s="14">
        <v>4.74</v>
      </c>
      <c r="L135" s="14">
        <v>5.19</v>
      </c>
      <c r="M135" s="14">
        <v>6.61</v>
      </c>
      <c r="N135" s="14">
        <v>2.4</v>
      </c>
      <c r="O135" s="14">
        <v>2.5</v>
      </c>
      <c r="P135" s="14">
        <v>7</v>
      </c>
      <c r="Q135" s="14">
        <v>2</v>
      </c>
      <c r="R135" s="14">
        <v>2.16</v>
      </c>
      <c r="S135" s="14" t="s">
        <v>18124</v>
      </c>
      <c r="T135" s="14">
        <v>2836.6669999999999</v>
      </c>
      <c r="U135" s="14">
        <v>-0.71399999999999997</v>
      </c>
      <c r="V135" s="14">
        <v>0.97</v>
      </c>
      <c r="W135" s="14">
        <v>28</v>
      </c>
      <c r="X135" s="14">
        <v>-0.63500000000000001</v>
      </c>
      <c r="Y135" s="14">
        <v>1</v>
      </c>
      <c r="Z135" s="14" t="s">
        <v>18124</v>
      </c>
    </row>
    <row r="136" spans="1:26" x14ac:dyDescent="0.2">
      <c r="A136" t="s">
        <v>15082</v>
      </c>
      <c r="B136" t="s">
        <v>171</v>
      </c>
      <c r="C136" t="s">
        <v>101</v>
      </c>
      <c r="D136" s="8">
        <f>IF(ISERROR(INDEX(warriner!B:B,MATCH(C136,warriner!A:A,0),1)),"#",INDEX(warriner!B:B,MATCH(C136,warriner!A:A,0),1))</f>
        <v>6.18</v>
      </c>
      <c r="E136" s="14">
        <f t="shared" si="4"/>
        <v>0.97999999999999954</v>
      </c>
      <c r="F136" s="14">
        <v>14.945</v>
      </c>
      <c r="G136" s="14">
        <v>5.4669999999999996</v>
      </c>
      <c r="H136" s="14">
        <v>1</v>
      </c>
      <c r="I136">
        <f t="shared" si="5"/>
        <v>3</v>
      </c>
      <c r="J136" t="s">
        <v>18125</v>
      </c>
      <c r="K136" s="14">
        <v>3.43</v>
      </c>
      <c r="L136" s="14">
        <v>5.5</v>
      </c>
      <c r="M136" s="14">
        <v>5.1100000000000003</v>
      </c>
      <c r="N136" s="14">
        <v>1.4</v>
      </c>
      <c r="O136" s="14">
        <v>1</v>
      </c>
      <c r="P136" s="14">
        <v>2</v>
      </c>
      <c r="Q136" s="14">
        <v>1</v>
      </c>
      <c r="R136" s="14">
        <v>1.85</v>
      </c>
      <c r="S136" s="14">
        <v>1.6519999999999999</v>
      </c>
      <c r="T136" s="14">
        <v>1926</v>
      </c>
      <c r="U136" s="14">
        <v>-0.64800000000000002</v>
      </c>
      <c r="V136" s="14">
        <v>0.97</v>
      </c>
      <c r="W136" s="14">
        <v>25</v>
      </c>
      <c r="X136" s="14">
        <v>-0.57399999999999995</v>
      </c>
      <c r="Y136" s="14">
        <v>1</v>
      </c>
      <c r="Z136" s="14" t="s">
        <v>18124</v>
      </c>
    </row>
    <row r="137" spans="1:26" x14ac:dyDescent="0.2">
      <c r="A137" t="s">
        <v>15083</v>
      </c>
      <c r="B137" t="s">
        <v>3</v>
      </c>
      <c r="C137" t="s">
        <v>3</v>
      </c>
      <c r="D137" s="8" t="str">
        <f>IF(ISERROR(INDEX(warriner!B:B,MATCH(C137,warriner!A:A,0),1)),"#",INDEX(warriner!B:B,MATCH(C137,warriner!A:A,0),1))</f>
        <v>#</v>
      </c>
      <c r="E137" s="14" t="str">
        <f t="shared" si="4"/>
        <v>#</v>
      </c>
      <c r="F137" s="14">
        <v>16.954999999999998</v>
      </c>
      <c r="G137" s="14">
        <v>6.1769999999999996</v>
      </c>
      <c r="H137" s="14">
        <v>1</v>
      </c>
      <c r="I137">
        <f t="shared" si="5"/>
        <v>3</v>
      </c>
      <c r="J137" t="s">
        <v>270</v>
      </c>
      <c r="K137" s="14" t="s">
        <v>18124</v>
      </c>
      <c r="L137" s="14" t="s">
        <v>18124</v>
      </c>
      <c r="M137" s="14">
        <v>3.984</v>
      </c>
      <c r="N137" s="14">
        <v>1.5</v>
      </c>
      <c r="O137" s="14">
        <v>1.8</v>
      </c>
      <c r="P137" s="14">
        <v>2</v>
      </c>
      <c r="Q137" s="14">
        <v>1</v>
      </c>
      <c r="R137" s="14">
        <v>1.43</v>
      </c>
      <c r="S137" s="14">
        <v>1.125</v>
      </c>
      <c r="T137" s="14">
        <v>3033</v>
      </c>
      <c r="U137" s="14">
        <v>-0.68100000000000005</v>
      </c>
      <c r="V137" s="14">
        <v>0.94</v>
      </c>
      <c r="W137" s="14">
        <v>29</v>
      </c>
      <c r="X137" s="14">
        <v>-0.45700000000000002</v>
      </c>
      <c r="Y137" s="14">
        <v>1</v>
      </c>
      <c r="Z137" s="14" t="s">
        <v>18124</v>
      </c>
    </row>
    <row r="138" spans="1:26" x14ac:dyDescent="0.2">
      <c r="A138" t="s">
        <v>15084</v>
      </c>
      <c r="B138" t="s">
        <v>2576</v>
      </c>
      <c r="C138" t="s">
        <v>2576</v>
      </c>
      <c r="D138" s="8">
        <f>IF(ISERROR(INDEX(warriner!B:B,MATCH(C138,warriner!A:A,0),1)),"#",INDEX(warriner!B:B,MATCH(C138,warriner!A:A,0),1))</f>
        <v>5.48</v>
      </c>
      <c r="E138" s="14">
        <f t="shared" si="4"/>
        <v>0.28000000000000025</v>
      </c>
      <c r="F138" s="14">
        <v>8.6920000000000002</v>
      </c>
      <c r="G138" s="14">
        <v>2.681</v>
      </c>
      <c r="H138" s="14">
        <v>3</v>
      </c>
      <c r="I138">
        <f t="shared" si="5"/>
        <v>8</v>
      </c>
      <c r="J138" t="s">
        <v>18131</v>
      </c>
      <c r="K138" s="14">
        <v>3.7</v>
      </c>
      <c r="L138" s="14">
        <v>5.58</v>
      </c>
      <c r="M138" s="14">
        <v>9.76</v>
      </c>
      <c r="N138" s="14">
        <v>3</v>
      </c>
      <c r="O138" s="14">
        <v>2.75</v>
      </c>
      <c r="P138" s="14">
        <v>8</v>
      </c>
      <c r="Q138" s="14">
        <v>2</v>
      </c>
      <c r="R138" s="14">
        <v>4.25</v>
      </c>
      <c r="S138" s="14" t="s">
        <v>18124</v>
      </c>
      <c r="T138" s="14">
        <v>3349.857</v>
      </c>
      <c r="U138" s="14">
        <v>-0.26700000000000002</v>
      </c>
      <c r="V138" s="14">
        <v>0.97</v>
      </c>
      <c r="W138" s="14">
        <v>26</v>
      </c>
      <c r="X138" s="14">
        <v>5.3999999999999999E-2</v>
      </c>
      <c r="Y138" s="14">
        <v>1</v>
      </c>
      <c r="Z138" s="14" t="s">
        <v>18124</v>
      </c>
    </row>
    <row r="139" spans="1:26" x14ac:dyDescent="0.2">
      <c r="A139" t="s">
        <v>15085</v>
      </c>
      <c r="B139" t="s">
        <v>3018</v>
      </c>
      <c r="C139" t="s">
        <v>3018</v>
      </c>
      <c r="D139" s="8">
        <f>IF(ISERROR(INDEX(warriner!B:B,MATCH(C139,warriner!A:A,0),1)),"#",INDEX(warriner!B:B,MATCH(C139,warriner!A:A,0),1))</f>
        <v>5.2</v>
      </c>
      <c r="E139" s="14">
        <f t="shared" si="4"/>
        <v>0</v>
      </c>
      <c r="F139" s="14">
        <v>8.3049999999999997</v>
      </c>
      <c r="G139" s="14">
        <v>1.518</v>
      </c>
      <c r="H139" s="14">
        <v>4</v>
      </c>
      <c r="I139">
        <f t="shared" si="5"/>
        <v>12</v>
      </c>
      <c r="J139" t="s">
        <v>18129</v>
      </c>
      <c r="K139" s="14">
        <v>3.17</v>
      </c>
      <c r="L139" s="14">
        <v>5.79</v>
      </c>
      <c r="M139" s="14">
        <v>10.78</v>
      </c>
      <c r="N139" s="14">
        <v>2.7</v>
      </c>
      <c r="O139" s="14">
        <v>2.7</v>
      </c>
      <c r="P139" s="14">
        <v>9</v>
      </c>
      <c r="Q139" s="14">
        <v>3</v>
      </c>
      <c r="R139" s="14">
        <v>2.41</v>
      </c>
      <c r="S139" s="14" t="s">
        <v>18124</v>
      </c>
      <c r="T139" s="14">
        <v>5963.3639999999996</v>
      </c>
      <c r="U139" s="14">
        <v>-0.16500000000000001</v>
      </c>
      <c r="V139" s="14">
        <v>0.97</v>
      </c>
      <c r="W139" s="14">
        <v>23</v>
      </c>
      <c r="X139" s="14">
        <v>-9.1999999999999998E-2</v>
      </c>
      <c r="Y139" s="14">
        <v>0.88500000000000001</v>
      </c>
      <c r="Z139" s="14" t="s">
        <v>18124</v>
      </c>
    </row>
    <row r="140" spans="1:26" x14ac:dyDescent="0.2">
      <c r="A140" t="s">
        <v>15086</v>
      </c>
      <c r="B140" t="s">
        <v>3178</v>
      </c>
      <c r="C140" t="s">
        <v>3178</v>
      </c>
      <c r="D140" s="8">
        <f>IF(ISERROR(INDEX(warriner!B:B,MATCH(C140,warriner!A:A,0),1)),"#",INDEX(warriner!B:B,MATCH(C140,warriner!A:A,0),1))</f>
        <v>4.24</v>
      </c>
      <c r="E140" s="14">
        <f t="shared" si="4"/>
        <v>0.96</v>
      </c>
      <c r="F140" s="14">
        <v>9.1560000000000006</v>
      </c>
      <c r="G140" s="14">
        <v>2.7450000000000001</v>
      </c>
      <c r="H140" s="14">
        <v>1</v>
      </c>
      <c r="I140">
        <f t="shared" si="5"/>
        <v>5</v>
      </c>
      <c r="J140" t="s">
        <v>18129</v>
      </c>
      <c r="K140" s="14">
        <v>3.52</v>
      </c>
      <c r="L140" s="14">
        <v>4.6900000000000004</v>
      </c>
      <c r="M140" s="14">
        <v>11.56</v>
      </c>
      <c r="N140" s="14">
        <v>1.5</v>
      </c>
      <c r="O140" s="14">
        <v>1</v>
      </c>
      <c r="P140" s="14">
        <v>3</v>
      </c>
      <c r="Q140" s="14">
        <v>1</v>
      </c>
      <c r="R140" s="14">
        <v>3.43</v>
      </c>
      <c r="S140" s="14">
        <v>2.8330000000000002</v>
      </c>
      <c r="T140" s="14">
        <v>2776.25</v>
      </c>
      <c r="U140" s="14">
        <v>-0.35499999999999998</v>
      </c>
      <c r="V140" s="14">
        <v>0.94</v>
      </c>
      <c r="W140" s="14">
        <v>22</v>
      </c>
      <c r="X140" s="14">
        <v>-0.32300000000000001</v>
      </c>
      <c r="Y140" s="14">
        <v>0.84599999999999997</v>
      </c>
      <c r="Z140" s="14" t="s">
        <v>18124</v>
      </c>
    </row>
    <row r="141" spans="1:26" x14ac:dyDescent="0.2">
      <c r="A141" t="s">
        <v>15087</v>
      </c>
      <c r="B141" t="s">
        <v>52</v>
      </c>
      <c r="C141" t="s">
        <v>52</v>
      </c>
      <c r="D141" s="8" t="str">
        <f>IF(ISERROR(INDEX(warriner!B:B,MATCH(C141,warriner!A:A,0),1)),"#",INDEX(warriner!B:B,MATCH(C141,warriner!A:A,0),1))</f>
        <v>#</v>
      </c>
      <c r="E141" s="14" t="str">
        <f t="shared" si="4"/>
        <v>#</v>
      </c>
      <c r="F141" s="14">
        <v>16.177</v>
      </c>
      <c r="G141" s="14">
        <v>6.0179999999999998</v>
      </c>
      <c r="H141" s="14">
        <v>1</v>
      </c>
      <c r="I141">
        <f t="shared" si="5"/>
        <v>1</v>
      </c>
      <c r="J141" t="s">
        <v>18136</v>
      </c>
      <c r="K141" s="14" t="s">
        <v>18124</v>
      </c>
      <c r="L141" s="14" t="s">
        <v>18124</v>
      </c>
      <c r="M141" s="14">
        <v>2.8929999999999998</v>
      </c>
      <c r="N141" s="14">
        <v>1.45</v>
      </c>
      <c r="O141" s="14">
        <v>1</v>
      </c>
      <c r="P141" s="14">
        <v>1</v>
      </c>
      <c r="Q141" s="14">
        <v>1</v>
      </c>
      <c r="R141" s="14">
        <v>1.46</v>
      </c>
      <c r="S141" s="14" t="s">
        <v>18124</v>
      </c>
      <c r="T141" s="14" t="s">
        <v>18124</v>
      </c>
      <c r="U141" s="14">
        <v>-1.2999999999999999E-2</v>
      </c>
      <c r="V141" s="14">
        <v>0.73</v>
      </c>
      <c r="W141" s="14">
        <v>23</v>
      </c>
      <c r="X141" s="14">
        <v>-0.32300000000000001</v>
      </c>
      <c r="Y141" s="14">
        <v>0.95799999999999996</v>
      </c>
      <c r="Z141" s="14" t="s">
        <v>18124</v>
      </c>
    </row>
    <row r="142" spans="1:26" x14ac:dyDescent="0.2">
      <c r="A142" t="s">
        <v>15088</v>
      </c>
      <c r="B142" t="s">
        <v>13699</v>
      </c>
      <c r="C142" t="s">
        <v>13699</v>
      </c>
      <c r="D142" s="8">
        <f>IF(ISERROR(INDEX(warriner!B:B,MATCH(C142,warriner!A:A,0),1)),"#",INDEX(warriner!B:B,MATCH(C142,warriner!A:A,0),1))</f>
        <v>7.35</v>
      </c>
      <c r="E142" s="14">
        <f t="shared" si="4"/>
        <v>2.1499999999999995</v>
      </c>
      <c r="F142" s="14">
        <v>9.0329999999999995</v>
      </c>
      <c r="G142" s="14">
        <v>2.6779999999999999</v>
      </c>
      <c r="H142" s="14">
        <v>3</v>
      </c>
      <c r="I142">
        <f t="shared" si="5"/>
        <v>9</v>
      </c>
      <c r="J142" t="s">
        <v>18126</v>
      </c>
      <c r="K142" s="14">
        <v>3.95</v>
      </c>
      <c r="L142" s="14">
        <v>6.68</v>
      </c>
      <c r="M142" s="14">
        <v>6.89</v>
      </c>
      <c r="N142" s="14">
        <v>3.55</v>
      </c>
      <c r="O142" s="14">
        <v>3.45</v>
      </c>
      <c r="P142" s="14">
        <v>8</v>
      </c>
      <c r="Q142" s="14">
        <v>2</v>
      </c>
      <c r="R142" s="14">
        <v>3.77</v>
      </c>
      <c r="S142" s="14">
        <v>2.8889999999999998</v>
      </c>
      <c r="T142" s="14">
        <v>4562.875</v>
      </c>
      <c r="U142" s="14">
        <v>-0.58099999999999996</v>
      </c>
      <c r="V142" s="14">
        <v>1</v>
      </c>
      <c r="W142" s="14">
        <v>28</v>
      </c>
      <c r="X142" s="14">
        <v>-0.55000000000000004</v>
      </c>
      <c r="Y142" s="14">
        <v>1</v>
      </c>
      <c r="Z142" s="14" t="s">
        <v>18124</v>
      </c>
    </row>
    <row r="143" spans="1:26" x14ac:dyDescent="0.2">
      <c r="A143" t="s">
        <v>15089</v>
      </c>
      <c r="B143" t="s">
        <v>9798</v>
      </c>
      <c r="C143" t="s">
        <v>9798</v>
      </c>
      <c r="D143" s="8">
        <f>IF(ISERROR(INDEX(warriner!B:B,MATCH(C143,warriner!A:A,0),1)),"#",INDEX(warriner!B:B,MATCH(C143,warriner!A:A,0),1))</f>
        <v>5.5</v>
      </c>
      <c r="E143" s="14">
        <f t="shared" si="4"/>
        <v>0.29999999999999982</v>
      </c>
      <c r="F143" s="14">
        <v>12.395</v>
      </c>
      <c r="G143" s="14">
        <v>3.3370000000000002</v>
      </c>
      <c r="H143" s="14">
        <v>2</v>
      </c>
      <c r="I143">
        <f t="shared" si="5"/>
        <v>7</v>
      </c>
      <c r="J143" t="s">
        <v>18126</v>
      </c>
      <c r="K143" s="14">
        <v>3.9</v>
      </c>
      <c r="L143" s="14">
        <v>6.53</v>
      </c>
      <c r="M143" s="14">
        <v>8.1999999999999993</v>
      </c>
      <c r="N143" s="14">
        <v>2.9</v>
      </c>
      <c r="O143" s="14">
        <v>3.05</v>
      </c>
      <c r="P143" s="14">
        <v>7</v>
      </c>
      <c r="Q143" s="14">
        <v>1</v>
      </c>
      <c r="R143" s="14">
        <v>3.43</v>
      </c>
      <c r="S143" s="14">
        <v>2.96</v>
      </c>
      <c r="T143" s="14">
        <v>2901.5</v>
      </c>
      <c r="U143" s="14">
        <v>-0.46</v>
      </c>
      <c r="V143" s="14">
        <v>1</v>
      </c>
      <c r="W143" s="14">
        <v>27</v>
      </c>
      <c r="X143" s="14">
        <v>-0.50800000000000001</v>
      </c>
      <c r="Y143" s="14">
        <v>1</v>
      </c>
      <c r="Z143" s="14" t="s">
        <v>18124</v>
      </c>
    </row>
    <row r="144" spans="1:26" x14ac:dyDescent="0.2">
      <c r="A144" t="s">
        <v>15090</v>
      </c>
      <c r="B144" t="s">
        <v>210</v>
      </c>
      <c r="C144" t="s">
        <v>210</v>
      </c>
      <c r="D144" s="8" t="str">
        <f>IF(ISERROR(INDEX(warriner!B:B,MATCH(C144,warriner!A:A,0),1)),"#",INDEX(warriner!B:B,MATCH(C144,warriner!A:A,0),1))</f>
        <v>#</v>
      </c>
      <c r="E144" s="14" t="str">
        <f t="shared" si="4"/>
        <v>#</v>
      </c>
      <c r="F144" s="14">
        <v>15.476000000000001</v>
      </c>
      <c r="G144" s="14">
        <v>5.8570000000000002</v>
      </c>
      <c r="H144" s="14">
        <v>1</v>
      </c>
      <c r="I144">
        <f t="shared" si="5"/>
        <v>4</v>
      </c>
      <c r="J144" t="s">
        <v>18136</v>
      </c>
      <c r="K144" s="14" t="s">
        <v>18124</v>
      </c>
      <c r="L144" s="14" t="s">
        <v>18124</v>
      </c>
      <c r="M144" s="14">
        <v>5.5289999999999999</v>
      </c>
      <c r="N144" s="14">
        <v>1.65</v>
      </c>
      <c r="O144" s="14">
        <v>1.25</v>
      </c>
      <c r="P144" s="14">
        <v>3</v>
      </c>
      <c r="Q144" s="14">
        <v>1</v>
      </c>
      <c r="R144" s="14">
        <v>1.54</v>
      </c>
      <c r="S144" s="14">
        <v>1.3480000000000001</v>
      </c>
      <c r="T144" s="14">
        <v>4421.6670000000004</v>
      </c>
      <c r="U144" s="14">
        <v>-0.751</v>
      </c>
      <c r="V144" s="14">
        <v>0.94</v>
      </c>
      <c r="W144" s="14">
        <v>27</v>
      </c>
      <c r="X144" s="14">
        <v>-0.56100000000000005</v>
      </c>
      <c r="Y144" s="14">
        <v>1</v>
      </c>
      <c r="Z144" s="14" t="s">
        <v>18124</v>
      </c>
    </row>
    <row r="145" spans="1:26" x14ac:dyDescent="0.2">
      <c r="A145" t="s">
        <v>15091</v>
      </c>
      <c r="B145" t="s">
        <v>14169</v>
      </c>
      <c r="C145" t="s">
        <v>8692</v>
      </c>
      <c r="D145" s="8">
        <f>IF(ISERROR(INDEX(warriner!B:B,MATCH(C145,warriner!A:A,0),1)),"#",INDEX(warriner!B:B,MATCH(C145,warriner!A:A,0),1))</f>
        <v>5.67</v>
      </c>
      <c r="E145" s="14">
        <f t="shared" si="4"/>
        <v>0.46999999999999975</v>
      </c>
      <c r="F145" s="14">
        <v>11.497</v>
      </c>
      <c r="G145" s="14">
        <v>3.581</v>
      </c>
      <c r="H145" s="14">
        <v>2</v>
      </c>
      <c r="I145">
        <f t="shared" si="5"/>
        <v>7</v>
      </c>
      <c r="J145" t="s">
        <v>18126</v>
      </c>
      <c r="K145" s="14">
        <v>3.5</v>
      </c>
      <c r="L145" s="14">
        <v>5.44</v>
      </c>
      <c r="M145" s="14">
        <v>7.48</v>
      </c>
      <c r="N145" s="14">
        <v>1.9</v>
      </c>
      <c r="O145" s="14">
        <v>1.75</v>
      </c>
      <c r="P145" s="14">
        <v>3</v>
      </c>
      <c r="Q145" s="14">
        <v>1</v>
      </c>
      <c r="R145" s="14">
        <v>2.23</v>
      </c>
      <c r="S145" s="14">
        <v>1.87</v>
      </c>
      <c r="T145" s="14">
        <v>3887.75</v>
      </c>
      <c r="U145" s="14">
        <v>-0.50700000000000001</v>
      </c>
      <c r="V145" s="14">
        <v>0.97</v>
      </c>
      <c r="W145" s="14">
        <v>28</v>
      </c>
      <c r="X145" s="14">
        <v>-0.83</v>
      </c>
      <c r="Y145" s="14">
        <v>1</v>
      </c>
      <c r="Z145" s="14" t="s">
        <v>18124</v>
      </c>
    </row>
    <row r="146" spans="1:26" x14ac:dyDescent="0.2">
      <c r="A146" t="s">
        <v>15092</v>
      </c>
      <c r="B146" t="s">
        <v>4458</v>
      </c>
      <c r="C146" t="s">
        <v>4458</v>
      </c>
      <c r="D146" s="8">
        <f>IF(ISERROR(INDEX(warriner!B:B,MATCH(C146,warriner!A:A,0),1)),"#",INDEX(warriner!B:B,MATCH(C146,warriner!A:A,0),1))</f>
        <v>6</v>
      </c>
      <c r="E146" s="14">
        <f t="shared" si="4"/>
        <v>0.79999999999999982</v>
      </c>
      <c r="F146" s="14">
        <v>10.036</v>
      </c>
      <c r="G146" s="14">
        <v>2.4359999999999999</v>
      </c>
      <c r="H146" s="14">
        <v>3</v>
      </c>
      <c r="I146">
        <f t="shared" si="5"/>
        <v>10</v>
      </c>
      <c r="J146" t="s">
        <v>18129</v>
      </c>
      <c r="K146" s="14">
        <v>5.0199999999999996</v>
      </c>
      <c r="L146" s="14">
        <v>5.36</v>
      </c>
      <c r="M146" s="14">
        <v>9.5</v>
      </c>
      <c r="N146" s="14">
        <v>3.35</v>
      </c>
      <c r="O146" s="14">
        <v>3.35</v>
      </c>
      <c r="P146" s="14">
        <v>9</v>
      </c>
      <c r="Q146" s="14">
        <v>2</v>
      </c>
      <c r="R146" s="14">
        <v>3.3</v>
      </c>
      <c r="S146" s="14" t="s">
        <v>18124</v>
      </c>
      <c r="T146" s="14">
        <v>2707.2220000000002</v>
      </c>
      <c r="U146" s="14">
        <v>-0.16300000000000001</v>
      </c>
      <c r="V146" s="14">
        <v>1</v>
      </c>
      <c r="W146" s="14">
        <v>27</v>
      </c>
      <c r="X146" s="14">
        <v>-8.5000000000000006E-2</v>
      </c>
      <c r="Y146" s="14">
        <v>1</v>
      </c>
      <c r="Z146" s="14" t="s">
        <v>18124</v>
      </c>
    </row>
    <row r="147" spans="1:26" x14ac:dyDescent="0.2">
      <c r="A147" t="s">
        <v>15093</v>
      </c>
      <c r="B147" t="s">
        <v>2</v>
      </c>
      <c r="C147" t="s">
        <v>2</v>
      </c>
      <c r="D147" s="8" t="str">
        <f>IF(ISERROR(INDEX(warriner!B:B,MATCH(C147,warriner!A:A,0),1)),"#",INDEX(warriner!B:B,MATCH(C147,warriner!A:A,0),1))</f>
        <v>#</v>
      </c>
      <c r="E147" s="14" t="str">
        <f t="shared" si="4"/>
        <v>#</v>
      </c>
      <c r="F147" s="14">
        <v>16.353999999999999</v>
      </c>
      <c r="G147" s="14">
        <v>6.0629999999999997</v>
      </c>
      <c r="H147" s="14">
        <v>1</v>
      </c>
      <c r="I147">
        <f t="shared" si="5"/>
        <v>2</v>
      </c>
      <c r="J147" t="s">
        <v>270</v>
      </c>
      <c r="K147" s="14" t="s">
        <v>18124</v>
      </c>
      <c r="L147" s="14" t="s">
        <v>18124</v>
      </c>
      <c r="M147" s="14">
        <v>3.952</v>
      </c>
      <c r="N147" s="14">
        <v>1.1499999999999999</v>
      </c>
      <c r="O147" s="14">
        <v>1</v>
      </c>
      <c r="P147" s="14">
        <v>2</v>
      </c>
      <c r="Q147" s="14">
        <v>1</v>
      </c>
      <c r="R147" s="14">
        <v>1.55</v>
      </c>
      <c r="S147" s="14">
        <v>1.375</v>
      </c>
      <c r="T147" s="14">
        <v>2861</v>
      </c>
      <c r="U147" s="14">
        <v>-0.78600000000000003</v>
      </c>
      <c r="V147" s="14">
        <v>1</v>
      </c>
      <c r="W147" s="14">
        <v>26</v>
      </c>
      <c r="X147" s="14">
        <v>-0.72499999999999998</v>
      </c>
      <c r="Y147" s="14">
        <v>1</v>
      </c>
      <c r="Z147" s="14" t="s">
        <v>18124</v>
      </c>
    </row>
    <row r="148" spans="1:26" x14ac:dyDescent="0.2">
      <c r="A148" t="s">
        <v>15094</v>
      </c>
      <c r="B148" t="s">
        <v>178</v>
      </c>
      <c r="C148" t="s">
        <v>178</v>
      </c>
      <c r="D148" s="8">
        <f>IF(ISERROR(INDEX(warriner!B:B,MATCH(C148,warriner!A:A,0),1)),"#",INDEX(warriner!B:B,MATCH(C148,warriner!A:A,0),1))</f>
        <v>6.31</v>
      </c>
      <c r="E148" s="14">
        <f t="shared" si="4"/>
        <v>1.1099999999999994</v>
      </c>
      <c r="F148" s="14">
        <v>11.11</v>
      </c>
      <c r="G148" s="14">
        <v>4.093</v>
      </c>
      <c r="H148" s="14">
        <v>1</v>
      </c>
      <c r="I148">
        <f t="shared" si="5"/>
        <v>5</v>
      </c>
      <c r="J148" t="s">
        <v>18131</v>
      </c>
      <c r="K148" s="14">
        <v>4.09</v>
      </c>
      <c r="L148" s="14">
        <v>5.6</v>
      </c>
      <c r="M148" s="14">
        <v>4.6100000000000003</v>
      </c>
      <c r="N148" s="14">
        <v>2</v>
      </c>
      <c r="O148" s="14">
        <v>1.7</v>
      </c>
      <c r="P148" s="14">
        <v>3</v>
      </c>
      <c r="Q148" s="14">
        <v>1</v>
      </c>
      <c r="R148" s="14">
        <v>3.16</v>
      </c>
      <c r="S148" s="14">
        <v>2.56</v>
      </c>
      <c r="T148" s="14">
        <v>3920.5</v>
      </c>
      <c r="U148" s="14">
        <v>-0.39800000000000002</v>
      </c>
      <c r="V148" s="14">
        <v>0.91</v>
      </c>
      <c r="W148" s="14">
        <v>26</v>
      </c>
      <c r="X148" s="14">
        <v>-0.69499999999999995</v>
      </c>
      <c r="Y148" s="14">
        <v>1</v>
      </c>
      <c r="Z148" s="14" t="s">
        <v>18124</v>
      </c>
    </row>
    <row r="149" spans="1:26" x14ac:dyDescent="0.2">
      <c r="A149" t="s">
        <v>15095</v>
      </c>
      <c r="B149" t="s">
        <v>14170</v>
      </c>
      <c r="C149" t="s">
        <v>179</v>
      </c>
      <c r="D149" s="8">
        <f>IF(ISERROR(INDEX(warriner!B:B,MATCH(C149,warriner!A:A,0),1)),"#",INDEX(warriner!B:B,MATCH(C149,warriner!A:A,0),1))</f>
        <v>5.42</v>
      </c>
      <c r="E149" s="14">
        <f t="shared" si="4"/>
        <v>0.21999999999999975</v>
      </c>
      <c r="F149" s="14">
        <v>12.148999999999999</v>
      </c>
      <c r="G149" s="14">
        <v>4.9740000000000002</v>
      </c>
      <c r="H149" s="14">
        <v>1</v>
      </c>
      <c r="I149">
        <f t="shared" si="5"/>
        <v>3</v>
      </c>
      <c r="J149" t="s">
        <v>18126</v>
      </c>
      <c r="K149" s="14">
        <v>4.3600000000000003</v>
      </c>
      <c r="L149" s="14">
        <v>5.44</v>
      </c>
      <c r="M149" s="14">
        <v>3.11</v>
      </c>
      <c r="N149" s="14">
        <v>1</v>
      </c>
      <c r="O149" s="14">
        <v>1</v>
      </c>
      <c r="P149" s="14">
        <v>3</v>
      </c>
      <c r="Q149" s="14">
        <v>1</v>
      </c>
      <c r="R149" s="14">
        <v>4.79</v>
      </c>
      <c r="S149" s="14">
        <v>5.3460000000000001</v>
      </c>
      <c r="T149" s="14">
        <v>5389.5</v>
      </c>
      <c r="U149" s="14">
        <v>-1.0029999999999999</v>
      </c>
      <c r="V149" s="14">
        <v>0.97</v>
      </c>
      <c r="W149" s="14">
        <v>24</v>
      </c>
      <c r="X149" s="14">
        <v>-0.67400000000000004</v>
      </c>
      <c r="Y149" s="14">
        <v>1</v>
      </c>
      <c r="Z149" s="14" t="s">
        <v>18124</v>
      </c>
    </row>
    <row r="150" spans="1:26" x14ac:dyDescent="0.2">
      <c r="A150" t="s">
        <v>15096</v>
      </c>
      <c r="B150" t="s">
        <v>19</v>
      </c>
      <c r="C150" t="s">
        <v>19</v>
      </c>
      <c r="D150" s="8" t="str">
        <f>IF(ISERROR(INDEX(warriner!B:B,MATCH(C150,warriner!A:A,0),1)),"#",INDEX(warriner!B:B,MATCH(C150,warriner!A:A,0),1))</f>
        <v>#</v>
      </c>
      <c r="E150" s="14" t="str">
        <f t="shared" si="4"/>
        <v>#</v>
      </c>
      <c r="F150" s="14">
        <v>16.187000000000001</v>
      </c>
      <c r="G150" s="14">
        <v>5.8339999999999996</v>
      </c>
      <c r="H150" s="14">
        <v>1</v>
      </c>
      <c r="I150">
        <f t="shared" si="5"/>
        <v>3</v>
      </c>
      <c r="J150" t="s">
        <v>270</v>
      </c>
      <c r="K150" s="14" t="s">
        <v>18124</v>
      </c>
      <c r="L150" s="14" t="s">
        <v>18124</v>
      </c>
      <c r="M150" s="14">
        <v>4.57</v>
      </c>
      <c r="N150" s="14">
        <v>1.25</v>
      </c>
      <c r="O150" s="14">
        <v>1</v>
      </c>
      <c r="P150" s="14">
        <v>3</v>
      </c>
      <c r="Q150" s="14">
        <v>1</v>
      </c>
      <c r="R150" s="14">
        <v>1.52</v>
      </c>
      <c r="S150" s="14">
        <v>1.25</v>
      </c>
      <c r="T150" s="14">
        <v>5253.5</v>
      </c>
      <c r="U150" s="14">
        <v>-0.60399999999999998</v>
      </c>
      <c r="V150" s="14">
        <v>1</v>
      </c>
      <c r="W150" s="14">
        <v>22</v>
      </c>
      <c r="X150" s="14">
        <v>-0.623</v>
      </c>
      <c r="Y150" s="14">
        <v>1</v>
      </c>
      <c r="Z150" s="14" t="s">
        <v>18124</v>
      </c>
    </row>
    <row r="151" spans="1:26" x14ac:dyDescent="0.2">
      <c r="A151" t="s">
        <v>15097</v>
      </c>
      <c r="B151" t="s">
        <v>14171</v>
      </c>
      <c r="C151" t="s">
        <v>11131</v>
      </c>
      <c r="D151" s="8">
        <f>IF(ISERROR(INDEX(warriner!B:B,MATCH(C151,warriner!A:A,0),1)),"#",INDEX(warriner!B:B,MATCH(C151,warriner!A:A,0),1))</f>
        <v>6.25</v>
      </c>
      <c r="E151" s="14">
        <f t="shared" si="4"/>
        <v>1.0499999999999998</v>
      </c>
      <c r="F151" s="14">
        <v>9.8859999999999992</v>
      </c>
      <c r="G151" s="14">
        <v>2.9710000000000001</v>
      </c>
      <c r="H151" s="14">
        <v>1</v>
      </c>
      <c r="I151">
        <f t="shared" si="5"/>
        <v>6</v>
      </c>
      <c r="J151" t="s">
        <v>18125</v>
      </c>
      <c r="K151" s="14">
        <v>3.9</v>
      </c>
      <c r="L151" s="14">
        <v>6.16</v>
      </c>
      <c r="M151" s="14">
        <v>6.94</v>
      </c>
      <c r="N151" s="14">
        <v>1.3</v>
      </c>
      <c r="O151" s="14">
        <v>1</v>
      </c>
      <c r="P151" s="14">
        <v>3</v>
      </c>
      <c r="Q151" s="14">
        <v>1</v>
      </c>
      <c r="R151" s="14">
        <v>2.68</v>
      </c>
      <c r="S151" s="14">
        <v>1.609</v>
      </c>
      <c r="T151" s="14">
        <v>1981.6669999999999</v>
      </c>
      <c r="U151" s="14">
        <v>-0.69399999999999995</v>
      </c>
      <c r="V151" s="14">
        <v>0.94</v>
      </c>
      <c r="W151" s="14">
        <v>24</v>
      </c>
      <c r="X151" s="14">
        <v>-0.46</v>
      </c>
      <c r="Y151" s="14">
        <v>1</v>
      </c>
      <c r="Z151" s="14" t="s">
        <v>18124</v>
      </c>
    </row>
    <row r="152" spans="1:26" x14ac:dyDescent="0.2">
      <c r="A152" t="s">
        <v>15098</v>
      </c>
      <c r="B152" t="s">
        <v>2</v>
      </c>
      <c r="C152" t="s">
        <v>2</v>
      </c>
      <c r="D152" s="8" t="str">
        <f>IF(ISERROR(INDEX(warriner!B:B,MATCH(C152,warriner!A:A,0),1)),"#",INDEX(warriner!B:B,MATCH(C152,warriner!A:A,0),1))</f>
        <v>#</v>
      </c>
      <c r="E152" s="14" t="str">
        <f t="shared" si="4"/>
        <v>#</v>
      </c>
      <c r="F152" s="14">
        <v>16.353999999999999</v>
      </c>
      <c r="G152" s="14">
        <v>6.0629999999999997</v>
      </c>
      <c r="H152" s="14">
        <v>1</v>
      </c>
      <c r="I152">
        <f t="shared" si="5"/>
        <v>2</v>
      </c>
      <c r="J152" t="s">
        <v>270</v>
      </c>
      <c r="K152" s="14" t="s">
        <v>18124</v>
      </c>
      <c r="L152" s="14" t="s">
        <v>18124</v>
      </c>
      <c r="M152" s="14">
        <v>3.952</v>
      </c>
      <c r="N152" s="14">
        <v>1.1499999999999999</v>
      </c>
      <c r="O152" s="14">
        <v>1</v>
      </c>
      <c r="P152" s="14">
        <v>2</v>
      </c>
      <c r="Q152" s="14">
        <v>1</v>
      </c>
      <c r="R152" s="14">
        <v>1.55</v>
      </c>
      <c r="S152" s="14">
        <v>1.375</v>
      </c>
      <c r="T152" s="14">
        <v>2861</v>
      </c>
      <c r="U152" s="14">
        <v>-0.78600000000000003</v>
      </c>
      <c r="V152" s="14">
        <v>1</v>
      </c>
      <c r="W152" s="14">
        <v>26</v>
      </c>
      <c r="X152" s="14">
        <v>-0.72499999999999998</v>
      </c>
      <c r="Y152" s="14">
        <v>1</v>
      </c>
      <c r="Z152" s="14" t="s">
        <v>18124</v>
      </c>
    </row>
    <row r="153" spans="1:26" x14ac:dyDescent="0.2">
      <c r="A153" t="s">
        <v>15099</v>
      </c>
      <c r="B153" t="s">
        <v>6550</v>
      </c>
      <c r="C153" t="s">
        <v>6550</v>
      </c>
      <c r="D153" s="8">
        <f>IF(ISERROR(INDEX(warriner!B:B,MATCH(C153,warriner!A:A,0),1)),"#",INDEX(warriner!B:B,MATCH(C153,warriner!A:A,0),1))</f>
        <v>6.14</v>
      </c>
      <c r="E153" s="14">
        <f t="shared" si="4"/>
        <v>0.9399999999999995</v>
      </c>
      <c r="F153" s="14">
        <v>10.003</v>
      </c>
      <c r="G153" s="14">
        <v>2.617</v>
      </c>
      <c r="H153" s="14">
        <v>2</v>
      </c>
      <c r="I153">
        <f t="shared" si="5"/>
        <v>7</v>
      </c>
      <c r="J153" t="s">
        <v>18135</v>
      </c>
      <c r="K153" s="14">
        <v>4.6100000000000003</v>
      </c>
      <c r="L153" s="14">
        <v>6.04</v>
      </c>
      <c r="M153" s="14">
        <v>7.47</v>
      </c>
      <c r="N153" s="14">
        <v>2.35</v>
      </c>
      <c r="O153" s="14">
        <v>2.4500000000000002</v>
      </c>
      <c r="P153" s="14">
        <v>6</v>
      </c>
      <c r="Q153" s="14">
        <v>1</v>
      </c>
      <c r="R153" s="14">
        <v>1.82</v>
      </c>
      <c r="S153" s="14" t="s">
        <v>18124</v>
      </c>
      <c r="T153" s="14">
        <v>2429</v>
      </c>
      <c r="U153" s="14">
        <v>-0.61299999999999999</v>
      </c>
      <c r="V153" s="14">
        <v>1</v>
      </c>
      <c r="W153" s="14">
        <v>28</v>
      </c>
      <c r="X153" s="14">
        <v>-0.46500000000000002</v>
      </c>
      <c r="Y153" s="14">
        <v>1</v>
      </c>
      <c r="Z153" s="14" t="s">
        <v>18124</v>
      </c>
    </row>
    <row r="154" spans="1:26" x14ac:dyDescent="0.2">
      <c r="A154" t="s">
        <v>15100</v>
      </c>
      <c r="B154" t="s">
        <v>8393</v>
      </c>
      <c r="C154" t="s">
        <v>8393</v>
      </c>
      <c r="D154" s="8">
        <f>IF(ISERROR(INDEX(warriner!B:B,MATCH(C154,warriner!A:A,0),1)),"#",INDEX(warriner!B:B,MATCH(C154,warriner!A:A,0),1))</f>
        <v>5.62</v>
      </c>
      <c r="E154" s="14">
        <f t="shared" si="4"/>
        <v>0.41999999999999993</v>
      </c>
      <c r="F154" s="14">
        <v>11.648999999999999</v>
      </c>
      <c r="G154" s="14">
        <v>3.2890000000000001</v>
      </c>
      <c r="H154" s="14">
        <v>2</v>
      </c>
      <c r="I154">
        <f t="shared" si="5"/>
        <v>8</v>
      </c>
      <c r="J154" t="s">
        <v>18131</v>
      </c>
      <c r="K154" s="14">
        <v>3.45</v>
      </c>
      <c r="L154" s="14">
        <v>6.63</v>
      </c>
      <c r="M154" s="14">
        <v>6.89</v>
      </c>
      <c r="N154" s="14">
        <v>2.4500000000000002</v>
      </c>
      <c r="O154" s="14">
        <v>2.1</v>
      </c>
      <c r="P154" s="14">
        <v>5</v>
      </c>
      <c r="Q154" s="14">
        <v>2</v>
      </c>
      <c r="R154" s="14">
        <v>2.2400000000000002</v>
      </c>
      <c r="S154" s="14" t="s">
        <v>18124</v>
      </c>
      <c r="T154" s="14">
        <v>5925.7139999999999</v>
      </c>
      <c r="U154" s="14">
        <v>-0.52300000000000002</v>
      </c>
      <c r="V154" s="14">
        <v>0.94</v>
      </c>
      <c r="W154" s="14">
        <v>28</v>
      </c>
      <c r="X154" s="14">
        <v>-0.55400000000000005</v>
      </c>
      <c r="Y154" s="14">
        <v>1</v>
      </c>
      <c r="Z154" s="14" t="s">
        <v>18124</v>
      </c>
    </row>
    <row r="155" spans="1:26" x14ac:dyDescent="0.2">
      <c r="A155" t="s">
        <v>15101</v>
      </c>
      <c r="B155" t="s">
        <v>8214</v>
      </c>
      <c r="C155" t="s">
        <v>8214</v>
      </c>
      <c r="D155" s="8">
        <f>IF(ISERROR(INDEX(warriner!B:B,MATCH(C155,warriner!A:A,0),1)),"#",INDEX(warriner!B:B,MATCH(C155,warriner!A:A,0),1))</f>
        <v>5.95</v>
      </c>
      <c r="E155" s="14">
        <f t="shared" si="4"/>
        <v>0.75</v>
      </c>
      <c r="F155" s="14">
        <v>8.0410000000000004</v>
      </c>
      <c r="G155" s="14">
        <v>2.3239999999999998</v>
      </c>
      <c r="H155" s="14">
        <v>2</v>
      </c>
      <c r="I155">
        <f t="shared" si="5"/>
        <v>6</v>
      </c>
      <c r="J155" t="s">
        <v>18129</v>
      </c>
      <c r="K155" s="14">
        <v>4.0999999999999996</v>
      </c>
      <c r="L155" s="14">
        <v>6.23</v>
      </c>
      <c r="M155" s="14">
        <v>10.62</v>
      </c>
      <c r="N155" s="14">
        <v>1.9</v>
      </c>
      <c r="O155" s="14">
        <v>1.9</v>
      </c>
      <c r="P155" s="14">
        <v>5</v>
      </c>
      <c r="Q155" s="14">
        <v>1</v>
      </c>
      <c r="R155" s="14">
        <v>1.85</v>
      </c>
      <c r="S155" s="14" t="s">
        <v>18124</v>
      </c>
      <c r="T155" s="14">
        <v>5129.2</v>
      </c>
      <c r="U155" s="14">
        <v>-0.36799999999999999</v>
      </c>
      <c r="V155" s="14">
        <v>0.97</v>
      </c>
      <c r="W155" s="14">
        <v>25</v>
      </c>
      <c r="X155" s="14">
        <v>-0.154</v>
      </c>
      <c r="Y155" s="14">
        <v>0.92600000000000005</v>
      </c>
      <c r="Z155" s="14" t="s">
        <v>18124</v>
      </c>
    </row>
    <row r="156" spans="1:26" x14ac:dyDescent="0.2">
      <c r="A156" t="s">
        <v>15102</v>
      </c>
      <c r="B156" t="s">
        <v>14172</v>
      </c>
      <c r="C156" t="s">
        <v>14172</v>
      </c>
      <c r="D156" s="8" t="str">
        <f>IF(ISERROR(INDEX(warriner!B:B,MATCH(C156,warriner!A:A,0),1)),"#",INDEX(warriner!B:B,MATCH(C156,warriner!A:A,0),1))</f>
        <v>#</v>
      </c>
      <c r="E156" s="14" t="str">
        <f t="shared" si="4"/>
        <v>#</v>
      </c>
      <c r="F156" s="14" t="s">
        <v>18124</v>
      </c>
      <c r="G156" s="14" t="s">
        <v>18124</v>
      </c>
      <c r="H156" s="14" t="s">
        <v>18124</v>
      </c>
      <c r="I156">
        <f t="shared" si="5"/>
        <v>3</v>
      </c>
      <c r="J156" t="s">
        <v>18124</v>
      </c>
      <c r="K156" s="14" t="s">
        <v>18124</v>
      </c>
      <c r="L156" s="14" t="s">
        <v>18124</v>
      </c>
      <c r="M156" s="14" t="s">
        <v>18124</v>
      </c>
      <c r="N156" s="14" t="s">
        <v>18124</v>
      </c>
      <c r="O156" s="14" t="s">
        <v>18124</v>
      </c>
      <c r="P156" s="14" t="s">
        <v>18124</v>
      </c>
      <c r="Q156" s="14" t="s">
        <v>18124</v>
      </c>
      <c r="R156" s="14" t="s">
        <v>18124</v>
      </c>
      <c r="S156" s="14" t="s">
        <v>18124</v>
      </c>
      <c r="T156" s="14" t="s">
        <v>18124</v>
      </c>
      <c r="U156" s="14" t="s">
        <v>18124</v>
      </c>
      <c r="V156" s="14" t="s">
        <v>18124</v>
      </c>
      <c r="W156" s="14" t="s">
        <v>18124</v>
      </c>
      <c r="X156" s="14" t="s">
        <v>18124</v>
      </c>
      <c r="Y156" s="14" t="s">
        <v>18124</v>
      </c>
      <c r="Z156" s="14" t="s">
        <v>18124</v>
      </c>
    </row>
    <row r="157" spans="1:26" x14ac:dyDescent="0.2">
      <c r="A157" t="s">
        <v>15103</v>
      </c>
      <c r="B157" t="s">
        <v>14181</v>
      </c>
      <c r="C157" t="s">
        <v>9806</v>
      </c>
      <c r="D157" s="8">
        <f>IF(ISERROR(INDEX(warriner!B:B,MATCH(C157,warriner!A:A,0),1)),"#",INDEX(warriner!B:B,MATCH(C157,warriner!A:A,0),1))</f>
        <v>5</v>
      </c>
      <c r="E157" s="14">
        <f t="shared" si="4"/>
        <v>0.20000000000000018</v>
      </c>
      <c r="F157" s="14">
        <v>11.403</v>
      </c>
      <c r="G157" s="14">
        <v>3.2810000000000001</v>
      </c>
      <c r="H157" s="14">
        <v>2</v>
      </c>
      <c r="I157">
        <f t="shared" si="5"/>
        <v>8</v>
      </c>
      <c r="J157" t="s">
        <v>18129</v>
      </c>
      <c r="K157" s="14">
        <v>4.55</v>
      </c>
      <c r="L157" s="14">
        <v>7.63</v>
      </c>
      <c r="M157" s="14">
        <v>9</v>
      </c>
      <c r="N157" s="14">
        <v>2.4500000000000002</v>
      </c>
      <c r="O157" s="14">
        <v>2.8</v>
      </c>
      <c r="P157" s="14">
        <v>7</v>
      </c>
      <c r="Q157" s="14">
        <v>2</v>
      </c>
      <c r="R157" s="14">
        <v>3.62</v>
      </c>
      <c r="S157" s="14">
        <v>3.1819999999999999</v>
      </c>
      <c r="T157" s="14">
        <v>1887.8330000000001</v>
      </c>
      <c r="U157" s="14">
        <v>-0.66800000000000004</v>
      </c>
      <c r="V157" s="14">
        <v>0.97</v>
      </c>
      <c r="W157" s="14">
        <v>27</v>
      </c>
      <c r="X157" s="14">
        <v>-0.56499999999999995</v>
      </c>
      <c r="Y157" s="14">
        <v>1</v>
      </c>
      <c r="Z157" s="14" t="s">
        <v>18124</v>
      </c>
    </row>
    <row r="158" spans="1:26" x14ac:dyDescent="0.2">
      <c r="A158" t="s">
        <v>15104</v>
      </c>
      <c r="B158" t="s">
        <v>338</v>
      </c>
      <c r="C158" t="s">
        <v>338</v>
      </c>
      <c r="D158" s="8" t="str">
        <f>IF(ISERROR(INDEX(warriner!B:B,MATCH(C158,warriner!A:A,0),1)),"#",INDEX(warriner!B:B,MATCH(C158,warriner!A:A,0),1))</f>
        <v>#</v>
      </c>
      <c r="E158" s="14" t="str">
        <f t="shared" si="4"/>
        <v>#</v>
      </c>
      <c r="F158" s="14">
        <v>12.824</v>
      </c>
      <c r="G158" s="14">
        <v>4.1719999999999997</v>
      </c>
      <c r="H158" s="14">
        <v>1</v>
      </c>
      <c r="I158">
        <f t="shared" si="5"/>
        <v>4</v>
      </c>
      <c r="J158" t="s">
        <v>18145</v>
      </c>
      <c r="K158" s="14" t="s">
        <v>18124</v>
      </c>
      <c r="L158" s="14" t="s">
        <v>18124</v>
      </c>
      <c r="M158" s="14">
        <v>6.4240000000000004</v>
      </c>
      <c r="N158" s="14">
        <v>1.85</v>
      </c>
      <c r="O158" s="14">
        <v>1.8</v>
      </c>
      <c r="P158" s="14">
        <v>3</v>
      </c>
      <c r="Q158" s="14">
        <v>1</v>
      </c>
      <c r="R158" s="14">
        <v>1.48</v>
      </c>
      <c r="S158" s="14" t="s">
        <v>18124</v>
      </c>
      <c r="T158" s="14">
        <v>1924.6669999999999</v>
      </c>
      <c r="U158" s="14">
        <v>-0.67200000000000004</v>
      </c>
      <c r="V158" s="14">
        <v>0.88</v>
      </c>
      <c r="W158" s="14">
        <v>27</v>
      </c>
      <c r="X158" s="14">
        <v>-0.45900000000000002</v>
      </c>
      <c r="Y158" s="14">
        <v>1</v>
      </c>
      <c r="Z158" s="14" t="s">
        <v>18124</v>
      </c>
    </row>
    <row r="159" spans="1:26" s="15" customFormat="1" x14ac:dyDescent="0.2">
      <c r="A159" s="15" t="s">
        <v>15105</v>
      </c>
      <c r="B159" s="15" t="s">
        <v>166</v>
      </c>
      <c r="C159" s="15" t="s">
        <v>166</v>
      </c>
      <c r="D159" s="16" t="str">
        <f>IF(ISERROR(INDEX(warriner!B:B,MATCH(C159,warriner!A:A,0),1)),"#",INDEX(warriner!B:B,MATCH(C159,warriner!A:A,0),1))</f>
        <v>#</v>
      </c>
      <c r="E159" s="17" t="str">
        <f t="shared" si="4"/>
        <v>#</v>
      </c>
      <c r="F159" s="17">
        <v>14.787000000000001</v>
      </c>
      <c r="G159" s="17">
        <v>5.0529999999999999</v>
      </c>
      <c r="H159" s="17">
        <v>1</v>
      </c>
      <c r="I159" s="15">
        <f t="shared" si="5"/>
        <v>2</v>
      </c>
      <c r="J159" s="15" t="s">
        <v>18127</v>
      </c>
      <c r="K159" s="17" t="s">
        <v>18124</v>
      </c>
      <c r="L159" s="17" t="s">
        <v>18124</v>
      </c>
      <c r="M159" s="17">
        <v>6.1040000000000001</v>
      </c>
      <c r="N159" s="17">
        <v>1.1000000000000001</v>
      </c>
      <c r="O159" s="17">
        <v>1</v>
      </c>
      <c r="P159" s="17">
        <v>2</v>
      </c>
      <c r="Q159" s="17">
        <v>1</v>
      </c>
      <c r="R159" s="17">
        <v>1.33</v>
      </c>
      <c r="S159" s="17" t="s">
        <v>18124</v>
      </c>
      <c r="T159" s="17">
        <v>3062</v>
      </c>
      <c r="U159" s="17">
        <v>-0.46899999999999997</v>
      </c>
      <c r="V159" s="17">
        <v>0.94</v>
      </c>
      <c r="W159" s="17">
        <v>27</v>
      </c>
      <c r="X159" s="17">
        <v>-0.74199999999999999</v>
      </c>
      <c r="Y159" s="17">
        <v>0.96399999999999997</v>
      </c>
      <c r="Z159" s="17" t="s">
        <v>18124</v>
      </c>
    </row>
    <row r="160" spans="1:26" x14ac:dyDescent="0.2">
      <c r="A160" t="s">
        <v>15106</v>
      </c>
      <c r="B160" t="s">
        <v>2017</v>
      </c>
      <c r="C160" t="s">
        <v>409</v>
      </c>
      <c r="D160" s="8">
        <f>IF(ISERROR(INDEX(warriner!B:B,MATCH(C160,warriner!A:A,0),1)),"#",INDEX(warriner!B:B,MATCH(C160,warriner!A:A,0),1))</f>
        <v>6.33</v>
      </c>
      <c r="E160" s="14">
        <f t="shared" si="4"/>
        <v>1.1299999999999999</v>
      </c>
      <c r="F160" s="14">
        <v>10.773</v>
      </c>
      <c r="G160" s="14">
        <v>3.39</v>
      </c>
      <c r="H160" s="14">
        <v>1</v>
      </c>
      <c r="I160">
        <f t="shared" si="5"/>
        <v>8</v>
      </c>
      <c r="J160" t="s">
        <v>18135</v>
      </c>
      <c r="K160" s="14">
        <v>3.38</v>
      </c>
      <c r="L160" s="14">
        <v>6.5</v>
      </c>
      <c r="M160" s="14">
        <v>4.45</v>
      </c>
      <c r="N160" s="14">
        <v>1.85</v>
      </c>
      <c r="O160" s="14">
        <v>1</v>
      </c>
      <c r="P160" s="14">
        <v>4</v>
      </c>
      <c r="Q160" s="14">
        <v>1</v>
      </c>
      <c r="R160" s="14">
        <v>3.71</v>
      </c>
      <c r="S160" s="14">
        <v>2.92</v>
      </c>
      <c r="T160" s="14">
        <v>1432</v>
      </c>
      <c r="U160" s="14">
        <v>-0.64600000000000002</v>
      </c>
      <c r="V160" s="14">
        <v>1</v>
      </c>
      <c r="W160" s="14">
        <v>27</v>
      </c>
      <c r="X160" s="14">
        <v>-0.48299999999999998</v>
      </c>
      <c r="Y160" s="14">
        <v>1</v>
      </c>
      <c r="Z160" s="14" t="s">
        <v>18124</v>
      </c>
    </row>
    <row r="161" spans="1:26" x14ac:dyDescent="0.2">
      <c r="A161" t="s">
        <v>15107</v>
      </c>
      <c r="B161" t="s">
        <v>14174</v>
      </c>
      <c r="C161" t="s">
        <v>1934</v>
      </c>
      <c r="D161" s="8">
        <f>IF(ISERROR(INDEX(warriner!B:B,MATCH(C161,warriner!A:A,0),1)),"#",INDEX(warriner!B:B,MATCH(C161,warriner!A:A,0),1))</f>
        <v>5.44</v>
      </c>
      <c r="E161" s="14">
        <f t="shared" si="4"/>
        <v>0.24000000000000021</v>
      </c>
      <c r="F161" s="14">
        <v>9.8710000000000004</v>
      </c>
      <c r="G161" s="14">
        <v>3.3679999999999999</v>
      </c>
      <c r="H161" s="14">
        <v>1</v>
      </c>
      <c r="I161">
        <f t="shared" si="5"/>
        <v>7</v>
      </c>
      <c r="J161" t="s">
        <v>18126</v>
      </c>
      <c r="K161" s="14">
        <v>3.48</v>
      </c>
      <c r="L161" s="14">
        <v>4.78</v>
      </c>
      <c r="M161" s="14">
        <v>5.58</v>
      </c>
      <c r="N161" s="14">
        <v>1.75</v>
      </c>
      <c r="O161" s="14">
        <v>1.9</v>
      </c>
      <c r="P161" s="14">
        <v>4</v>
      </c>
      <c r="Q161" s="14">
        <v>1</v>
      </c>
      <c r="R161" s="14">
        <v>4.97</v>
      </c>
      <c r="S161" s="14">
        <v>5.5220000000000002</v>
      </c>
      <c r="T161" s="14">
        <v>2328.4</v>
      </c>
      <c r="U161" s="14">
        <v>-0.77</v>
      </c>
      <c r="V161" s="14">
        <v>0.97</v>
      </c>
      <c r="W161" s="14">
        <v>26</v>
      </c>
      <c r="X161" s="14">
        <v>-0.41</v>
      </c>
      <c r="Y161" s="14">
        <v>1</v>
      </c>
      <c r="Z161" s="14" t="s">
        <v>18124</v>
      </c>
    </row>
    <row r="162" spans="1:26" x14ac:dyDescent="0.2">
      <c r="A162" t="s">
        <v>15108</v>
      </c>
      <c r="B162" t="s">
        <v>19</v>
      </c>
      <c r="C162" t="s">
        <v>19</v>
      </c>
      <c r="D162" s="8" t="str">
        <f>IF(ISERROR(INDEX(warriner!B:B,MATCH(C162,warriner!A:A,0),1)),"#",INDEX(warriner!B:B,MATCH(C162,warriner!A:A,0),1))</f>
        <v>#</v>
      </c>
      <c r="E162" s="14" t="str">
        <f t="shared" si="4"/>
        <v>#</v>
      </c>
      <c r="F162" s="14">
        <v>16.187000000000001</v>
      </c>
      <c r="G162" s="14">
        <v>5.8339999999999996</v>
      </c>
      <c r="H162" s="14">
        <v>1</v>
      </c>
      <c r="I162">
        <f t="shared" si="5"/>
        <v>3</v>
      </c>
      <c r="J162" t="s">
        <v>270</v>
      </c>
      <c r="K162" s="14" t="s">
        <v>18124</v>
      </c>
      <c r="L162" s="14" t="s">
        <v>18124</v>
      </c>
      <c r="M162" s="14">
        <v>4.57</v>
      </c>
      <c r="N162" s="14">
        <v>1.25</v>
      </c>
      <c r="O162" s="14">
        <v>1</v>
      </c>
      <c r="P162" s="14">
        <v>3</v>
      </c>
      <c r="Q162" s="14">
        <v>1</v>
      </c>
      <c r="R162" s="14">
        <v>1.52</v>
      </c>
      <c r="S162" s="14">
        <v>1.25</v>
      </c>
      <c r="T162" s="14">
        <v>5253.5</v>
      </c>
      <c r="U162" s="14">
        <v>-0.60399999999999998</v>
      </c>
      <c r="V162" s="14">
        <v>1</v>
      </c>
      <c r="W162" s="14">
        <v>22</v>
      </c>
      <c r="X162" s="14">
        <v>-0.623</v>
      </c>
      <c r="Y162" s="14">
        <v>1</v>
      </c>
      <c r="Z162" s="14" t="s">
        <v>18124</v>
      </c>
    </row>
    <row r="163" spans="1:26" x14ac:dyDescent="0.2">
      <c r="A163" t="s">
        <v>15109</v>
      </c>
      <c r="B163" t="s">
        <v>14183</v>
      </c>
      <c r="C163" t="s">
        <v>10697</v>
      </c>
      <c r="D163" s="8">
        <f>IF(ISERROR(INDEX(warriner!B:B,MATCH(C163,warriner!A:A,0),1)),"#",INDEX(warriner!B:B,MATCH(C163,warriner!A:A,0),1))</f>
        <v>5.59</v>
      </c>
      <c r="E163" s="14">
        <f t="shared" si="4"/>
        <v>0.38999999999999968</v>
      </c>
      <c r="F163" s="14">
        <v>11.108000000000001</v>
      </c>
      <c r="G163" s="14">
        <v>3.7570000000000001</v>
      </c>
      <c r="H163" s="14">
        <v>1</v>
      </c>
      <c r="I163">
        <f t="shared" si="5"/>
        <v>5</v>
      </c>
      <c r="J163" t="s">
        <v>18129</v>
      </c>
      <c r="K163" s="14">
        <v>3.81</v>
      </c>
      <c r="L163" s="14">
        <v>6</v>
      </c>
      <c r="M163" s="14">
        <v>4.55</v>
      </c>
      <c r="N163" s="14">
        <v>1.55</v>
      </c>
      <c r="O163" s="14">
        <v>1</v>
      </c>
      <c r="P163" s="14">
        <v>3</v>
      </c>
      <c r="Q163" s="14">
        <v>1</v>
      </c>
      <c r="R163" s="14">
        <v>4.75</v>
      </c>
      <c r="S163" s="14">
        <v>5.8970000000000002</v>
      </c>
      <c r="T163" s="14">
        <v>2391.6669999999999</v>
      </c>
      <c r="U163" s="14">
        <v>-0.625</v>
      </c>
      <c r="V163" s="14">
        <v>0.97</v>
      </c>
      <c r="W163" s="14">
        <v>28</v>
      </c>
      <c r="X163" s="14">
        <v>-0.75600000000000001</v>
      </c>
      <c r="Y163" s="14">
        <v>1</v>
      </c>
      <c r="Z163" s="14" t="s">
        <v>18124</v>
      </c>
    </row>
    <row r="164" spans="1:26" x14ac:dyDescent="0.2">
      <c r="A164" t="s">
        <v>15110</v>
      </c>
      <c r="B164" t="s">
        <v>14173</v>
      </c>
      <c r="C164" t="s">
        <v>5161</v>
      </c>
      <c r="D164" s="8">
        <f>IF(ISERROR(INDEX(warriner!B:B,MATCH(C164,warriner!A:A,0),1)),"#",INDEX(warriner!B:B,MATCH(C164,warriner!A:A,0),1))</f>
        <v>6.48</v>
      </c>
      <c r="E164" s="14">
        <f t="shared" si="4"/>
        <v>1.2800000000000002</v>
      </c>
      <c r="F164" s="14">
        <v>10.220000000000001</v>
      </c>
      <c r="G164" s="14">
        <v>3.1760000000000002</v>
      </c>
      <c r="H164" s="14">
        <v>2</v>
      </c>
      <c r="I164">
        <f t="shared" si="5"/>
        <v>7</v>
      </c>
      <c r="J164" t="s">
        <v>18126</v>
      </c>
      <c r="K164" s="14">
        <v>4.45</v>
      </c>
      <c r="L164" s="14">
        <v>6.84</v>
      </c>
      <c r="M164" s="14">
        <v>8.32</v>
      </c>
      <c r="N164" s="14">
        <v>1.95</v>
      </c>
      <c r="O164" s="14">
        <v>1.8</v>
      </c>
      <c r="P164" s="14">
        <v>5</v>
      </c>
      <c r="Q164" s="14">
        <v>2</v>
      </c>
      <c r="R164" s="14">
        <v>2.35</v>
      </c>
      <c r="S164" s="14" t="s">
        <v>18124</v>
      </c>
      <c r="T164" s="14">
        <v>1705</v>
      </c>
      <c r="U164" s="14">
        <v>-0.78400000000000003</v>
      </c>
      <c r="V164" s="14">
        <v>0.97</v>
      </c>
      <c r="W164" s="14">
        <v>27</v>
      </c>
      <c r="X164" s="14">
        <v>-0.55100000000000005</v>
      </c>
      <c r="Y164" s="14">
        <v>1</v>
      </c>
      <c r="Z164" s="14" t="s">
        <v>18124</v>
      </c>
    </row>
    <row r="165" spans="1:26" x14ac:dyDescent="0.2">
      <c r="A165" t="s">
        <v>15111</v>
      </c>
      <c r="B165" t="s">
        <v>181</v>
      </c>
      <c r="C165" t="s">
        <v>181</v>
      </c>
      <c r="D165" s="8" t="str">
        <f>IF(ISERROR(INDEX(warriner!B:B,MATCH(C165,warriner!A:A,0),1)),"#",INDEX(warriner!B:B,MATCH(C165,warriner!A:A,0),1))</f>
        <v>#</v>
      </c>
      <c r="E165" s="14" t="str">
        <f t="shared" si="4"/>
        <v>#</v>
      </c>
      <c r="F165" s="14">
        <v>15.079000000000001</v>
      </c>
      <c r="G165" s="14">
        <v>5.55</v>
      </c>
      <c r="H165" s="14">
        <v>1</v>
      </c>
      <c r="I165">
        <f t="shared" si="5"/>
        <v>2</v>
      </c>
      <c r="J165" t="s">
        <v>18138</v>
      </c>
      <c r="K165" s="14" t="s">
        <v>18124</v>
      </c>
      <c r="L165" s="14" t="s">
        <v>18124</v>
      </c>
      <c r="M165" s="14">
        <v>4.0049999999999999</v>
      </c>
      <c r="N165" s="14">
        <v>1.05</v>
      </c>
      <c r="O165" s="14">
        <v>1.3</v>
      </c>
      <c r="P165" s="14">
        <v>2</v>
      </c>
      <c r="Q165" s="14">
        <v>1</v>
      </c>
      <c r="R165" s="14">
        <v>3.25</v>
      </c>
      <c r="S165" s="14">
        <v>1.333</v>
      </c>
      <c r="T165" s="14">
        <v>8272</v>
      </c>
      <c r="U165" s="14">
        <v>-0.73599999999999999</v>
      </c>
      <c r="V165" s="14">
        <v>1</v>
      </c>
      <c r="W165" s="14">
        <v>29</v>
      </c>
      <c r="X165" s="14">
        <v>-0.873</v>
      </c>
      <c r="Y165" s="14">
        <v>1</v>
      </c>
      <c r="Z165" s="14" t="s">
        <v>18124</v>
      </c>
    </row>
    <row r="166" spans="1:26" x14ac:dyDescent="0.2">
      <c r="A166" t="s">
        <v>15112</v>
      </c>
      <c r="B166" t="s">
        <v>3</v>
      </c>
      <c r="C166" t="s">
        <v>3</v>
      </c>
      <c r="D166" s="8" t="str">
        <f>IF(ISERROR(INDEX(warriner!B:B,MATCH(C166,warriner!A:A,0),1)),"#",INDEX(warriner!B:B,MATCH(C166,warriner!A:A,0),1))</f>
        <v>#</v>
      </c>
      <c r="E166" s="14" t="str">
        <f t="shared" si="4"/>
        <v>#</v>
      </c>
      <c r="F166" s="14">
        <v>16.954999999999998</v>
      </c>
      <c r="G166" s="14">
        <v>6.1769999999999996</v>
      </c>
      <c r="H166" s="14">
        <v>1</v>
      </c>
      <c r="I166">
        <f t="shared" si="5"/>
        <v>3</v>
      </c>
      <c r="J166" t="s">
        <v>270</v>
      </c>
      <c r="K166" s="14" t="s">
        <v>18124</v>
      </c>
      <c r="L166" s="14" t="s">
        <v>18124</v>
      </c>
      <c r="M166" s="14">
        <v>3.984</v>
      </c>
      <c r="N166" s="14">
        <v>1.5</v>
      </c>
      <c r="O166" s="14">
        <v>1.8</v>
      </c>
      <c r="P166" s="14">
        <v>2</v>
      </c>
      <c r="Q166" s="14">
        <v>1</v>
      </c>
      <c r="R166" s="14">
        <v>1.43</v>
      </c>
      <c r="S166" s="14">
        <v>1.125</v>
      </c>
      <c r="T166" s="14">
        <v>3033</v>
      </c>
      <c r="U166" s="14">
        <v>-0.68100000000000005</v>
      </c>
      <c r="V166" s="14">
        <v>0.94</v>
      </c>
      <c r="W166" s="14">
        <v>29</v>
      </c>
      <c r="X166" s="14">
        <v>-0.45700000000000002</v>
      </c>
      <c r="Y166" s="14">
        <v>1</v>
      </c>
      <c r="Z166" s="14" t="s">
        <v>18124</v>
      </c>
    </row>
    <row r="167" spans="1:26" x14ac:dyDescent="0.2">
      <c r="A167" t="s">
        <v>15113</v>
      </c>
      <c r="B167" t="s">
        <v>9685</v>
      </c>
      <c r="C167" t="s">
        <v>9685</v>
      </c>
      <c r="D167" s="8">
        <f>IF(ISERROR(INDEX(warriner!B:B,MATCH(C167,warriner!A:A,0),1)),"#",INDEX(warriner!B:B,MATCH(C167,warriner!A:A,0),1))</f>
        <v>6.68</v>
      </c>
      <c r="E167" s="14">
        <f t="shared" si="4"/>
        <v>1.4799999999999995</v>
      </c>
      <c r="F167" s="14">
        <v>8.234</v>
      </c>
      <c r="G167" s="14">
        <v>1.748</v>
      </c>
      <c r="H167" s="14">
        <v>4</v>
      </c>
      <c r="I167">
        <f t="shared" si="5"/>
        <v>12</v>
      </c>
      <c r="J167" t="s">
        <v>18129</v>
      </c>
      <c r="K167" s="14">
        <v>4.5999999999999996</v>
      </c>
      <c r="L167" s="14">
        <v>6</v>
      </c>
      <c r="M167" s="14">
        <v>10.95</v>
      </c>
      <c r="N167" s="14">
        <v>3.2</v>
      </c>
      <c r="O167" s="14">
        <v>3.35</v>
      </c>
      <c r="P167" s="14">
        <v>9</v>
      </c>
      <c r="Q167" s="14">
        <v>3</v>
      </c>
      <c r="R167" s="14">
        <v>2.37</v>
      </c>
      <c r="S167" s="14" t="s">
        <v>18124</v>
      </c>
      <c r="T167" s="14">
        <v>6540</v>
      </c>
      <c r="U167" s="14">
        <v>0.249</v>
      </c>
      <c r="V167" s="14">
        <v>0.94</v>
      </c>
      <c r="W167" s="14">
        <v>22</v>
      </c>
      <c r="X167" s="14">
        <v>0.505</v>
      </c>
      <c r="Y167" s="14">
        <v>0.84599999999999997</v>
      </c>
      <c r="Z167" s="14" t="s">
        <v>18124</v>
      </c>
    </row>
    <row r="168" spans="1:26" x14ac:dyDescent="0.2">
      <c r="A168" t="s">
        <v>15114</v>
      </c>
      <c r="B168" t="s">
        <v>19</v>
      </c>
      <c r="C168" t="s">
        <v>19</v>
      </c>
      <c r="D168" s="8" t="str">
        <f>IF(ISERROR(INDEX(warriner!B:B,MATCH(C168,warriner!A:A,0),1)),"#",INDEX(warriner!B:B,MATCH(C168,warriner!A:A,0),1))</f>
        <v>#</v>
      </c>
      <c r="E168" s="14" t="str">
        <f t="shared" si="4"/>
        <v>#</v>
      </c>
      <c r="F168" s="14">
        <v>16.187000000000001</v>
      </c>
      <c r="G168" s="14">
        <v>5.8339999999999996</v>
      </c>
      <c r="H168" s="14">
        <v>1</v>
      </c>
      <c r="I168">
        <f t="shared" si="5"/>
        <v>3</v>
      </c>
      <c r="J168" t="s">
        <v>270</v>
      </c>
      <c r="K168" s="14" t="s">
        <v>18124</v>
      </c>
      <c r="L168" s="14" t="s">
        <v>18124</v>
      </c>
      <c r="M168" s="14">
        <v>4.57</v>
      </c>
      <c r="N168" s="14">
        <v>1.25</v>
      </c>
      <c r="O168" s="14">
        <v>1</v>
      </c>
      <c r="P168" s="14">
        <v>3</v>
      </c>
      <c r="Q168" s="14">
        <v>1</v>
      </c>
      <c r="R168" s="14">
        <v>1.52</v>
      </c>
      <c r="S168" s="14">
        <v>1.25</v>
      </c>
      <c r="T168" s="14">
        <v>5253.5</v>
      </c>
      <c r="U168" s="14">
        <v>-0.60399999999999998</v>
      </c>
      <c r="V168" s="14">
        <v>1</v>
      </c>
      <c r="W168" s="14">
        <v>22</v>
      </c>
      <c r="X168" s="14">
        <v>-0.623</v>
      </c>
      <c r="Y168" s="14">
        <v>1</v>
      </c>
      <c r="Z168" s="14" t="s">
        <v>18124</v>
      </c>
    </row>
    <row r="169" spans="1:26" x14ac:dyDescent="0.2">
      <c r="A169" t="s">
        <v>15115</v>
      </c>
      <c r="B169" t="s">
        <v>6551</v>
      </c>
      <c r="C169" t="s">
        <v>6551</v>
      </c>
      <c r="D169" s="8">
        <f>IF(ISERROR(INDEX(warriner!B:B,MATCH(C169,warriner!A:A,0),1)),"#",INDEX(warriner!B:B,MATCH(C169,warriner!A:A,0),1))</f>
        <v>6.53</v>
      </c>
      <c r="E169" s="14">
        <f t="shared" si="4"/>
        <v>1.33</v>
      </c>
      <c r="F169" s="14">
        <v>9.3689999999999998</v>
      </c>
      <c r="G169" s="14">
        <v>2.2989999999999999</v>
      </c>
      <c r="H169" s="14">
        <v>3</v>
      </c>
      <c r="I169">
        <f t="shared" si="5"/>
        <v>11</v>
      </c>
      <c r="J169" t="s">
        <v>18129</v>
      </c>
      <c r="K169" s="14">
        <v>4.95</v>
      </c>
      <c r="L169" s="14">
        <v>6.6</v>
      </c>
      <c r="M169" s="14">
        <v>8.0500000000000007</v>
      </c>
      <c r="N169" s="14">
        <v>3.7</v>
      </c>
      <c r="O169" s="14">
        <v>3.6</v>
      </c>
      <c r="P169" s="14">
        <v>10</v>
      </c>
      <c r="Q169" s="14">
        <v>2</v>
      </c>
      <c r="R169" s="14">
        <v>2.6</v>
      </c>
      <c r="S169" s="14" t="s">
        <v>18124</v>
      </c>
      <c r="T169" s="14">
        <v>3242.5</v>
      </c>
      <c r="U169" s="14">
        <v>-0.17799999999999999</v>
      </c>
      <c r="V169" s="14">
        <v>0.97</v>
      </c>
      <c r="W169" s="14">
        <v>27</v>
      </c>
      <c r="X169" s="14">
        <v>-9.0999999999999998E-2</v>
      </c>
      <c r="Y169" s="14">
        <v>1</v>
      </c>
      <c r="Z169" s="14" t="s">
        <v>18124</v>
      </c>
    </row>
    <row r="170" spans="1:26" x14ac:dyDescent="0.2">
      <c r="A170" t="s">
        <v>15116</v>
      </c>
      <c r="B170" t="s">
        <v>15</v>
      </c>
      <c r="C170" t="s">
        <v>15</v>
      </c>
      <c r="D170" s="8" t="str">
        <f>IF(ISERROR(INDEX(warriner!B:B,MATCH(C170,warriner!A:A,0),1)),"#",INDEX(warriner!B:B,MATCH(C170,warriner!A:A,0),1))</f>
        <v>#</v>
      </c>
      <c r="E170" s="14" t="str">
        <f t="shared" si="4"/>
        <v>#</v>
      </c>
      <c r="F170" s="14">
        <v>16.213999999999999</v>
      </c>
      <c r="G170" s="14">
        <v>5.7709999999999999</v>
      </c>
      <c r="H170" s="14">
        <v>1</v>
      </c>
      <c r="I170">
        <f t="shared" si="5"/>
        <v>2</v>
      </c>
      <c r="J170" t="s">
        <v>270</v>
      </c>
      <c r="K170" s="14" t="s">
        <v>18124</v>
      </c>
      <c r="L170" s="14" t="s">
        <v>18124</v>
      </c>
      <c r="M170" s="14">
        <v>4.5490000000000004</v>
      </c>
      <c r="N170" s="14">
        <v>1.45</v>
      </c>
      <c r="O170" s="14">
        <v>1.65</v>
      </c>
      <c r="P170" s="14">
        <v>2</v>
      </c>
      <c r="Q170" s="14">
        <v>1</v>
      </c>
      <c r="R170" s="14">
        <v>1.67</v>
      </c>
      <c r="S170" s="14">
        <v>1.391</v>
      </c>
      <c r="T170" s="14">
        <v>415</v>
      </c>
      <c r="U170" s="14">
        <v>-0.60699999999999998</v>
      </c>
      <c r="V170" s="14">
        <v>0.91</v>
      </c>
      <c r="W170" s="14">
        <v>27</v>
      </c>
      <c r="X170" s="14">
        <v>-0.56999999999999995</v>
      </c>
      <c r="Y170" s="14">
        <v>1</v>
      </c>
      <c r="Z170" s="14" t="s">
        <v>18124</v>
      </c>
    </row>
    <row r="171" spans="1:26" x14ac:dyDescent="0.2">
      <c r="A171" t="s">
        <v>15117</v>
      </c>
      <c r="B171" t="s">
        <v>3</v>
      </c>
      <c r="C171" t="s">
        <v>3</v>
      </c>
      <c r="D171" s="8" t="str">
        <f>IF(ISERROR(INDEX(warriner!B:B,MATCH(C171,warriner!A:A,0),1)),"#",INDEX(warriner!B:B,MATCH(C171,warriner!A:A,0),1))</f>
        <v>#</v>
      </c>
      <c r="E171" s="14" t="str">
        <f t="shared" si="4"/>
        <v>#</v>
      </c>
      <c r="F171" s="14">
        <v>16.954999999999998</v>
      </c>
      <c r="G171" s="14">
        <v>6.1769999999999996</v>
      </c>
      <c r="H171" s="14">
        <v>1</v>
      </c>
      <c r="I171">
        <f t="shared" si="5"/>
        <v>3</v>
      </c>
      <c r="J171" t="s">
        <v>270</v>
      </c>
      <c r="K171" s="14" t="s">
        <v>18124</v>
      </c>
      <c r="L171" s="14" t="s">
        <v>18124</v>
      </c>
      <c r="M171" s="14">
        <v>3.984</v>
      </c>
      <c r="N171" s="14">
        <v>1.5</v>
      </c>
      <c r="O171" s="14">
        <v>1.8</v>
      </c>
      <c r="P171" s="14">
        <v>2</v>
      </c>
      <c r="Q171" s="14">
        <v>1</v>
      </c>
      <c r="R171" s="14">
        <v>1.43</v>
      </c>
      <c r="S171" s="14">
        <v>1.125</v>
      </c>
      <c r="T171" s="14">
        <v>3033</v>
      </c>
      <c r="U171" s="14">
        <v>-0.68100000000000005</v>
      </c>
      <c r="V171" s="14">
        <v>0.94</v>
      </c>
      <c r="W171" s="14">
        <v>29</v>
      </c>
      <c r="X171" s="14">
        <v>-0.45700000000000002</v>
      </c>
      <c r="Y171" s="14">
        <v>1</v>
      </c>
      <c r="Z171" s="14" t="s">
        <v>18124</v>
      </c>
    </row>
    <row r="172" spans="1:26" x14ac:dyDescent="0.2">
      <c r="A172" t="s">
        <v>15118</v>
      </c>
      <c r="B172" t="s">
        <v>7248</v>
      </c>
      <c r="C172" t="s">
        <v>7248</v>
      </c>
      <c r="D172" s="8">
        <f>IF(ISERROR(INDEX(warriner!B:B,MATCH(C172,warriner!A:A,0),1)),"#",INDEX(warriner!B:B,MATCH(C172,warriner!A:A,0),1))</f>
        <v>6.61</v>
      </c>
      <c r="E172" s="14">
        <f t="shared" si="4"/>
        <v>1.4100000000000001</v>
      </c>
      <c r="F172" s="14">
        <v>11.226000000000001</v>
      </c>
      <c r="G172" s="14">
        <v>3.653</v>
      </c>
      <c r="H172" s="14">
        <v>1</v>
      </c>
      <c r="I172">
        <f t="shared" si="5"/>
        <v>4</v>
      </c>
      <c r="J172" t="s">
        <v>18126</v>
      </c>
      <c r="K172" s="14">
        <v>3.05</v>
      </c>
      <c r="L172" s="14">
        <v>5.94</v>
      </c>
      <c r="M172" s="14">
        <v>5.22</v>
      </c>
      <c r="N172" s="14">
        <v>1.2</v>
      </c>
      <c r="O172" s="14">
        <v>1</v>
      </c>
      <c r="P172" s="14">
        <v>4</v>
      </c>
      <c r="Q172" s="14">
        <v>1</v>
      </c>
      <c r="R172" s="14">
        <v>4.57</v>
      </c>
      <c r="S172" s="14">
        <v>5.56</v>
      </c>
      <c r="T172" s="14">
        <v>4922.6670000000004</v>
      </c>
      <c r="U172" s="14">
        <v>-0.67600000000000005</v>
      </c>
      <c r="V172" s="14">
        <v>0.97</v>
      </c>
      <c r="W172" s="14">
        <v>24</v>
      </c>
      <c r="X172" s="14">
        <v>-0.72599999999999998</v>
      </c>
      <c r="Y172" s="14">
        <v>1</v>
      </c>
      <c r="Z172" s="14" t="s">
        <v>18124</v>
      </c>
    </row>
    <row r="173" spans="1:26" x14ac:dyDescent="0.2">
      <c r="A173" t="s">
        <v>15119</v>
      </c>
      <c r="B173" t="s">
        <v>19</v>
      </c>
      <c r="C173" t="s">
        <v>19</v>
      </c>
      <c r="D173" s="8" t="str">
        <f>IF(ISERROR(INDEX(warriner!B:B,MATCH(C173,warriner!A:A,0),1)),"#",INDEX(warriner!B:B,MATCH(C173,warriner!A:A,0),1))</f>
        <v>#</v>
      </c>
      <c r="E173" s="14" t="str">
        <f t="shared" si="4"/>
        <v>#</v>
      </c>
      <c r="F173" s="14">
        <v>16.187000000000001</v>
      </c>
      <c r="G173" s="14">
        <v>5.8339999999999996</v>
      </c>
      <c r="H173" s="14">
        <v>1</v>
      </c>
      <c r="I173">
        <f t="shared" si="5"/>
        <v>3</v>
      </c>
      <c r="J173" t="s">
        <v>270</v>
      </c>
      <c r="K173" s="14" t="s">
        <v>18124</v>
      </c>
      <c r="L173" s="14" t="s">
        <v>18124</v>
      </c>
      <c r="M173" s="14">
        <v>4.57</v>
      </c>
      <c r="N173" s="14">
        <v>1.25</v>
      </c>
      <c r="O173" s="14">
        <v>1</v>
      </c>
      <c r="P173" s="14">
        <v>3</v>
      </c>
      <c r="Q173" s="14">
        <v>1</v>
      </c>
      <c r="R173" s="14">
        <v>1.52</v>
      </c>
      <c r="S173" s="14">
        <v>1.25</v>
      </c>
      <c r="T173" s="14">
        <v>5253.5</v>
      </c>
      <c r="U173" s="14">
        <v>-0.60399999999999998</v>
      </c>
      <c r="V173" s="14">
        <v>1</v>
      </c>
      <c r="W173" s="14">
        <v>22</v>
      </c>
      <c r="X173" s="14">
        <v>-0.623</v>
      </c>
      <c r="Y173" s="14">
        <v>1</v>
      </c>
      <c r="Z173" s="14" t="s">
        <v>18124</v>
      </c>
    </row>
    <row r="174" spans="1:26" x14ac:dyDescent="0.2">
      <c r="A174" t="s">
        <v>15120</v>
      </c>
      <c r="B174" t="s">
        <v>278</v>
      </c>
      <c r="C174" t="s">
        <v>278</v>
      </c>
      <c r="D174" s="8" t="str">
        <f>IF(ISERROR(INDEX(warriner!B:B,MATCH(C174,warriner!A:A,0),1)),"#",INDEX(warriner!B:B,MATCH(C174,warriner!A:A,0),1))</f>
        <v>#</v>
      </c>
      <c r="E174" s="14" t="str">
        <f t="shared" si="4"/>
        <v>#</v>
      </c>
      <c r="F174" s="14">
        <v>12.871</v>
      </c>
      <c r="G174" s="14">
        <v>3.9420000000000002</v>
      </c>
      <c r="H174" s="14">
        <v>1</v>
      </c>
      <c r="I174">
        <f t="shared" si="5"/>
        <v>3</v>
      </c>
      <c r="J174" t="s">
        <v>270</v>
      </c>
      <c r="K174" s="14" t="s">
        <v>18124</v>
      </c>
      <c r="L174" s="14" t="s">
        <v>18124</v>
      </c>
      <c r="M174" s="14" t="s">
        <v>18124</v>
      </c>
      <c r="N174" s="14">
        <v>1.5</v>
      </c>
      <c r="O174" s="14">
        <v>1.3</v>
      </c>
      <c r="P174" s="14">
        <v>3</v>
      </c>
      <c r="Q174" s="14">
        <v>1</v>
      </c>
      <c r="R174" s="14">
        <v>1.9</v>
      </c>
      <c r="S174" s="14" t="s">
        <v>18124</v>
      </c>
      <c r="T174" s="14">
        <v>3411</v>
      </c>
      <c r="U174" s="14">
        <v>-0.55900000000000005</v>
      </c>
      <c r="V174" s="14">
        <v>0.97</v>
      </c>
      <c r="W174" s="14">
        <v>28</v>
      </c>
      <c r="X174" s="14">
        <v>-0.77600000000000002</v>
      </c>
      <c r="Y174" s="14">
        <v>1</v>
      </c>
      <c r="Z174" s="14" t="s">
        <v>18124</v>
      </c>
    </row>
    <row r="175" spans="1:26" x14ac:dyDescent="0.2">
      <c r="A175" t="s">
        <v>15121</v>
      </c>
      <c r="B175" t="s">
        <v>8397</v>
      </c>
      <c r="C175" t="s">
        <v>8397</v>
      </c>
      <c r="D175" s="8">
        <f>IF(ISERROR(INDEX(warriner!B:B,MATCH(C175,warriner!A:A,0),1)),"#",INDEX(warriner!B:B,MATCH(C175,warriner!A:A,0),1))</f>
        <v>6.42</v>
      </c>
      <c r="E175" s="14">
        <f t="shared" si="4"/>
        <v>1.2199999999999998</v>
      </c>
      <c r="F175" s="14">
        <v>10.721</v>
      </c>
      <c r="G175" s="14">
        <v>3.335</v>
      </c>
      <c r="H175" s="14">
        <v>2</v>
      </c>
      <c r="I175">
        <f t="shared" si="5"/>
        <v>7</v>
      </c>
      <c r="J175" t="s">
        <v>18131</v>
      </c>
      <c r="K175" s="14">
        <v>3.67</v>
      </c>
      <c r="L175" s="14">
        <v>5.16</v>
      </c>
      <c r="M175" s="14">
        <v>8.5</v>
      </c>
      <c r="N175" s="14">
        <v>2.5499999999999998</v>
      </c>
      <c r="O175" s="14">
        <v>2.75</v>
      </c>
      <c r="P175" s="14">
        <v>6</v>
      </c>
      <c r="Q175" s="14">
        <v>2</v>
      </c>
      <c r="R175" s="14">
        <v>1.85</v>
      </c>
      <c r="S175" s="14" t="s">
        <v>18124</v>
      </c>
      <c r="T175" s="14">
        <v>4536.5</v>
      </c>
      <c r="U175" s="14">
        <v>-0.432</v>
      </c>
      <c r="V175" s="14">
        <v>1</v>
      </c>
      <c r="W175" s="14">
        <v>28</v>
      </c>
      <c r="X175" s="14">
        <v>-0.48699999999999999</v>
      </c>
      <c r="Y175" s="14">
        <v>1</v>
      </c>
      <c r="Z175" s="14" t="s">
        <v>18124</v>
      </c>
    </row>
    <row r="176" spans="1:26" x14ac:dyDescent="0.2">
      <c r="A176" t="s">
        <v>15122</v>
      </c>
      <c r="B176" t="s">
        <v>14182</v>
      </c>
      <c r="C176" t="s">
        <v>10530</v>
      </c>
      <c r="D176" s="8">
        <f>IF(ISERROR(INDEX(warriner!B:B,MATCH(C176,warriner!A:A,0),1)),"#",INDEX(warriner!B:B,MATCH(C176,warriner!A:A,0),1))</f>
        <v>5.63</v>
      </c>
      <c r="E176" s="14">
        <f t="shared" si="4"/>
        <v>0.42999999999999972</v>
      </c>
      <c r="F176" s="14">
        <v>10.371</v>
      </c>
      <c r="G176" s="14">
        <v>1.9239999999999999</v>
      </c>
      <c r="H176" s="14">
        <v>2</v>
      </c>
      <c r="I176">
        <f t="shared" si="5"/>
        <v>9</v>
      </c>
      <c r="J176" t="s">
        <v>18129</v>
      </c>
      <c r="K176" s="14">
        <v>3.71</v>
      </c>
      <c r="L176" s="14">
        <v>6.17</v>
      </c>
      <c r="M176" s="14">
        <v>10</v>
      </c>
      <c r="N176" s="14">
        <v>2.75</v>
      </c>
      <c r="O176" s="14">
        <v>2.65</v>
      </c>
      <c r="P176" s="14">
        <v>6</v>
      </c>
      <c r="Q176" s="14">
        <v>1</v>
      </c>
      <c r="R176" s="14">
        <v>2.5499999999999998</v>
      </c>
      <c r="S176" s="14">
        <v>2.7080000000000002</v>
      </c>
      <c r="T176" s="14">
        <v>4663.143</v>
      </c>
      <c r="U176" s="14">
        <v>-0.34799999999999998</v>
      </c>
      <c r="V176" s="14">
        <v>0.97</v>
      </c>
      <c r="W176" s="14">
        <v>27</v>
      </c>
      <c r="X176" s="14">
        <v>-0.19500000000000001</v>
      </c>
      <c r="Y176" s="14">
        <v>0.96399999999999997</v>
      </c>
      <c r="Z176" s="14" t="s">
        <v>18124</v>
      </c>
    </row>
    <row r="177" spans="1:26" x14ac:dyDescent="0.2">
      <c r="A177" t="s">
        <v>15123</v>
      </c>
      <c r="B177" t="s">
        <v>281</v>
      </c>
      <c r="C177" t="s">
        <v>281</v>
      </c>
      <c r="D177" s="8">
        <f>IF(ISERROR(INDEX(warriner!B:B,MATCH(C177,warriner!A:A,0),1)),"#",INDEX(warriner!B:B,MATCH(C177,warriner!A:A,0),1))</f>
        <v>6.3</v>
      </c>
      <c r="E177" s="14">
        <f t="shared" si="4"/>
        <v>1.0999999999999996</v>
      </c>
      <c r="F177" s="14">
        <v>13.031000000000001</v>
      </c>
      <c r="G177" s="14">
        <v>4.7359999999999998</v>
      </c>
      <c r="H177" s="14">
        <v>1</v>
      </c>
      <c r="I177">
        <f t="shared" si="5"/>
        <v>3</v>
      </c>
      <c r="J177" t="s">
        <v>18136</v>
      </c>
      <c r="K177" s="14">
        <v>3.33</v>
      </c>
      <c r="L177" s="14">
        <v>5.05</v>
      </c>
      <c r="M177" s="14">
        <v>4.24</v>
      </c>
      <c r="N177" s="14">
        <v>1.8</v>
      </c>
      <c r="O177" s="14">
        <v>1</v>
      </c>
      <c r="P177" s="14">
        <v>2</v>
      </c>
      <c r="Q177" s="14">
        <v>1</v>
      </c>
      <c r="R177" s="14">
        <v>4.18</v>
      </c>
      <c r="S177" s="14">
        <v>2.2690000000000001</v>
      </c>
      <c r="T177" s="14">
        <v>483</v>
      </c>
      <c r="U177" s="14">
        <v>-0.78200000000000003</v>
      </c>
      <c r="V177" s="14">
        <v>1</v>
      </c>
      <c r="W177" s="14">
        <v>25</v>
      </c>
      <c r="X177" s="14">
        <v>-0.60299999999999998</v>
      </c>
      <c r="Y177" s="14">
        <v>1</v>
      </c>
      <c r="Z177" s="14" t="s">
        <v>18124</v>
      </c>
    </row>
    <row r="178" spans="1:26" x14ac:dyDescent="0.2">
      <c r="A178" t="s">
        <v>15124</v>
      </c>
      <c r="B178" t="s">
        <v>8393</v>
      </c>
      <c r="C178" t="s">
        <v>8393</v>
      </c>
      <c r="D178" s="8">
        <f>IF(ISERROR(INDEX(warriner!B:B,MATCH(C178,warriner!A:A,0),1)),"#",INDEX(warriner!B:B,MATCH(C178,warriner!A:A,0),1))</f>
        <v>5.62</v>
      </c>
      <c r="E178" s="14">
        <f t="shared" si="4"/>
        <v>0.41999999999999993</v>
      </c>
      <c r="F178" s="14">
        <v>11.648999999999999</v>
      </c>
      <c r="G178" s="14">
        <v>3.2890000000000001</v>
      </c>
      <c r="H178" s="14">
        <v>2</v>
      </c>
      <c r="I178">
        <f t="shared" si="5"/>
        <v>8</v>
      </c>
      <c r="J178" t="s">
        <v>18131</v>
      </c>
      <c r="K178" s="14">
        <v>3.45</v>
      </c>
      <c r="L178" s="14">
        <v>6.63</v>
      </c>
      <c r="M178" s="14">
        <v>6.89</v>
      </c>
      <c r="N178" s="14">
        <v>2.4500000000000002</v>
      </c>
      <c r="O178" s="14">
        <v>2.1</v>
      </c>
      <c r="P178" s="14">
        <v>5</v>
      </c>
      <c r="Q178" s="14">
        <v>2</v>
      </c>
      <c r="R178" s="14">
        <v>2.2400000000000002</v>
      </c>
      <c r="S178" s="14" t="s">
        <v>18124</v>
      </c>
      <c r="T178" s="14">
        <v>5925.7139999999999</v>
      </c>
      <c r="U178" s="14">
        <v>-0.52300000000000002</v>
      </c>
      <c r="V178" s="14">
        <v>0.94</v>
      </c>
      <c r="W178" s="14">
        <v>28</v>
      </c>
      <c r="X178" s="14">
        <v>-0.55400000000000005</v>
      </c>
      <c r="Y178" s="14">
        <v>1</v>
      </c>
      <c r="Z178" s="14" t="s">
        <v>18124</v>
      </c>
    </row>
    <row r="179" spans="1:26" x14ac:dyDescent="0.2">
      <c r="A179" t="s">
        <v>15125</v>
      </c>
      <c r="B179" t="s">
        <v>14175</v>
      </c>
      <c r="C179" t="s">
        <v>9023</v>
      </c>
      <c r="D179" s="8">
        <f>IF(ISERROR(INDEX(warriner!B:B,MATCH(C179,warriner!A:A,0),1)),"#",INDEX(warriner!B:B,MATCH(C179,warriner!A:A,0),1))</f>
        <v>7</v>
      </c>
      <c r="E179" s="14">
        <f t="shared" si="4"/>
        <v>1.7999999999999998</v>
      </c>
      <c r="F179" s="14">
        <v>10.746</v>
      </c>
      <c r="G179" s="14">
        <v>3.5659999999999998</v>
      </c>
      <c r="H179" s="14">
        <v>1</v>
      </c>
      <c r="I179">
        <f t="shared" si="5"/>
        <v>5</v>
      </c>
      <c r="J179" t="s">
        <v>18126</v>
      </c>
      <c r="K179" s="14">
        <v>2.7</v>
      </c>
      <c r="L179" s="14">
        <v>5.56</v>
      </c>
      <c r="M179" s="14">
        <v>4.47</v>
      </c>
      <c r="N179" s="14">
        <v>1.2</v>
      </c>
      <c r="O179" s="14">
        <v>1.1000000000000001</v>
      </c>
      <c r="P179" s="14">
        <v>4</v>
      </c>
      <c r="Q179" s="14">
        <v>1</v>
      </c>
      <c r="R179" s="14">
        <v>4.74</v>
      </c>
      <c r="S179" s="14">
        <v>4.24</v>
      </c>
      <c r="T179" s="14">
        <v>2916</v>
      </c>
      <c r="U179" s="14">
        <v>-0.66100000000000003</v>
      </c>
      <c r="V179" s="14">
        <v>1</v>
      </c>
      <c r="W179" s="14">
        <v>28</v>
      </c>
      <c r="X179" s="14">
        <v>-0.67800000000000005</v>
      </c>
      <c r="Y179" s="14">
        <v>1</v>
      </c>
      <c r="Z179" s="14" t="s">
        <v>18124</v>
      </c>
    </row>
    <row r="180" spans="1:26" x14ac:dyDescent="0.2">
      <c r="A180" t="s">
        <v>15126</v>
      </c>
      <c r="B180" t="s">
        <v>1564</v>
      </c>
      <c r="C180" t="s">
        <v>1564</v>
      </c>
      <c r="D180" s="8">
        <f>IF(ISERROR(INDEX(warriner!B:B,MATCH(C180,warriner!A:A,0),1)),"#",INDEX(warriner!B:B,MATCH(C180,warriner!A:A,0),1))</f>
        <v>5.64</v>
      </c>
      <c r="E180" s="14">
        <f t="shared" si="4"/>
        <v>0.4399999999999995</v>
      </c>
      <c r="F180" s="14">
        <v>12.093</v>
      </c>
      <c r="G180" s="14">
        <v>4.5419999999999998</v>
      </c>
      <c r="H180" s="14">
        <v>1</v>
      </c>
      <c r="I180">
        <f t="shared" si="5"/>
        <v>3</v>
      </c>
      <c r="J180" t="s">
        <v>18132</v>
      </c>
      <c r="K180" s="14">
        <v>4.33</v>
      </c>
      <c r="L180" s="14">
        <v>5.61</v>
      </c>
      <c r="M180" s="14">
        <v>2.89</v>
      </c>
      <c r="N180" s="14">
        <v>1.1000000000000001</v>
      </c>
      <c r="O180" s="14">
        <v>1.05</v>
      </c>
      <c r="P180" s="14">
        <v>3</v>
      </c>
      <c r="Q180" s="14">
        <v>1</v>
      </c>
      <c r="R180" s="14">
        <v>3.66</v>
      </c>
      <c r="S180" s="14">
        <v>2.6539999999999999</v>
      </c>
      <c r="T180" s="14">
        <v>1478.5</v>
      </c>
      <c r="U180" s="14">
        <v>-0.89</v>
      </c>
      <c r="V180" s="14">
        <v>0.94</v>
      </c>
      <c r="W180" s="14">
        <v>28</v>
      </c>
      <c r="X180" s="14">
        <v>-0.622</v>
      </c>
      <c r="Y180" s="14">
        <v>1</v>
      </c>
      <c r="Z180" s="14" t="s">
        <v>18124</v>
      </c>
    </row>
    <row r="181" spans="1:26" x14ac:dyDescent="0.2">
      <c r="A181" t="s">
        <v>15127</v>
      </c>
      <c r="B181" t="s">
        <v>1524</v>
      </c>
      <c r="C181" t="s">
        <v>1524</v>
      </c>
      <c r="D181" s="8">
        <f>IF(ISERROR(INDEX(warriner!B:B,MATCH(C181,warriner!A:A,0),1)),"#",INDEX(warriner!B:B,MATCH(C181,warriner!A:A,0),1))</f>
        <v>5.75</v>
      </c>
      <c r="E181" s="14">
        <f t="shared" si="4"/>
        <v>0.54999999999999982</v>
      </c>
      <c r="F181" s="14">
        <v>8.8379999999999992</v>
      </c>
      <c r="G181" s="14">
        <v>2.8860000000000001</v>
      </c>
      <c r="H181" s="14">
        <v>1</v>
      </c>
      <c r="I181">
        <f t="shared" si="5"/>
        <v>4</v>
      </c>
      <c r="J181" t="s">
        <v>18126</v>
      </c>
      <c r="K181" s="14">
        <v>4.4000000000000004</v>
      </c>
      <c r="L181" s="14">
        <v>6</v>
      </c>
      <c r="M181" s="14">
        <v>5.56</v>
      </c>
      <c r="N181" s="14">
        <v>1.1499999999999999</v>
      </c>
      <c r="O181" s="14">
        <v>1.1000000000000001</v>
      </c>
      <c r="P181" s="14">
        <v>4</v>
      </c>
      <c r="Q181" s="14">
        <v>1</v>
      </c>
      <c r="R181" s="14">
        <v>3.88</v>
      </c>
      <c r="S181" s="14">
        <v>2.2170000000000001</v>
      </c>
      <c r="T181" s="14">
        <v>4113.6670000000004</v>
      </c>
      <c r="U181" s="14">
        <v>-0.79600000000000004</v>
      </c>
      <c r="V181" s="14">
        <v>1</v>
      </c>
      <c r="W181" s="14">
        <v>27</v>
      </c>
      <c r="X181" s="14">
        <v>-0.83299999999999996</v>
      </c>
      <c r="Y181" s="14">
        <v>1</v>
      </c>
      <c r="Z181" s="14" t="s">
        <v>18124</v>
      </c>
    </row>
    <row r="182" spans="1:26" x14ac:dyDescent="0.2">
      <c r="A182" t="s">
        <v>15128</v>
      </c>
      <c r="B182" t="s">
        <v>19</v>
      </c>
      <c r="C182" t="s">
        <v>19</v>
      </c>
      <c r="D182" s="8" t="str">
        <f>IF(ISERROR(INDEX(warriner!B:B,MATCH(C182,warriner!A:A,0),1)),"#",INDEX(warriner!B:B,MATCH(C182,warriner!A:A,0),1))</f>
        <v>#</v>
      </c>
      <c r="E182" s="14" t="str">
        <f t="shared" si="4"/>
        <v>#</v>
      </c>
      <c r="F182" s="14">
        <v>16.187000000000001</v>
      </c>
      <c r="G182" s="14">
        <v>5.8339999999999996</v>
      </c>
      <c r="H182" s="14">
        <v>1</v>
      </c>
      <c r="I182">
        <f t="shared" si="5"/>
        <v>3</v>
      </c>
      <c r="J182" t="s">
        <v>270</v>
      </c>
      <c r="K182" s="14" t="s">
        <v>18124</v>
      </c>
      <c r="L182" s="14" t="s">
        <v>18124</v>
      </c>
      <c r="M182" s="14">
        <v>4.57</v>
      </c>
      <c r="N182" s="14">
        <v>1.25</v>
      </c>
      <c r="O182" s="14">
        <v>1</v>
      </c>
      <c r="P182" s="14">
        <v>3</v>
      </c>
      <c r="Q182" s="14">
        <v>1</v>
      </c>
      <c r="R182" s="14">
        <v>1.52</v>
      </c>
      <c r="S182" s="14">
        <v>1.25</v>
      </c>
      <c r="T182" s="14">
        <v>5253.5</v>
      </c>
      <c r="U182" s="14">
        <v>-0.60399999999999998</v>
      </c>
      <c r="V182" s="14">
        <v>1</v>
      </c>
      <c r="W182" s="14">
        <v>22</v>
      </c>
      <c r="X182" s="14">
        <v>-0.623</v>
      </c>
      <c r="Y182" s="14">
        <v>1</v>
      </c>
      <c r="Z182" s="14" t="s">
        <v>18124</v>
      </c>
    </row>
    <row r="183" spans="1:26" x14ac:dyDescent="0.2">
      <c r="A183" t="s">
        <v>15129</v>
      </c>
      <c r="B183" t="s">
        <v>3</v>
      </c>
      <c r="C183" t="s">
        <v>3</v>
      </c>
      <c r="D183" s="8" t="str">
        <f>IF(ISERROR(INDEX(warriner!B:B,MATCH(C183,warriner!A:A,0),1)),"#",INDEX(warriner!B:B,MATCH(C183,warriner!A:A,0),1))</f>
        <v>#</v>
      </c>
      <c r="E183" s="14" t="str">
        <f t="shared" si="4"/>
        <v>#</v>
      </c>
      <c r="F183" s="14">
        <v>16.954999999999998</v>
      </c>
      <c r="G183" s="14">
        <v>6.1769999999999996</v>
      </c>
      <c r="H183" s="14">
        <v>1</v>
      </c>
      <c r="I183">
        <f t="shared" si="5"/>
        <v>3</v>
      </c>
      <c r="J183" t="s">
        <v>270</v>
      </c>
      <c r="K183" s="14" t="s">
        <v>18124</v>
      </c>
      <c r="L183" s="14" t="s">
        <v>18124</v>
      </c>
      <c r="M183" s="14">
        <v>3.984</v>
      </c>
      <c r="N183" s="14">
        <v>1.5</v>
      </c>
      <c r="O183" s="14">
        <v>1.8</v>
      </c>
      <c r="P183" s="14">
        <v>2</v>
      </c>
      <c r="Q183" s="14">
        <v>1</v>
      </c>
      <c r="R183" s="14">
        <v>1.43</v>
      </c>
      <c r="S183" s="14">
        <v>1.125</v>
      </c>
      <c r="T183" s="14">
        <v>3033</v>
      </c>
      <c r="U183" s="14">
        <v>-0.68100000000000005</v>
      </c>
      <c r="V183" s="14">
        <v>0.94</v>
      </c>
      <c r="W183" s="14">
        <v>29</v>
      </c>
      <c r="X183" s="14">
        <v>-0.45700000000000002</v>
      </c>
      <c r="Y183" s="14">
        <v>1</v>
      </c>
      <c r="Z183" s="14" t="s">
        <v>18124</v>
      </c>
    </row>
    <row r="184" spans="1:26" x14ac:dyDescent="0.2">
      <c r="A184" t="s">
        <v>15130</v>
      </c>
      <c r="B184" t="s">
        <v>5738</v>
      </c>
      <c r="C184" t="s">
        <v>5738</v>
      </c>
      <c r="D184" s="8">
        <f>IF(ISERROR(INDEX(warriner!B:B,MATCH(C184,warriner!A:A,0),1)),"#",INDEX(warriner!B:B,MATCH(C184,warriner!A:A,0),1))</f>
        <v>7.5</v>
      </c>
      <c r="E184" s="14">
        <f t="shared" si="4"/>
        <v>2.2999999999999998</v>
      </c>
      <c r="F184" s="14">
        <v>12.468999999999999</v>
      </c>
      <c r="G184" s="14">
        <v>4.6219999999999999</v>
      </c>
      <c r="H184" s="14">
        <v>1</v>
      </c>
      <c r="I184">
        <f t="shared" si="5"/>
        <v>5</v>
      </c>
      <c r="J184" t="s">
        <v>18133</v>
      </c>
      <c r="K184" s="14">
        <v>4.1399999999999997</v>
      </c>
      <c r="L184" s="14">
        <v>6.65</v>
      </c>
      <c r="M184" s="14">
        <v>5.05</v>
      </c>
      <c r="N184" s="14">
        <v>1.85</v>
      </c>
      <c r="O184" s="14">
        <v>1</v>
      </c>
      <c r="P184" s="14">
        <v>4</v>
      </c>
      <c r="Q184" s="14">
        <v>1</v>
      </c>
      <c r="R184" s="14">
        <v>1.81</v>
      </c>
      <c r="S184" s="14" t="s">
        <v>18124</v>
      </c>
      <c r="T184" s="14">
        <v>5271.5</v>
      </c>
      <c r="U184" s="14">
        <v>-0.76200000000000001</v>
      </c>
      <c r="V184" s="14">
        <v>1</v>
      </c>
      <c r="W184" s="14">
        <v>25</v>
      </c>
      <c r="X184" s="14">
        <v>-0.63200000000000001</v>
      </c>
      <c r="Y184" s="14">
        <v>0.92600000000000005</v>
      </c>
      <c r="Z184" s="14" t="s">
        <v>18124</v>
      </c>
    </row>
    <row r="185" spans="1:26" x14ac:dyDescent="0.2">
      <c r="A185" t="s">
        <v>15131</v>
      </c>
      <c r="B185" t="s">
        <v>11613</v>
      </c>
      <c r="C185" t="s">
        <v>11613</v>
      </c>
      <c r="D185" s="8">
        <f>IF(ISERROR(INDEX(warriner!B:B,MATCH(C185,warriner!A:A,0),1)),"#",INDEX(warriner!B:B,MATCH(C185,warriner!A:A,0),1))</f>
        <v>3.73</v>
      </c>
      <c r="E185" s="14">
        <f t="shared" si="4"/>
        <v>1.4700000000000002</v>
      </c>
      <c r="F185" s="14">
        <v>6.1509999999999998</v>
      </c>
      <c r="G185" s="14">
        <v>1.544</v>
      </c>
      <c r="H185" s="14">
        <v>2</v>
      </c>
      <c r="I185">
        <f t="shared" si="5"/>
        <v>5</v>
      </c>
      <c r="J185" t="s">
        <v>18132</v>
      </c>
      <c r="K185" s="14">
        <v>4.87</v>
      </c>
      <c r="L185" s="14">
        <v>5.26</v>
      </c>
      <c r="M185" s="14">
        <v>6.58</v>
      </c>
      <c r="N185" s="14">
        <v>1.95</v>
      </c>
      <c r="O185" s="14">
        <v>1.85</v>
      </c>
      <c r="P185" s="14">
        <v>5</v>
      </c>
      <c r="Q185" s="14">
        <v>2</v>
      </c>
      <c r="R185" s="14">
        <v>4.04</v>
      </c>
      <c r="S185" s="14">
        <v>2.2170000000000001</v>
      </c>
      <c r="T185" s="14">
        <v>886.5</v>
      </c>
      <c r="U185" s="14">
        <v>-0.42</v>
      </c>
      <c r="V185" s="14">
        <v>1</v>
      </c>
      <c r="W185" s="14">
        <v>22</v>
      </c>
      <c r="X185" s="14">
        <v>-0.193</v>
      </c>
      <c r="Y185" s="14">
        <v>0.91700000000000004</v>
      </c>
      <c r="Z185" s="14" t="s">
        <v>18124</v>
      </c>
    </row>
    <row r="186" spans="1:26" x14ac:dyDescent="0.2">
      <c r="A186" t="s">
        <v>15132</v>
      </c>
      <c r="B186" t="s">
        <v>14115</v>
      </c>
      <c r="C186" t="s">
        <v>8262</v>
      </c>
      <c r="D186" s="8">
        <f>IF(ISERROR(INDEX(warriner!B:B,MATCH(C186,warriner!A:A,0),1)),"#",INDEX(warriner!B:B,MATCH(C186,warriner!A:A,0),1))</f>
        <v>6.65</v>
      </c>
      <c r="E186" s="14">
        <f t="shared" si="4"/>
        <v>1.4500000000000002</v>
      </c>
      <c r="F186" s="14">
        <v>10.455</v>
      </c>
      <c r="G186" s="14">
        <v>3.2570000000000001</v>
      </c>
      <c r="H186" s="14">
        <v>2</v>
      </c>
      <c r="I186">
        <f t="shared" si="5"/>
        <v>9</v>
      </c>
      <c r="J186" t="s">
        <v>18129</v>
      </c>
      <c r="K186" s="14">
        <v>4.12</v>
      </c>
      <c r="L186" s="14">
        <v>6.18</v>
      </c>
      <c r="M186" s="14">
        <v>6.15</v>
      </c>
      <c r="N186" s="14">
        <v>2.5499999999999998</v>
      </c>
      <c r="O186" s="14">
        <v>2.5499999999999998</v>
      </c>
      <c r="P186" s="14">
        <v>5</v>
      </c>
      <c r="Q186" s="14">
        <v>1</v>
      </c>
      <c r="R186" s="14">
        <v>4.96</v>
      </c>
      <c r="S186" s="14">
        <v>4.3079999999999998</v>
      </c>
      <c r="T186" s="14">
        <v>4869.143</v>
      </c>
      <c r="U186" s="14">
        <v>-0.69399999999999995</v>
      </c>
      <c r="V186" s="14">
        <v>1</v>
      </c>
      <c r="W186" s="14">
        <v>26</v>
      </c>
      <c r="X186" s="14">
        <v>-0.56999999999999995</v>
      </c>
      <c r="Y186" s="14">
        <v>0.96299999999999997</v>
      </c>
      <c r="Z186" s="14" t="s">
        <v>18124</v>
      </c>
    </row>
    <row r="187" spans="1:26" x14ac:dyDescent="0.2">
      <c r="A187" t="s">
        <v>15133</v>
      </c>
      <c r="B187" t="s">
        <v>164</v>
      </c>
      <c r="C187" t="s">
        <v>101</v>
      </c>
      <c r="D187" s="8">
        <f>IF(ISERROR(INDEX(warriner!B:B,MATCH(C187,warriner!A:A,0),1)),"#",INDEX(warriner!B:B,MATCH(C187,warriner!A:A,0),1))</f>
        <v>6.18</v>
      </c>
      <c r="E187" s="14">
        <f t="shared" si="4"/>
        <v>0.97999999999999954</v>
      </c>
      <c r="F187" s="14">
        <v>14.945</v>
      </c>
      <c r="G187" s="14">
        <v>5.4669999999999996</v>
      </c>
      <c r="H187" s="14">
        <v>1</v>
      </c>
      <c r="I187">
        <f t="shared" si="5"/>
        <v>4</v>
      </c>
      <c r="J187" t="s">
        <v>18125</v>
      </c>
      <c r="K187" s="14">
        <v>3.43</v>
      </c>
      <c r="L187" s="14">
        <v>5.5</v>
      </c>
      <c r="M187" s="14">
        <v>5.1100000000000003</v>
      </c>
      <c r="N187" s="14">
        <v>1.4</v>
      </c>
      <c r="O187" s="14">
        <v>1</v>
      </c>
      <c r="P187" s="14">
        <v>2</v>
      </c>
      <c r="Q187" s="14">
        <v>1</v>
      </c>
      <c r="R187" s="14">
        <v>1.85</v>
      </c>
      <c r="S187" s="14">
        <v>1.6519999999999999</v>
      </c>
      <c r="T187" s="14">
        <v>1926</v>
      </c>
      <c r="U187" s="14">
        <v>-0.64800000000000002</v>
      </c>
      <c r="V187" s="14">
        <v>0.97</v>
      </c>
      <c r="W187" s="14">
        <v>25</v>
      </c>
      <c r="X187" s="14">
        <v>-0.57399999999999995</v>
      </c>
      <c r="Y187" s="14">
        <v>1</v>
      </c>
      <c r="Z187" s="14" t="s">
        <v>18124</v>
      </c>
    </row>
    <row r="188" spans="1:26" x14ac:dyDescent="0.2">
      <c r="A188" t="s">
        <v>15134</v>
      </c>
      <c r="B188" t="s">
        <v>14176</v>
      </c>
      <c r="C188" t="s">
        <v>14176</v>
      </c>
      <c r="D188" s="8" t="str">
        <f>IF(ISERROR(INDEX(warriner!B:B,MATCH(C188,warriner!A:A,0),1)),"#",INDEX(warriner!B:B,MATCH(C188,warriner!A:A,0),1))</f>
        <v>#</v>
      </c>
      <c r="E188" s="14" t="str">
        <f t="shared" si="4"/>
        <v>#</v>
      </c>
      <c r="F188" s="14">
        <v>11.622999999999999</v>
      </c>
      <c r="G188" s="14">
        <v>3.9940000000000002</v>
      </c>
      <c r="H188" s="14">
        <v>2</v>
      </c>
      <c r="I188">
        <f t="shared" si="5"/>
        <v>6</v>
      </c>
      <c r="J188" t="s">
        <v>18149</v>
      </c>
      <c r="K188" s="14" t="s">
        <v>18124</v>
      </c>
      <c r="L188" s="14" t="s">
        <v>18124</v>
      </c>
      <c r="M188" s="14">
        <v>5.4649999999999999</v>
      </c>
      <c r="N188" s="14">
        <v>2.4</v>
      </c>
      <c r="O188" s="14">
        <v>2.85</v>
      </c>
      <c r="P188" s="14">
        <v>6</v>
      </c>
      <c r="Q188" s="14">
        <v>1</v>
      </c>
      <c r="R188" s="14">
        <v>1.66</v>
      </c>
      <c r="S188" s="14" t="s">
        <v>18124</v>
      </c>
      <c r="T188" s="14">
        <v>3513.2</v>
      </c>
      <c r="U188" s="14">
        <v>-0.70299999999999996</v>
      </c>
      <c r="V188" s="14">
        <v>0.97</v>
      </c>
      <c r="W188" s="14">
        <v>27</v>
      </c>
      <c r="X188" s="14">
        <v>-0.52300000000000002</v>
      </c>
      <c r="Y188" s="14">
        <v>1</v>
      </c>
      <c r="Z188" s="14" t="s">
        <v>18124</v>
      </c>
    </row>
    <row r="189" spans="1:26" x14ac:dyDescent="0.2">
      <c r="A189" t="s">
        <v>15135</v>
      </c>
      <c r="B189" t="s">
        <v>14185</v>
      </c>
      <c r="C189" t="s">
        <v>2872</v>
      </c>
      <c r="D189" s="8">
        <f>IF(ISERROR(INDEX(warriner!B:B,MATCH(C189,warriner!A:A,0),1)),"#",INDEX(warriner!B:B,MATCH(C189,warriner!A:A,0),1))</f>
        <v>6.5</v>
      </c>
      <c r="E189" s="14">
        <f t="shared" si="4"/>
        <v>1.2999999999999998</v>
      </c>
      <c r="F189" s="14">
        <v>11.542999999999999</v>
      </c>
      <c r="G189" s="14">
        <v>3.4209999999999998</v>
      </c>
      <c r="H189" s="14">
        <v>2</v>
      </c>
      <c r="I189">
        <f t="shared" si="5"/>
        <v>10</v>
      </c>
      <c r="J189" t="s">
        <v>18130</v>
      </c>
      <c r="K189" s="14">
        <v>2.57</v>
      </c>
      <c r="L189" s="14">
        <v>7.17</v>
      </c>
      <c r="M189" s="14">
        <v>6.58</v>
      </c>
      <c r="N189" s="14">
        <v>2.2999999999999998</v>
      </c>
      <c r="O189" s="14">
        <v>2.4500000000000002</v>
      </c>
      <c r="P189" s="14">
        <v>7</v>
      </c>
      <c r="Q189" s="14">
        <v>2</v>
      </c>
      <c r="R189" s="14">
        <v>2.7</v>
      </c>
      <c r="S189" s="14">
        <v>1.536</v>
      </c>
      <c r="T189" s="14">
        <v>4012.857</v>
      </c>
      <c r="U189" s="14">
        <v>-0.625</v>
      </c>
      <c r="V189" s="14">
        <v>1</v>
      </c>
      <c r="W189" s="14">
        <v>27</v>
      </c>
      <c r="X189" s="14">
        <v>-0.14899999999999999</v>
      </c>
      <c r="Y189" s="14">
        <v>1</v>
      </c>
      <c r="Z189" s="14" t="s">
        <v>18124</v>
      </c>
    </row>
    <row r="190" spans="1:26" x14ac:dyDescent="0.2">
      <c r="A190" t="s">
        <v>15136</v>
      </c>
      <c r="B190" t="s">
        <v>395</v>
      </c>
      <c r="C190" t="s">
        <v>409</v>
      </c>
      <c r="D190" s="8">
        <f>IF(ISERROR(INDEX(warriner!B:B,MATCH(C190,warriner!A:A,0),1)),"#",INDEX(warriner!B:B,MATCH(C190,warriner!A:A,0),1))</f>
        <v>6.33</v>
      </c>
      <c r="E190" s="14">
        <f t="shared" si="4"/>
        <v>1.1299999999999999</v>
      </c>
      <c r="F190" s="14">
        <v>10.773</v>
      </c>
      <c r="G190" s="14">
        <v>3.39</v>
      </c>
      <c r="H190" s="14">
        <v>1</v>
      </c>
      <c r="I190">
        <f t="shared" si="5"/>
        <v>5</v>
      </c>
      <c r="J190" t="s">
        <v>18135</v>
      </c>
      <c r="K190" s="14">
        <v>3.38</v>
      </c>
      <c r="L190" s="14">
        <v>6.5</v>
      </c>
      <c r="M190" s="14">
        <v>4.45</v>
      </c>
      <c r="N190" s="14">
        <v>1.85</v>
      </c>
      <c r="O190" s="14">
        <v>1</v>
      </c>
      <c r="P190" s="14">
        <v>4</v>
      </c>
      <c r="Q190" s="14">
        <v>1</v>
      </c>
      <c r="R190" s="14">
        <v>3.71</v>
      </c>
      <c r="S190" s="14">
        <v>2.92</v>
      </c>
      <c r="T190" s="14">
        <v>1432</v>
      </c>
      <c r="U190" s="14">
        <v>-0.64600000000000002</v>
      </c>
      <c r="V190" s="14">
        <v>1</v>
      </c>
      <c r="W190" s="14">
        <v>27</v>
      </c>
      <c r="X190" s="14">
        <v>-0.48299999999999998</v>
      </c>
      <c r="Y190" s="14">
        <v>1</v>
      </c>
      <c r="Z190" s="14" t="s">
        <v>18124</v>
      </c>
    </row>
    <row r="191" spans="1:26" x14ac:dyDescent="0.2">
      <c r="A191" t="s">
        <v>15137</v>
      </c>
      <c r="B191" t="s">
        <v>56</v>
      </c>
      <c r="C191" t="s">
        <v>56</v>
      </c>
      <c r="D191" s="8" t="str">
        <f>IF(ISERROR(INDEX(warriner!B:B,MATCH(C191,warriner!A:A,0),1)),"#",INDEX(warriner!B:B,MATCH(C191,warriner!A:A,0),1))</f>
        <v>#</v>
      </c>
      <c r="E191" s="14" t="str">
        <f t="shared" si="4"/>
        <v>#</v>
      </c>
      <c r="F191" s="14">
        <v>14.398</v>
      </c>
      <c r="G191" s="14">
        <v>4.835</v>
      </c>
      <c r="H191" s="14">
        <v>1</v>
      </c>
      <c r="I191">
        <f t="shared" si="5"/>
        <v>2</v>
      </c>
      <c r="J191" t="s">
        <v>18127</v>
      </c>
      <c r="K191" s="14" t="s">
        <v>18124</v>
      </c>
      <c r="L191" s="14" t="s">
        <v>18124</v>
      </c>
      <c r="M191" s="14">
        <v>5.4119999999999999</v>
      </c>
      <c r="N191" s="14">
        <v>1.7</v>
      </c>
      <c r="O191" s="14">
        <v>1</v>
      </c>
      <c r="P191" s="14">
        <v>2</v>
      </c>
      <c r="Q191" s="14">
        <v>1</v>
      </c>
      <c r="R191" s="14">
        <v>1.55</v>
      </c>
      <c r="S191" s="14">
        <v>1.3480000000000001</v>
      </c>
      <c r="T191" s="14">
        <v>149</v>
      </c>
      <c r="U191" s="14">
        <v>-0.63500000000000001</v>
      </c>
      <c r="V191" s="14">
        <v>0.97</v>
      </c>
      <c r="W191" s="14">
        <v>29</v>
      </c>
      <c r="X191" s="14">
        <v>-0.68400000000000005</v>
      </c>
      <c r="Y191" s="14">
        <v>1</v>
      </c>
      <c r="Z191" s="14" t="s">
        <v>18124</v>
      </c>
    </row>
    <row r="192" spans="1:26" x14ac:dyDescent="0.2">
      <c r="A192" t="s">
        <v>15138</v>
      </c>
      <c r="B192" t="s">
        <v>14172</v>
      </c>
      <c r="C192" t="s">
        <v>14172</v>
      </c>
      <c r="D192" s="8" t="str">
        <f>IF(ISERROR(INDEX(warriner!B:B,MATCH(C192,warriner!A:A,0),1)),"#",INDEX(warriner!B:B,MATCH(C192,warriner!A:A,0),1))</f>
        <v>#</v>
      </c>
      <c r="E192" s="14" t="str">
        <f t="shared" si="4"/>
        <v>#</v>
      </c>
      <c r="F192" s="14" t="s">
        <v>18124</v>
      </c>
      <c r="G192" s="14" t="s">
        <v>18124</v>
      </c>
      <c r="H192" s="14" t="s">
        <v>18124</v>
      </c>
      <c r="I192">
        <f t="shared" si="5"/>
        <v>3</v>
      </c>
      <c r="J192" t="s">
        <v>18124</v>
      </c>
      <c r="K192" s="14" t="s">
        <v>18124</v>
      </c>
      <c r="L192" s="14" t="s">
        <v>18124</v>
      </c>
      <c r="M192" s="14" t="s">
        <v>18124</v>
      </c>
      <c r="N192" s="14" t="s">
        <v>18124</v>
      </c>
      <c r="O192" s="14" t="s">
        <v>18124</v>
      </c>
      <c r="P192" s="14" t="s">
        <v>18124</v>
      </c>
      <c r="Q192" s="14" t="s">
        <v>18124</v>
      </c>
      <c r="R192" s="14" t="s">
        <v>18124</v>
      </c>
      <c r="S192" s="14" t="s">
        <v>18124</v>
      </c>
      <c r="T192" s="14" t="s">
        <v>18124</v>
      </c>
      <c r="U192" s="14" t="s">
        <v>18124</v>
      </c>
      <c r="V192" s="14" t="s">
        <v>18124</v>
      </c>
      <c r="W192" s="14" t="s">
        <v>18124</v>
      </c>
      <c r="X192" s="14" t="s">
        <v>18124</v>
      </c>
      <c r="Y192" s="14" t="s">
        <v>18124</v>
      </c>
      <c r="Z192" s="14" t="s">
        <v>18124</v>
      </c>
    </row>
    <row r="193" spans="1:26" x14ac:dyDescent="0.2">
      <c r="A193" t="s">
        <v>15139</v>
      </c>
      <c r="B193" t="s">
        <v>14184</v>
      </c>
      <c r="C193" t="s">
        <v>13699</v>
      </c>
      <c r="D193" s="8">
        <f>IF(ISERROR(INDEX(warriner!B:B,MATCH(C193,warriner!A:A,0),1)),"#",INDEX(warriner!B:B,MATCH(C193,warriner!A:A,0),1))</f>
        <v>7.35</v>
      </c>
      <c r="E193" s="14">
        <f t="shared" si="4"/>
        <v>2.1499999999999995</v>
      </c>
      <c r="F193" s="14">
        <v>9.0329999999999995</v>
      </c>
      <c r="G193" s="14">
        <v>2.6779999999999999</v>
      </c>
      <c r="H193" s="14">
        <v>3</v>
      </c>
      <c r="I193">
        <f t="shared" si="5"/>
        <v>10</v>
      </c>
      <c r="J193" t="s">
        <v>18126</v>
      </c>
      <c r="K193" s="14">
        <v>3.95</v>
      </c>
      <c r="L193" s="14">
        <v>6.68</v>
      </c>
      <c r="M193" s="14">
        <v>6.89</v>
      </c>
      <c r="N193" s="14">
        <v>3.55</v>
      </c>
      <c r="O193" s="14">
        <v>3.45</v>
      </c>
      <c r="P193" s="14">
        <v>8</v>
      </c>
      <c r="Q193" s="14">
        <v>2</v>
      </c>
      <c r="R193" s="14">
        <v>3.77</v>
      </c>
      <c r="S193" s="14">
        <v>2.8889999999999998</v>
      </c>
      <c r="T193" s="14">
        <v>4562.875</v>
      </c>
      <c r="U193" s="14">
        <v>-0.58099999999999996</v>
      </c>
      <c r="V193" s="14">
        <v>1</v>
      </c>
      <c r="W193" s="14">
        <v>28</v>
      </c>
      <c r="X193" s="14">
        <v>-0.55000000000000004</v>
      </c>
      <c r="Y193" s="14">
        <v>1</v>
      </c>
      <c r="Z193" s="14" t="s">
        <v>18124</v>
      </c>
    </row>
    <row r="194" spans="1:26" x14ac:dyDescent="0.2">
      <c r="A194" t="s">
        <v>15140</v>
      </c>
      <c r="B194" t="s">
        <v>3</v>
      </c>
      <c r="C194" t="s">
        <v>3</v>
      </c>
      <c r="D194" s="8" t="str">
        <f>IF(ISERROR(INDEX(warriner!B:B,MATCH(C194,warriner!A:A,0),1)),"#",INDEX(warriner!B:B,MATCH(C194,warriner!A:A,0),1))</f>
        <v>#</v>
      </c>
      <c r="E194" s="14" t="str">
        <f t="shared" si="4"/>
        <v>#</v>
      </c>
      <c r="F194" s="14">
        <v>16.954999999999998</v>
      </c>
      <c r="G194" s="14">
        <v>6.1769999999999996</v>
      </c>
      <c r="H194" s="14">
        <v>1</v>
      </c>
      <c r="I194">
        <f t="shared" si="5"/>
        <v>3</v>
      </c>
      <c r="J194" t="s">
        <v>270</v>
      </c>
      <c r="K194" s="14" t="s">
        <v>18124</v>
      </c>
      <c r="L194" s="14" t="s">
        <v>18124</v>
      </c>
      <c r="M194" s="14">
        <v>3.984</v>
      </c>
      <c r="N194" s="14">
        <v>1.5</v>
      </c>
      <c r="O194" s="14">
        <v>1.8</v>
      </c>
      <c r="P194" s="14">
        <v>2</v>
      </c>
      <c r="Q194" s="14">
        <v>1</v>
      </c>
      <c r="R194" s="14">
        <v>1.43</v>
      </c>
      <c r="S194" s="14">
        <v>1.125</v>
      </c>
      <c r="T194" s="14">
        <v>3033</v>
      </c>
      <c r="U194" s="14">
        <v>-0.68100000000000005</v>
      </c>
      <c r="V194" s="14">
        <v>0.94</v>
      </c>
      <c r="W194" s="14">
        <v>29</v>
      </c>
      <c r="X194" s="14">
        <v>-0.45700000000000002</v>
      </c>
      <c r="Y194" s="14">
        <v>1</v>
      </c>
      <c r="Z194" s="14" t="s">
        <v>18124</v>
      </c>
    </row>
    <row r="195" spans="1:26" x14ac:dyDescent="0.2">
      <c r="A195" t="s">
        <v>15141</v>
      </c>
      <c r="B195" t="s">
        <v>9798</v>
      </c>
      <c r="C195" t="s">
        <v>9798</v>
      </c>
      <c r="D195" s="8">
        <f>IF(ISERROR(INDEX(warriner!B:B,MATCH(C195,warriner!A:A,0),1)),"#",INDEX(warriner!B:B,MATCH(C195,warriner!A:A,0),1))</f>
        <v>5.5</v>
      </c>
      <c r="E195" s="14">
        <f t="shared" si="4"/>
        <v>0.29999999999999982</v>
      </c>
      <c r="F195" s="14">
        <v>12.395</v>
      </c>
      <c r="G195" s="14">
        <v>3.3370000000000002</v>
      </c>
      <c r="H195" s="14">
        <v>2</v>
      </c>
      <c r="I195">
        <f t="shared" si="5"/>
        <v>7</v>
      </c>
      <c r="J195" t="s">
        <v>18126</v>
      </c>
      <c r="K195" s="14">
        <v>3.9</v>
      </c>
      <c r="L195" s="14">
        <v>6.53</v>
      </c>
      <c r="M195" s="14">
        <v>8.1999999999999993</v>
      </c>
      <c r="N195" s="14">
        <v>2.9</v>
      </c>
      <c r="O195" s="14">
        <v>3.05</v>
      </c>
      <c r="P195" s="14">
        <v>7</v>
      </c>
      <c r="Q195" s="14">
        <v>1</v>
      </c>
      <c r="R195" s="14">
        <v>3.43</v>
      </c>
      <c r="S195" s="14">
        <v>2.96</v>
      </c>
      <c r="T195" s="14">
        <v>2901.5</v>
      </c>
      <c r="U195" s="14">
        <v>-0.46</v>
      </c>
      <c r="V195" s="14">
        <v>1</v>
      </c>
      <c r="W195" s="14">
        <v>27</v>
      </c>
      <c r="X195" s="14">
        <v>-0.50800000000000001</v>
      </c>
      <c r="Y195" s="14">
        <v>1</v>
      </c>
      <c r="Z195" s="14" t="s">
        <v>18124</v>
      </c>
    </row>
    <row r="196" spans="1:26" x14ac:dyDescent="0.2">
      <c r="A196" t="s">
        <v>15142</v>
      </c>
      <c r="B196" t="s">
        <v>14186</v>
      </c>
      <c r="C196" t="s">
        <v>12258</v>
      </c>
      <c r="D196" s="8">
        <f>IF(ISERROR(INDEX(warriner!B:B,MATCH(C196,warriner!A:A,0),1)),"#",INDEX(warriner!B:B,MATCH(C196,warriner!A:A,0),1))</f>
        <v>7.76</v>
      </c>
      <c r="E196" s="14">
        <f t="shared" ref="E196:E210" si="6">IF(ISERROR(ABS(D196-5.2)), "#", ABS(D196-5.2))</f>
        <v>2.5599999999999996</v>
      </c>
      <c r="F196" s="14">
        <v>10.379</v>
      </c>
      <c r="G196" s="14">
        <v>3.016</v>
      </c>
      <c r="H196" s="14">
        <v>3</v>
      </c>
      <c r="I196">
        <f t="shared" ref="I196:I210" si="7">LEN(B196)</f>
        <v>12</v>
      </c>
      <c r="J196" t="s">
        <v>18132</v>
      </c>
      <c r="K196" s="14">
        <v>5.08</v>
      </c>
      <c r="L196" s="14">
        <v>7.71</v>
      </c>
      <c r="M196" s="14">
        <v>8.56</v>
      </c>
      <c r="N196" s="14">
        <v>3.9</v>
      </c>
      <c r="O196" s="14">
        <v>3.4</v>
      </c>
      <c r="P196" s="14">
        <v>8</v>
      </c>
      <c r="Q196" s="14">
        <v>3</v>
      </c>
      <c r="R196" s="14">
        <v>2.0699999999999998</v>
      </c>
      <c r="S196" s="14" t="s">
        <v>18124</v>
      </c>
      <c r="T196" s="14">
        <v>2812.1109999999999</v>
      </c>
      <c r="U196" s="14">
        <v>-0.51200000000000001</v>
      </c>
      <c r="V196" s="14">
        <v>1</v>
      </c>
      <c r="W196" s="14">
        <v>27</v>
      </c>
      <c r="X196" s="14">
        <v>-0.13200000000000001</v>
      </c>
      <c r="Y196" s="14">
        <v>1</v>
      </c>
      <c r="Z196" s="14" t="s">
        <v>18124</v>
      </c>
    </row>
    <row r="197" spans="1:26" x14ac:dyDescent="0.2">
      <c r="A197" t="s">
        <v>15143</v>
      </c>
      <c r="B197" t="s">
        <v>14177</v>
      </c>
      <c r="C197" t="s">
        <v>9404</v>
      </c>
      <c r="D197" s="8">
        <f>IF(ISERROR(INDEX(warriner!B:B,MATCH(C197,warriner!A:A,0),1)),"#",INDEX(warriner!B:B,MATCH(C197,warriner!A:A,0),1))</f>
        <v>7.05</v>
      </c>
      <c r="E197" s="14">
        <f t="shared" si="6"/>
        <v>1.8499999999999996</v>
      </c>
      <c r="F197" s="14">
        <v>10.135999999999999</v>
      </c>
      <c r="G197" s="14">
        <v>3.149</v>
      </c>
      <c r="H197" s="14">
        <v>1</v>
      </c>
      <c r="I197">
        <f t="shared" si="7"/>
        <v>7</v>
      </c>
      <c r="J197" t="s">
        <v>18126</v>
      </c>
      <c r="K197" s="14">
        <v>3.94</v>
      </c>
      <c r="L197" s="14">
        <v>6.45</v>
      </c>
      <c r="M197" s="14">
        <v>3.95</v>
      </c>
      <c r="N197" s="14">
        <v>1.55</v>
      </c>
      <c r="O197" s="14">
        <v>1.6</v>
      </c>
      <c r="P197" s="14">
        <v>5</v>
      </c>
      <c r="Q197" s="14">
        <v>1</v>
      </c>
      <c r="R197" s="14">
        <v>4.76</v>
      </c>
      <c r="S197" s="14">
        <v>5.6520000000000001</v>
      </c>
      <c r="T197" s="14">
        <v>4575.5</v>
      </c>
      <c r="U197" s="14">
        <v>-0.752</v>
      </c>
      <c r="V197" s="14">
        <v>0.97</v>
      </c>
      <c r="W197" s="14">
        <v>25</v>
      </c>
      <c r="X197" s="14">
        <v>-0.59599999999999997</v>
      </c>
      <c r="Y197" s="14">
        <v>1</v>
      </c>
      <c r="Z197" s="14" t="s">
        <v>18124</v>
      </c>
    </row>
    <row r="198" spans="1:26" x14ac:dyDescent="0.2">
      <c r="A198" t="s">
        <v>15144</v>
      </c>
      <c r="B198" t="s">
        <v>12742</v>
      </c>
      <c r="C198" t="s">
        <v>12742</v>
      </c>
      <c r="D198" s="8">
        <f>IF(ISERROR(INDEX(warriner!B:B,MATCH(C198,warriner!A:A,0),1)),"#",INDEX(warriner!B:B,MATCH(C198,warriner!A:A,0),1))</f>
        <v>5.43</v>
      </c>
      <c r="E198" s="14">
        <f t="shared" si="6"/>
        <v>0.22999999999999954</v>
      </c>
      <c r="F198" s="14">
        <v>12.015000000000001</v>
      </c>
      <c r="G198" s="14">
        <v>4.4420000000000002</v>
      </c>
      <c r="H198" s="14">
        <v>1</v>
      </c>
      <c r="I198">
        <f t="shared" si="7"/>
        <v>5</v>
      </c>
      <c r="J198" t="s">
        <v>18136</v>
      </c>
      <c r="K198" s="14">
        <v>3.38</v>
      </c>
      <c r="L198" s="14">
        <v>5.45</v>
      </c>
      <c r="M198" s="14">
        <v>3.6850000000000001</v>
      </c>
      <c r="N198" s="14">
        <v>1.8</v>
      </c>
      <c r="O198" s="14">
        <v>1.5</v>
      </c>
      <c r="P198" s="14">
        <v>3</v>
      </c>
      <c r="Q198" s="14">
        <v>1</v>
      </c>
      <c r="R198" s="14">
        <v>3.62</v>
      </c>
      <c r="S198" s="14">
        <v>2.577</v>
      </c>
      <c r="T198" s="14">
        <v>3264.5</v>
      </c>
      <c r="U198" s="14">
        <v>-0.505</v>
      </c>
      <c r="V198" s="14">
        <v>0.97</v>
      </c>
      <c r="W198" s="14">
        <v>27</v>
      </c>
      <c r="X198" s="14">
        <v>-0.51500000000000001</v>
      </c>
      <c r="Y198" s="14">
        <v>1</v>
      </c>
      <c r="Z198" s="14" t="s">
        <v>18124</v>
      </c>
    </row>
    <row r="199" spans="1:26" x14ac:dyDescent="0.2">
      <c r="A199" t="s">
        <v>15145</v>
      </c>
      <c r="B199" t="s">
        <v>9479</v>
      </c>
      <c r="C199" t="s">
        <v>9479</v>
      </c>
      <c r="D199" s="8">
        <f>IF(ISERROR(INDEX(warriner!B:B,MATCH(C199,warriner!A:A,0),1)),"#",INDEX(warriner!B:B,MATCH(C199,warriner!A:A,0),1))</f>
        <v>5.45</v>
      </c>
      <c r="E199" s="14">
        <f t="shared" si="6"/>
        <v>0.25</v>
      </c>
      <c r="F199" s="14">
        <v>12.454000000000001</v>
      </c>
      <c r="G199" s="14">
        <v>4.0819999999999999</v>
      </c>
      <c r="H199" s="14">
        <v>1</v>
      </c>
      <c r="I199">
        <f t="shared" si="7"/>
        <v>5</v>
      </c>
      <c r="J199" t="s">
        <v>18126</v>
      </c>
      <c r="K199" s="14">
        <v>3.86</v>
      </c>
      <c r="L199" s="14">
        <v>6.27</v>
      </c>
      <c r="M199" s="14">
        <v>4.55</v>
      </c>
      <c r="N199" s="14">
        <v>1.75</v>
      </c>
      <c r="O199" s="14">
        <v>1.8</v>
      </c>
      <c r="P199" s="14">
        <v>4</v>
      </c>
      <c r="Q199" s="14">
        <v>1</v>
      </c>
      <c r="R199" s="14">
        <v>3.39</v>
      </c>
      <c r="S199" s="14">
        <v>3.1739999999999999</v>
      </c>
      <c r="T199" s="14">
        <v>5719.75</v>
      </c>
      <c r="U199" s="14">
        <v>-0.73599999999999999</v>
      </c>
      <c r="V199" s="14">
        <v>0.97</v>
      </c>
      <c r="W199" s="14">
        <v>28</v>
      </c>
      <c r="X199" s="14">
        <v>-0.502</v>
      </c>
      <c r="Y199" s="14">
        <v>1</v>
      </c>
      <c r="Z199" s="14" t="s">
        <v>18124</v>
      </c>
    </row>
    <row r="200" spans="1:26" x14ac:dyDescent="0.2">
      <c r="A200" t="s">
        <v>15146</v>
      </c>
      <c r="B200" t="s">
        <v>397</v>
      </c>
      <c r="C200" t="s">
        <v>397</v>
      </c>
      <c r="D200" s="8">
        <f>IF(ISERROR(INDEX(warriner!B:B,MATCH(C200,warriner!A:A,0),1)),"#",INDEX(warriner!B:B,MATCH(C200,warriner!A:A,0),1))</f>
        <v>5.4</v>
      </c>
      <c r="E200" s="14">
        <f t="shared" si="6"/>
        <v>0.20000000000000018</v>
      </c>
      <c r="F200" s="14">
        <v>11.045999999999999</v>
      </c>
      <c r="G200" s="14">
        <v>4.1630000000000003</v>
      </c>
      <c r="H200" s="14">
        <v>1</v>
      </c>
      <c r="I200">
        <f t="shared" si="7"/>
        <v>4</v>
      </c>
      <c r="J200" t="s">
        <v>18136</v>
      </c>
      <c r="K200" s="14">
        <v>3.55</v>
      </c>
      <c r="L200" s="14">
        <v>5.65</v>
      </c>
      <c r="M200" s="14">
        <v>4.5060000000000002</v>
      </c>
      <c r="N200" s="14">
        <v>1.5</v>
      </c>
      <c r="O200" s="14">
        <v>1.55</v>
      </c>
      <c r="P200" s="14">
        <v>3</v>
      </c>
      <c r="Q200" s="14">
        <v>1</v>
      </c>
      <c r="R200" s="14">
        <v>3.87</v>
      </c>
      <c r="S200" s="14">
        <v>1.69</v>
      </c>
      <c r="T200" s="14">
        <v>2206.6669999999999</v>
      </c>
      <c r="U200" s="14">
        <v>-0.46300000000000002</v>
      </c>
      <c r="V200" s="14">
        <v>0.97</v>
      </c>
      <c r="W200" s="14">
        <v>28</v>
      </c>
      <c r="X200" s="14">
        <v>-0.60499999999999998</v>
      </c>
      <c r="Y200" s="14">
        <v>1</v>
      </c>
      <c r="Z200" s="14" t="s">
        <v>18124</v>
      </c>
    </row>
    <row r="201" spans="1:26" x14ac:dyDescent="0.2">
      <c r="A201" t="s">
        <v>15147</v>
      </c>
      <c r="B201" t="s">
        <v>1581</v>
      </c>
      <c r="C201" t="s">
        <v>1581</v>
      </c>
      <c r="D201" s="8">
        <f>IF(ISERROR(INDEX(warriner!B:B,MATCH(C201,warriner!A:A,0),1)),"#",INDEX(warriner!B:B,MATCH(C201,warriner!A:A,0),1))</f>
        <v>6.8</v>
      </c>
      <c r="E201" s="14">
        <f t="shared" si="6"/>
        <v>1.5999999999999996</v>
      </c>
      <c r="F201" s="14">
        <v>9.9380000000000006</v>
      </c>
      <c r="G201" s="14">
        <v>2.7549999999999999</v>
      </c>
      <c r="H201" s="14">
        <v>2</v>
      </c>
      <c r="I201">
        <f t="shared" si="7"/>
        <v>7</v>
      </c>
      <c r="J201" t="s">
        <v>18136</v>
      </c>
      <c r="K201" s="14">
        <v>5.44</v>
      </c>
      <c r="L201" s="14">
        <v>6.5</v>
      </c>
      <c r="M201" s="14">
        <v>8.3699999999999992</v>
      </c>
      <c r="N201" s="14">
        <v>2.4</v>
      </c>
      <c r="O201" s="14">
        <v>1.85</v>
      </c>
      <c r="P201" s="14">
        <v>6</v>
      </c>
      <c r="Q201" s="14">
        <v>1</v>
      </c>
      <c r="R201" s="14">
        <v>3.79</v>
      </c>
      <c r="S201" s="14" t="s">
        <v>18124</v>
      </c>
      <c r="T201" s="14">
        <v>4425.6670000000004</v>
      </c>
      <c r="U201" s="14">
        <v>-0.124</v>
      </c>
      <c r="V201" s="14">
        <v>0.88</v>
      </c>
      <c r="W201" s="14">
        <v>27</v>
      </c>
      <c r="X201" s="14">
        <v>-0.39100000000000001</v>
      </c>
      <c r="Y201" s="14">
        <v>1</v>
      </c>
      <c r="Z201" s="14" t="s">
        <v>18124</v>
      </c>
    </row>
    <row r="202" spans="1:26" x14ac:dyDescent="0.2">
      <c r="A202" t="s">
        <v>15148</v>
      </c>
      <c r="B202" t="s">
        <v>14178</v>
      </c>
      <c r="C202" t="s">
        <v>412</v>
      </c>
      <c r="D202" s="8">
        <f>IF(ISERROR(INDEX(warriner!B:B,MATCH(C202,warriner!A:A,0),1)),"#",INDEX(warriner!B:B,MATCH(C202,warriner!A:A,0),1))</f>
        <v>7.59</v>
      </c>
      <c r="E202" s="14">
        <f t="shared" si="6"/>
        <v>2.3899999999999997</v>
      </c>
      <c r="F202" s="14">
        <v>10.212</v>
      </c>
      <c r="G202" s="14">
        <v>3.5209999999999999</v>
      </c>
      <c r="H202" s="14">
        <v>1</v>
      </c>
      <c r="I202">
        <f t="shared" si="7"/>
        <v>5</v>
      </c>
      <c r="J202" t="s">
        <v>18129</v>
      </c>
      <c r="K202" s="14">
        <v>2.67</v>
      </c>
      <c r="L202" s="14">
        <v>5.62</v>
      </c>
      <c r="M202" s="14">
        <v>3.57</v>
      </c>
      <c r="N202" s="14">
        <v>1.65</v>
      </c>
      <c r="O202" s="14">
        <v>1.25</v>
      </c>
      <c r="P202" s="14">
        <v>3</v>
      </c>
      <c r="Q202" s="14">
        <v>1</v>
      </c>
      <c r="R202" s="14">
        <v>5</v>
      </c>
      <c r="S202" s="14">
        <v>5.84</v>
      </c>
      <c r="T202" s="14">
        <v>4461.6670000000004</v>
      </c>
      <c r="U202" s="14">
        <v>-0.73899999999999999</v>
      </c>
      <c r="V202" s="14">
        <v>0.97</v>
      </c>
      <c r="W202" s="14">
        <v>26</v>
      </c>
      <c r="X202" s="14">
        <v>-0.38900000000000001</v>
      </c>
      <c r="Y202" s="14">
        <v>1</v>
      </c>
      <c r="Z202" s="14" t="s">
        <v>18124</v>
      </c>
    </row>
    <row r="203" spans="1:26" x14ac:dyDescent="0.2">
      <c r="A203" t="s">
        <v>15149</v>
      </c>
      <c r="B203" t="s">
        <v>19</v>
      </c>
      <c r="C203" t="s">
        <v>19</v>
      </c>
      <c r="D203" s="8" t="str">
        <f>IF(ISERROR(INDEX(warriner!B:B,MATCH(C203,warriner!A:A,0),1)),"#",INDEX(warriner!B:B,MATCH(C203,warriner!A:A,0),1))</f>
        <v>#</v>
      </c>
      <c r="E203" s="14" t="str">
        <f t="shared" si="6"/>
        <v>#</v>
      </c>
      <c r="F203" s="14">
        <v>16.187000000000001</v>
      </c>
      <c r="G203" s="14">
        <v>5.8339999999999996</v>
      </c>
      <c r="H203" s="14">
        <v>1</v>
      </c>
      <c r="I203">
        <f t="shared" si="7"/>
        <v>3</v>
      </c>
      <c r="J203" t="s">
        <v>270</v>
      </c>
      <c r="K203" s="14" t="s">
        <v>18124</v>
      </c>
      <c r="L203" s="14" t="s">
        <v>18124</v>
      </c>
      <c r="M203" s="14">
        <v>4.57</v>
      </c>
      <c r="N203" s="14">
        <v>1.25</v>
      </c>
      <c r="O203" s="14">
        <v>1</v>
      </c>
      <c r="P203" s="14">
        <v>3</v>
      </c>
      <c r="Q203" s="14">
        <v>1</v>
      </c>
      <c r="R203" s="14">
        <v>1.52</v>
      </c>
      <c r="S203" s="14">
        <v>1.25</v>
      </c>
      <c r="T203" s="14">
        <v>5253.5</v>
      </c>
      <c r="U203" s="14">
        <v>-0.60399999999999998</v>
      </c>
      <c r="V203" s="14">
        <v>1</v>
      </c>
      <c r="W203" s="14">
        <v>22</v>
      </c>
      <c r="X203" s="14">
        <v>-0.623</v>
      </c>
      <c r="Y203" s="14">
        <v>1</v>
      </c>
      <c r="Z203" s="14" t="s">
        <v>18124</v>
      </c>
    </row>
    <row r="204" spans="1:26" x14ac:dyDescent="0.2">
      <c r="A204" t="s">
        <v>15150</v>
      </c>
      <c r="B204" t="s">
        <v>14179</v>
      </c>
      <c r="C204" t="s">
        <v>107</v>
      </c>
      <c r="D204" s="8">
        <f>IF(ISERROR(INDEX(warriner!B:B,MATCH(C204,warriner!A:A,0),1)),"#",INDEX(warriner!B:B,MATCH(C204,warriner!A:A,0),1))</f>
        <v>7.86</v>
      </c>
      <c r="E204" s="14">
        <f t="shared" si="6"/>
        <v>2.66</v>
      </c>
      <c r="F204" s="14">
        <v>11.201000000000001</v>
      </c>
      <c r="G204" s="14">
        <v>3.1110000000000002</v>
      </c>
      <c r="H204" s="14">
        <v>2</v>
      </c>
      <c r="I204">
        <f t="shared" si="7"/>
        <v>7</v>
      </c>
      <c r="J204" t="s">
        <v>18135</v>
      </c>
      <c r="K204" s="14">
        <v>6.26</v>
      </c>
      <c r="L204" s="14">
        <v>7</v>
      </c>
      <c r="M204" s="14">
        <v>7.1</v>
      </c>
      <c r="N204" s="14">
        <v>1.75</v>
      </c>
      <c r="O204" s="14">
        <v>1.75</v>
      </c>
      <c r="P204" s="14">
        <v>5</v>
      </c>
      <c r="Q204" s="14">
        <v>1</v>
      </c>
      <c r="R204" s="14">
        <v>2.62</v>
      </c>
      <c r="S204" s="14">
        <v>2.4169999999999998</v>
      </c>
      <c r="T204" s="14">
        <v>5946.8</v>
      </c>
      <c r="U204" s="14">
        <v>-0.56599999999999995</v>
      </c>
      <c r="V204" s="14">
        <v>0.97</v>
      </c>
      <c r="W204" s="14">
        <v>28</v>
      </c>
      <c r="X204" s="14">
        <v>-0.32600000000000001</v>
      </c>
      <c r="Y204" s="14">
        <v>1</v>
      </c>
      <c r="Z204" s="14" t="s">
        <v>18124</v>
      </c>
    </row>
    <row r="205" spans="1:26" x14ac:dyDescent="0.2">
      <c r="A205" t="s">
        <v>15151</v>
      </c>
      <c r="B205" t="s">
        <v>11222</v>
      </c>
      <c r="C205" t="s">
        <v>11222</v>
      </c>
      <c r="D205" s="8">
        <f>IF(ISERROR(INDEX(warriner!B:B,MATCH(C205,warriner!A:A,0),1)),"#",INDEX(warriner!B:B,MATCH(C205,warriner!A:A,0),1))</f>
        <v>4.9000000000000004</v>
      </c>
      <c r="E205" s="14">
        <f t="shared" si="6"/>
        <v>0.29999999999999982</v>
      </c>
      <c r="F205" s="14">
        <v>10.032</v>
      </c>
      <c r="G205" s="14">
        <v>3.7269999999999999</v>
      </c>
      <c r="H205" s="14">
        <v>2</v>
      </c>
      <c r="I205">
        <f t="shared" si="7"/>
        <v>5</v>
      </c>
      <c r="J205" t="s">
        <v>18136</v>
      </c>
      <c r="K205" s="14">
        <v>3.8</v>
      </c>
      <c r="L205" s="14">
        <v>5.64</v>
      </c>
      <c r="M205" s="14">
        <v>5.359</v>
      </c>
      <c r="N205" s="14">
        <v>1.8</v>
      </c>
      <c r="O205" s="14">
        <v>1.75</v>
      </c>
      <c r="P205" s="14">
        <v>4</v>
      </c>
      <c r="Q205" s="14">
        <v>1</v>
      </c>
      <c r="R205" s="14">
        <v>3.72</v>
      </c>
      <c r="S205" s="14">
        <v>1.583</v>
      </c>
      <c r="T205" s="14">
        <v>3884.5</v>
      </c>
      <c r="U205" s="14">
        <v>-0.41899999999999998</v>
      </c>
      <c r="V205" s="14">
        <v>1</v>
      </c>
      <c r="W205" s="14">
        <v>28</v>
      </c>
      <c r="X205" s="14">
        <v>-0.29799999999999999</v>
      </c>
      <c r="Y205" s="14">
        <v>1</v>
      </c>
      <c r="Z205" s="14" t="s">
        <v>18124</v>
      </c>
    </row>
    <row r="206" spans="1:26" x14ac:dyDescent="0.2">
      <c r="A206" t="s">
        <v>15152</v>
      </c>
      <c r="B206" t="s">
        <v>262</v>
      </c>
      <c r="C206" t="s">
        <v>262</v>
      </c>
      <c r="D206" s="8">
        <f>IF(ISERROR(INDEX(warriner!B:B,MATCH(C206,warriner!A:A,0),1)),"#",INDEX(warriner!B:B,MATCH(C206,warriner!A:A,0),1))</f>
        <v>6.5</v>
      </c>
      <c r="E206" s="14">
        <f t="shared" si="6"/>
        <v>1.2999999999999998</v>
      </c>
      <c r="F206" s="14">
        <v>9.8510000000000009</v>
      </c>
      <c r="G206" s="14">
        <v>3.6040000000000001</v>
      </c>
      <c r="H206" s="14">
        <v>2</v>
      </c>
      <c r="I206">
        <f t="shared" si="7"/>
        <v>7</v>
      </c>
      <c r="J206" t="s">
        <v>18136</v>
      </c>
      <c r="K206" s="14">
        <v>3.7</v>
      </c>
      <c r="L206" s="14">
        <v>5.67</v>
      </c>
      <c r="M206" s="14">
        <v>5.47</v>
      </c>
      <c r="N206" s="14">
        <v>2.2999999999999998</v>
      </c>
      <c r="O206" s="14">
        <v>2.5499999999999998</v>
      </c>
      <c r="P206" s="14">
        <v>7</v>
      </c>
      <c r="Q206" s="14">
        <v>1</v>
      </c>
      <c r="R206" s="14">
        <v>3.2</v>
      </c>
      <c r="S206" s="14">
        <v>1.72</v>
      </c>
      <c r="T206" s="14">
        <v>4029.3330000000001</v>
      </c>
      <c r="U206" s="14">
        <v>-0.308</v>
      </c>
      <c r="V206" s="14">
        <v>1</v>
      </c>
      <c r="W206" s="14">
        <v>28</v>
      </c>
      <c r="X206" s="14">
        <v>-0.34399999999999997</v>
      </c>
      <c r="Y206" s="14">
        <v>1</v>
      </c>
      <c r="Z206" s="14" t="s">
        <v>18124</v>
      </c>
    </row>
    <row r="207" spans="1:26" x14ac:dyDescent="0.2">
      <c r="A207" t="s">
        <v>15153</v>
      </c>
      <c r="B207" t="s">
        <v>19</v>
      </c>
      <c r="C207" t="s">
        <v>19</v>
      </c>
      <c r="D207" s="8" t="str">
        <f>IF(ISERROR(INDEX(warriner!B:B,MATCH(C207,warriner!A:A,0),1)),"#",INDEX(warriner!B:B,MATCH(C207,warriner!A:A,0),1))</f>
        <v>#</v>
      </c>
      <c r="E207" s="14" t="str">
        <f t="shared" ref="E207" si="8">IF(ISERROR(ABS(D207-5.2)), "#", ABS(D207-5.2))</f>
        <v>#</v>
      </c>
      <c r="F207" s="14">
        <v>16.187000000000001</v>
      </c>
      <c r="G207" s="14">
        <v>5.8339999999999996</v>
      </c>
      <c r="H207" s="14">
        <v>1</v>
      </c>
      <c r="I207">
        <f t="shared" ref="I207" si="9">LEN(B207)</f>
        <v>3</v>
      </c>
      <c r="J207" t="s">
        <v>270</v>
      </c>
      <c r="K207" s="14" t="s">
        <v>18124</v>
      </c>
      <c r="L207" s="14" t="s">
        <v>18124</v>
      </c>
      <c r="M207" s="14">
        <v>4.57</v>
      </c>
      <c r="N207" s="14">
        <v>1.25</v>
      </c>
      <c r="O207" s="14">
        <v>1</v>
      </c>
      <c r="P207" s="14">
        <v>3</v>
      </c>
      <c r="Q207" s="14">
        <v>1</v>
      </c>
      <c r="R207" s="14">
        <v>1.52</v>
      </c>
      <c r="S207" s="14">
        <v>1.25</v>
      </c>
      <c r="T207" s="14">
        <v>5253.5</v>
      </c>
      <c r="U207" s="14">
        <v>-0.60399999999999998</v>
      </c>
      <c r="V207" s="14">
        <v>1</v>
      </c>
      <c r="W207" s="14">
        <v>22</v>
      </c>
      <c r="X207" s="14">
        <v>-0.623</v>
      </c>
      <c r="Y207" s="14">
        <v>1</v>
      </c>
      <c r="Z207" s="14" t="s">
        <v>18124</v>
      </c>
    </row>
    <row r="208" spans="1:26" x14ac:dyDescent="0.2">
      <c r="A208" t="s">
        <v>15154</v>
      </c>
      <c r="B208" t="s">
        <v>4400</v>
      </c>
      <c r="C208" t="s">
        <v>4400</v>
      </c>
      <c r="D208" s="8">
        <f>IF(ISERROR(INDEX(warriner!B:B,MATCH(C208,warriner!A:A,0),1)),"#",INDEX(warriner!B:B,MATCH(C208,warriner!A:A,0),1))</f>
        <v>5</v>
      </c>
      <c r="E208" s="14">
        <f t="shared" si="6"/>
        <v>0.20000000000000018</v>
      </c>
      <c r="F208" s="14">
        <v>8.0540000000000003</v>
      </c>
      <c r="G208" s="14">
        <v>2.8210000000000002</v>
      </c>
      <c r="H208" s="14">
        <v>3</v>
      </c>
      <c r="I208">
        <f t="shared" si="7"/>
        <v>6</v>
      </c>
      <c r="J208" t="s">
        <v>18136</v>
      </c>
      <c r="K208" s="14">
        <v>3.05</v>
      </c>
      <c r="L208" s="14">
        <v>5.2</v>
      </c>
      <c r="M208" s="14">
        <v>5.7850000000000001</v>
      </c>
      <c r="N208" s="14">
        <v>2.2999999999999998</v>
      </c>
      <c r="O208" s="14">
        <v>2.15</v>
      </c>
      <c r="P208" s="14">
        <v>5</v>
      </c>
      <c r="Q208" s="14">
        <v>1</v>
      </c>
      <c r="R208" s="14">
        <v>3.93</v>
      </c>
      <c r="S208" s="14" t="s">
        <v>18124</v>
      </c>
      <c r="T208" s="14">
        <v>4366.8</v>
      </c>
      <c r="U208" s="14">
        <v>-0.63400000000000001</v>
      </c>
      <c r="V208" s="14">
        <v>0.97</v>
      </c>
      <c r="W208" s="14">
        <v>28</v>
      </c>
      <c r="X208" s="14">
        <v>-0.53400000000000003</v>
      </c>
      <c r="Y208" s="14">
        <v>1</v>
      </c>
      <c r="Z208" s="14" t="s">
        <v>18124</v>
      </c>
    </row>
    <row r="209" spans="1:26" x14ac:dyDescent="0.2">
      <c r="A209" t="s">
        <v>15155</v>
      </c>
      <c r="B209" t="s">
        <v>12003</v>
      </c>
      <c r="C209" t="s">
        <v>12003</v>
      </c>
      <c r="D209" s="8">
        <f>IF(ISERROR(INDEX(warriner!B:B,MATCH(C209,warriner!A:A,0),1)),"#",INDEX(warriner!B:B,MATCH(C209,warriner!A:A,0),1))</f>
        <v>5.73</v>
      </c>
      <c r="E209" s="14">
        <f t="shared" si="6"/>
        <v>0.53000000000000025</v>
      </c>
      <c r="F209" s="14">
        <v>12.202</v>
      </c>
      <c r="G209" s="14">
        <v>3.74</v>
      </c>
      <c r="H209" s="14">
        <v>1</v>
      </c>
      <c r="I209">
        <f t="shared" si="7"/>
        <v>5</v>
      </c>
      <c r="J209" t="s">
        <v>18126</v>
      </c>
      <c r="K209" s="14">
        <v>3.29</v>
      </c>
      <c r="L209" s="14">
        <v>5.65</v>
      </c>
      <c r="M209" s="14">
        <v>6.39</v>
      </c>
      <c r="N209" s="14">
        <v>1.35</v>
      </c>
      <c r="O209" s="14">
        <v>1.1000000000000001</v>
      </c>
      <c r="P209" s="14">
        <v>4</v>
      </c>
      <c r="Q209" s="14">
        <v>1</v>
      </c>
      <c r="R209" s="14">
        <v>3.52</v>
      </c>
      <c r="S209" s="14">
        <v>1.92</v>
      </c>
      <c r="T209" s="14">
        <v>6974.25</v>
      </c>
      <c r="U209" s="14">
        <v>-0.61099999999999999</v>
      </c>
      <c r="V209" s="14">
        <v>0.94</v>
      </c>
      <c r="W209" s="14">
        <v>28</v>
      </c>
      <c r="X209" s="14">
        <v>-0.27900000000000003</v>
      </c>
      <c r="Y209" s="14">
        <v>1</v>
      </c>
      <c r="Z209" s="14" t="s">
        <v>18124</v>
      </c>
    </row>
    <row r="210" spans="1:26" x14ac:dyDescent="0.2">
      <c r="A210" t="s">
        <v>18240</v>
      </c>
      <c r="B210" t="s">
        <v>14175</v>
      </c>
      <c r="C210" t="s">
        <v>9023</v>
      </c>
      <c r="D210" s="8">
        <f>IF(ISERROR(INDEX(warriner!B:B,MATCH(C210,warriner!A:A,0),1)),"#",INDEX(warriner!B:B,MATCH(C210,warriner!A:A,0),1))</f>
        <v>7</v>
      </c>
      <c r="E210" s="14">
        <f t="shared" si="6"/>
        <v>1.7999999999999998</v>
      </c>
      <c r="F210" s="14">
        <v>10.746</v>
      </c>
      <c r="G210" s="14">
        <v>3.5659999999999998</v>
      </c>
      <c r="H210" s="14">
        <v>1</v>
      </c>
      <c r="I210">
        <f t="shared" si="7"/>
        <v>5</v>
      </c>
      <c r="J210" t="s">
        <v>18126</v>
      </c>
      <c r="K210" s="14">
        <v>2.7</v>
      </c>
      <c r="L210" s="14">
        <v>5.56</v>
      </c>
      <c r="M210" s="14">
        <v>4.47</v>
      </c>
      <c r="N210" s="14">
        <v>1.2</v>
      </c>
      <c r="O210" s="14">
        <v>1.1000000000000001</v>
      </c>
      <c r="P210" s="14">
        <v>4</v>
      </c>
      <c r="Q210" s="14">
        <v>1</v>
      </c>
      <c r="R210" s="14">
        <v>4.74</v>
      </c>
      <c r="S210" s="14">
        <v>4.24</v>
      </c>
      <c r="T210" s="14">
        <v>2916</v>
      </c>
      <c r="U210" s="14">
        <v>-0.66100000000000003</v>
      </c>
      <c r="V210" s="14">
        <v>1</v>
      </c>
      <c r="W210" s="14">
        <v>28</v>
      </c>
      <c r="X210" s="14">
        <v>-0.67800000000000005</v>
      </c>
      <c r="Y210" s="14">
        <v>1</v>
      </c>
      <c r="Z210" s="14" t="s">
        <v>18124</v>
      </c>
    </row>
    <row r="211" spans="1:26" x14ac:dyDescent="0.2">
      <c r="D211" s="8"/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B2D0-46B2-9F47-9478-407F3902D23C}">
  <dimension ref="A1:Z210"/>
  <sheetViews>
    <sheetView topLeftCell="A89" zoomScale="90" zoomScaleNormal="90" workbookViewId="0">
      <selection activeCell="A160" sqref="A160:A210"/>
    </sheetView>
  </sheetViews>
  <sheetFormatPr baseColWidth="10" defaultRowHeight="16" x14ac:dyDescent="0.2"/>
  <cols>
    <col min="1" max="1" width="16" customWidth="1"/>
    <col min="4" max="4" width="10.83203125" style="9"/>
    <col min="5" max="8" width="10.83203125" style="14"/>
  </cols>
  <sheetData>
    <row r="1" spans="1:26" s="5" customFormat="1" ht="11" x14ac:dyDescent="0.15">
      <c r="A1" s="5" t="s">
        <v>18158</v>
      </c>
      <c r="D1" s="7" t="s">
        <v>14542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14475</v>
      </c>
      <c r="B2" s="2" t="s">
        <v>18173</v>
      </c>
      <c r="C2" s="2" t="s">
        <v>18172</v>
      </c>
      <c r="D2" s="3" t="s">
        <v>18170</v>
      </c>
      <c r="E2" s="3" t="s">
        <v>18171</v>
      </c>
      <c r="F2" s="3" t="s">
        <v>18174</v>
      </c>
      <c r="G2" s="3" t="s">
        <v>18175</v>
      </c>
      <c r="H2" s="3" t="s">
        <v>18176</v>
      </c>
      <c r="I2" s="3" t="s">
        <v>18177</v>
      </c>
      <c r="J2" s="3" t="s">
        <v>130</v>
      </c>
      <c r="K2" s="3" t="s">
        <v>18178</v>
      </c>
      <c r="L2" s="3" t="s">
        <v>18179</v>
      </c>
      <c r="M2" s="3" t="s">
        <v>18180</v>
      </c>
      <c r="N2" s="3" t="s">
        <v>99</v>
      </c>
      <c r="O2" s="3" t="s">
        <v>116</v>
      </c>
      <c r="P2" s="3" t="s">
        <v>18181</v>
      </c>
      <c r="Q2" s="3" t="s">
        <v>18182</v>
      </c>
      <c r="R2" s="3" t="s">
        <v>97</v>
      </c>
      <c r="S2" s="3" t="s">
        <v>18183</v>
      </c>
      <c r="T2" s="3" t="s">
        <v>18184</v>
      </c>
      <c r="U2" s="3" t="s">
        <v>18186</v>
      </c>
      <c r="V2" s="3" t="s">
        <v>18185</v>
      </c>
      <c r="W2" s="3" t="s">
        <v>18187</v>
      </c>
      <c r="X2" s="3" t="s">
        <v>18188</v>
      </c>
      <c r="Y2" s="3" t="s">
        <v>18189</v>
      </c>
      <c r="Z2" s="3" t="s">
        <v>18190</v>
      </c>
    </row>
    <row r="3" spans="1:26" x14ac:dyDescent="0.2">
      <c r="A3" t="s">
        <v>14741</v>
      </c>
      <c r="B3" s="4" t="s">
        <v>52</v>
      </c>
      <c r="C3" s="4" t="s">
        <v>52</v>
      </c>
      <c r="D3" s="8" t="str">
        <f>IF(ISERROR(INDEX(warriner!B:B,MATCH(C3,warriner!A:A,0),1)),"#",INDEX(warriner!B:B,MATCH(C3,warriner!A:A,0),1))</f>
        <v>#</v>
      </c>
      <c r="E3" s="14" t="str">
        <f>IF(ISERROR(ABS(D3-5.2)), "#", ABS(D3-5.2))</f>
        <v>#</v>
      </c>
      <c r="F3" s="14">
        <v>16.177</v>
      </c>
      <c r="G3" s="14">
        <v>6.0179999999999998</v>
      </c>
      <c r="H3" s="14">
        <v>1</v>
      </c>
      <c r="I3">
        <f>LEN(B3)</f>
        <v>1</v>
      </c>
      <c r="J3" t="s">
        <v>18136</v>
      </c>
      <c r="K3" s="14" t="s">
        <v>18124</v>
      </c>
      <c r="L3" s="14" t="s">
        <v>18124</v>
      </c>
      <c r="M3" s="14">
        <v>2.8929999999999998</v>
      </c>
      <c r="N3" s="14">
        <v>1.45</v>
      </c>
      <c r="O3" s="14">
        <v>1</v>
      </c>
      <c r="P3" s="14">
        <v>1</v>
      </c>
      <c r="Q3" s="14">
        <v>1</v>
      </c>
      <c r="R3" s="14">
        <v>1.46</v>
      </c>
      <c r="S3" s="14" t="s">
        <v>18124</v>
      </c>
      <c r="T3" s="14" t="s">
        <v>18124</v>
      </c>
      <c r="U3" s="14">
        <v>-1.2999999999999999E-2</v>
      </c>
      <c r="V3" s="14">
        <v>0.73</v>
      </c>
      <c r="W3" s="14">
        <v>23</v>
      </c>
      <c r="X3" s="14">
        <v>-0.32300000000000001</v>
      </c>
      <c r="Y3" s="14">
        <v>0.95799999999999996</v>
      </c>
      <c r="Z3" s="14" t="s">
        <v>18124</v>
      </c>
    </row>
    <row r="4" spans="1:26" x14ac:dyDescent="0.2">
      <c r="A4" t="s">
        <v>14742</v>
      </c>
      <c r="B4" t="s">
        <v>388</v>
      </c>
      <c r="C4" t="s">
        <v>388</v>
      </c>
      <c r="D4" s="8">
        <f>IF(ISERROR(INDEX(warriner!B:B,MATCH(C4,warriner!A:A,0),1)),"#",INDEX(warriner!B:B,MATCH(C4,warriner!A:A,0),1))</f>
        <v>4.58</v>
      </c>
      <c r="E4" s="14">
        <f t="shared" ref="E4:E67" si="0">IF(ISERROR(ABS(D4-5.2)), "#", ABS(D4-5.2))</f>
        <v>0.62000000000000011</v>
      </c>
      <c r="F4" s="14">
        <v>8.1229999999999993</v>
      </c>
      <c r="G4" s="14">
        <v>2.468</v>
      </c>
      <c r="H4" s="14">
        <v>1</v>
      </c>
      <c r="I4">
        <f t="shared" ref="I4:I67" si="1">LEN(B4)</f>
        <v>3</v>
      </c>
      <c r="J4" t="s">
        <v>18126</v>
      </c>
      <c r="K4" s="14">
        <v>3.67</v>
      </c>
      <c r="L4" s="14">
        <v>5.26</v>
      </c>
      <c r="M4" s="14">
        <v>6.58</v>
      </c>
      <c r="N4" s="14">
        <v>1</v>
      </c>
      <c r="O4" s="14">
        <v>1</v>
      </c>
      <c r="P4" s="14">
        <v>3</v>
      </c>
      <c r="Q4" s="14">
        <v>1</v>
      </c>
      <c r="R4" s="14">
        <v>4.88</v>
      </c>
      <c r="S4" s="14">
        <v>3.6</v>
      </c>
      <c r="T4" s="14">
        <v>1556</v>
      </c>
      <c r="U4" s="14">
        <v>-0.19500000000000001</v>
      </c>
      <c r="V4" s="14">
        <v>0.91</v>
      </c>
      <c r="W4" s="14">
        <v>26</v>
      </c>
      <c r="X4" s="14">
        <v>-0.58499999999999996</v>
      </c>
      <c r="Y4" s="14">
        <v>0.96299999999999997</v>
      </c>
      <c r="Z4" s="14" t="s">
        <v>18124</v>
      </c>
    </row>
    <row r="5" spans="1:26" x14ac:dyDescent="0.2">
      <c r="A5" t="s">
        <v>14743</v>
      </c>
      <c r="B5" t="s">
        <v>9</v>
      </c>
      <c r="C5" t="s">
        <v>101</v>
      </c>
      <c r="D5" s="8">
        <f>IF(ISERROR(INDEX(warriner!B:B,MATCH(C5,warriner!A:A,0),1)),"#",INDEX(warriner!B:B,MATCH(C5,warriner!A:A,0),1))</f>
        <v>6.18</v>
      </c>
      <c r="E5" s="14">
        <f t="shared" si="0"/>
        <v>0.97999999999999954</v>
      </c>
      <c r="F5" s="14">
        <v>14.945</v>
      </c>
      <c r="G5" s="14">
        <v>5.4669999999999996</v>
      </c>
      <c r="H5" s="14">
        <v>1</v>
      </c>
      <c r="I5">
        <f t="shared" si="1"/>
        <v>2</v>
      </c>
      <c r="J5" t="s">
        <v>18125</v>
      </c>
      <c r="K5" s="14">
        <v>3.43</v>
      </c>
      <c r="L5" s="14">
        <v>5.5</v>
      </c>
      <c r="M5" s="14">
        <v>5.1100000000000003</v>
      </c>
      <c r="N5" s="14">
        <v>1.4</v>
      </c>
      <c r="O5" s="14">
        <v>1</v>
      </c>
      <c r="P5" s="14">
        <v>2</v>
      </c>
      <c r="Q5" s="14">
        <v>1</v>
      </c>
      <c r="R5" s="14">
        <v>1.85</v>
      </c>
      <c r="S5" s="14">
        <v>1.6519999999999999</v>
      </c>
      <c r="T5" s="14">
        <v>1926</v>
      </c>
      <c r="U5" s="14">
        <v>-0.64800000000000002</v>
      </c>
      <c r="V5" s="14">
        <v>0.97</v>
      </c>
      <c r="W5" s="14">
        <v>25</v>
      </c>
      <c r="X5" s="14">
        <v>-0.57399999999999995</v>
      </c>
      <c r="Y5" s="14">
        <v>1</v>
      </c>
      <c r="Z5" s="14" t="s">
        <v>18124</v>
      </c>
    </row>
    <row r="6" spans="1:26" x14ac:dyDescent="0.2">
      <c r="A6" t="s">
        <v>14744</v>
      </c>
      <c r="B6" t="s">
        <v>52</v>
      </c>
      <c r="C6" t="s">
        <v>52</v>
      </c>
      <c r="D6" s="8" t="str">
        <f>IF(ISERROR(INDEX(warriner!B:B,MATCH(C6,warriner!A:A,0),1)),"#",INDEX(warriner!B:B,MATCH(C6,warriner!A:A,0),1))</f>
        <v>#</v>
      </c>
      <c r="E6" s="14" t="str">
        <f t="shared" si="0"/>
        <v>#</v>
      </c>
      <c r="F6" s="14">
        <v>16.177</v>
      </c>
      <c r="G6" s="14">
        <v>6.0179999999999998</v>
      </c>
      <c r="H6" s="14">
        <v>1</v>
      </c>
      <c r="I6">
        <f t="shared" si="1"/>
        <v>1</v>
      </c>
      <c r="J6" t="s">
        <v>18136</v>
      </c>
      <c r="K6" s="14" t="s">
        <v>18124</v>
      </c>
      <c r="L6" s="14" t="s">
        <v>18124</v>
      </c>
      <c r="M6" s="14">
        <v>2.8929999999999998</v>
      </c>
      <c r="N6" s="14">
        <v>1.45</v>
      </c>
      <c r="O6" s="14">
        <v>1</v>
      </c>
      <c r="P6" s="14">
        <v>1</v>
      </c>
      <c r="Q6" s="14">
        <v>1</v>
      </c>
      <c r="R6" s="14">
        <v>1.46</v>
      </c>
      <c r="S6" s="14" t="s">
        <v>18124</v>
      </c>
      <c r="T6" s="14" t="s">
        <v>18124</v>
      </c>
      <c r="U6" s="14">
        <v>-1.2999999999999999E-2</v>
      </c>
      <c r="V6" s="14">
        <v>0.73</v>
      </c>
      <c r="W6" s="14">
        <v>23</v>
      </c>
      <c r="X6" s="14">
        <v>-0.32300000000000001</v>
      </c>
      <c r="Y6" s="14">
        <v>0.95799999999999996</v>
      </c>
      <c r="Z6" s="14" t="s">
        <v>18124</v>
      </c>
    </row>
    <row r="7" spans="1:26" x14ac:dyDescent="0.2">
      <c r="A7" t="s">
        <v>14745</v>
      </c>
      <c r="B7" t="s">
        <v>389</v>
      </c>
      <c r="C7" t="s">
        <v>389</v>
      </c>
      <c r="D7" s="8">
        <f>IF(ISERROR(INDEX(warriner!B:B,MATCH(C7,warriner!A:A,0),1)),"#",INDEX(warriner!B:B,MATCH(C7,warriner!A:A,0),1))</f>
        <v>5.75</v>
      </c>
      <c r="E7" s="14">
        <f t="shared" si="0"/>
        <v>0.54999999999999982</v>
      </c>
      <c r="F7" s="14">
        <v>9.8480000000000008</v>
      </c>
      <c r="G7" s="14">
        <v>2.0089999999999999</v>
      </c>
      <c r="H7" s="14">
        <v>2</v>
      </c>
      <c r="I7">
        <f t="shared" si="1"/>
        <v>7</v>
      </c>
      <c r="J7" t="s">
        <v>18126</v>
      </c>
      <c r="K7" s="14">
        <v>3.81</v>
      </c>
      <c r="L7" s="14">
        <v>6.16</v>
      </c>
      <c r="M7" s="14">
        <v>8.3800000000000008</v>
      </c>
      <c r="N7" s="14">
        <v>2.65</v>
      </c>
      <c r="O7" s="14">
        <v>2.75</v>
      </c>
      <c r="P7" s="14">
        <v>5</v>
      </c>
      <c r="Q7" s="14">
        <v>2</v>
      </c>
      <c r="R7" s="14">
        <v>4.07</v>
      </c>
      <c r="S7" s="14">
        <v>3.7919999999999998</v>
      </c>
      <c r="T7" s="14">
        <v>3483.6669999999999</v>
      </c>
      <c r="U7" s="14">
        <v>-0.32100000000000001</v>
      </c>
      <c r="V7" s="14">
        <v>0.94</v>
      </c>
      <c r="W7" s="14">
        <v>27</v>
      </c>
      <c r="X7" s="14">
        <v>-0.27100000000000002</v>
      </c>
      <c r="Y7" s="14">
        <v>1</v>
      </c>
      <c r="Z7" s="14" t="s">
        <v>18124</v>
      </c>
    </row>
    <row r="8" spans="1:26" x14ac:dyDescent="0.2">
      <c r="A8" t="s">
        <v>14746</v>
      </c>
      <c r="B8" t="s">
        <v>210</v>
      </c>
      <c r="C8" t="s">
        <v>210</v>
      </c>
      <c r="D8" s="8" t="str">
        <f>IF(ISERROR(INDEX(warriner!B:B,MATCH(C8,warriner!A:A,0),1)),"#",INDEX(warriner!B:B,MATCH(C8,warriner!A:A,0),1))</f>
        <v>#</v>
      </c>
      <c r="E8" s="14" t="str">
        <f t="shared" si="0"/>
        <v>#</v>
      </c>
      <c r="F8" s="14">
        <v>15.476000000000001</v>
      </c>
      <c r="G8" s="14">
        <v>5.8570000000000002</v>
      </c>
      <c r="H8" s="14">
        <v>1</v>
      </c>
      <c r="I8">
        <f t="shared" si="1"/>
        <v>4</v>
      </c>
      <c r="J8" t="s">
        <v>18136</v>
      </c>
      <c r="K8" s="14" t="s">
        <v>18124</v>
      </c>
      <c r="L8" s="14" t="s">
        <v>18124</v>
      </c>
      <c r="M8" s="14">
        <v>5.5289999999999999</v>
      </c>
      <c r="N8" s="14">
        <v>1.65</v>
      </c>
      <c r="O8" s="14">
        <v>1.25</v>
      </c>
      <c r="P8" s="14">
        <v>3</v>
      </c>
      <c r="Q8" s="14">
        <v>1</v>
      </c>
      <c r="R8" s="14">
        <v>1.54</v>
      </c>
      <c r="S8" s="14">
        <v>1.3480000000000001</v>
      </c>
      <c r="T8" s="14">
        <v>4421.6670000000004</v>
      </c>
      <c r="U8" s="14">
        <v>-0.751</v>
      </c>
      <c r="V8" s="14">
        <v>0.94</v>
      </c>
      <c r="W8" s="14">
        <v>27</v>
      </c>
      <c r="X8" s="14">
        <v>-0.56100000000000005</v>
      </c>
      <c r="Y8" s="14">
        <v>1</v>
      </c>
      <c r="Z8" s="14" t="s">
        <v>18124</v>
      </c>
    </row>
    <row r="9" spans="1:26" x14ac:dyDescent="0.2">
      <c r="A9" t="s">
        <v>14747</v>
      </c>
      <c r="B9" t="s">
        <v>9</v>
      </c>
      <c r="C9" t="s">
        <v>9</v>
      </c>
      <c r="D9" s="8" t="str">
        <f>IF(ISERROR(INDEX(warriner!B:B,MATCH(C9,warriner!A:A,0),1)),"#",INDEX(warriner!B:B,MATCH(C9,warriner!A:A,0),1))</f>
        <v>#</v>
      </c>
      <c r="E9" s="14" t="str">
        <f t="shared" si="0"/>
        <v>#</v>
      </c>
      <c r="F9" s="14">
        <v>15.683</v>
      </c>
      <c r="G9" s="14">
        <v>5.6619999999999999</v>
      </c>
      <c r="H9" s="14">
        <v>1</v>
      </c>
      <c r="I9">
        <f t="shared" si="1"/>
        <v>2</v>
      </c>
      <c r="J9" t="s">
        <v>18125</v>
      </c>
      <c r="K9" s="14" t="s">
        <v>18124</v>
      </c>
      <c r="L9" s="14" t="s">
        <v>18124</v>
      </c>
      <c r="M9" s="14">
        <v>5.1100000000000003</v>
      </c>
      <c r="N9" s="14">
        <v>1.45</v>
      </c>
      <c r="O9" s="14">
        <v>1</v>
      </c>
      <c r="P9" s="14">
        <v>2</v>
      </c>
      <c r="Q9" s="14">
        <v>1</v>
      </c>
      <c r="R9" s="14">
        <v>1.59</v>
      </c>
      <c r="S9" s="14">
        <v>1.696</v>
      </c>
      <c r="T9" s="14">
        <v>5565</v>
      </c>
      <c r="U9" s="14">
        <v>-0.59299999999999997</v>
      </c>
      <c r="V9" s="14">
        <v>1</v>
      </c>
      <c r="W9" s="14">
        <v>27</v>
      </c>
      <c r="X9" s="14">
        <v>-0.747</v>
      </c>
      <c r="Y9" s="14">
        <v>1</v>
      </c>
      <c r="Z9" s="14" t="s">
        <v>18124</v>
      </c>
    </row>
    <row r="10" spans="1:26" x14ac:dyDescent="0.2">
      <c r="A10" t="s">
        <v>14748</v>
      </c>
      <c r="B10" t="s">
        <v>390</v>
      </c>
      <c r="C10" t="s">
        <v>436</v>
      </c>
      <c r="D10" s="8">
        <f>IF(ISERROR(INDEX(warriner!B:B,MATCH(C10,warriner!A:A,0),1)),"#",INDEX(warriner!B:B,MATCH(C10,warriner!A:A,0),1))</f>
        <v>6.8</v>
      </c>
      <c r="E10" s="14">
        <f t="shared" si="0"/>
        <v>1.5999999999999996</v>
      </c>
      <c r="F10" s="14">
        <v>11.614000000000001</v>
      </c>
      <c r="G10" s="14">
        <v>2.9169999999999998</v>
      </c>
      <c r="H10" s="14">
        <v>2</v>
      </c>
      <c r="I10">
        <f t="shared" si="1"/>
        <v>8</v>
      </c>
      <c r="J10" t="s">
        <v>18126</v>
      </c>
      <c r="K10" s="14">
        <v>3.95</v>
      </c>
      <c r="L10" s="14">
        <v>5.8</v>
      </c>
      <c r="M10" s="14">
        <v>10.050000000000001</v>
      </c>
      <c r="N10" s="14">
        <v>2.15</v>
      </c>
      <c r="O10" s="14">
        <v>1.7</v>
      </c>
      <c r="P10" s="14">
        <v>5</v>
      </c>
      <c r="Q10" s="14">
        <v>1</v>
      </c>
      <c r="R10" s="14">
        <v>3.27</v>
      </c>
      <c r="S10" s="14">
        <v>2.1920000000000002</v>
      </c>
      <c r="T10" s="14">
        <v>4570.2</v>
      </c>
      <c r="U10" s="14">
        <v>-0.68400000000000005</v>
      </c>
      <c r="V10" s="14">
        <v>1</v>
      </c>
      <c r="W10" s="14">
        <v>26</v>
      </c>
      <c r="X10" s="14">
        <v>-0.56999999999999995</v>
      </c>
      <c r="Y10" s="14">
        <v>1</v>
      </c>
      <c r="Z10" s="14" t="s">
        <v>18124</v>
      </c>
    </row>
    <row r="11" spans="1:26" x14ac:dyDescent="0.2">
      <c r="A11" t="s">
        <v>14749</v>
      </c>
      <c r="B11" t="s">
        <v>2</v>
      </c>
      <c r="C11" t="s">
        <v>2</v>
      </c>
      <c r="D11" s="8" t="str">
        <f>IF(ISERROR(INDEX(warriner!B:B,MATCH(C11,warriner!A:A,0),1)),"#",INDEX(warriner!B:B,MATCH(C11,warriner!A:A,0),1))</f>
        <v>#</v>
      </c>
      <c r="E11" s="14" t="str">
        <f t="shared" si="0"/>
        <v>#</v>
      </c>
      <c r="F11" s="14">
        <v>16.353999999999999</v>
      </c>
      <c r="G11" s="14">
        <v>6.0629999999999997</v>
      </c>
      <c r="H11" s="14">
        <v>1</v>
      </c>
      <c r="I11">
        <f t="shared" si="1"/>
        <v>2</v>
      </c>
      <c r="J11" t="s">
        <v>270</v>
      </c>
      <c r="K11" s="14" t="s">
        <v>18124</v>
      </c>
      <c r="L11" s="14" t="s">
        <v>18124</v>
      </c>
      <c r="M11" s="14">
        <v>3.952</v>
      </c>
      <c r="N11" s="14">
        <v>1.1499999999999999</v>
      </c>
      <c r="O11" s="14">
        <v>1</v>
      </c>
      <c r="P11" s="14">
        <v>2</v>
      </c>
      <c r="Q11" s="14">
        <v>1</v>
      </c>
      <c r="R11" s="14">
        <v>1.55</v>
      </c>
      <c r="S11" s="14">
        <v>1.375</v>
      </c>
      <c r="T11" s="14">
        <v>2861</v>
      </c>
      <c r="U11" s="14">
        <v>-0.78600000000000003</v>
      </c>
      <c r="V11" s="14">
        <v>1</v>
      </c>
      <c r="W11" s="14">
        <v>26</v>
      </c>
      <c r="X11" s="14">
        <v>-0.72499999999999998</v>
      </c>
      <c r="Y11" s="14">
        <v>1</v>
      </c>
      <c r="Z11" s="14" t="s">
        <v>18124</v>
      </c>
    </row>
    <row r="12" spans="1:26" x14ac:dyDescent="0.2">
      <c r="A12" t="s">
        <v>14750</v>
      </c>
      <c r="B12" t="s">
        <v>391</v>
      </c>
      <c r="C12" t="s">
        <v>391</v>
      </c>
      <c r="D12" s="8">
        <f>IF(ISERROR(INDEX(warriner!B:B,MATCH(C12,warriner!A:A,0),1)),"#",INDEX(warriner!B:B,MATCH(C12,warriner!A:A,0),1))</f>
        <v>5.75</v>
      </c>
      <c r="E12" s="14">
        <f t="shared" si="0"/>
        <v>0.54999999999999982</v>
      </c>
      <c r="F12" s="14">
        <v>10.913</v>
      </c>
      <c r="G12" s="14">
        <v>3.089</v>
      </c>
      <c r="H12" s="14">
        <v>2</v>
      </c>
      <c r="I12">
        <f t="shared" si="1"/>
        <v>6</v>
      </c>
      <c r="J12" t="s">
        <v>18159</v>
      </c>
      <c r="K12" s="14">
        <v>4.29</v>
      </c>
      <c r="L12" s="14">
        <v>6.38</v>
      </c>
      <c r="M12" s="14">
        <v>9.68</v>
      </c>
      <c r="N12" s="14">
        <v>2</v>
      </c>
      <c r="O12" s="14">
        <v>2</v>
      </c>
      <c r="P12" s="14">
        <v>6</v>
      </c>
      <c r="Q12" s="14">
        <v>1</v>
      </c>
      <c r="R12" s="14">
        <v>2.15</v>
      </c>
      <c r="S12" s="14">
        <v>2.16</v>
      </c>
      <c r="T12" s="14">
        <v>3573.2</v>
      </c>
      <c r="U12" s="14">
        <v>-0.64900000000000002</v>
      </c>
      <c r="V12" s="14">
        <v>0.94</v>
      </c>
      <c r="W12" s="14">
        <v>26</v>
      </c>
      <c r="X12" s="14">
        <v>-0.45600000000000002</v>
      </c>
      <c r="Y12" s="14">
        <v>0.96299999999999997</v>
      </c>
      <c r="Z12" s="14" t="s">
        <v>18124</v>
      </c>
    </row>
    <row r="13" spans="1:26" x14ac:dyDescent="0.2">
      <c r="A13" t="s">
        <v>14751</v>
      </c>
      <c r="B13" t="s">
        <v>3</v>
      </c>
      <c r="C13" t="s">
        <v>3</v>
      </c>
      <c r="D13" s="8" t="str">
        <f>IF(ISERROR(INDEX(warriner!B:B,MATCH(C13,warriner!A:A,0),1)),"#",INDEX(warriner!B:B,MATCH(C13,warriner!A:A,0),1))</f>
        <v>#</v>
      </c>
      <c r="E13" s="14" t="str">
        <f t="shared" si="0"/>
        <v>#</v>
      </c>
      <c r="F13" s="14">
        <v>16.954999999999998</v>
      </c>
      <c r="G13" s="14">
        <v>6.1769999999999996</v>
      </c>
      <c r="H13" s="14">
        <v>1</v>
      </c>
      <c r="I13">
        <f t="shared" si="1"/>
        <v>3</v>
      </c>
      <c r="J13" t="s">
        <v>270</v>
      </c>
      <c r="K13" s="14" t="s">
        <v>18124</v>
      </c>
      <c r="L13" s="14" t="s">
        <v>18124</v>
      </c>
      <c r="M13" s="14">
        <v>3.984</v>
      </c>
      <c r="N13" s="14">
        <v>1.5</v>
      </c>
      <c r="O13" s="14">
        <v>1.8</v>
      </c>
      <c r="P13" s="14">
        <v>2</v>
      </c>
      <c r="Q13" s="14">
        <v>1</v>
      </c>
      <c r="R13" s="14">
        <v>1.43</v>
      </c>
      <c r="S13" s="14">
        <v>1.125</v>
      </c>
      <c r="T13" s="14">
        <v>3033</v>
      </c>
      <c r="U13" s="14">
        <v>-0.68100000000000005</v>
      </c>
      <c r="V13" s="14">
        <v>0.94</v>
      </c>
      <c r="W13" s="14">
        <v>29</v>
      </c>
      <c r="X13" s="14">
        <v>-0.45700000000000002</v>
      </c>
      <c r="Y13" s="14">
        <v>1</v>
      </c>
      <c r="Z13" s="14" t="s">
        <v>18124</v>
      </c>
    </row>
    <row r="14" spans="1:26" x14ac:dyDescent="0.2">
      <c r="A14" t="s">
        <v>14752</v>
      </c>
      <c r="B14" t="s">
        <v>392</v>
      </c>
      <c r="C14" t="s">
        <v>392</v>
      </c>
      <c r="D14" s="8">
        <f>IF(ISERROR(INDEX(warriner!B:B,MATCH(C14,warriner!A:A,0),1)),"#",INDEX(warriner!B:B,MATCH(C14,warriner!A:A,0),1))</f>
        <v>5.68</v>
      </c>
      <c r="E14" s="14">
        <f t="shared" si="0"/>
        <v>0.47999999999999954</v>
      </c>
      <c r="F14" s="14">
        <v>9.9550000000000001</v>
      </c>
      <c r="G14" s="14">
        <v>2.8460000000000001</v>
      </c>
      <c r="H14" s="14">
        <v>1</v>
      </c>
      <c r="I14">
        <f t="shared" si="1"/>
        <v>4</v>
      </c>
      <c r="J14" t="s">
        <v>18126</v>
      </c>
      <c r="K14" s="14">
        <v>3.71</v>
      </c>
      <c r="L14" s="14">
        <v>5.4</v>
      </c>
      <c r="M14" s="14">
        <v>7.4</v>
      </c>
      <c r="N14" s="14">
        <v>1.4</v>
      </c>
      <c r="O14" s="14">
        <v>1</v>
      </c>
      <c r="P14" s="14">
        <v>3</v>
      </c>
      <c r="Q14" s="14">
        <v>1</v>
      </c>
      <c r="R14" s="14">
        <v>3.72</v>
      </c>
      <c r="S14" s="14">
        <v>2.5419999999999998</v>
      </c>
      <c r="T14" s="14">
        <v>1748.6669999999999</v>
      </c>
      <c r="U14" s="14">
        <v>-0.626</v>
      </c>
      <c r="V14" s="14">
        <v>1</v>
      </c>
      <c r="W14" s="14">
        <v>26</v>
      </c>
      <c r="X14" s="14">
        <v>-0.41299999999999998</v>
      </c>
      <c r="Y14" s="14">
        <v>1</v>
      </c>
      <c r="Z14" s="14" t="s">
        <v>18124</v>
      </c>
    </row>
    <row r="15" spans="1:26" x14ac:dyDescent="0.2">
      <c r="A15" t="s">
        <v>14753</v>
      </c>
      <c r="B15" t="s">
        <v>15</v>
      </c>
      <c r="C15" t="s">
        <v>15</v>
      </c>
      <c r="D15" s="8" t="str">
        <f>IF(ISERROR(INDEX(warriner!B:B,MATCH(C15,warriner!A:A,0),1)),"#",INDEX(warriner!B:B,MATCH(C15,warriner!A:A,0),1))</f>
        <v>#</v>
      </c>
      <c r="E15" s="14" t="str">
        <f t="shared" si="0"/>
        <v>#</v>
      </c>
      <c r="F15" s="14">
        <v>16.213999999999999</v>
      </c>
      <c r="G15" s="14">
        <v>5.7709999999999999</v>
      </c>
      <c r="H15" s="14">
        <v>1</v>
      </c>
      <c r="I15">
        <f t="shared" si="1"/>
        <v>2</v>
      </c>
      <c r="J15" t="s">
        <v>270</v>
      </c>
      <c r="K15" s="14" t="s">
        <v>18124</v>
      </c>
      <c r="L15" s="14" t="s">
        <v>18124</v>
      </c>
      <c r="M15" s="14">
        <v>4.5490000000000004</v>
      </c>
      <c r="N15" s="14">
        <v>1.45</v>
      </c>
      <c r="O15" s="14">
        <v>1.65</v>
      </c>
      <c r="P15" s="14">
        <v>2</v>
      </c>
      <c r="Q15" s="14">
        <v>1</v>
      </c>
      <c r="R15" s="14">
        <v>1.67</v>
      </c>
      <c r="S15" s="14">
        <v>1.391</v>
      </c>
      <c r="T15" s="14">
        <v>415</v>
      </c>
      <c r="U15" s="14">
        <v>-0.60699999999999998</v>
      </c>
      <c r="V15" s="14">
        <v>0.91</v>
      </c>
      <c r="W15" s="14">
        <v>27</v>
      </c>
      <c r="X15" s="14">
        <v>-0.56999999999999995</v>
      </c>
      <c r="Y15" s="14">
        <v>1</v>
      </c>
      <c r="Z15" s="14" t="s">
        <v>18124</v>
      </c>
    </row>
    <row r="16" spans="1:26" x14ac:dyDescent="0.2">
      <c r="A16" t="s">
        <v>14754</v>
      </c>
      <c r="B16" t="s">
        <v>189</v>
      </c>
      <c r="C16" t="s">
        <v>189</v>
      </c>
      <c r="D16" s="8">
        <f>IF(ISERROR(INDEX(warriner!B:B,MATCH(C16,warriner!A:A,0),1)),"#",INDEX(warriner!B:B,MATCH(C16,warriner!A:A,0),1))</f>
        <v>7</v>
      </c>
      <c r="E16" s="14">
        <f t="shared" si="0"/>
        <v>1.7999999999999998</v>
      </c>
      <c r="F16" s="14">
        <v>11.571</v>
      </c>
      <c r="G16" s="14">
        <v>4.0599999999999996</v>
      </c>
      <c r="H16" s="14">
        <v>2</v>
      </c>
      <c r="I16">
        <f t="shared" si="1"/>
        <v>5</v>
      </c>
      <c r="J16" t="s">
        <v>18126</v>
      </c>
      <c r="K16" s="14">
        <v>3.71</v>
      </c>
      <c r="L16" s="14">
        <v>6.12</v>
      </c>
      <c r="M16" s="14">
        <v>2.37</v>
      </c>
      <c r="N16" s="14">
        <v>1.5</v>
      </c>
      <c r="O16" s="14">
        <v>1.55</v>
      </c>
      <c r="P16" s="14">
        <v>4</v>
      </c>
      <c r="Q16" s="14">
        <v>1</v>
      </c>
      <c r="R16" s="14">
        <v>5</v>
      </c>
      <c r="S16" s="14">
        <v>6.1920000000000002</v>
      </c>
      <c r="T16" s="14">
        <v>7796.25</v>
      </c>
      <c r="U16" s="14">
        <v>-0.84299999999999997</v>
      </c>
      <c r="V16" s="14">
        <v>1</v>
      </c>
      <c r="W16" s="14">
        <v>27</v>
      </c>
      <c r="X16" s="14">
        <v>-0.754</v>
      </c>
      <c r="Y16" s="14">
        <v>0.96399999999999997</v>
      </c>
      <c r="Z16" s="14" t="s">
        <v>18124</v>
      </c>
    </row>
    <row r="17" spans="1:26" x14ac:dyDescent="0.2">
      <c r="A17" t="s">
        <v>14755</v>
      </c>
      <c r="B17" t="s">
        <v>3</v>
      </c>
      <c r="C17" t="s">
        <v>3</v>
      </c>
      <c r="D17" s="8" t="str">
        <f>IF(ISERROR(INDEX(warriner!B:B,MATCH(C17,warriner!A:A,0),1)),"#",INDEX(warriner!B:B,MATCH(C17,warriner!A:A,0),1))</f>
        <v>#</v>
      </c>
      <c r="E17" s="14" t="str">
        <f t="shared" si="0"/>
        <v>#</v>
      </c>
      <c r="F17" s="14">
        <v>16.954999999999998</v>
      </c>
      <c r="G17" s="14">
        <v>6.1769999999999996</v>
      </c>
      <c r="H17" s="14">
        <v>1</v>
      </c>
      <c r="I17">
        <f t="shared" si="1"/>
        <v>3</v>
      </c>
      <c r="J17" t="s">
        <v>270</v>
      </c>
      <c r="K17" s="14" t="s">
        <v>18124</v>
      </c>
      <c r="L17" s="14" t="s">
        <v>18124</v>
      </c>
      <c r="M17" s="14">
        <v>3.984</v>
      </c>
      <c r="N17" s="14">
        <v>1.5</v>
      </c>
      <c r="O17" s="14">
        <v>1.8</v>
      </c>
      <c r="P17" s="14">
        <v>2</v>
      </c>
      <c r="Q17" s="14">
        <v>1</v>
      </c>
      <c r="R17" s="14">
        <v>1.43</v>
      </c>
      <c r="S17" s="14">
        <v>1.125</v>
      </c>
      <c r="T17" s="14">
        <v>3033</v>
      </c>
      <c r="U17" s="14">
        <v>-0.68100000000000005</v>
      </c>
      <c r="V17" s="14">
        <v>0.94</v>
      </c>
      <c r="W17" s="14">
        <v>29</v>
      </c>
      <c r="X17" s="14">
        <v>-0.45700000000000002</v>
      </c>
      <c r="Y17" s="14">
        <v>1</v>
      </c>
      <c r="Z17" s="14" t="s">
        <v>18124</v>
      </c>
    </row>
    <row r="18" spans="1:26" x14ac:dyDescent="0.2">
      <c r="A18" t="s">
        <v>14756</v>
      </c>
      <c r="B18" t="s">
        <v>69</v>
      </c>
      <c r="C18" t="s">
        <v>69</v>
      </c>
      <c r="D18" s="8">
        <f>IF(ISERROR(INDEX(warriner!B:B,MATCH(C18,warriner!A:A,0),1)),"#",INDEX(warriner!B:B,MATCH(C18,warriner!A:A,0),1))</f>
        <v>7.33</v>
      </c>
      <c r="E18" s="14">
        <f t="shared" si="0"/>
        <v>2.13</v>
      </c>
      <c r="F18" s="14">
        <v>13.16</v>
      </c>
      <c r="G18" s="14">
        <v>4.6319999999999997</v>
      </c>
      <c r="H18" s="14">
        <v>1</v>
      </c>
      <c r="I18">
        <f t="shared" si="1"/>
        <v>5</v>
      </c>
      <c r="J18" t="s">
        <v>18152</v>
      </c>
      <c r="K18" s="14">
        <v>4.9000000000000004</v>
      </c>
      <c r="L18" s="14">
        <v>6.38</v>
      </c>
      <c r="M18" s="14">
        <v>4.3890000000000002</v>
      </c>
      <c r="N18" s="14">
        <v>1.95</v>
      </c>
      <c r="O18" s="14">
        <v>1.7</v>
      </c>
      <c r="P18" s="14">
        <v>4</v>
      </c>
      <c r="Q18" s="14">
        <v>1</v>
      </c>
      <c r="R18" s="14">
        <v>2.76</v>
      </c>
      <c r="S18" s="14">
        <v>2.4620000000000002</v>
      </c>
      <c r="T18" s="14">
        <v>3643.5</v>
      </c>
      <c r="U18" s="14">
        <v>-0.77800000000000002</v>
      </c>
      <c r="V18" s="14">
        <v>0.97</v>
      </c>
      <c r="W18" s="14">
        <v>27</v>
      </c>
      <c r="X18" s="14">
        <v>-0.54900000000000004</v>
      </c>
      <c r="Y18" s="14">
        <v>1</v>
      </c>
      <c r="Z18" s="14" t="s">
        <v>18124</v>
      </c>
    </row>
    <row r="19" spans="1:26" x14ac:dyDescent="0.2">
      <c r="A19" t="s">
        <v>14757</v>
      </c>
      <c r="B19" t="s">
        <v>394</v>
      </c>
      <c r="C19" t="s">
        <v>394</v>
      </c>
      <c r="D19" s="8" t="str">
        <f>IF(ISERROR(INDEX(warriner!B:B,MATCH(C19,warriner!A:A,0),1)),"#",INDEX(warriner!B:B,MATCH(C19,warriner!A:A,0),1))</f>
        <v>#</v>
      </c>
      <c r="E19" s="14" t="str">
        <f t="shared" si="0"/>
        <v>#</v>
      </c>
      <c r="F19" s="14">
        <v>11.35</v>
      </c>
      <c r="G19" s="14">
        <v>3.7989999999999999</v>
      </c>
      <c r="H19" s="14">
        <v>1</v>
      </c>
      <c r="I19">
        <f t="shared" si="1"/>
        <v>5</v>
      </c>
      <c r="J19" t="s">
        <v>18135</v>
      </c>
      <c r="K19" s="14" t="s">
        <v>18124</v>
      </c>
      <c r="L19" s="14" t="s">
        <v>18124</v>
      </c>
      <c r="M19" s="14">
        <v>4.5</v>
      </c>
      <c r="N19" s="14">
        <v>1.9</v>
      </c>
      <c r="O19" s="14">
        <v>1</v>
      </c>
      <c r="P19" s="14">
        <v>3</v>
      </c>
      <c r="Q19" s="14">
        <v>2</v>
      </c>
      <c r="R19" s="14">
        <v>1.83</v>
      </c>
      <c r="S19" s="14" t="s">
        <v>18124</v>
      </c>
      <c r="T19" s="14">
        <v>881.5</v>
      </c>
      <c r="U19" s="14">
        <v>-0.622</v>
      </c>
      <c r="V19" s="14">
        <v>1</v>
      </c>
      <c r="W19" s="14">
        <v>27</v>
      </c>
      <c r="X19" s="14">
        <v>-0.48799999999999999</v>
      </c>
      <c r="Y19" s="14">
        <v>1</v>
      </c>
      <c r="Z19" s="14" t="s">
        <v>18124</v>
      </c>
    </row>
    <row r="20" spans="1:26" x14ac:dyDescent="0.2">
      <c r="A20" t="s">
        <v>14758</v>
      </c>
      <c r="B20" t="s">
        <v>388</v>
      </c>
      <c r="C20" t="s">
        <v>388</v>
      </c>
      <c r="D20" s="8">
        <f>IF(ISERROR(INDEX(warriner!B:B,MATCH(C20,warriner!A:A,0),1)),"#",INDEX(warriner!B:B,MATCH(C20,warriner!A:A,0),1))</f>
        <v>4.58</v>
      </c>
      <c r="E20" s="14">
        <f t="shared" si="0"/>
        <v>0.62000000000000011</v>
      </c>
      <c r="F20" s="14">
        <v>8.1229999999999993</v>
      </c>
      <c r="G20" s="14">
        <v>2.468</v>
      </c>
      <c r="H20" s="14">
        <v>1</v>
      </c>
      <c r="I20">
        <f t="shared" si="1"/>
        <v>3</v>
      </c>
      <c r="J20" t="s">
        <v>18126</v>
      </c>
      <c r="K20" s="14">
        <v>3.67</v>
      </c>
      <c r="L20" s="14">
        <v>5.26</v>
      </c>
      <c r="M20" s="14">
        <v>6.58</v>
      </c>
      <c r="N20" s="14">
        <v>1</v>
      </c>
      <c r="O20" s="14">
        <v>1</v>
      </c>
      <c r="P20" s="14">
        <v>3</v>
      </c>
      <c r="Q20" s="14">
        <v>1</v>
      </c>
      <c r="R20" s="14">
        <v>4.88</v>
      </c>
      <c r="S20" s="14">
        <v>3.6</v>
      </c>
      <c r="T20" s="14">
        <v>1556</v>
      </c>
      <c r="U20" s="14">
        <v>-0.19500000000000001</v>
      </c>
      <c r="V20" s="14">
        <v>0.91</v>
      </c>
      <c r="W20" s="14">
        <v>26</v>
      </c>
      <c r="X20" s="14">
        <v>-0.58499999999999996</v>
      </c>
      <c r="Y20" s="14">
        <v>0.96299999999999997</v>
      </c>
      <c r="Z20" s="14" t="s">
        <v>18124</v>
      </c>
    </row>
    <row r="21" spans="1:26" x14ac:dyDescent="0.2">
      <c r="A21" t="s">
        <v>14759</v>
      </c>
      <c r="B21" t="s">
        <v>171</v>
      </c>
      <c r="C21" t="s">
        <v>101</v>
      </c>
      <c r="D21" s="8">
        <f>IF(ISERROR(INDEX(warriner!B:B,MATCH(C21,warriner!A:A,0),1)),"#",INDEX(warriner!B:B,MATCH(C21,warriner!A:A,0),1))</f>
        <v>6.18</v>
      </c>
      <c r="E21" s="14">
        <f t="shared" si="0"/>
        <v>0.97999999999999954</v>
      </c>
      <c r="F21" s="14">
        <v>14.945</v>
      </c>
      <c r="G21" s="14">
        <v>5.4669999999999996</v>
      </c>
      <c r="H21" s="14">
        <v>1</v>
      </c>
      <c r="I21">
        <f t="shared" si="1"/>
        <v>3</v>
      </c>
      <c r="J21" t="s">
        <v>18125</v>
      </c>
      <c r="K21" s="14">
        <v>3.43</v>
      </c>
      <c r="L21" s="14">
        <v>5.5</v>
      </c>
      <c r="M21" s="14">
        <v>5.1100000000000003</v>
      </c>
      <c r="N21" s="14">
        <v>1.4</v>
      </c>
      <c r="O21" s="14">
        <v>1</v>
      </c>
      <c r="P21" s="14">
        <v>2</v>
      </c>
      <c r="Q21" s="14">
        <v>1</v>
      </c>
      <c r="R21" s="14">
        <v>1.85</v>
      </c>
      <c r="S21" s="14">
        <v>1.6519999999999999</v>
      </c>
      <c r="T21" s="14">
        <v>1926</v>
      </c>
      <c r="U21" s="14">
        <v>-0.64800000000000002</v>
      </c>
      <c r="V21" s="14">
        <v>0.97</v>
      </c>
      <c r="W21" s="14">
        <v>25</v>
      </c>
      <c r="X21" s="14">
        <v>-0.57399999999999995</v>
      </c>
      <c r="Y21" s="14">
        <v>1</v>
      </c>
      <c r="Z21" s="14" t="s">
        <v>18124</v>
      </c>
    </row>
    <row r="22" spans="1:26" x14ac:dyDescent="0.2">
      <c r="A22" t="s">
        <v>14760</v>
      </c>
      <c r="B22" t="s">
        <v>395</v>
      </c>
      <c r="C22" t="s">
        <v>409</v>
      </c>
      <c r="D22" s="8">
        <f>IF(ISERROR(INDEX(warriner!B:B,MATCH(C22,warriner!A:A,0),1)),"#",INDEX(warriner!B:B,MATCH(C22,warriner!A:A,0),1))</f>
        <v>6.33</v>
      </c>
      <c r="E22" s="14">
        <f t="shared" si="0"/>
        <v>1.1299999999999999</v>
      </c>
      <c r="F22" s="14">
        <v>10.773</v>
      </c>
      <c r="G22" s="14">
        <v>3.39</v>
      </c>
      <c r="H22" s="14">
        <v>1</v>
      </c>
      <c r="I22">
        <f t="shared" si="1"/>
        <v>5</v>
      </c>
      <c r="J22" t="s">
        <v>18135</v>
      </c>
      <c r="K22" s="14">
        <v>3.38</v>
      </c>
      <c r="L22" s="14">
        <v>6.5</v>
      </c>
      <c r="M22" s="14">
        <v>4.45</v>
      </c>
      <c r="N22" s="14">
        <v>1.85</v>
      </c>
      <c r="O22" s="14">
        <v>1</v>
      </c>
      <c r="P22" s="14">
        <v>4</v>
      </c>
      <c r="Q22" s="14">
        <v>1</v>
      </c>
      <c r="R22" s="14">
        <v>3.71</v>
      </c>
      <c r="S22" s="14">
        <v>2.92</v>
      </c>
      <c r="T22" s="14">
        <v>1432</v>
      </c>
      <c r="U22" s="14">
        <v>-0.64600000000000002</v>
      </c>
      <c r="V22" s="14">
        <v>1</v>
      </c>
      <c r="W22" s="14">
        <v>27</v>
      </c>
      <c r="X22" s="14">
        <v>-0.48299999999999998</v>
      </c>
      <c r="Y22" s="14">
        <v>1</v>
      </c>
      <c r="Z22" s="14" t="s">
        <v>18124</v>
      </c>
    </row>
    <row r="23" spans="1:26" x14ac:dyDescent="0.2">
      <c r="A23" t="s">
        <v>14761</v>
      </c>
      <c r="B23" t="s">
        <v>6</v>
      </c>
      <c r="C23" t="s">
        <v>6</v>
      </c>
      <c r="D23" s="8" t="str">
        <f>IF(ISERROR(INDEX(warriner!B:B,MATCH(C23,warriner!A:A,0),1)),"#",INDEX(warriner!B:B,MATCH(C23,warriner!A:A,0),1))</f>
        <v>#</v>
      </c>
      <c r="E23" s="14" t="str">
        <f t="shared" si="0"/>
        <v>#</v>
      </c>
      <c r="F23" s="14">
        <v>15.897</v>
      </c>
      <c r="G23" s="14">
        <v>5.6980000000000004</v>
      </c>
      <c r="H23" s="14">
        <v>1</v>
      </c>
      <c r="I23">
        <f t="shared" si="1"/>
        <v>2</v>
      </c>
      <c r="J23" t="s">
        <v>18146</v>
      </c>
      <c r="K23" s="14" t="s">
        <v>18124</v>
      </c>
      <c r="L23" s="14" t="s">
        <v>18124</v>
      </c>
      <c r="M23" s="14">
        <v>3.6850000000000001</v>
      </c>
      <c r="N23" s="14">
        <v>1</v>
      </c>
      <c r="O23" s="14">
        <v>1</v>
      </c>
      <c r="P23" s="14">
        <v>2</v>
      </c>
      <c r="Q23" s="14">
        <v>1</v>
      </c>
      <c r="R23" s="14">
        <v>3</v>
      </c>
      <c r="S23" s="14">
        <v>2.25</v>
      </c>
      <c r="T23" s="14">
        <v>14646</v>
      </c>
      <c r="U23" s="14">
        <v>-0.63</v>
      </c>
      <c r="V23" s="14">
        <v>0.97</v>
      </c>
      <c r="W23" s="14">
        <v>26</v>
      </c>
      <c r="X23" s="14">
        <v>-0.77100000000000002</v>
      </c>
      <c r="Y23" s="14">
        <v>1</v>
      </c>
      <c r="Z23" s="14" t="s">
        <v>18124</v>
      </c>
    </row>
    <row r="24" spans="1:26" x14ac:dyDescent="0.2">
      <c r="A24" t="s">
        <v>14762</v>
      </c>
      <c r="B24" t="s">
        <v>396</v>
      </c>
      <c r="C24" t="s">
        <v>396</v>
      </c>
      <c r="D24" s="8" t="str">
        <f>IF(ISERROR(INDEX(warriner!B:B,MATCH(C24,warriner!A:A,0),1)),"#",INDEX(warriner!B:B,MATCH(C24,warriner!A:A,0),1))</f>
        <v>#</v>
      </c>
      <c r="E24" s="14" t="str">
        <f t="shared" si="0"/>
        <v>#</v>
      </c>
      <c r="F24" s="14">
        <v>9.3230000000000004</v>
      </c>
      <c r="G24" s="14">
        <v>3.008</v>
      </c>
      <c r="H24" s="14">
        <v>2</v>
      </c>
      <c r="I24">
        <f t="shared" si="1"/>
        <v>6</v>
      </c>
      <c r="J24" t="s">
        <v>18129</v>
      </c>
      <c r="K24" s="14" t="s">
        <v>18124</v>
      </c>
      <c r="L24" s="14" t="s">
        <v>18124</v>
      </c>
      <c r="M24" s="14" t="s">
        <v>18124</v>
      </c>
      <c r="N24" s="14">
        <v>2.6</v>
      </c>
      <c r="O24" s="14">
        <v>2.8</v>
      </c>
      <c r="P24" s="14">
        <v>5</v>
      </c>
      <c r="Q24" s="14">
        <v>1</v>
      </c>
      <c r="R24" s="14" t="s">
        <v>18124</v>
      </c>
      <c r="S24" s="14" t="s">
        <v>18124</v>
      </c>
      <c r="T24" s="14">
        <v>3051.6</v>
      </c>
      <c r="U24" s="14">
        <v>-0.48299999999999998</v>
      </c>
      <c r="V24" s="14">
        <v>0.94</v>
      </c>
      <c r="W24" s="14">
        <v>28</v>
      </c>
      <c r="X24" s="14">
        <v>-0.40699999999999997</v>
      </c>
      <c r="Y24" s="14">
        <v>1</v>
      </c>
      <c r="Z24" s="14" t="s">
        <v>18124</v>
      </c>
    </row>
    <row r="25" spans="1:26" x14ac:dyDescent="0.2">
      <c r="A25" t="s">
        <v>14763</v>
      </c>
      <c r="B25" t="s">
        <v>199</v>
      </c>
      <c r="C25" t="s">
        <v>199</v>
      </c>
      <c r="D25" s="8" t="str">
        <f>IF(ISERROR(INDEX(warriner!B:B,MATCH(C25,warriner!A:A,0),1)),"#",INDEX(warriner!B:B,MATCH(C25,warriner!A:A,0),1))</f>
        <v>#</v>
      </c>
      <c r="E25" s="14" t="str">
        <f t="shared" si="0"/>
        <v>#</v>
      </c>
      <c r="F25" s="14">
        <v>13.023</v>
      </c>
      <c r="G25" s="14">
        <v>4.8289999999999997</v>
      </c>
      <c r="H25" s="14">
        <v>2</v>
      </c>
      <c r="I25">
        <f t="shared" si="1"/>
        <v>4</v>
      </c>
      <c r="J25" t="s">
        <v>18139</v>
      </c>
      <c r="K25" s="14" t="s">
        <v>18124</v>
      </c>
      <c r="L25" s="14" t="s">
        <v>18124</v>
      </c>
      <c r="M25" s="14">
        <v>5.5720000000000001</v>
      </c>
      <c r="N25" s="14">
        <v>1.55</v>
      </c>
      <c r="O25" s="14">
        <v>1.5</v>
      </c>
      <c r="P25" s="14">
        <v>3</v>
      </c>
      <c r="Q25" s="14">
        <v>1</v>
      </c>
      <c r="R25" s="14">
        <v>2.46</v>
      </c>
      <c r="S25" s="14">
        <v>1.375</v>
      </c>
      <c r="T25" s="14">
        <v>5870</v>
      </c>
      <c r="U25" s="14">
        <v>-0.82899999999999996</v>
      </c>
      <c r="V25" s="14">
        <v>1</v>
      </c>
      <c r="W25" s="14">
        <v>27</v>
      </c>
      <c r="X25" s="14">
        <v>-0.73</v>
      </c>
      <c r="Y25" s="14">
        <v>1</v>
      </c>
      <c r="Z25" s="14" t="s">
        <v>18124</v>
      </c>
    </row>
    <row r="26" spans="1:26" x14ac:dyDescent="0.2">
      <c r="A26" t="s">
        <v>14764</v>
      </c>
      <c r="B26" t="s">
        <v>397</v>
      </c>
      <c r="C26" t="s">
        <v>397</v>
      </c>
      <c r="D26" s="8">
        <f>IF(ISERROR(INDEX(warriner!B:B,MATCH(C26,warriner!A:A,0),1)),"#",INDEX(warriner!B:B,MATCH(C26,warriner!A:A,0),1))</f>
        <v>5.4</v>
      </c>
      <c r="E26" s="14">
        <f t="shared" si="0"/>
        <v>0.20000000000000018</v>
      </c>
      <c r="F26" s="14">
        <v>11.045999999999999</v>
      </c>
      <c r="G26" s="14">
        <v>4.1630000000000003</v>
      </c>
      <c r="H26" s="14">
        <v>1</v>
      </c>
      <c r="I26">
        <f t="shared" si="1"/>
        <v>4</v>
      </c>
      <c r="J26" t="s">
        <v>18136</v>
      </c>
      <c r="K26" s="14">
        <v>3.55</v>
      </c>
      <c r="L26" s="14">
        <v>5.65</v>
      </c>
      <c r="M26" s="14">
        <v>4.5060000000000002</v>
      </c>
      <c r="N26" s="14">
        <v>1.5</v>
      </c>
      <c r="O26" s="14">
        <v>1.55</v>
      </c>
      <c r="P26" s="14">
        <v>3</v>
      </c>
      <c r="Q26" s="14">
        <v>1</v>
      </c>
      <c r="R26" s="14">
        <v>3.87</v>
      </c>
      <c r="S26" s="14">
        <v>1.69</v>
      </c>
      <c r="T26" s="14">
        <v>2206.6669999999999</v>
      </c>
      <c r="U26" s="14">
        <v>-0.46300000000000002</v>
      </c>
      <c r="V26" s="14">
        <v>0.97</v>
      </c>
      <c r="W26" s="14">
        <v>28</v>
      </c>
      <c r="X26" s="14">
        <v>-0.60499999999999998</v>
      </c>
      <c r="Y26" s="14">
        <v>1</v>
      </c>
      <c r="Z26" s="14" t="s">
        <v>18124</v>
      </c>
    </row>
    <row r="27" spans="1:26" x14ac:dyDescent="0.2">
      <c r="A27" t="s">
        <v>14765</v>
      </c>
      <c r="B27" t="s">
        <v>263</v>
      </c>
      <c r="C27" t="s">
        <v>263</v>
      </c>
      <c r="D27" s="8">
        <f>IF(ISERROR(INDEX(warriner!B:B,MATCH(C27,warriner!A:A,0),1)),"#",INDEX(warriner!B:B,MATCH(C27,warriner!A:A,0),1))</f>
        <v>6.44</v>
      </c>
      <c r="E27" s="14">
        <f t="shared" si="0"/>
        <v>1.2400000000000002</v>
      </c>
      <c r="F27" s="14">
        <v>9.702</v>
      </c>
      <c r="G27" s="14">
        <v>3.548</v>
      </c>
      <c r="H27" s="14">
        <v>2</v>
      </c>
      <c r="I27">
        <f t="shared" si="1"/>
        <v>8</v>
      </c>
      <c r="J27" t="s">
        <v>18136</v>
      </c>
      <c r="K27" s="14">
        <v>3.5</v>
      </c>
      <c r="L27" s="14">
        <v>6</v>
      </c>
      <c r="M27" s="14">
        <v>6.6</v>
      </c>
      <c r="N27" s="14">
        <v>3.25</v>
      </c>
      <c r="O27" s="14">
        <v>2.7</v>
      </c>
      <c r="P27" s="14">
        <v>5</v>
      </c>
      <c r="Q27" s="14">
        <v>1</v>
      </c>
      <c r="R27" s="14">
        <v>3.08</v>
      </c>
      <c r="S27" s="14">
        <v>1.68</v>
      </c>
      <c r="T27" s="14">
        <v>3382.857</v>
      </c>
      <c r="U27" s="14">
        <v>-0.377</v>
      </c>
      <c r="V27" s="14">
        <v>0.97</v>
      </c>
      <c r="W27" s="14">
        <v>28</v>
      </c>
      <c r="X27" s="14">
        <v>-0.52300000000000002</v>
      </c>
      <c r="Y27" s="14">
        <v>1</v>
      </c>
      <c r="Z27" s="14" t="s">
        <v>18124</v>
      </c>
    </row>
    <row r="28" spans="1:26" x14ac:dyDescent="0.2">
      <c r="A28" t="s">
        <v>14766</v>
      </c>
      <c r="B28" t="s">
        <v>398</v>
      </c>
      <c r="C28" t="s">
        <v>70</v>
      </c>
      <c r="D28" s="8">
        <f>IF(ISERROR(INDEX(warriner!B:B,MATCH(C28,warriner!A:A,0),1)),"#",INDEX(warriner!B:B,MATCH(C28,warriner!A:A,0),1))</f>
        <v>5.75</v>
      </c>
      <c r="E28" s="14">
        <f t="shared" si="0"/>
        <v>0.54999999999999982</v>
      </c>
      <c r="F28" s="14">
        <v>12.414999999999999</v>
      </c>
      <c r="G28" s="14">
        <v>4.1520000000000001</v>
      </c>
      <c r="H28" s="14">
        <v>1</v>
      </c>
      <c r="I28">
        <f t="shared" si="1"/>
        <v>5</v>
      </c>
      <c r="J28" t="s">
        <v>18129</v>
      </c>
      <c r="K28" s="14">
        <v>3.33</v>
      </c>
      <c r="L28" s="14">
        <v>5.81</v>
      </c>
      <c r="M28" s="14">
        <v>5.24</v>
      </c>
      <c r="N28" s="14">
        <v>1.2</v>
      </c>
      <c r="O28" s="14">
        <v>1</v>
      </c>
      <c r="P28" s="14">
        <v>3</v>
      </c>
      <c r="Q28" s="14">
        <v>1</v>
      </c>
      <c r="R28" s="14">
        <v>3.25</v>
      </c>
      <c r="S28" s="14">
        <v>1.333</v>
      </c>
      <c r="T28" s="14">
        <v>3175.3330000000001</v>
      </c>
      <c r="U28" s="14">
        <v>-0.76400000000000001</v>
      </c>
      <c r="V28" s="14">
        <v>0.91</v>
      </c>
      <c r="W28" s="14">
        <v>28</v>
      </c>
      <c r="X28" s="14">
        <v>-0.54100000000000004</v>
      </c>
      <c r="Y28" s="14">
        <v>1</v>
      </c>
      <c r="Z28" s="14" t="s">
        <v>18124</v>
      </c>
    </row>
    <row r="29" spans="1:26" x14ac:dyDescent="0.2">
      <c r="A29" t="s">
        <v>14767</v>
      </c>
      <c r="B29" t="s">
        <v>420</v>
      </c>
      <c r="C29" t="s">
        <v>420</v>
      </c>
      <c r="D29" s="8" t="str">
        <f>IF(ISERROR(INDEX(warriner!B:B,MATCH(C29,warriner!A:A,0),1)),"#",INDEX(warriner!B:B,MATCH(C29,warriner!A:A,0),1))</f>
        <v>#</v>
      </c>
      <c r="E29" s="14" t="str">
        <f t="shared" si="0"/>
        <v>#</v>
      </c>
      <c r="F29" s="14">
        <v>11.662000000000001</v>
      </c>
      <c r="G29" s="14">
        <v>4.1639999999999997</v>
      </c>
      <c r="H29" s="14">
        <v>2</v>
      </c>
      <c r="I29">
        <f t="shared" si="1"/>
        <v>3</v>
      </c>
      <c r="J29" t="s">
        <v>18149</v>
      </c>
      <c r="K29" s="14" t="s">
        <v>18124</v>
      </c>
      <c r="L29" s="14" t="s">
        <v>18124</v>
      </c>
      <c r="M29" s="14">
        <v>7.117</v>
      </c>
      <c r="N29" s="14">
        <v>1.8</v>
      </c>
      <c r="O29" s="14">
        <v>1.85</v>
      </c>
      <c r="P29" s="14">
        <v>3</v>
      </c>
      <c r="Q29" s="14">
        <v>1</v>
      </c>
      <c r="R29" s="14">
        <v>1.42</v>
      </c>
      <c r="S29" s="14" t="s">
        <v>18124</v>
      </c>
      <c r="T29" s="14">
        <v>1176.5</v>
      </c>
      <c r="U29" s="14">
        <v>-0.33900000000000002</v>
      </c>
      <c r="V29" s="14">
        <v>0.91</v>
      </c>
      <c r="W29" s="14">
        <v>26</v>
      </c>
      <c r="X29" s="14">
        <v>-0.32</v>
      </c>
      <c r="Y29" s="14">
        <v>0.96299999999999997</v>
      </c>
      <c r="Z29" s="14" t="s">
        <v>18124</v>
      </c>
    </row>
    <row r="30" spans="1:26" x14ac:dyDescent="0.2">
      <c r="A30" t="s">
        <v>14768</v>
      </c>
      <c r="B30" t="s">
        <v>57</v>
      </c>
      <c r="C30" t="s">
        <v>52</v>
      </c>
      <c r="D30" s="8" t="str">
        <f>IF(ISERROR(INDEX(warriner!B:B,MATCH(C30,warriner!A:A,0),1)),"#",INDEX(warriner!B:B,MATCH(C30,warriner!A:A,0),1))</f>
        <v>#</v>
      </c>
      <c r="E30" s="14" t="str">
        <f t="shared" si="0"/>
        <v>#</v>
      </c>
      <c r="F30" s="14">
        <v>16.177</v>
      </c>
      <c r="G30" s="14">
        <v>6.0179999999999998</v>
      </c>
      <c r="H30" s="14">
        <v>1</v>
      </c>
      <c r="I30">
        <f t="shared" si="1"/>
        <v>2</v>
      </c>
      <c r="J30" t="s">
        <v>18136</v>
      </c>
      <c r="K30" s="14" t="s">
        <v>18124</v>
      </c>
      <c r="L30" s="14" t="s">
        <v>18124</v>
      </c>
      <c r="M30" s="14">
        <v>2.8929999999999998</v>
      </c>
      <c r="N30" s="14">
        <v>1.45</v>
      </c>
      <c r="O30" s="14">
        <v>1</v>
      </c>
      <c r="P30" s="14">
        <v>1</v>
      </c>
      <c r="Q30" s="14">
        <v>1</v>
      </c>
      <c r="R30" s="14">
        <v>1.46</v>
      </c>
      <c r="S30" s="14" t="s">
        <v>18124</v>
      </c>
      <c r="T30" s="14" t="s">
        <v>18124</v>
      </c>
      <c r="U30" s="14">
        <v>-1.2999999999999999E-2</v>
      </c>
      <c r="V30" s="14">
        <v>0.73</v>
      </c>
      <c r="W30" s="14">
        <v>23</v>
      </c>
      <c r="X30" s="14">
        <v>-0.32300000000000001</v>
      </c>
      <c r="Y30" s="14">
        <v>0.95799999999999996</v>
      </c>
      <c r="Z30" s="14" t="s">
        <v>18124</v>
      </c>
    </row>
    <row r="31" spans="1:26" x14ac:dyDescent="0.2">
      <c r="A31" t="s">
        <v>14769</v>
      </c>
      <c r="B31" t="s">
        <v>6525</v>
      </c>
      <c r="C31" t="s">
        <v>6525</v>
      </c>
      <c r="D31" s="8">
        <f>IF(ISERROR(INDEX(warriner!B:B,MATCH(C31,warriner!A:A,0),1)),"#",INDEX(warriner!B:B,MATCH(C31,warriner!A:A,0),1))</f>
        <v>6.82</v>
      </c>
      <c r="E31" s="14">
        <f t="shared" si="0"/>
        <v>1.62</v>
      </c>
      <c r="F31" s="14">
        <v>11.571</v>
      </c>
      <c r="G31" s="14">
        <v>4.0250000000000004</v>
      </c>
      <c r="H31" s="14">
        <v>3</v>
      </c>
      <c r="I31">
        <f t="shared" si="1"/>
        <v>9</v>
      </c>
      <c r="J31" t="s">
        <v>18131</v>
      </c>
      <c r="K31" s="14">
        <v>4.71</v>
      </c>
      <c r="L31" s="14">
        <v>6.39</v>
      </c>
      <c r="M31" s="14">
        <v>5.79</v>
      </c>
      <c r="N31" s="14">
        <v>3.05</v>
      </c>
      <c r="O31" s="14">
        <v>3.4</v>
      </c>
      <c r="P31" s="14">
        <v>8</v>
      </c>
      <c r="Q31" s="14">
        <v>2</v>
      </c>
      <c r="R31" s="14">
        <v>2.14</v>
      </c>
      <c r="S31" s="14" t="s">
        <v>18124</v>
      </c>
      <c r="T31" s="14">
        <v>3603.5</v>
      </c>
      <c r="U31" s="14">
        <v>-0.27600000000000002</v>
      </c>
      <c r="V31" s="14">
        <v>0.97</v>
      </c>
      <c r="W31" s="14">
        <v>25</v>
      </c>
      <c r="X31" s="14">
        <v>-0.38900000000000001</v>
      </c>
      <c r="Y31" s="14">
        <v>0.96199999999999997</v>
      </c>
      <c r="Z31" s="14" t="s">
        <v>18124</v>
      </c>
    </row>
    <row r="32" spans="1:26" x14ac:dyDescent="0.2">
      <c r="A32" t="s">
        <v>14770</v>
      </c>
      <c r="B32" t="s">
        <v>825</v>
      </c>
      <c r="C32" t="s">
        <v>825</v>
      </c>
      <c r="D32" s="8">
        <f>IF(ISERROR(INDEX(warriner!B:B,MATCH(C32,warriner!A:A,0),1)),"#",INDEX(warriner!B:B,MATCH(C32,warriner!A:A,0),1))</f>
        <v>7.28</v>
      </c>
      <c r="E32" s="14">
        <f t="shared" si="0"/>
        <v>2.08</v>
      </c>
      <c r="F32" s="14">
        <v>7.1369999999999996</v>
      </c>
      <c r="G32" s="14">
        <v>2.4380000000000002</v>
      </c>
      <c r="H32" s="14">
        <v>3</v>
      </c>
      <c r="I32">
        <f t="shared" si="1"/>
        <v>8</v>
      </c>
      <c r="J32" t="s">
        <v>18129</v>
      </c>
      <c r="K32" s="14">
        <v>4.8600000000000003</v>
      </c>
      <c r="L32" s="14">
        <v>6.36</v>
      </c>
      <c r="M32" s="14">
        <v>11.29</v>
      </c>
      <c r="N32" s="14">
        <v>2.75</v>
      </c>
      <c r="O32" s="14">
        <v>2.7</v>
      </c>
      <c r="P32" s="14">
        <v>6</v>
      </c>
      <c r="Q32" s="14">
        <v>2</v>
      </c>
      <c r="R32" s="14">
        <v>1.74</v>
      </c>
      <c r="S32" s="14" t="s">
        <v>18124</v>
      </c>
      <c r="T32" s="14">
        <v>4288.857</v>
      </c>
      <c r="U32" s="14">
        <v>-0.35</v>
      </c>
      <c r="V32" s="14">
        <v>0.97</v>
      </c>
      <c r="W32" s="14">
        <v>28</v>
      </c>
      <c r="X32" s="14">
        <v>-4.8000000000000001E-2</v>
      </c>
      <c r="Y32" s="14">
        <v>1</v>
      </c>
      <c r="Z32" s="14" t="s">
        <v>18124</v>
      </c>
    </row>
    <row r="33" spans="1:26" x14ac:dyDescent="0.2">
      <c r="A33" t="s">
        <v>14771</v>
      </c>
      <c r="B33" t="s">
        <v>6</v>
      </c>
      <c r="C33" t="s">
        <v>6</v>
      </c>
      <c r="D33" s="8" t="str">
        <f>IF(ISERROR(INDEX(warriner!B:B,MATCH(C33,warriner!A:A,0),1)),"#",INDEX(warriner!B:B,MATCH(C33,warriner!A:A,0),1))</f>
        <v>#</v>
      </c>
      <c r="E33" s="14" t="str">
        <f t="shared" si="0"/>
        <v>#</v>
      </c>
      <c r="F33" s="14">
        <v>15.897</v>
      </c>
      <c r="G33" s="14">
        <v>5.6980000000000004</v>
      </c>
      <c r="H33" s="14">
        <v>1</v>
      </c>
      <c r="I33">
        <f t="shared" si="1"/>
        <v>2</v>
      </c>
      <c r="J33" t="s">
        <v>18146</v>
      </c>
      <c r="K33" s="14" t="s">
        <v>18124</v>
      </c>
      <c r="L33" s="14" t="s">
        <v>18124</v>
      </c>
      <c r="M33" s="14">
        <v>3.6850000000000001</v>
      </c>
      <c r="N33" s="14">
        <v>1</v>
      </c>
      <c r="O33" s="14">
        <v>1</v>
      </c>
      <c r="P33" s="14">
        <v>2</v>
      </c>
      <c r="Q33" s="14">
        <v>1</v>
      </c>
      <c r="R33" s="14">
        <v>3</v>
      </c>
      <c r="S33" s="14">
        <v>2.25</v>
      </c>
      <c r="T33" s="14">
        <v>14646</v>
      </c>
      <c r="U33" s="14">
        <v>-0.63</v>
      </c>
      <c r="V33" s="14">
        <v>0.97</v>
      </c>
      <c r="W33" s="14">
        <v>26</v>
      </c>
      <c r="X33" s="14">
        <v>-0.77100000000000002</v>
      </c>
      <c r="Y33" s="14">
        <v>1</v>
      </c>
      <c r="Z33" s="14" t="s">
        <v>18124</v>
      </c>
    </row>
    <row r="34" spans="1:26" x14ac:dyDescent="0.2">
      <c r="A34" t="s">
        <v>14772</v>
      </c>
      <c r="B34" t="s">
        <v>3</v>
      </c>
      <c r="C34" t="s">
        <v>3</v>
      </c>
      <c r="D34" s="8" t="str">
        <f>IF(ISERROR(INDEX(warriner!B:B,MATCH(C34,warriner!A:A,0),1)),"#",INDEX(warriner!B:B,MATCH(C34,warriner!A:A,0),1))</f>
        <v>#</v>
      </c>
      <c r="E34" s="14" t="str">
        <f t="shared" si="0"/>
        <v>#</v>
      </c>
      <c r="F34" s="14">
        <v>16.954999999999998</v>
      </c>
      <c r="G34" s="14">
        <v>6.1769999999999996</v>
      </c>
      <c r="H34" s="14">
        <v>1</v>
      </c>
      <c r="I34">
        <f t="shared" si="1"/>
        <v>3</v>
      </c>
      <c r="J34" t="s">
        <v>270</v>
      </c>
      <c r="K34" s="14" t="s">
        <v>18124</v>
      </c>
      <c r="L34" s="14" t="s">
        <v>18124</v>
      </c>
      <c r="M34" s="14">
        <v>3.984</v>
      </c>
      <c r="N34" s="14">
        <v>1.5</v>
      </c>
      <c r="O34" s="14">
        <v>1.8</v>
      </c>
      <c r="P34" s="14">
        <v>2</v>
      </c>
      <c r="Q34" s="14">
        <v>1</v>
      </c>
      <c r="R34" s="14">
        <v>1.43</v>
      </c>
      <c r="S34" s="14">
        <v>1.125</v>
      </c>
      <c r="T34" s="14">
        <v>3033</v>
      </c>
      <c r="U34" s="14">
        <v>-0.68100000000000005</v>
      </c>
      <c r="V34" s="14">
        <v>0.94</v>
      </c>
      <c r="W34" s="14">
        <v>29</v>
      </c>
      <c r="X34" s="14">
        <v>-0.45700000000000002</v>
      </c>
      <c r="Y34" s="14">
        <v>1</v>
      </c>
      <c r="Z34" s="14" t="s">
        <v>18124</v>
      </c>
    </row>
    <row r="35" spans="1:26" x14ac:dyDescent="0.2">
      <c r="A35" t="s">
        <v>14773</v>
      </c>
      <c r="B35" t="s">
        <v>94</v>
      </c>
      <c r="C35" t="s">
        <v>94</v>
      </c>
      <c r="D35" s="8">
        <f>IF(ISERROR(INDEX(warriner!B:B,MATCH(C35,warriner!A:A,0),1)),"#",INDEX(warriner!B:B,MATCH(C35,warriner!A:A,0),1))</f>
        <v>5.53</v>
      </c>
      <c r="E35" s="14">
        <f t="shared" si="0"/>
        <v>0.33000000000000007</v>
      </c>
      <c r="F35" s="14">
        <v>9.9580000000000002</v>
      </c>
      <c r="G35" s="14">
        <v>2.8490000000000002</v>
      </c>
      <c r="H35" s="14">
        <v>3</v>
      </c>
      <c r="I35">
        <f t="shared" si="1"/>
        <v>12</v>
      </c>
      <c r="J35" t="s">
        <v>18129</v>
      </c>
      <c r="K35" s="14">
        <v>3.73</v>
      </c>
      <c r="L35" s="14">
        <v>5.74</v>
      </c>
      <c r="M35" s="14">
        <v>7.67</v>
      </c>
      <c r="N35" s="14">
        <v>2.35</v>
      </c>
      <c r="O35" s="14">
        <v>2.5499999999999998</v>
      </c>
      <c r="P35" s="14">
        <v>10</v>
      </c>
      <c r="Q35" s="14">
        <v>3</v>
      </c>
      <c r="R35" s="14">
        <v>3.72</v>
      </c>
      <c r="S35" s="14">
        <v>2.9089999999999998</v>
      </c>
      <c r="T35" s="14">
        <v>4891.4549999999999</v>
      </c>
      <c r="U35" s="14">
        <v>-0.44800000000000001</v>
      </c>
      <c r="V35" s="14">
        <v>0.97</v>
      </c>
      <c r="W35" s="14">
        <v>27</v>
      </c>
      <c r="X35" s="14">
        <v>-2E-3</v>
      </c>
      <c r="Y35" s="14">
        <v>1</v>
      </c>
      <c r="Z35" s="14" t="s">
        <v>18124</v>
      </c>
    </row>
    <row r="36" spans="1:26" x14ac:dyDescent="0.2">
      <c r="A36" t="s">
        <v>14774</v>
      </c>
      <c r="B36" t="s">
        <v>15</v>
      </c>
      <c r="C36" t="s">
        <v>15</v>
      </c>
      <c r="D36" s="8" t="str">
        <f>IF(ISERROR(INDEX(warriner!B:B,MATCH(C36,warriner!A:A,0),1)),"#",INDEX(warriner!B:B,MATCH(C36,warriner!A:A,0),1))</f>
        <v>#</v>
      </c>
      <c r="E36" s="14" t="str">
        <f t="shared" si="0"/>
        <v>#</v>
      </c>
      <c r="F36" s="14">
        <v>16.213999999999999</v>
      </c>
      <c r="G36" s="14">
        <v>5.7709999999999999</v>
      </c>
      <c r="H36" s="14">
        <v>1</v>
      </c>
      <c r="I36">
        <f t="shared" si="1"/>
        <v>2</v>
      </c>
      <c r="J36" t="s">
        <v>270</v>
      </c>
      <c r="K36" s="14" t="s">
        <v>18124</v>
      </c>
      <c r="L36" s="14" t="s">
        <v>18124</v>
      </c>
      <c r="M36" s="14">
        <v>4.5490000000000004</v>
      </c>
      <c r="N36" s="14">
        <v>1.45</v>
      </c>
      <c r="O36" s="14">
        <v>1.65</v>
      </c>
      <c r="P36" s="14">
        <v>2</v>
      </c>
      <c r="Q36" s="14">
        <v>1</v>
      </c>
      <c r="R36" s="14">
        <v>1.67</v>
      </c>
      <c r="S36" s="14">
        <v>1.391</v>
      </c>
      <c r="T36" s="14">
        <v>415</v>
      </c>
      <c r="U36" s="14">
        <v>-0.60699999999999998</v>
      </c>
      <c r="V36" s="14">
        <v>0.91</v>
      </c>
      <c r="W36" s="14">
        <v>27</v>
      </c>
      <c r="X36" s="14">
        <v>-0.56999999999999995</v>
      </c>
      <c r="Y36" s="14">
        <v>1</v>
      </c>
      <c r="Z36" s="14" t="s">
        <v>18124</v>
      </c>
    </row>
    <row r="37" spans="1:26" x14ac:dyDescent="0.2">
      <c r="A37" t="s">
        <v>14775</v>
      </c>
      <c r="B37" t="s">
        <v>52</v>
      </c>
      <c r="C37" t="s">
        <v>52</v>
      </c>
      <c r="D37" s="8" t="str">
        <f>IF(ISERROR(INDEX(warriner!B:B,MATCH(C37,warriner!A:A,0),1)),"#",INDEX(warriner!B:B,MATCH(C37,warriner!A:A,0),1))</f>
        <v>#</v>
      </c>
      <c r="E37" s="14" t="str">
        <f t="shared" si="0"/>
        <v>#</v>
      </c>
      <c r="F37" s="14">
        <v>16.177</v>
      </c>
      <c r="G37" s="14">
        <v>6.0179999999999998</v>
      </c>
      <c r="H37" s="14">
        <v>1</v>
      </c>
      <c r="I37">
        <f t="shared" si="1"/>
        <v>1</v>
      </c>
      <c r="J37" t="s">
        <v>18136</v>
      </c>
      <c r="K37" s="14" t="s">
        <v>18124</v>
      </c>
      <c r="L37" s="14" t="s">
        <v>18124</v>
      </c>
      <c r="M37" s="14">
        <v>2.8929999999999998</v>
      </c>
      <c r="N37" s="14">
        <v>1.45</v>
      </c>
      <c r="O37" s="14">
        <v>1</v>
      </c>
      <c r="P37" s="14">
        <v>1</v>
      </c>
      <c r="Q37" s="14">
        <v>1</v>
      </c>
      <c r="R37" s="14">
        <v>1.46</v>
      </c>
      <c r="S37" s="14" t="s">
        <v>18124</v>
      </c>
      <c r="T37" s="14" t="s">
        <v>18124</v>
      </c>
      <c r="U37" s="14">
        <v>-1.2999999999999999E-2</v>
      </c>
      <c r="V37" s="14">
        <v>0.73</v>
      </c>
      <c r="W37" s="14">
        <v>23</v>
      </c>
      <c r="X37" s="14">
        <v>-0.32300000000000001</v>
      </c>
      <c r="Y37" s="14">
        <v>0.95799999999999996</v>
      </c>
      <c r="Z37" s="14" t="s">
        <v>18124</v>
      </c>
    </row>
    <row r="38" spans="1:26" x14ac:dyDescent="0.2">
      <c r="A38" t="s">
        <v>14776</v>
      </c>
      <c r="B38" t="s">
        <v>388</v>
      </c>
      <c r="C38" t="s">
        <v>388</v>
      </c>
      <c r="D38" s="8">
        <f>IF(ISERROR(INDEX(warriner!B:B,MATCH(C38,warriner!A:A,0),1)),"#",INDEX(warriner!B:B,MATCH(C38,warriner!A:A,0),1))</f>
        <v>4.58</v>
      </c>
      <c r="E38" s="14">
        <f t="shared" si="0"/>
        <v>0.62000000000000011</v>
      </c>
      <c r="F38" s="14">
        <v>8.1229999999999993</v>
      </c>
      <c r="G38" s="14">
        <v>2.468</v>
      </c>
      <c r="H38" s="14">
        <v>1</v>
      </c>
      <c r="I38">
        <f t="shared" si="1"/>
        <v>3</v>
      </c>
      <c r="J38" t="s">
        <v>18126</v>
      </c>
      <c r="K38" s="14">
        <v>3.67</v>
      </c>
      <c r="L38" s="14">
        <v>5.26</v>
      </c>
      <c r="M38" s="14">
        <v>6.58</v>
      </c>
      <c r="N38" s="14">
        <v>1</v>
      </c>
      <c r="O38" s="14">
        <v>1</v>
      </c>
      <c r="P38" s="14">
        <v>3</v>
      </c>
      <c r="Q38" s="14">
        <v>1</v>
      </c>
      <c r="R38" s="14">
        <v>4.88</v>
      </c>
      <c r="S38" s="14">
        <v>3.6</v>
      </c>
      <c r="T38" s="14">
        <v>1556</v>
      </c>
      <c r="U38" s="14">
        <v>-0.19500000000000001</v>
      </c>
      <c r="V38" s="14">
        <v>0.91</v>
      </c>
      <c r="W38" s="14">
        <v>26</v>
      </c>
      <c r="X38" s="14">
        <v>-0.58499999999999996</v>
      </c>
      <c r="Y38" s="14">
        <v>0.96299999999999997</v>
      </c>
      <c r="Z38" s="14" t="s">
        <v>18124</v>
      </c>
    </row>
    <row r="39" spans="1:26" x14ac:dyDescent="0.2">
      <c r="A39" t="s">
        <v>14777</v>
      </c>
      <c r="B39" t="s">
        <v>9</v>
      </c>
      <c r="C39" t="s">
        <v>101</v>
      </c>
      <c r="D39" s="8">
        <f>IF(ISERROR(INDEX(warriner!B:B,MATCH(C39,warriner!A:A,0),1)),"#",INDEX(warriner!B:B,MATCH(C39,warriner!A:A,0),1))</f>
        <v>6.18</v>
      </c>
      <c r="E39" s="14">
        <f t="shared" si="0"/>
        <v>0.97999999999999954</v>
      </c>
      <c r="F39" s="14">
        <v>14.945</v>
      </c>
      <c r="G39" s="14">
        <v>5.4669999999999996</v>
      </c>
      <c r="H39" s="14">
        <v>1</v>
      </c>
      <c r="I39">
        <f t="shared" si="1"/>
        <v>2</v>
      </c>
      <c r="J39" t="s">
        <v>18125</v>
      </c>
      <c r="K39" s="14">
        <v>3.43</v>
      </c>
      <c r="L39" s="14">
        <v>5.5</v>
      </c>
      <c r="M39" s="14">
        <v>5.1100000000000003</v>
      </c>
      <c r="N39" s="14">
        <v>1.4</v>
      </c>
      <c r="O39" s="14">
        <v>1</v>
      </c>
      <c r="P39" s="14">
        <v>2</v>
      </c>
      <c r="Q39" s="14">
        <v>1</v>
      </c>
      <c r="R39" s="14">
        <v>1.85</v>
      </c>
      <c r="S39" s="14">
        <v>1.6519999999999999</v>
      </c>
      <c r="T39" s="14">
        <v>1926</v>
      </c>
      <c r="U39" s="14">
        <v>-0.64800000000000002</v>
      </c>
      <c r="V39" s="14">
        <v>0.97</v>
      </c>
      <c r="W39" s="14">
        <v>25</v>
      </c>
      <c r="X39" s="14">
        <v>-0.57399999999999995</v>
      </c>
      <c r="Y39" s="14">
        <v>1</v>
      </c>
      <c r="Z39" s="14" t="s">
        <v>18124</v>
      </c>
    </row>
    <row r="40" spans="1:26" x14ac:dyDescent="0.2">
      <c r="A40" t="s">
        <v>14778</v>
      </c>
      <c r="B40" t="s">
        <v>2</v>
      </c>
      <c r="C40" t="s">
        <v>2</v>
      </c>
      <c r="D40" s="8" t="str">
        <f>IF(ISERROR(INDEX(warriner!B:B,MATCH(C40,warriner!A:A,0),1)),"#",INDEX(warriner!B:B,MATCH(C40,warriner!A:A,0),1))</f>
        <v>#</v>
      </c>
      <c r="E40" s="14" t="str">
        <f t="shared" si="0"/>
        <v>#</v>
      </c>
      <c r="F40" s="14">
        <v>16.353999999999999</v>
      </c>
      <c r="G40" s="14">
        <v>6.0629999999999997</v>
      </c>
      <c r="H40" s="14">
        <v>1</v>
      </c>
      <c r="I40">
        <f t="shared" si="1"/>
        <v>2</v>
      </c>
      <c r="J40" t="s">
        <v>270</v>
      </c>
      <c r="K40" s="14" t="s">
        <v>18124</v>
      </c>
      <c r="L40" s="14" t="s">
        <v>18124</v>
      </c>
      <c r="M40" s="14">
        <v>3.952</v>
      </c>
      <c r="N40" s="14">
        <v>1.1499999999999999</v>
      </c>
      <c r="O40" s="14">
        <v>1</v>
      </c>
      <c r="P40" s="14">
        <v>2</v>
      </c>
      <c r="Q40" s="14">
        <v>1</v>
      </c>
      <c r="R40" s="14">
        <v>1.55</v>
      </c>
      <c r="S40" s="14">
        <v>1.375</v>
      </c>
      <c r="T40" s="14">
        <v>2861</v>
      </c>
      <c r="U40" s="14">
        <v>-0.78600000000000003</v>
      </c>
      <c r="V40" s="14">
        <v>1</v>
      </c>
      <c r="W40" s="14">
        <v>26</v>
      </c>
      <c r="X40" s="14">
        <v>-0.72499999999999998</v>
      </c>
      <c r="Y40" s="14">
        <v>1</v>
      </c>
      <c r="Z40" s="14" t="s">
        <v>18124</v>
      </c>
    </row>
    <row r="41" spans="1:26" x14ac:dyDescent="0.2">
      <c r="A41" t="s">
        <v>14779</v>
      </c>
      <c r="B41" t="s">
        <v>326</v>
      </c>
      <c r="C41" t="s">
        <v>326</v>
      </c>
      <c r="D41" s="8">
        <f>IF(ISERROR(INDEX(warriner!B:B,MATCH(C41,warriner!A:A,0),1)),"#",INDEX(warriner!B:B,MATCH(C41,warriner!A:A,0),1))</f>
        <v>6.67</v>
      </c>
      <c r="E41" s="14">
        <f t="shared" si="0"/>
        <v>1.4699999999999998</v>
      </c>
      <c r="F41" s="14">
        <v>11.541</v>
      </c>
      <c r="G41" s="14">
        <v>2.9489999999999998</v>
      </c>
      <c r="H41" s="14">
        <v>2</v>
      </c>
      <c r="I41">
        <f t="shared" si="1"/>
        <v>7</v>
      </c>
      <c r="J41" t="s">
        <v>18135</v>
      </c>
      <c r="K41" s="14">
        <v>4.76</v>
      </c>
      <c r="L41" s="14">
        <v>5.96</v>
      </c>
      <c r="M41" s="14">
        <v>7.74</v>
      </c>
      <c r="N41" s="14">
        <v>2.1</v>
      </c>
      <c r="O41" s="14">
        <v>2.7</v>
      </c>
      <c r="P41" s="14">
        <v>6</v>
      </c>
      <c r="Q41" s="14">
        <v>2</v>
      </c>
      <c r="R41" s="14">
        <v>2.72</v>
      </c>
      <c r="S41" s="14">
        <v>1.625</v>
      </c>
      <c r="T41" s="14">
        <v>2635</v>
      </c>
      <c r="U41" s="14">
        <v>-0.45800000000000002</v>
      </c>
      <c r="V41" s="14">
        <v>0.97</v>
      </c>
      <c r="W41" s="14">
        <v>27</v>
      </c>
      <c r="X41" s="14">
        <v>-0.40799999999999997</v>
      </c>
      <c r="Y41" s="14">
        <v>1</v>
      </c>
      <c r="Z41" s="14" t="s">
        <v>18124</v>
      </c>
    </row>
    <row r="42" spans="1:26" x14ac:dyDescent="0.2">
      <c r="A42" t="s">
        <v>14780</v>
      </c>
      <c r="B42" t="s">
        <v>12271</v>
      </c>
      <c r="C42" t="s">
        <v>12271</v>
      </c>
      <c r="D42" s="8">
        <f>IF(ISERROR(INDEX(warriner!B:B,MATCH(C42,warriner!A:A,0),1)),"#",INDEX(warriner!B:B,MATCH(C42,warriner!A:A,0),1))</f>
        <v>6.1</v>
      </c>
      <c r="E42" s="14">
        <f t="shared" si="0"/>
        <v>0.89999999999999947</v>
      </c>
      <c r="F42" s="14">
        <v>9.5960000000000001</v>
      </c>
      <c r="G42" s="14">
        <v>2.387</v>
      </c>
      <c r="H42" s="14">
        <v>3</v>
      </c>
      <c r="I42">
        <f t="shared" si="1"/>
        <v>10</v>
      </c>
      <c r="J42" t="s">
        <v>18132</v>
      </c>
      <c r="K42" s="14">
        <v>3.17</v>
      </c>
      <c r="L42" s="14">
        <v>6</v>
      </c>
      <c r="M42" s="14">
        <v>11</v>
      </c>
      <c r="N42" s="14">
        <v>3.35</v>
      </c>
      <c r="O42" s="14">
        <v>2.75</v>
      </c>
      <c r="P42" s="14">
        <v>7</v>
      </c>
      <c r="Q42" s="14">
        <v>2</v>
      </c>
      <c r="R42" s="14">
        <v>1.9</v>
      </c>
      <c r="S42" s="14" t="s">
        <v>18124</v>
      </c>
      <c r="T42" s="14">
        <v>3030.7779999999998</v>
      </c>
      <c r="U42" s="14">
        <v>-0.39300000000000002</v>
      </c>
      <c r="V42" s="14">
        <v>0.94</v>
      </c>
      <c r="W42" s="14">
        <v>27</v>
      </c>
      <c r="X42" s="14">
        <v>8.1000000000000003E-2</v>
      </c>
      <c r="Y42" s="14">
        <v>1</v>
      </c>
      <c r="Z42" s="14" t="s">
        <v>18124</v>
      </c>
    </row>
    <row r="43" spans="1:26" x14ac:dyDescent="0.2">
      <c r="A43" t="s">
        <v>14781</v>
      </c>
      <c r="B43" t="s">
        <v>189</v>
      </c>
      <c r="C43" t="s">
        <v>189</v>
      </c>
      <c r="D43" s="8">
        <f>IF(ISERROR(INDEX(warriner!B:B,MATCH(C43,warriner!A:A,0),1)),"#",INDEX(warriner!B:B,MATCH(C43,warriner!A:A,0),1))</f>
        <v>7</v>
      </c>
      <c r="E43" s="14">
        <f t="shared" si="0"/>
        <v>1.7999999999999998</v>
      </c>
      <c r="F43" s="14">
        <v>11.571</v>
      </c>
      <c r="G43" s="14">
        <v>4.0599999999999996</v>
      </c>
      <c r="H43" s="14">
        <v>2</v>
      </c>
      <c r="I43">
        <f t="shared" si="1"/>
        <v>5</v>
      </c>
      <c r="J43" t="s">
        <v>18126</v>
      </c>
      <c r="K43" s="14">
        <v>3.71</v>
      </c>
      <c r="L43" s="14">
        <v>6.12</v>
      </c>
      <c r="M43" s="14">
        <v>2.37</v>
      </c>
      <c r="N43" s="14">
        <v>1.5</v>
      </c>
      <c r="O43" s="14">
        <v>1.55</v>
      </c>
      <c r="P43" s="14">
        <v>4</v>
      </c>
      <c r="Q43" s="14">
        <v>1</v>
      </c>
      <c r="R43" s="14">
        <v>5</v>
      </c>
      <c r="S43" s="14">
        <v>6.1920000000000002</v>
      </c>
      <c r="T43" s="14">
        <v>7796.25</v>
      </c>
      <c r="U43" s="14">
        <v>-0.84299999999999997</v>
      </c>
      <c r="V43" s="14">
        <v>1</v>
      </c>
      <c r="W43" s="14">
        <v>27</v>
      </c>
      <c r="X43" s="14">
        <v>-0.754</v>
      </c>
      <c r="Y43" s="14">
        <v>0.96399999999999997</v>
      </c>
      <c r="Z43" s="14" t="s">
        <v>18124</v>
      </c>
    </row>
    <row r="44" spans="1:26" x14ac:dyDescent="0.2">
      <c r="A44" t="s">
        <v>14782</v>
      </c>
      <c r="B44" t="s">
        <v>158</v>
      </c>
      <c r="C44" t="s">
        <v>158</v>
      </c>
      <c r="D44" s="8" t="str">
        <f>IF(ISERROR(INDEX(warriner!B:B,MATCH(C44,warriner!A:A,0),1)),"#",INDEX(warriner!B:B,MATCH(C44,warriner!A:A,0),1))</f>
        <v>#</v>
      </c>
      <c r="E44" s="14" t="str">
        <f t="shared" si="0"/>
        <v>#</v>
      </c>
      <c r="F44" s="14">
        <v>12.6</v>
      </c>
      <c r="G44" s="14">
        <v>4.1779999999999999</v>
      </c>
      <c r="H44" s="14">
        <v>1</v>
      </c>
      <c r="I44">
        <f t="shared" si="1"/>
        <v>4</v>
      </c>
      <c r="J44" t="s">
        <v>270</v>
      </c>
      <c r="K44" s="14" t="s">
        <v>18124</v>
      </c>
      <c r="L44" s="14" t="s">
        <v>18124</v>
      </c>
      <c r="M44" s="14">
        <v>4.7720000000000002</v>
      </c>
      <c r="N44" s="14">
        <v>1.65</v>
      </c>
      <c r="O44" s="14">
        <v>1.25</v>
      </c>
      <c r="P44" s="14">
        <v>3</v>
      </c>
      <c r="Q44" s="14">
        <v>1</v>
      </c>
      <c r="R44" s="14">
        <v>2.97</v>
      </c>
      <c r="S44" s="14">
        <v>1.478</v>
      </c>
      <c r="T44" s="14">
        <v>2018</v>
      </c>
      <c r="U44" s="14">
        <v>-0.67200000000000004</v>
      </c>
      <c r="V44" s="14">
        <v>1</v>
      </c>
      <c r="W44" s="14">
        <v>25</v>
      </c>
      <c r="X44" s="14">
        <v>-0.501</v>
      </c>
      <c r="Y44" s="14">
        <v>0.96199999999999997</v>
      </c>
      <c r="Z44" s="14" t="s">
        <v>18124</v>
      </c>
    </row>
    <row r="45" spans="1:26" x14ac:dyDescent="0.2">
      <c r="A45" t="s">
        <v>14783</v>
      </c>
      <c r="B45" t="s">
        <v>59</v>
      </c>
      <c r="C45" t="s">
        <v>59</v>
      </c>
      <c r="D45" s="8" t="str">
        <f>IF(ISERROR(INDEX(warriner!B:B,MATCH(C45,warriner!A:A,0),1)),"#",INDEX(warriner!B:B,MATCH(C45,warriner!A:A,0),1))</f>
        <v>#</v>
      </c>
      <c r="E45" s="14" t="str">
        <f t="shared" si="0"/>
        <v>#</v>
      </c>
      <c r="F45" s="14">
        <v>15.417</v>
      </c>
      <c r="G45" s="14">
        <v>5.5460000000000003</v>
      </c>
      <c r="H45" s="14">
        <v>1</v>
      </c>
      <c r="I45">
        <f t="shared" si="1"/>
        <v>3</v>
      </c>
      <c r="J45" t="s">
        <v>270</v>
      </c>
      <c r="K45" s="14" t="s">
        <v>18124</v>
      </c>
      <c r="L45" s="14" t="s">
        <v>18124</v>
      </c>
      <c r="M45" s="14">
        <v>4.3890000000000002</v>
      </c>
      <c r="N45" s="14">
        <v>1.3</v>
      </c>
      <c r="O45" s="14">
        <v>1</v>
      </c>
      <c r="P45" s="14">
        <v>3</v>
      </c>
      <c r="Q45" s="14">
        <v>1</v>
      </c>
      <c r="R45" s="14">
        <v>1.63</v>
      </c>
      <c r="S45" s="14">
        <v>1.593</v>
      </c>
      <c r="T45" s="14">
        <v>3145</v>
      </c>
      <c r="U45" s="14">
        <v>-0.72099999999999997</v>
      </c>
      <c r="V45" s="14">
        <v>0.97</v>
      </c>
      <c r="W45" s="14">
        <v>29</v>
      </c>
      <c r="X45" s="14">
        <v>-0.57899999999999996</v>
      </c>
      <c r="Y45" s="14">
        <v>1</v>
      </c>
      <c r="Z45" s="14" t="s">
        <v>18124</v>
      </c>
    </row>
    <row r="46" spans="1:26" x14ac:dyDescent="0.2">
      <c r="A46" t="s">
        <v>14784</v>
      </c>
      <c r="B46" t="s">
        <v>401</v>
      </c>
      <c r="C46" t="s">
        <v>4207</v>
      </c>
      <c r="D46" s="8">
        <f>IF(ISERROR(INDEX(warriner!B:B,MATCH(C46,warriner!A:A,0),1)),"#",INDEX(warriner!B:B,MATCH(C46,warriner!A:A,0),1))</f>
        <v>6.67</v>
      </c>
      <c r="E46" s="14">
        <f t="shared" si="0"/>
        <v>1.4699999999999998</v>
      </c>
      <c r="F46" s="14">
        <v>9.8970000000000002</v>
      </c>
      <c r="G46" s="14">
        <v>4.101</v>
      </c>
      <c r="H46" s="14">
        <v>1</v>
      </c>
      <c r="I46">
        <f t="shared" si="1"/>
        <v>8</v>
      </c>
      <c r="J46" t="s">
        <v>18135</v>
      </c>
      <c r="K46" s="14">
        <v>5.19</v>
      </c>
      <c r="L46" s="14">
        <v>5.87</v>
      </c>
      <c r="M46" s="14">
        <v>3.47</v>
      </c>
      <c r="N46" s="14">
        <v>1.75</v>
      </c>
      <c r="O46" s="14">
        <v>1.7</v>
      </c>
      <c r="P46" s="14">
        <v>5</v>
      </c>
      <c r="Q46" s="14">
        <v>1</v>
      </c>
      <c r="R46" s="14">
        <v>4.76</v>
      </c>
      <c r="S46" s="14">
        <v>6.0739999999999998</v>
      </c>
      <c r="T46" s="14">
        <v>5558</v>
      </c>
      <c r="U46" s="14">
        <v>-0.72799999999999998</v>
      </c>
      <c r="V46" s="14">
        <v>1</v>
      </c>
      <c r="W46" s="14">
        <v>26</v>
      </c>
      <c r="X46" s="14">
        <v>-0.67700000000000005</v>
      </c>
      <c r="Y46" s="14">
        <v>1</v>
      </c>
      <c r="Z46" s="14" t="s">
        <v>18124</v>
      </c>
    </row>
    <row r="47" spans="1:26" x14ac:dyDescent="0.2">
      <c r="A47" t="s">
        <v>14785</v>
      </c>
      <c r="B47" t="s">
        <v>19</v>
      </c>
      <c r="C47" t="s">
        <v>19</v>
      </c>
      <c r="D47" s="8" t="str">
        <f>IF(ISERROR(INDEX(warriner!B:B,MATCH(C47,warriner!A:A,0),1)),"#",INDEX(warriner!B:B,MATCH(C47,warriner!A:A,0),1))</f>
        <v>#</v>
      </c>
      <c r="E47" s="14" t="str">
        <f t="shared" si="0"/>
        <v>#</v>
      </c>
      <c r="F47" s="14">
        <v>16.187000000000001</v>
      </c>
      <c r="G47" s="14">
        <v>5.8339999999999996</v>
      </c>
      <c r="H47" s="14">
        <v>1</v>
      </c>
      <c r="I47">
        <f t="shared" si="1"/>
        <v>3</v>
      </c>
      <c r="J47" t="s">
        <v>270</v>
      </c>
      <c r="K47" s="14" t="s">
        <v>18124</v>
      </c>
      <c r="L47" s="14" t="s">
        <v>18124</v>
      </c>
      <c r="M47" s="14">
        <v>4.57</v>
      </c>
      <c r="N47" s="14">
        <v>1.25</v>
      </c>
      <c r="O47" s="14">
        <v>1</v>
      </c>
      <c r="P47" s="14">
        <v>3</v>
      </c>
      <c r="Q47" s="14">
        <v>1</v>
      </c>
      <c r="R47" s="14">
        <v>1.52</v>
      </c>
      <c r="S47" s="14">
        <v>1.25</v>
      </c>
      <c r="T47" s="14">
        <v>5253.5</v>
      </c>
      <c r="U47" s="14">
        <v>-0.60399999999999998</v>
      </c>
      <c r="V47" s="14">
        <v>1</v>
      </c>
      <c r="W47" s="14">
        <v>22</v>
      </c>
      <c r="X47" s="14">
        <v>-0.623</v>
      </c>
      <c r="Y47" s="14">
        <v>1</v>
      </c>
      <c r="Z47" s="14" t="s">
        <v>18124</v>
      </c>
    </row>
    <row r="48" spans="1:26" x14ac:dyDescent="0.2">
      <c r="A48" t="s">
        <v>14786</v>
      </c>
      <c r="B48" t="s">
        <v>59</v>
      </c>
      <c r="C48" t="s">
        <v>59</v>
      </c>
      <c r="D48" s="8" t="str">
        <f>IF(ISERROR(INDEX(warriner!B:B,MATCH(C48,warriner!A:A,0),1)),"#",INDEX(warriner!B:B,MATCH(C48,warriner!A:A,0),1))</f>
        <v>#</v>
      </c>
      <c r="E48" s="14" t="str">
        <f t="shared" si="0"/>
        <v>#</v>
      </c>
      <c r="F48" s="14">
        <v>15.417</v>
      </c>
      <c r="G48" s="14">
        <v>5.5460000000000003</v>
      </c>
      <c r="H48" s="14">
        <v>1</v>
      </c>
      <c r="I48">
        <f t="shared" si="1"/>
        <v>3</v>
      </c>
      <c r="J48" t="s">
        <v>270</v>
      </c>
      <c r="K48" s="14" t="s">
        <v>18124</v>
      </c>
      <c r="L48" s="14" t="s">
        <v>18124</v>
      </c>
      <c r="M48" s="14">
        <v>4.3890000000000002</v>
      </c>
      <c r="N48" s="14">
        <v>1.3</v>
      </c>
      <c r="O48" s="14">
        <v>1</v>
      </c>
      <c r="P48" s="14">
        <v>3</v>
      </c>
      <c r="Q48" s="14">
        <v>1</v>
      </c>
      <c r="R48" s="14">
        <v>1.63</v>
      </c>
      <c r="S48" s="14">
        <v>1.593</v>
      </c>
      <c r="T48" s="14">
        <v>3145</v>
      </c>
      <c r="U48" s="14">
        <v>-0.72099999999999997</v>
      </c>
      <c r="V48" s="14">
        <v>0.97</v>
      </c>
      <c r="W48" s="14">
        <v>29</v>
      </c>
      <c r="X48" s="14">
        <v>-0.57899999999999996</v>
      </c>
      <c r="Y48" s="14">
        <v>1</v>
      </c>
      <c r="Z48" s="14" t="s">
        <v>18124</v>
      </c>
    </row>
    <row r="49" spans="1:26" x14ac:dyDescent="0.2">
      <c r="A49" t="s">
        <v>14787</v>
      </c>
      <c r="B49" t="s">
        <v>402</v>
      </c>
      <c r="C49" t="s">
        <v>3415</v>
      </c>
      <c r="D49" s="8">
        <f>IF(ISERROR(INDEX(warriner!B:B,MATCH(C49,warriner!A:A,0),1)),"#",INDEX(warriner!B:B,MATCH(C49,warriner!A:A,0),1))</f>
        <v>5.73</v>
      </c>
      <c r="E49" s="14">
        <f t="shared" si="0"/>
        <v>0.53000000000000025</v>
      </c>
      <c r="F49" s="14">
        <v>6.4130000000000003</v>
      </c>
      <c r="G49" s="14">
        <v>1.69</v>
      </c>
      <c r="H49" s="14">
        <v>3</v>
      </c>
      <c r="I49">
        <f t="shared" si="1"/>
        <v>11</v>
      </c>
      <c r="J49" t="s">
        <v>18125</v>
      </c>
      <c r="K49" s="14">
        <v>3.81</v>
      </c>
      <c r="L49" s="14">
        <v>6.23</v>
      </c>
      <c r="M49" s="14">
        <v>12.39</v>
      </c>
      <c r="N49" s="14">
        <v>2.65</v>
      </c>
      <c r="O49" s="14">
        <v>3.15</v>
      </c>
      <c r="P49" s="14">
        <v>8</v>
      </c>
      <c r="Q49" s="14">
        <v>2</v>
      </c>
      <c r="R49" s="14">
        <v>3.14</v>
      </c>
      <c r="S49" s="14" t="s">
        <v>18124</v>
      </c>
      <c r="T49" s="14">
        <v>4106.25</v>
      </c>
      <c r="U49" s="14">
        <v>-0.247</v>
      </c>
      <c r="V49" s="14">
        <v>1</v>
      </c>
      <c r="W49" s="14">
        <v>28</v>
      </c>
      <c r="X49" s="14">
        <v>-7.4999999999999997E-2</v>
      </c>
      <c r="Y49" s="14">
        <v>1</v>
      </c>
      <c r="Z49" s="14" t="s">
        <v>18124</v>
      </c>
    </row>
    <row r="50" spans="1:26" x14ac:dyDescent="0.2">
      <c r="A50" t="s">
        <v>14788</v>
      </c>
      <c r="B50" t="s">
        <v>419</v>
      </c>
      <c r="C50" t="s">
        <v>419</v>
      </c>
      <c r="D50" s="8">
        <f>IF(ISERROR(INDEX(warriner!B:B,MATCH(C50,warriner!A:A,0),1)),"#",INDEX(warriner!B:B,MATCH(C50,warriner!A:A,0),1))</f>
        <v>6.77</v>
      </c>
      <c r="E50" s="14">
        <f t="shared" si="0"/>
        <v>1.5699999999999994</v>
      </c>
      <c r="F50" s="14">
        <v>11.848000000000001</v>
      </c>
      <c r="G50" s="14">
        <v>3.3279999999999998</v>
      </c>
      <c r="H50" s="14">
        <v>2</v>
      </c>
      <c r="I50">
        <f t="shared" si="1"/>
        <v>5</v>
      </c>
      <c r="J50" t="s">
        <v>18131</v>
      </c>
      <c r="K50" s="14">
        <v>3.8</v>
      </c>
      <c r="L50" s="14">
        <v>6.68</v>
      </c>
      <c r="M50" s="14">
        <v>8.7899999999999991</v>
      </c>
      <c r="N50" s="14">
        <v>1.8</v>
      </c>
      <c r="O50" s="14">
        <v>1.8</v>
      </c>
      <c r="P50" s="14">
        <v>5</v>
      </c>
      <c r="Q50" s="14">
        <v>1</v>
      </c>
      <c r="R50" s="14">
        <v>3.04</v>
      </c>
      <c r="S50" s="14">
        <v>2.2799999999999998</v>
      </c>
      <c r="T50" s="14">
        <v>3516.5</v>
      </c>
      <c r="U50" s="14">
        <v>-0.73099999999999998</v>
      </c>
      <c r="V50" s="14">
        <v>1</v>
      </c>
      <c r="W50" s="14">
        <v>27</v>
      </c>
      <c r="X50" s="14">
        <v>-0.35699999999999998</v>
      </c>
      <c r="Y50" s="14">
        <v>1</v>
      </c>
      <c r="Z50" s="14" t="s">
        <v>18124</v>
      </c>
    </row>
    <row r="51" spans="1:26" x14ac:dyDescent="0.2">
      <c r="A51" t="s">
        <v>14789</v>
      </c>
      <c r="B51" t="s">
        <v>421</v>
      </c>
      <c r="C51" t="s">
        <v>421</v>
      </c>
      <c r="D51" s="8">
        <f>IF(ISERROR(INDEX(warriner!B:B,MATCH(C51,warriner!A:A,0),1)),"#",INDEX(warriner!B:B,MATCH(C51,warriner!A:A,0),1))</f>
        <v>6.58</v>
      </c>
      <c r="E51" s="14">
        <f t="shared" si="0"/>
        <v>1.38</v>
      </c>
      <c r="F51" s="14">
        <v>5.7430000000000003</v>
      </c>
      <c r="G51" s="14">
        <v>1.3220000000000001</v>
      </c>
      <c r="H51" s="14">
        <v>2</v>
      </c>
      <c r="I51">
        <f t="shared" si="1"/>
        <v>8</v>
      </c>
      <c r="J51" t="s">
        <v>18129</v>
      </c>
      <c r="K51" s="14">
        <v>3.14</v>
      </c>
      <c r="L51" s="14">
        <v>5.67</v>
      </c>
      <c r="M51" s="14">
        <v>7.9</v>
      </c>
      <c r="N51" s="14">
        <v>2.5499999999999998</v>
      </c>
      <c r="O51" s="14">
        <v>2.95</v>
      </c>
      <c r="P51" s="14">
        <v>8</v>
      </c>
      <c r="Q51" s="14">
        <v>2</v>
      </c>
      <c r="R51" s="14">
        <v>4.8600000000000003</v>
      </c>
      <c r="S51" s="14">
        <v>4.24</v>
      </c>
      <c r="T51" s="14">
        <v>3259.7139999999999</v>
      </c>
      <c r="U51" s="14">
        <v>-0.41699999999999998</v>
      </c>
      <c r="V51" s="14">
        <v>1</v>
      </c>
      <c r="W51" s="14">
        <v>28</v>
      </c>
      <c r="X51" s="14">
        <v>-0.38300000000000001</v>
      </c>
      <c r="Y51" s="14">
        <v>1</v>
      </c>
      <c r="Z51" s="14" t="s">
        <v>18124</v>
      </c>
    </row>
    <row r="52" spans="1:26" x14ac:dyDescent="0.2">
      <c r="A52" t="s">
        <v>14790</v>
      </c>
      <c r="B52" t="s">
        <v>6</v>
      </c>
      <c r="C52" t="s">
        <v>6</v>
      </c>
      <c r="D52" s="8" t="str">
        <f>IF(ISERROR(INDEX(warriner!B:B,MATCH(C52,warriner!A:A,0),1)),"#",INDEX(warriner!B:B,MATCH(C52,warriner!A:A,0),1))</f>
        <v>#</v>
      </c>
      <c r="E52" s="14" t="str">
        <f t="shared" si="0"/>
        <v>#</v>
      </c>
      <c r="F52" s="14">
        <v>15.897</v>
      </c>
      <c r="G52" s="14">
        <v>5.6980000000000004</v>
      </c>
      <c r="H52" s="14">
        <v>1</v>
      </c>
      <c r="I52">
        <f t="shared" si="1"/>
        <v>2</v>
      </c>
      <c r="J52" t="s">
        <v>18146</v>
      </c>
      <c r="K52" s="14" t="s">
        <v>18124</v>
      </c>
      <c r="L52" s="14" t="s">
        <v>18124</v>
      </c>
      <c r="M52" s="14">
        <v>3.6850000000000001</v>
      </c>
      <c r="N52" s="14">
        <v>1</v>
      </c>
      <c r="O52" s="14">
        <v>1</v>
      </c>
      <c r="P52" s="14">
        <v>2</v>
      </c>
      <c r="Q52" s="14">
        <v>1</v>
      </c>
      <c r="R52" s="14">
        <v>3</v>
      </c>
      <c r="S52" s="14">
        <v>2.25</v>
      </c>
      <c r="T52" s="14">
        <v>14646</v>
      </c>
      <c r="U52" s="14">
        <v>-0.63</v>
      </c>
      <c r="V52" s="14">
        <v>0.97</v>
      </c>
      <c r="W52" s="14">
        <v>26</v>
      </c>
      <c r="X52" s="14">
        <v>-0.77100000000000002</v>
      </c>
      <c r="Y52" s="14">
        <v>1</v>
      </c>
      <c r="Z52" s="14" t="s">
        <v>18124</v>
      </c>
    </row>
    <row r="53" spans="1:26" x14ac:dyDescent="0.2">
      <c r="A53" t="s">
        <v>14791</v>
      </c>
      <c r="B53" t="s">
        <v>8139</v>
      </c>
      <c r="C53" t="s">
        <v>8139</v>
      </c>
      <c r="D53" s="8">
        <f>IF(ISERROR(INDEX(warriner!B:B,MATCH(C53,warriner!A:A,0),1)),"#",INDEX(warriner!B:B,MATCH(C53,warriner!A:A,0),1))</f>
        <v>6.05</v>
      </c>
      <c r="E53" s="14">
        <f t="shared" si="0"/>
        <v>0.84999999999999964</v>
      </c>
      <c r="F53" s="14">
        <v>10.475</v>
      </c>
      <c r="G53" s="14">
        <v>2.9689999999999999</v>
      </c>
      <c r="H53" s="14">
        <v>2</v>
      </c>
      <c r="I53">
        <f t="shared" si="1"/>
        <v>6</v>
      </c>
      <c r="J53" t="s">
        <v>18131</v>
      </c>
      <c r="K53" s="14">
        <v>5.4</v>
      </c>
      <c r="L53" s="14">
        <v>5.31</v>
      </c>
      <c r="M53" s="14">
        <v>8.58</v>
      </c>
      <c r="N53" s="14">
        <v>2.35</v>
      </c>
      <c r="O53" s="14">
        <v>2.6</v>
      </c>
      <c r="P53" s="14">
        <v>5</v>
      </c>
      <c r="Q53" s="14">
        <v>1</v>
      </c>
      <c r="R53" s="14">
        <v>2.31</v>
      </c>
      <c r="S53" s="14" t="s">
        <v>18124</v>
      </c>
      <c r="T53" s="14">
        <v>4404.3999999999996</v>
      </c>
      <c r="U53" s="14">
        <v>-0.63300000000000001</v>
      </c>
      <c r="V53" s="14">
        <v>1</v>
      </c>
      <c r="W53" s="14">
        <v>27</v>
      </c>
      <c r="X53" s="14">
        <v>-0.57799999999999996</v>
      </c>
      <c r="Y53" s="14">
        <v>1</v>
      </c>
      <c r="Z53" s="14" t="s">
        <v>18124</v>
      </c>
    </row>
    <row r="54" spans="1:26" x14ac:dyDescent="0.2">
      <c r="A54" t="s">
        <v>14792</v>
      </c>
      <c r="B54" t="s">
        <v>6178</v>
      </c>
      <c r="C54" t="s">
        <v>6178</v>
      </c>
      <c r="D54" s="8">
        <f>IF(ISERROR(INDEX(warriner!B:B,MATCH(C54,warriner!A:A,0),1)),"#",INDEX(warriner!B:B,MATCH(C54,warriner!A:A,0),1))</f>
        <v>6</v>
      </c>
      <c r="E54" s="14">
        <f t="shared" si="0"/>
        <v>0.79999999999999982</v>
      </c>
      <c r="F54" s="14">
        <v>11.38</v>
      </c>
      <c r="G54" s="14">
        <v>3.6309999999999998</v>
      </c>
      <c r="H54" s="14">
        <v>3</v>
      </c>
      <c r="I54">
        <f t="shared" si="1"/>
        <v>7</v>
      </c>
      <c r="J54" t="s">
        <v>18129</v>
      </c>
      <c r="K54" s="14">
        <v>3.38</v>
      </c>
      <c r="L54" s="14">
        <v>4.8</v>
      </c>
      <c r="M54" s="14">
        <v>6.42</v>
      </c>
      <c r="N54" s="14">
        <v>2.75</v>
      </c>
      <c r="O54" s="14">
        <v>2.6</v>
      </c>
      <c r="P54" s="14">
        <v>7</v>
      </c>
      <c r="Q54" s="14">
        <v>2</v>
      </c>
      <c r="R54" s="14">
        <v>2.96</v>
      </c>
      <c r="S54" s="14" t="s">
        <v>18124</v>
      </c>
      <c r="T54" s="14">
        <v>4078.5</v>
      </c>
      <c r="U54" s="14">
        <v>-0.67100000000000004</v>
      </c>
      <c r="V54" s="14">
        <v>1</v>
      </c>
      <c r="W54" s="14">
        <v>27</v>
      </c>
      <c r="X54" s="14">
        <v>-0.72</v>
      </c>
      <c r="Y54" s="14">
        <v>1</v>
      </c>
      <c r="Z54" s="14" t="s">
        <v>18124</v>
      </c>
    </row>
    <row r="55" spans="1:26" x14ac:dyDescent="0.2">
      <c r="A55" t="s">
        <v>14793</v>
      </c>
      <c r="B55" t="s">
        <v>21</v>
      </c>
      <c r="C55" t="s">
        <v>21</v>
      </c>
      <c r="D55" s="8" t="str">
        <f>IF(ISERROR(INDEX(warriner!B:B,MATCH(C55,warriner!A:A,0),1)),"#",INDEX(warriner!B:B,MATCH(C55,warriner!A:A,0),1))</f>
        <v>#</v>
      </c>
      <c r="E55" s="14" t="str">
        <f t="shared" si="0"/>
        <v>#</v>
      </c>
      <c r="F55" s="14">
        <v>14.994999999999999</v>
      </c>
      <c r="G55" s="14">
        <v>5.609</v>
      </c>
      <c r="H55" s="14">
        <v>1</v>
      </c>
      <c r="I55">
        <f t="shared" si="1"/>
        <v>4</v>
      </c>
      <c r="J55" t="s">
        <v>18136</v>
      </c>
      <c r="K55" s="14" t="s">
        <v>18124</v>
      </c>
      <c r="L55" s="14" t="s">
        <v>18124</v>
      </c>
      <c r="M55" s="14">
        <v>4.9320000000000004</v>
      </c>
      <c r="N55" s="14">
        <v>1.85</v>
      </c>
      <c r="O55" s="14">
        <v>1.65</v>
      </c>
      <c r="P55" s="14">
        <v>3</v>
      </c>
      <c r="Q55" s="14">
        <v>1</v>
      </c>
      <c r="R55" s="14">
        <v>2.14</v>
      </c>
      <c r="S55" s="14">
        <v>1.72</v>
      </c>
      <c r="T55" s="14">
        <v>3482.6669999999999</v>
      </c>
      <c r="U55" s="14">
        <v>-0.58099999999999996</v>
      </c>
      <c r="V55" s="14">
        <v>0.97</v>
      </c>
      <c r="W55" s="14">
        <v>27</v>
      </c>
      <c r="X55" s="14">
        <v>-0.53900000000000003</v>
      </c>
      <c r="Y55" s="14">
        <v>1</v>
      </c>
      <c r="Z55" s="14" t="s">
        <v>18124</v>
      </c>
    </row>
    <row r="56" spans="1:26" s="15" customFormat="1" x14ac:dyDescent="0.2">
      <c r="A56" s="15" t="s">
        <v>14794</v>
      </c>
      <c r="B56" s="15" t="s">
        <v>189</v>
      </c>
      <c r="C56" s="15" t="s">
        <v>189</v>
      </c>
      <c r="D56" s="16">
        <f>IF(ISERROR(INDEX(warriner!B:B,MATCH(C56,warriner!A:A,0),1)),"#",INDEX(warriner!B:B,MATCH(C56,warriner!A:A,0),1))</f>
        <v>7</v>
      </c>
      <c r="E56" s="17">
        <f t="shared" si="0"/>
        <v>1.7999999999999998</v>
      </c>
      <c r="F56" s="17">
        <v>11.571</v>
      </c>
      <c r="G56" s="17">
        <v>4.0599999999999996</v>
      </c>
      <c r="H56" s="17">
        <v>2</v>
      </c>
      <c r="I56" s="15">
        <f t="shared" si="1"/>
        <v>5</v>
      </c>
      <c r="J56" s="15" t="s">
        <v>18126</v>
      </c>
      <c r="K56" s="17">
        <v>3.71</v>
      </c>
      <c r="L56" s="17">
        <v>6.12</v>
      </c>
      <c r="M56" s="17">
        <v>2.37</v>
      </c>
      <c r="N56" s="17">
        <v>1.5</v>
      </c>
      <c r="O56" s="17">
        <v>1.55</v>
      </c>
      <c r="P56" s="17">
        <v>4</v>
      </c>
      <c r="Q56" s="17">
        <v>1</v>
      </c>
      <c r="R56" s="17">
        <v>5</v>
      </c>
      <c r="S56" s="17">
        <v>6.1920000000000002</v>
      </c>
      <c r="T56" s="17">
        <v>7796.25</v>
      </c>
      <c r="U56" s="17">
        <v>-0.84299999999999997</v>
      </c>
      <c r="V56" s="17">
        <v>1</v>
      </c>
      <c r="W56" s="17">
        <v>27</v>
      </c>
      <c r="X56" s="17">
        <v>-0.754</v>
      </c>
      <c r="Y56" s="17">
        <v>0.96399999999999997</v>
      </c>
      <c r="Z56" s="17" t="s">
        <v>18124</v>
      </c>
    </row>
    <row r="57" spans="1:26" x14ac:dyDescent="0.2">
      <c r="A57" t="s">
        <v>14795</v>
      </c>
      <c r="B57" t="s">
        <v>203</v>
      </c>
      <c r="C57" t="s">
        <v>48</v>
      </c>
      <c r="D57" s="8">
        <f>IF(ISERROR(INDEX(warriner!B:B,MATCH(C57,warriner!A:A,0),1)),"#",INDEX(warriner!B:B,MATCH(C57,warriner!A:A,0),1))</f>
        <v>5.86</v>
      </c>
      <c r="E57" s="14">
        <f t="shared" si="0"/>
        <v>0.66000000000000014</v>
      </c>
      <c r="F57" s="14">
        <v>14.914999999999999</v>
      </c>
      <c r="G57" s="14">
        <v>5.4969999999999999</v>
      </c>
      <c r="H57" s="14">
        <v>1</v>
      </c>
      <c r="I57">
        <f t="shared" si="1"/>
        <v>3</v>
      </c>
      <c r="J57" t="s">
        <v>18135</v>
      </c>
      <c r="K57" s="14">
        <v>3.52</v>
      </c>
      <c r="L57" s="14">
        <v>5.72</v>
      </c>
      <c r="M57" s="14">
        <v>3.72</v>
      </c>
      <c r="N57" s="14">
        <v>1.2</v>
      </c>
      <c r="O57" s="14">
        <v>1.1000000000000001</v>
      </c>
      <c r="P57" s="14">
        <v>3</v>
      </c>
      <c r="Q57" s="14">
        <v>1</v>
      </c>
      <c r="R57" s="14">
        <v>2.1800000000000002</v>
      </c>
      <c r="S57" s="14">
        <v>1.542</v>
      </c>
      <c r="T57" s="14">
        <v>2269.6669999999999</v>
      </c>
      <c r="U57" s="14">
        <v>-0.63800000000000001</v>
      </c>
      <c r="V57" s="14">
        <v>0.94</v>
      </c>
      <c r="W57" s="14">
        <v>28</v>
      </c>
      <c r="X57" s="14">
        <v>-0.64400000000000002</v>
      </c>
      <c r="Y57" s="14">
        <v>1</v>
      </c>
      <c r="Z57" s="14" t="s">
        <v>18124</v>
      </c>
    </row>
    <row r="58" spans="1:26" x14ac:dyDescent="0.2">
      <c r="A58" t="s">
        <v>14796</v>
      </c>
      <c r="B58" t="s">
        <v>323</v>
      </c>
      <c r="C58" t="s">
        <v>323</v>
      </c>
      <c r="D58" s="8" t="str">
        <f>IF(ISERROR(INDEX(warriner!B:B,MATCH(C58,warriner!A:A,0),1)),"#",INDEX(warriner!B:B,MATCH(C58,warriner!A:A,0),1))</f>
        <v>#</v>
      </c>
      <c r="E58" s="14" t="str">
        <f t="shared" si="0"/>
        <v>#</v>
      </c>
      <c r="F58" s="14">
        <v>13.571</v>
      </c>
      <c r="G58" s="14">
        <v>4.0220000000000002</v>
      </c>
      <c r="H58" s="14">
        <v>2</v>
      </c>
      <c r="I58">
        <f t="shared" si="1"/>
        <v>4</v>
      </c>
      <c r="J58" t="s">
        <v>18149</v>
      </c>
      <c r="K58" s="14" t="s">
        <v>18124</v>
      </c>
      <c r="L58" s="14" t="s">
        <v>18124</v>
      </c>
      <c r="M58" s="14">
        <v>6.6369999999999996</v>
      </c>
      <c r="N58" s="14">
        <v>1.95</v>
      </c>
      <c r="O58" s="14">
        <v>1.95</v>
      </c>
      <c r="P58" s="14">
        <v>4</v>
      </c>
      <c r="Q58" s="14">
        <v>1</v>
      </c>
      <c r="R58" s="14">
        <v>1.83</v>
      </c>
      <c r="S58" s="14" t="s">
        <v>18124</v>
      </c>
      <c r="T58" s="14">
        <v>2881</v>
      </c>
      <c r="U58" s="14">
        <v>-0.69</v>
      </c>
      <c r="V58" s="14">
        <v>1</v>
      </c>
      <c r="W58" s="14">
        <v>26</v>
      </c>
      <c r="X58" s="14">
        <v>-0.71899999999999997</v>
      </c>
      <c r="Y58" s="14">
        <v>1</v>
      </c>
      <c r="Z58" s="14" t="s">
        <v>18124</v>
      </c>
    </row>
    <row r="59" spans="1:26" x14ac:dyDescent="0.2">
      <c r="A59" t="s">
        <v>14797</v>
      </c>
      <c r="B59" t="s">
        <v>218</v>
      </c>
      <c r="C59" t="s">
        <v>101</v>
      </c>
      <c r="D59" s="8">
        <f>IF(ISERROR(INDEX(warriner!B:B,MATCH(C59,warriner!A:A,0),1)),"#",INDEX(warriner!B:B,MATCH(C59,warriner!A:A,0),1))</f>
        <v>6.18</v>
      </c>
      <c r="E59" s="14">
        <f t="shared" si="0"/>
        <v>0.97999999999999954</v>
      </c>
      <c r="F59" s="14">
        <v>14.945</v>
      </c>
      <c r="G59" s="14">
        <v>5.4669999999999996</v>
      </c>
      <c r="H59" s="14">
        <v>1</v>
      </c>
      <c r="I59">
        <f t="shared" si="1"/>
        <v>4</v>
      </c>
      <c r="J59" t="s">
        <v>18125</v>
      </c>
      <c r="K59" s="14">
        <v>3.43</v>
      </c>
      <c r="L59" s="14">
        <v>5.5</v>
      </c>
      <c r="M59" s="14">
        <v>5.1100000000000003</v>
      </c>
      <c r="N59" s="14">
        <v>1.4</v>
      </c>
      <c r="O59" s="14">
        <v>1</v>
      </c>
      <c r="P59" s="14">
        <v>2</v>
      </c>
      <c r="Q59" s="14">
        <v>1</v>
      </c>
      <c r="R59" s="14">
        <v>1.85</v>
      </c>
      <c r="S59" s="14">
        <v>1.6519999999999999</v>
      </c>
      <c r="T59" s="14">
        <v>1926</v>
      </c>
      <c r="U59" s="14">
        <v>-0.64800000000000002</v>
      </c>
      <c r="V59" s="14">
        <v>0.97</v>
      </c>
      <c r="W59" s="14">
        <v>25</v>
      </c>
      <c r="X59" s="14">
        <v>-0.57399999999999995</v>
      </c>
      <c r="Y59" s="14">
        <v>1</v>
      </c>
      <c r="Z59" s="14" t="s">
        <v>18124</v>
      </c>
    </row>
    <row r="60" spans="1:26" x14ac:dyDescent="0.2">
      <c r="A60" t="s">
        <v>14798</v>
      </c>
      <c r="B60" t="s">
        <v>403</v>
      </c>
      <c r="C60" t="s">
        <v>4455</v>
      </c>
      <c r="D60" s="8">
        <f>IF(ISERROR(INDEX(warriner!B:B,MATCH(C60,warriner!A:A,0),1)),"#",INDEX(warriner!B:B,MATCH(C60,warriner!A:A,0),1))</f>
        <v>5.89</v>
      </c>
      <c r="E60" s="14">
        <f t="shared" si="0"/>
        <v>0.6899999999999995</v>
      </c>
      <c r="F60" s="14">
        <v>8.1839999999999993</v>
      </c>
      <c r="G60" s="14">
        <v>2.2360000000000002</v>
      </c>
      <c r="H60" s="14">
        <v>2</v>
      </c>
      <c r="I60">
        <f t="shared" si="1"/>
        <v>8</v>
      </c>
      <c r="J60" t="s">
        <v>18135</v>
      </c>
      <c r="K60" s="14">
        <v>3.83</v>
      </c>
      <c r="L60" s="14">
        <v>5</v>
      </c>
      <c r="M60" s="14">
        <v>11.41</v>
      </c>
      <c r="N60" s="14">
        <v>2.5</v>
      </c>
      <c r="O60" s="14">
        <v>2</v>
      </c>
      <c r="P60" s="14">
        <v>5</v>
      </c>
      <c r="Q60" s="14">
        <v>1</v>
      </c>
      <c r="R60" s="14">
        <v>2.41</v>
      </c>
      <c r="S60" s="14" t="s">
        <v>18124</v>
      </c>
      <c r="T60" s="14">
        <v>1632</v>
      </c>
      <c r="U60" s="14">
        <v>-0.33</v>
      </c>
      <c r="V60" s="14">
        <v>0.86</v>
      </c>
      <c r="W60" s="14">
        <v>27</v>
      </c>
      <c r="X60" s="14">
        <v>-0.224</v>
      </c>
      <c r="Y60" s="14">
        <v>1</v>
      </c>
      <c r="Z60" s="14" t="s">
        <v>18124</v>
      </c>
    </row>
    <row r="61" spans="1:26" x14ac:dyDescent="0.2">
      <c r="A61" t="s">
        <v>14799</v>
      </c>
      <c r="B61" t="s">
        <v>59</v>
      </c>
      <c r="C61" t="s">
        <v>59</v>
      </c>
      <c r="D61" s="8" t="str">
        <f>IF(ISERROR(INDEX(warriner!B:B,MATCH(C61,warriner!A:A,0),1)),"#",INDEX(warriner!B:B,MATCH(C61,warriner!A:A,0),1))</f>
        <v>#</v>
      </c>
      <c r="E61" s="14" t="str">
        <f t="shared" si="0"/>
        <v>#</v>
      </c>
      <c r="F61" s="14">
        <v>15.417</v>
      </c>
      <c r="G61" s="14">
        <v>5.5460000000000003</v>
      </c>
      <c r="H61" s="14">
        <v>1</v>
      </c>
      <c r="I61">
        <f t="shared" si="1"/>
        <v>3</v>
      </c>
      <c r="J61" t="s">
        <v>270</v>
      </c>
      <c r="K61" s="14" t="s">
        <v>18124</v>
      </c>
      <c r="L61" s="14" t="s">
        <v>18124</v>
      </c>
      <c r="M61" s="14">
        <v>4.3890000000000002</v>
      </c>
      <c r="N61" s="14">
        <v>1.3</v>
      </c>
      <c r="O61" s="14">
        <v>1</v>
      </c>
      <c r="P61" s="14">
        <v>3</v>
      </c>
      <c r="Q61" s="14">
        <v>1</v>
      </c>
      <c r="R61" s="14">
        <v>1.63</v>
      </c>
      <c r="S61" s="14">
        <v>1.593</v>
      </c>
      <c r="T61" s="14">
        <v>3145</v>
      </c>
      <c r="U61" s="14">
        <v>-0.72099999999999997</v>
      </c>
      <c r="V61" s="14">
        <v>0.97</v>
      </c>
      <c r="W61" s="14">
        <v>29</v>
      </c>
      <c r="X61" s="14">
        <v>-0.57899999999999996</v>
      </c>
      <c r="Y61" s="14">
        <v>1</v>
      </c>
      <c r="Z61" s="14" t="s">
        <v>18124</v>
      </c>
    </row>
    <row r="62" spans="1:26" x14ac:dyDescent="0.2">
      <c r="A62" t="s">
        <v>14800</v>
      </c>
      <c r="B62" t="s">
        <v>278</v>
      </c>
      <c r="C62" t="s">
        <v>278</v>
      </c>
      <c r="D62" s="8" t="str">
        <f>IF(ISERROR(INDEX(warriner!B:B,MATCH(C62,warriner!A:A,0),1)),"#",INDEX(warriner!B:B,MATCH(C62,warriner!A:A,0),1))</f>
        <v>#</v>
      </c>
      <c r="E62" s="14" t="str">
        <f t="shared" si="0"/>
        <v>#</v>
      </c>
      <c r="F62" s="14">
        <v>12.871</v>
      </c>
      <c r="G62" s="14">
        <v>3.9420000000000002</v>
      </c>
      <c r="H62" s="14">
        <v>1</v>
      </c>
      <c r="I62">
        <f t="shared" si="1"/>
        <v>3</v>
      </c>
      <c r="J62" t="s">
        <v>270</v>
      </c>
      <c r="K62" s="14" t="s">
        <v>18124</v>
      </c>
      <c r="L62" s="14" t="s">
        <v>18124</v>
      </c>
      <c r="M62" s="14" t="s">
        <v>18124</v>
      </c>
      <c r="N62" s="14">
        <v>1.5</v>
      </c>
      <c r="O62" s="14">
        <v>1.3</v>
      </c>
      <c r="P62" s="14">
        <v>3</v>
      </c>
      <c r="Q62" s="14">
        <v>1</v>
      </c>
      <c r="R62" s="14">
        <v>1.9</v>
      </c>
      <c r="S62" s="14" t="s">
        <v>18124</v>
      </c>
      <c r="T62" s="14">
        <v>3411</v>
      </c>
      <c r="U62" s="14">
        <v>-0.55900000000000005</v>
      </c>
      <c r="V62" s="14">
        <v>0.97</v>
      </c>
      <c r="W62" s="14">
        <v>28</v>
      </c>
      <c r="X62" s="14">
        <v>-0.77600000000000002</v>
      </c>
      <c r="Y62" s="14">
        <v>1</v>
      </c>
      <c r="Z62" s="14" t="s">
        <v>18124</v>
      </c>
    </row>
    <row r="63" spans="1:26" x14ac:dyDescent="0.2">
      <c r="A63" t="s">
        <v>14801</v>
      </c>
      <c r="B63" t="s">
        <v>404</v>
      </c>
      <c r="C63" t="s">
        <v>404</v>
      </c>
      <c r="D63" s="8" t="str">
        <f>IF(ISERROR(INDEX(warriner!B:B,MATCH(C63,warriner!A:A,0),1)),"#",INDEX(warriner!B:B,MATCH(C63,warriner!A:A,0),1))</f>
        <v>#</v>
      </c>
      <c r="E63" s="14" t="str">
        <f t="shared" si="0"/>
        <v>#</v>
      </c>
      <c r="F63" s="14" t="s">
        <v>18124</v>
      </c>
      <c r="G63" s="14" t="s">
        <v>18124</v>
      </c>
      <c r="H63" s="14" t="s">
        <v>18124</v>
      </c>
      <c r="I63">
        <f t="shared" si="1"/>
        <v>10</v>
      </c>
      <c r="J63" t="s">
        <v>18124</v>
      </c>
      <c r="K63" s="14" t="s">
        <v>18124</v>
      </c>
      <c r="L63" s="14" t="s">
        <v>18124</v>
      </c>
      <c r="M63" s="14" t="s">
        <v>18124</v>
      </c>
      <c r="N63" s="14" t="s">
        <v>18124</v>
      </c>
      <c r="O63" s="14" t="s">
        <v>18124</v>
      </c>
      <c r="P63" s="14" t="s">
        <v>18124</v>
      </c>
      <c r="Q63" s="14" t="s">
        <v>18124</v>
      </c>
      <c r="R63" s="14" t="s">
        <v>18124</v>
      </c>
      <c r="S63" s="14" t="s">
        <v>18124</v>
      </c>
      <c r="T63" s="14" t="s">
        <v>18124</v>
      </c>
      <c r="U63" s="14" t="s">
        <v>18124</v>
      </c>
      <c r="V63" s="14" t="s">
        <v>18124</v>
      </c>
      <c r="W63" s="14" t="s">
        <v>18124</v>
      </c>
      <c r="X63" s="14" t="s">
        <v>18124</v>
      </c>
      <c r="Y63" s="14" t="s">
        <v>18124</v>
      </c>
      <c r="Z63" s="14" t="s">
        <v>18124</v>
      </c>
    </row>
    <row r="64" spans="1:26" x14ac:dyDescent="0.2">
      <c r="A64" t="s">
        <v>14802</v>
      </c>
      <c r="B64" t="s">
        <v>405</v>
      </c>
      <c r="C64" t="s">
        <v>2197</v>
      </c>
      <c r="D64" s="8">
        <f>IF(ISERROR(INDEX(warriner!B:B,MATCH(C64,warriner!A:A,0),1)),"#",INDEX(warriner!B:B,MATCH(C64,warriner!A:A,0),1))</f>
        <v>6.63</v>
      </c>
      <c r="E64" s="14">
        <f t="shared" si="0"/>
        <v>1.4299999999999997</v>
      </c>
      <c r="F64" s="14">
        <v>9.4849999999999994</v>
      </c>
      <c r="G64" s="14">
        <v>1.851</v>
      </c>
      <c r="H64" s="14">
        <v>5</v>
      </c>
      <c r="I64">
        <f t="shared" si="1"/>
        <v>12</v>
      </c>
      <c r="J64" t="s">
        <v>18129</v>
      </c>
      <c r="K64" s="14">
        <v>4.29</v>
      </c>
      <c r="L64" s="14">
        <v>6.6</v>
      </c>
      <c r="M64" s="14">
        <v>9.4</v>
      </c>
      <c r="N64" s="14">
        <v>3.3</v>
      </c>
      <c r="O64" s="14">
        <v>3.3</v>
      </c>
      <c r="P64" s="14">
        <v>10</v>
      </c>
      <c r="Q64" s="14">
        <v>2</v>
      </c>
      <c r="R64" s="14">
        <v>1.93</v>
      </c>
      <c r="S64" s="14" t="s">
        <v>18124</v>
      </c>
      <c r="T64" s="14">
        <v>2782.556</v>
      </c>
      <c r="U64" s="14">
        <v>-0.111</v>
      </c>
      <c r="V64" s="14">
        <v>0.93</v>
      </c>
      <c r="W64" s="14">
        <v>21</v>
      </c>
      <c r="X64" s="14">
        <v>0.218</v>
      </c>
      <c r="Y64" s="14">
        <v>0.91300000000000003</v>
      </c>
      <c r="Z64" s="14" t="s">
        <v>18124</v>
      </c>
    </row>
    <row r="65" spans="1:26" x14ac:dyDescent="0.2">
      <c r="A65" t="s">
        <v>14803</v>
      </c>
      <c r="B65" t="s">
        <v>19</v>
      </c>
      <c r="C65" t="s">
        <v>19</v>
      </c>
      <c r="D65" s="8" t="str">
        <f>IF(ISERROR(INDEX(warriner!B:B,MATCH(C65,warriner!A:A,0),1)),"#",INDEX(warriner!B:B,MATCH(C65,warriner!A:A,0),1))</f>
        <v>#</v>
      </c>
      <c r="E65" s="14" t="str">
        <f t="shared" si="0"/>
        <v>#</v>
      </c>
      <c r="F65" s="14">
        <v>16.187000000000001</v>
      </c>
      <c r="G65" s="14">
        <v>5.8339999999999996</v>
      </c>
      <c r="H65" s="14">
        <v>1</v>
      </c>
      <c r="I65">
        <f t="shared" si="1"/>
        <v>3</v>
      </c>
      <c r="J65" t="s">
        <v>270</v>
      </c>
      <c r="K65" s="14" t="s">
        <v>18124</v>
      </c>
      <c r="L65" s="14" t="s">
        <v>18124</v>
      </c>
      <c r="M65" s="14">
        <v>4.57</v>
      </c>
      <c r="N65" s="14">
        <v>1.25</v>
      </c>
      <c r="O65" s="14">
        <v>1</v>
      </c>
      <c r="P65" s="14">
        <v>3</v>
      </c>
      <c r="Q65" s="14">
        <v>1</v>
      </c>
      <c r="R65" s="14">
        <v>1.52</v>
      </c>
      <c r="S65" s="14">
        <v>1.25</v>
      </c>
      <c r="T65" s="14">
        <v>5253.5</v>
      </c>
      <c r="U65" s="14">
        <v>-0.60399999999999998</v>
      </c>
      <c r="V65" s="14">
        <v>1</v>
      </c>
      <c r="W65" s="14">
        <v>22</v>
      </c>
      <c r="X65" s="14">
        <v>-0.623</v>
      </c>
      <c r="Y65" s="14">
        <v>1</v>
      </c>
      <c r="Z65" s="14" t="s">
        <v>18124</v>
      </c>
    </row>
    <row r="66" spans="1:26" x14ac:dyDescent="0.2">
      <c r="A66" t="s">
        <v>14804</v>
      </c>
      <c r="B66" t="s">
        <v>406</v>
      </c>
      <c r="C66" t="s">
        <v>388</v>
      </c>
      <c r="D66" s="8">
        <f>IF(ISERROR(INDEX(warriner!B:B,MATCH(C66,warriner!A:A,0),1)),"#",INDEX(warriner!B:B,MATCH(C66,warriner!A:A,0),1))</f>
        <v>4.58</v>
      </c>
      <c r="E66" s="14">
        <f t="shared" si="0"/>
        <v>0.62000000000000011</v>
      </c>
      <c r="F66" s="14">
        <v>8.1229999999999993</v>
      </c>
      <c r="G66" s="14">
        <v>2.468</v>
      </c>
      <c r="H66" s="14">
        <v>1</v>
      </c>
      <c r="I66">
        <f t="shared" si="1"/>
        <v>4</v>
      </c>
      <c r="J66" t="s">
        <v>18126</v>
      </c>
      <c r="K66" s="14">
        <v>3.67</v>
      </c>
      <c r="L66" s="14">
        <v>5.26</v>
      </c>
      <c r="M66" s="14">
        <v>6.58</v>
      </c>
      <c r="N66" s="14">
        <v>1</v>
      </c>
      <c r="O66" s="14">
        <v>1</v>
      </c>
      <c r="P66" s="14">
        <v>3</v>
      </c>
      <c r="Q66" s="14">
        <v>1</v>
      </c>
      <c r="R66" s="14">
        <v>4.88</v>
      </c>
      <c r="S66" s="14">
        <v>3.6</v>
      </c>
      <c r="T66" s="14">
        <v>1556</v>
      </c>
      <c r="U66" s="14">
        <v>-0.19500000000000001</v>
      </c>
      <c r="V66" s="14">
        <v>0.91</v>
      </c>
      <c r="W66" s="14">
        <v>26</v>
      </c>
      <c r="X66" s="14">
        <v>-0.58499999999999996</v>
      </c>
      <c r="Y66" s="14">
        <v>0.96299999999999997</v>
      </c>
      <c r="Z66" s="14" t="s">
        <v>18124</v>
      </c>
    </row>
    <row r="67" spans="1:26" x14ac:dyDescent="0.2">
      <c r="A67" t="s">
        <v>14805</v>
      </c>
      <c r="B67" t="s">
        <v>48</v>
      </c>
      <c r="C67" t="s">
        <v>48</v>
      </c>
      <c r="D67" s="8">
        <f>IF(ISERROR(INDEX(warriner!B:B,MATCH(C67,warriner!A:A,0),1)),"#",INDEX(warriner!B:B,MATCH(C67,warriner!A:A,0),1))</f>
        <v>5.86</v>
      </c>
      <c r="E67" s="14">
        <f t="shared" si="0"/>
        <v>0.66000000000000014</v>
      </c>
      <c r="F67" s="14">
        <v>14.914999999999999</v>
      </c>
      <c r="G67" s="14">
        <v>5.4969999999999999</v>
      </c>
      <c r="H67" s="14">
        <v>1</v>
      </c>
      <c r="I67">
        <f t="shared" si="1"/>
        <v>4</v>
      </c>
      <c r="J67" t="s">
        <v>18135</v>
      </c>
      <c r="K67" s="14">
        <v>3.52</v>
      </c>
      <c r="L67" s="14">
        <v>5.72</v>
      </c>
      <c r="M67" s="14">
        <v>3.72</v>
      </c>
      <c r="N67" s="14">
        <v>1.2</v>
      </c>
      <c r="O67" s="14">
        <v>1.1000000000000001</v>
      </c>
      <c r="P67" s="14">
        <v>3</v>
      </c>
      <c r="Q67" s="14">
        <v>1</v>
      </c>
      <c r="R67" s="14">
        <v>2.1800000000000002</v>
      </c>
      <c r="S67" s="14">
        <v>1.542</v>
      </c>
      <c r="T67" s="14">
        <v>2269.6669999999999</v>
      </c>
      <c r="U67" s="14">
        <v>-0.63800000000000001</v>
      </c>
      <c r="V67" s="14">
        <v>0.94</v>
      </c>
      <c r="W67" s="14">
        <v>28</v>
      </c>
      <c r="X67" s="14">
        <v>-0.64400000000000002</v>
      </c>
      <c r="Y67" s="14">
        <v>1</v>
      </c>
      <c r="Z67" s="14" t="s">
        <v>18124</v>
      </c>
    </row>
    <row r="68" spans="1:26" x14ac:dyDescent="0.2">
      <c r="A68" t="s">
        <v>14806</v>
      </c>
      <c r="B68" t="s">
        <v>407</v>
      </c>
      <c r="C68" t="s">
        <v>407</v>
      </c>
      <c r="D68" s="8">
        <f>IF(ISERROR(INDEX(warriner!B:B,MATCH(C68,warriner!A:A,0),1)),"#",INDEX(warriner!B:B,MATCH(C68,warriner!A:A,0),1))</f>
        <v>6.32</v>
      </c>
      <c r="E68" s="14">
        <f t="shared" ref="E68:E131" si="2">IF(ISERROR(ABS(D68-5.2)), "#", ABS(D68-5.2))</f>
        <v>1.1200000000000001</v>
      </c>
      <c r="F68" s="14">
        <v>11.445</v>
      </c>
      <c r="G68" s="14">
        <v>3.7709999999999999</v>
      </c>
      <c r="H68" s="14">
        <v>2</v>
      </c>
      <c r="I68">
        <f t="shared" ref="I68:I131" si="3">LEN(B68)</f>
        <v>6</v>
      </c>
      <c r="J68" t="s">
        <v>18125</v>
      </c>
      <c r="K68" s="14">
        <v>3.43</v>
      </c>
      <c r="L68" s="14">
        <v>6.18</v>
      </c>
      <c r="M68" s="14">
        <v>5.85</v>
      </c>
      <c r="N68" s="14">
        <v>2.4500000000000002</v>
      </c>
      <c r="O68" s="14">
        <v>2.25</v>
      </c>
      <c r="P68" s="14">
        <v>5</v>
      </c>
      <c r="Q68" s="14">
        <v>1</v>
      </c>
      <c r="R68" s="14">
        <v>1.54</v>
      </c>
      <c r="S68" s="14" t="s">
        <v>18124</v>
      </c>
      <c r="T68" s="14">
        <v>2927.2</v>
      </c>
      <c r="U68" s="14">
        <v>-0.67</v>
      </c>
      <c r="V68" s="14">
        <v>1</v>
      </c>
      <c r="W68" s="14">
        <v>27</v>
      </c>
      <c r="X68" s="14">
        <v>-0.60599999999999998</v>
      </c>
      <c r="Y68" s="14">
        <v>1</v>
      </c>
      <c r="Z68" s="14" t="s">
        <v>18124</v>
      </c>
    </row>
    <row r="69" spans="1:26" x14ac:dyDescent="0.2">
      <c r="A69" t="s">
        <v>14807</v>
      </c>
      <c r="B69" t="s">
        <v>52</v>
      </c>
      <c r="C69" t="s">
        <v>52</v>
      </c>
      <c r="D69" s="8" t="str">
        <f>IF(ISERROR(INDEX(warriner!B:B,MATCH(C69,warriner!A:A,0),1)),"#",INDEX(warriner!B:B,MATCH(C69,warriner!A:A,0),1))</f>
        <v>#</v>
      </c>
      <c r="E69" s="14" t="str">
        <f t="shared" si="2"/>
        <v>#</v>
      </c>
      <c r="F69" s="14">
        <v>16.177</v>
      </c>
      <c r="G69" s="14">
        <v>6.0179999999999998</v>
      </c>
      <c r="H69" s="14">
        <v>1</v>
      </c>
      <c r="I69">
        <f t="shared" si="3"/>
        <v>1</v>
      </c>
      <c r="J69" t="s">
        <v>18136</v>
      </c>
      <c r="K69" s="14" t="s">
        <v>18124</v>
      </c>
      <c r="L69" s="14" t="s">
        <v>18124</v>
      </c>
      <c r="M69" s="14">
        <v>2.8929999999999998</v>
      </c>
      <c r="N69" s="14">
        <v>1.45</v>
      </c>
      <c r="O69" s="14">
        <v>1</v>
      </c>
      <c r="P69" s="14">
        <v>1</v>
      </c>
      <c r="Q69" s="14">
        <v>1</v>
      </c>
      <c r="R69" s="14">
        <v>1.46</v>
      </c>
      <c r="S69" s="14" t="s">
        <v>18124</v>
      </c>
      <c r="T69" s="14" t="s">
        <v>18124</v>
      </c>
      <c r="U69" s="14">
        <v>-1.2999999999999999E-2</v>
      </c>
      <c r="V69" s="14">
        <v>0.73</v>
      </c>
      <c r="W69" s="14">
        <v>23</v>
      </c>
      <c r="X69" s="14">
        <v>-0.32300000000000001</v>
      </c>
      <c r="Y69" s="14">
        <v>0.95799999999999996</v>
      </c>
      <c r="Z69" s="14" t="s">
        <v>18124</v>
      </c>
    </row>
    <row r="70" spans="1:26" x14ac:dyDescent="0.2">
      <c r="A70" t="s">
        <v>14808</v>
      </c>
      <c r="B70" t="s">
        <v>11416</v>
      </c>
      <c r="C70" t="s">
        <v>11416</v>
      </c>
      <c r="D70" s="8">
        <f>IF(ISERROR(INDEX(warriner!B:B,MATCH(C70,warriner!A:A,0),1)),"#",INDEX(warriner!B:B,MATCH(C70,warriner!A:A,0),1))</f>
        <v>6.6</v>
      </c>
      <c r="E70" s="14">
        <f t="shared" si="2"/>
        <v>1.3999999999999995</v>
      </c>
      <c r="F70" s="14">
        <v>10.38</v>
      </c>
      <c r="G70" s="14">
        <v>2.5209999999999999</v>
      </c>
      <c r="H70" s="14">
        <v>4</v>
      </c>
      <c r="I70">
        <f t="shared" si="3"/>
        <v>11</v>
      </c>
      <c r="J70" t="s">
        <v>18132</v>
      </c>
      <c r="K70" s="14">
        <v>4.9000000000000004</v>
      </c>
      <c r="L70" s="14">
        <v>6</v>
      </c>
      <c r="M70" s="14">
        <v>9.89</v>
      </c>
      <c r="N70" s="14">
        <v>4</v>
      </c>
      <c r="O70" s="14">
        <v>4.25</v>
      </c>
      <c r="P70" s="14">
        <v>11</v>
      </c>
      <c r="Q70" s="14">
        <v>3</v>
      </c>
      <c r="R70" s="14">
        <v>1.67</v>
      </c>
      <c r="S70" s="14" t="s">
        <v>18124</v>
      </c>
      <c r="T70" s="14">
        <v>3198</v>
      </c>
      <c r="U70" s="14">
        <v>-0.37</v>
      </c>
      <c r="V70" s="14">
        <v>0.97</v>
      </c>
      <c r="W70" s="14">
        <v>26</v>
      </c>
      <c r="X70" s="14">
        <v>0.111</v>
      </c>
      <c r="Y70" s="14">
        <v>0.96299999999999997</v>
      </c>
      <c r="Z70" s="14" t="s">
        <v>18124</v>
      </c>
    </row>
    <row r="71" spans="1:26" x14ac:dyDescent="0.2">
      <c r="A71" t="s">
        <v>14809</v>
      </c>
      <c r="B71" t="s">
        <v>408</v>
      </c>
      <c r="C71" t="s">
        <v>408</v>
      </c>
      <c r="D71" s="8">
        <f>IF(ISERROR(INDEX(warriner!B:B,MATCH(C71,warriner!A:A,0),1)),"#",INDEX(warriner!B:B,MATCH(C71,warriner!A:A,0),1))</f>
        <v>5.65</v>
      </c>
      <c r="E71" s="14">
        <f t="shared" si="2"/>
        <v>0.45000000000000018</v>
      </c>
      <c r="F71" s="14">
        <v>9.1159999999999997</v>
      </c>
      <c r="G71" s="14">
        <v>2.464</v>
      </c>
      <c r="H71" s="14">
        <v>4</v>
      </c>
      <c r="I71">
        <f t="shared" si="3"/>
        <v>9</v>
      </c>
      <c r="J71" t="s">
        <v>18129</v>
      </c>
      <c r="K71" s="14">
        <v>3.62</v>
      </c>
      <c r="L71" s="14">
        <v>5.48</v>
      </c>
      <c r="M71" s="14">
        <v>11.11</v>
      </c>
      <c r="N71" s="14">
        <v>2.7</v>
      </c>
      <c r="O71" s="14">
        <v>3.35</v>
      </c>
      <c r="P71" s="14">
        <v>8</v>
      </c>
      <c r="Q71" s="14">
        <v>3</v>
      </c>
      <c r="R71" s="14">
        <v>4.2300000000000004</v>
      </c>
      <c r="S71" s="14">
        <v>4.4779999999999998</v>
      </c>
      <c r="T71" s="14">
        <v>6264.375</v>
      </c>
      <c r="U71" s="14">
        <v>-0.38100000000000001</v>
      </c>
      <c r="V71" s="14">
        <v>1</v>
      </c>
      <c r="W71" s="14">
        <v>28</v>
      </c>
      <c r="X71" s="14">
        <v>-0.29099999999999998</v>
      </c>
      <c r="Y71" s="14">
        <v>1</v>
      </c>
      <c r="Z71" s="14" t="s">
        <v>18124</v>
      </c>
    </row>
    <row r="72" spans="1:26" x14ac:dyDescent="0.2">
      <c r="A72" t="s">
        <v>14810</v>
      </c>
      <c r="B72" t="s">
        <v>15</v>
      </c>
      <c r="C72" t="s">
        <v>15</v>
      </c>
      <c r="D72" s="8" t="str">
        <f>IF(ISERROR(INDEX(warriner!B:B,MATCH(C72,warriner!A:A,0),1)),"#",INDEX(warriner!B:B,MATCH(C72,warriner!A:A,0),1))</f>
        <v>#</v>
      </c>
      <c r="E72" s="14" t="str">
        <f t="shared" si="2"/>
        <v>#</v>
      </c>
      <c r="F72" s="14">
        <v>16.213999999999999</v>
      </c>
      <c r="G72" s="14">
        <v>5.7709999999999999</v>
      </c>
      <c r="H72" s="14">
        <v>1</v>
      </c>
      <c r="I72">
        <f t="shared" si="3"/>
        <v>2</v>
      </c>
      <c r="J72" t="s">
        <v>270</v>
      </c>
      <c r="K72" s="14" t="s">
        <v>18124</v>
      </c>
      <c r="L72" s="14" t="s">
        <v>18124</v>
      </c>
      <c r="M72" s="14">
        <v>4.5490000000000004</v>
      </c>
      <c r="N72" s="14">
        <v>1.45</v>
      </c>
      <c r="O72" s="14">
        <v>1.65</v>
      </c>
      <c r="P72" s="14">
        <v>2</v>
      </c>
      <c r="Q72" s="14">
        <v>1</v>
      </c>
      <c r="R72" s="14">
        <v>1.67</v>
      </c>
      <c r="S72" s="14">
        <v>1.391</v>
      </c>
      <c r="T72" s="14">
        <v>415</v>
      </c>
      <c r="U72" s="14">
        <v>-0.60699999999999998</v>
      </c>
      <c r="V72" s="14">
        <v>0.91</v>
      </c>
      <c r="W72" s="14">
        <v>27</v>
      </c>
      <c r="X72" s="14">
        <v>-0.56999999999999995</v>
      </c>
      <c r="Y72" s="14">
        <v>1</v>
      </c>
      <c r="Z72" s="14" t="s">
        <v>18124</v>
      </c>
    </row>
    <row r="73" spans="1:26" x14ac:dyDescent="0.2">
      <c r="A73" t="s">
        <v>14811</v>
      </c>
      <c r="B73" t="s">
        <v>422</v>
      </c>
      <c r="C73" t="s">
        <v>422</v>
      </c>
      <c r="D73" s="8">
        <f>IF(ISERROR(INDEX(warriner!B:B,MATCH(C73,warriner!A:A,0),1)),"#",INDEX(warriner!B:B,MATCH(C73,warriner!A:A,0),1))</f>
        <v>6.15</v>
      </c>
      <c r="E73" s="14">
        <f t="shared" si="2"/>
        <v>0.95000000000000018</v>
      </c>
      <c r="F73" s="14">
        <v>8.52</v>
      </c>
      <c r="G73" s="14">
        <v>2.7669999999999999</v>
      </c>
      <c r="H73" s="14">
        <v>5</v>
      </c>
      <c r="I73">
        <f t="shared" si="3"/>
        <v>11</v>
      </c>
      <c r="J73" t="s">
        <v>18129</v>
      </c>
      <c r="K73" s="14">
        <v>4.3</v>
      </c>
      <c r="L73" s="14">
        <v>4.68</v>
      </c>
      <c r="M73" s="14">
        <v>6.6</v>
      </c>
      <c r="N73" s="14">
        <v>3.65</v>
      </c>
      <c r="O73" s="14">
        <v>5.05</v>
      </c>
      <c r="P73" s="14">
        <v>11</v>
      </c>
      <c r="Q73" s="14">
        <v>3</v>
      </c>
      <c r="R73" s="14">
        <v>3.9</v>
      </c>
      <c r="S73" s="14">
        <v>3.08</v>
      </c>
      <c r="T73" s="14">
        <v>3543.4</v>
      </c>
      <c r="U73" s="14">
        <v>-0.19500000000000001</v>
      </c>
      <c r="V73" s="14">
        <v>1</v>
      </c>
      <c r="W73" s="14">
        <v>26</v>
      </c>
      <c r="X73" s="14">
        <v>-0.375</v>
      </c>
      <c r="Y73" s="14">
        <v>0.96299999999999997</v>
      </c>
      <c r="Z73" s="14" t="s">
        <v>18124</v>
      </c>
    </row>
    <row r="74" spans="1:26" x14ac:dyDescent="0.2">
      <c r="A74" t="s">
        <v>14812</v>
      </c>
      <c r="B74" t="s">
        <v>423</v>
      </c>
      <c r="C74" t="s">
        <v>6340</v>
      </c>
      <c r="D74" s="8">
        <f>IF(ISERROR(INDEX(warriner!B:B,MATCH(C74,warriner!A:A,0),1)),"#",INDEX(warriner!B:B,MATCH(C74,warriner!A:A,0),1))</f>
        <v>6.45</v>
      </c>
      <c r="E74" s="14">
        <f t="shared" si="2"/>
        <v>1.25</v>
      </c>
      <c r="F74" s="14">
        <v>12.102</v>
      </c>
      <c r="G74" s="14">
        <v>3.8039999999999998</v>
      </c>
      <c r="H74" s="14">
        <v>2</v>
      </c>
      <c r="I74">
        <f t="shared" si="3"/>
        <v>6</v>
      </c>
      <c r="J74" t="s">
        <v>18131</v>
      </c>
      <c r="K74" s="14">
        <v>3.62</v>
      </c>
      <c r="L74" s="14">
        <v>5.71</v>
      </c>
      <c r="M74" s="14">
        <v>4.83</v>
      </c>
      <c r="N74" s="14">
        <v>1.9</v>
      </c>
      <c r="O74" s="14">
        <v>1.8</v>
      </c>
      <c r="P74" s="14">
        <v>6</v>
      </c>
      <c r="Q74" s="14">
        <v>1</v>
      </c>
      <c r="R74" s="14">
        <v>4.93</v>
      </c>
      <c r="S74" s="14">
        <v>5.6669999999999998</v>
      </c>
      <c r="T74" s="14">
        <v>3204.5</v>
      </c>
      <c r="U74" s="14">
        <v>-0.76600000000000001</v>
      </c>
      <c r="V74" s="14">
        <v>0.97</v>
      </c>
      <c r="W74" s="14">
        <v>24</v>
      </c>
      <c r="X74" s="14">
        <v>-0.56899999999999995</v>
      </c>
      <c r="Y74" s="14">
        <v>1</v>
      </c>
      <c r="Z74" s="14" t="s">
        <v>18124</v>
      </c>
    </row>
    <row r="75" spans="1:26" x14ac:dyDescent="0.2">
      <c r="A75" t="s">
        <v>14813</v>
      </c>
      <c r="B75" t="s">
        <v>409</v>
      </c>
      <c r="C75" t="s">
        <v>409</v>
      </c>
      <c r="D75" s="8">
        <f>IF(ISERROR(INDEX(warriner!B:B,MATCH(C75,warriner!A:A,0),1)),"#",INDEX(warriner!B:B,MATCH(C75,warriner!A:A,0),1))</f>
        <v>6.33</v>
      </c>
      <c r="E75" s="14">
        <f t="shared" si="2"/>
        <v>1.1299999999999999</v>
      </c>
      <c r="F75" s="14">
        <v>10.773</v>
      </c>
      <c r="G75" s="14">
        <v>3.39</v>
      </c>
      <c r="H75" s="14">
        <v>1</v>
      </c>
      <c r="I75">
        <f t="shared" si="3"/>
        <v>5</v>
      </c>
      <c r="J75" t="s">
        <v>18135</v>
      </c>
      <c r="K75" s="14">
        <v>3.38</v>
      </c>
      <c r="L75" s="14">
        <v>6.5</v>
      </c>
      <c r="M75" s="14">
        <v>4.45</v>
      </c>
      <c r="N75" s="14">
        <v>1.85</v>
      </c>
      <c r="O75" s="14">
        <v>1</v>
      </c>
      <c r="P75" s="14">
        <v>4</v>
      </c>
      <c r="Q75" s="14">
        <v>1</v>
      </c>
      <c r="R75" s="14">
        <v>3.71</v>
      </c>
      <c r="S75" s="14">
        <v>2.92</v>
      </c>
      <c r="T75" s="14">
        <v>1432</v>
      </c>
      <c r="U75" s="14">
        <v>-0.64600000000000002</v>
      </c>
      <c r="V75" s="14">
        <v>1</v>
      </c>
      <c r="W75" s="14">
        <v>27</v>
      </c>
      <c r="X75" s="14">
        <v>-0.48299999999999998</v>
      </c>
      <c r="Y75" s="14">
        <v>1</v>
      </c>
      <c r="Z75" s="14" t="s">
        <v>18124</v>
      </c>
    </row>
    <row r="76" spans="1:26" x14ac:dyDescent="0.2">
      <c r="A76" t="s">
        <v>14814</v>
      </c>
      <c r="B76" t="s">
        <v>216</v>
      </c>
      <c r="C76" t="s">
        <v>216</v>
      </c>
      <c r="D76" s="8" t="str">
        <f>IF(ISERROR(INDEX(warriner!B:B,MATCH(C76,warriner!A:A,0),1)),"#",INDEX(warriner!B:B,MATCH(C76,warriner!A:A,0),1))</f>
        <v>#</v>
      </c>
      <c r="E76" s="14" t="str">
        <f t="shared" si="2"/>
        <v>#</v>
      </c>
      <c r="F76" s="14">
        <v>13.291</v>
      </c>
      <c r="G76" s="14">
        <v>4.6639999999999997</v>
      </c>
      <c r="H76" s="14">
        <v>1</v>
      </c>
      <c r="I76">
        <f t="shared" si="3"/>
        <v>5</v>
      </c>
      <c r="J76" t="s">
        <v>18136</v>
      </c>
      <c r="K76" s="14" t="s">
        <v>18124</v>
      </c>
      <c r="L76" s="14" t="s">
        <v>18124</v>
      </c>
      <c r="M76" s="14">
        <v>6.4240000000000004</v>
      </c>
      <c r="N76" s="14">
        <v>1.75</v>
      </c>
      <c r="O76" s="14">
        <v>1.35</v>
      </c>
      <c r="P76" s="14">
        <v>3</v>
      </c>
      <c r="Q76" s="14">
        <v>1</v>
      </c>
      <c r="R76" s="14">
        <v>2.0299999999999998</v>
      </c>
      <c r="S76" s="14">
        <v>1.5649999999999999</v>
      </c>
      <c r="T76" s="14">
        <v>5701.25</v>
      </c>
      <c r="U76" s="14">
        <v>-0.27900000000000003</v>
      </c>
      <c r="V76" s="14">
        <v>0.97</v>
      </c>
      <c r="W76" s="14">
        <v>25</v>
      </c>
      <c r="X76" s="14">
        <v>-0.371</v>
      </c>
      <c r="Y76" s="14">
        <v>1</v>
      </c>
      <c r="Z76" s="14" t="s">
        <v>18124</v>
      </c>
    </row>
    <row r="77" spans="1:26" x14ac:dyDescent="0.2">
      <c r="A77" t="s">
        <v>14815</v>
      </c>
      <c r="B77" t="s">
        <v>14131</v>
      </c>
      <c r="C77" t="s">
        <v>12176</v>
      </c>
      <c r="D77" s="8">
        <f>IF(ISERROR(INDEX(warriner!B:B,MATCH(C77,warriner!A:A,0),1)),"#",INDEX(warriner!B:B,MATCH(C77,warriner!A:A,0),1))</f>
        <v>5.68</v>
      </c>
      <c r="E77" s="14">
        <f t="shared" si="2"/>
        <v>0.47999999999999954</v>
      </c>
      <c r="F77" s="14">
        <v>10.305</v>
      </c>
      <c r="G77" s="14">
        <v>2.7160000000000002</v>
      </c>
      <c r="H77" s="14">
        <v>2</v>
      </c>
      <c r="I77">
        <f t="shared" si="3"/>
        <v>10</v>
      </c>
      <c r="J77" t="s">
        <v>18126</v>
      </c>
      <c r="K77" s="14">
        <v>4</v>
      </c>
      <c r="L77" s="14">
        <v>5.83</v>
      </c>
      <c r="M77" s="14">
        <v>9.4499999999999993</v>
      </c>
      <c r="N77" s="14">
        <v>2.75</v>
      </c>
      <c r="O77" s="14">
        <v>2.5499999999999998</v>
      </c>
      <c r="P77" s="14">
        <v>7</v>
      </c>
      <c r="Q77" s="14">
        <v>2</v>
      </c>
      <c r="R77" s="14">
        <v>4.03</v>
      </c>
      <c r="S77" s="14">
        <v>4.16</v>
      </c>
      <c r="T77" s="14">
        <v>3436.625</v>
      </c>
      <c r="U77" s="14">
        <v>-0.61899999999999999</v>
      </c>
      <c r="V77" s="14">
        <v>0.97</v>
      </c>
      <c r="W77" s="14">
        <v>24</v>
      </c>
      <c r="X77" s="14">
        <v>-3.2000000000000001E-2</v>
      </c>
      <c r="Y77" s="14">
        <v>0.92300000000000004</v>
      </c>
      <c r="Z77" s="14" t="s">
        <v>18124</v>
      </c>
    </row>
    <row r="78" spans="1:26" x14ac:dyDescent="0.2">
      <c r="A78" t="s">
        <v>14816</v>
      </c>
      <c r="B78" t="s">
        <v>410</v>
      </c>
      <c r="C78" t="s">
        <v>410</v>
      </c>
      <c r="D78" s="8" t="str">
        <f>IF(ISERROR(INDEX(warriner!B:B,MATCH(C78,warriner!A:A,0),1)),"#",INDEX(warriner!B:B,MATCH(C78,warriner!A:A,0),1))</f>
        <v>#</v>
      </c>
      <c r="E78" s="14" t="str">
        <f t="shared" si="2"/>
        <v>#</v>
      </c>
      <c r="F78" s="14">
        <v>14.571</v>
      </c>
      <c r="G78" s="14">
        <v>5.3529999999999998</v>
      </c>
      <c r="H78" s="14">
        <v>1</v>
      </c>
      <c r="I78">
        <f t="shared" si="3"/>
        <v>3</v>
      </c>
      <c r="J78" t="s">
        <v>270</v>
      </c>
      <c r="K78" s="14" t="s">
        <v>18124</v>
      </c>
      <c r="L78" s="14" t="s">
        <v>18124</v>
      </c>
      <c r="M78" s="14">
        <v>4.6020000000000003</v>
      </c>
      <c r="N78" s="14">
        <v>1</v>
      </c>
      <c r="O78" s="14">
        <v>1</v>
      </c>
      <c r="P78" s="14">
        <v>3</v>
      </c>
      <c r="Q78" s="14">
        <v>1</v>
      </c>
      <c r="R78" s="14">
        <v>2.04</v>
      </c>
      <c r="S78" s="14">
        <v>1.583</v>
      </c>
      <c r="T78" s="14">
        <v>1487</v>
      </c>
      <c r="U78" s="14">
        <v>-0.42599999999999999</v>
      </c>
      <c r="V78" s="14">
        <v>0.97</v>
      </c>
      <c r="W78" s="14">
        <v>24</v>
      </c>
      <c r="X78" s="14">
        <v>-0.51600000000000001</v>
      </c>
      <c r="Y78" s="14">
        <v>0.96</v>
      </c>
      <c r="Z78" s="14" t="s">
        <v>18124</v>
      </c>
    </row>
    <row r="79" spans="1:26" x14ac:dyDescent="0.2">
      <c r="A79" t="s">
        <v>14817</v>
      </c>
      <c r="B79" t="s">
        <v>295</v>
      </c>
      <c r="C79" t="s">
        <v>295</v>
      </c>
      <c r="D79" s="8" t="str">
        <f>IF(ISERROR(INDEX(warriner!B:B,MATCH(C79,warriner!A:A,0),1)),"#",INDEX(warriner!B:B,MATCH(C79,warriner!A:A,0),1))</f>
        <v>#</v>
      </c>
      <c r="E79" s="14" t="str">
        <f t="shared" si="2"/>
        <v>#</v>
      </c>
      <c r="F79" s="14">
        <v>14.048</v>
      </c>
      <c r="G79" s="14">
        <v>5.335</v>
      </c>
      <c r="H79" s="14">
        <v>1</v>
      </c>
      <c r="I79">
        <f t="shared" si="3"/>
        <v>2</v>
      </c>
      <c r="J79" t="s">
        <v>18155</v>
      </c>
      <c r="K79" s="14" t="s">
        <v>18124</v>
      </c>
      <c r="L79" s="14" t="s">
        <v>18124</v>
      </c>
      <c r="M79" s="14">
        <v>5.1449999999999996</v>
      </c>
      <c r="N79" s="14">
        <v>1.35</v>
      </c>
      <c r="O79" s="14">
        <v>1</v>
      </c>
      <c r="P79" s="14">
        <v>2</v>
      </c>
      <c r="Q79" s="14">
        <v>1</v>
      </c>
      <c r="R79" s="14">
        <v>1.42</v>
      </c>
      <c r="S79" s="14">
        <v>1.917</v>
      </c>
      <c r="T79" s="14">
        <v>1588</v>
      </c>
      <c r="U79" s="14">
        <v>-0.90200000000000002</v>
      </c>
      <c r="V79" s="14">
        <v>0.97</v>
      </c>
      <c r="W79" s="14">
        <v>25</v>
      </c>
      <c r="X79" s="14">
        <v>-0.33700000000000002</v>
      </c>
      <c r="Y79" s="14">
        <v>1</v>
      </c>
      <c r="Z79" s="14" t="s">
        <v>18124</v>
      </c>
    </row>
    <row r="80" spans="1:26" x14ac:dyDescent="0.2">
      <c r="A80" t="s">
        <v>14818</v>
      </c>
      <c r="B80" t="s">
        <v>411</v>
      </c>
      <c r="C80" t="s">
        <v>411</v>
      </c>
      <c r="D80" s="8">
        <f>IF(ISERROR(INDEX(warriner!B:B,MATCH(C80,warriner!A:A,0),1)),"#",INDEX(warriner!B:B,MATCH(C80,warriner!A:A,0),1))</f>
        <v>5.41</v>
      </c>
      <c r="E80" s="14">
        <f t="shared" si="2"/>
        <v>0.20999999999999996</v>
      </c>
      <c r="F80" s="14">
        <v>14.122999999999999</v>
      </c>
      <c r="G80" s="14">
        <v>5.4950000000000001</v>
      </c>
      <c r="H80" s="14">
        <v>1</v>
      </c>
      <c r="I80">
        <f t="shared" si="3"/>
        <v>2</v>
      </c>
      <c r="J80" t="s">
        <v>18135</v>
      </c>
      <c r="K80" s="14">
        <v>3.67</v>
      </c>
      <c r="L80" s="14">
        <v>6.35</v>
      </c>
      <c r="M80" s="14">
        <v>3.6</v>
      </c>
      <c r="N80" s="14">
        <v>1.25</v>
      </c>
      <c r="O80" s="14">
        <v>1</v>
      </c>
      <c r="P80" s="14">
        <v>2</v>
      </c>
      <c r="Q80" s="14">
        <v>1</v>
      </c>
      <c r="R80" s="14">
        <v>2.46</v>
      </c>
      <c r="S80" s="14">
        <v>1.4350000000000001</v>
      </c>
      <c r="T80" s="14">
        <v>1246</v>
      </c>
      <c r="U80" s="14">
        <v>-0.75700000000000001</v>
      </c>
      <c r="V80" s="14">
        <v>0.91</v>
      </c>
      <c r="W80" s="14">
        <v>27</v>
      </c>
      <c r="X80" s="14">
        <v>-0.70199999999999996</v>
      </c>
      <c r="Y80" s="14">
        <v>1</v>
      </c>
      <c r="Z80" s="14" t="s">
        <v>18124</v>
      </c>
    </row>
    <row r="81" spans="1:26" x14ac:dyDescent="0.2">
      <c r="A81" t="s">
        <v>14819</v>
      </c>
      <c r="B81" t="s">
        <v>416</v>
      </c>
      <c r="C81" t="s">
        <v>1469</v>
      </c>
      <c r="D81" s="8">
        <f>IF(ISERROR(INDEX(warriner!B:B,MATCH(C81,warriner!A:A,0),1)),"#",INDEX(warriner!B:B,MATCH(C81,warriner!A:A,0),1))</f>
        <v>5</v>
      </c>
      <c r="E81" s="14">
        <f t="shared" si="2"/>
        <v>0.20000000000000018</v>
      </c>
      <c r="F81" s="14">
        <v>7.4539999999999997</v>
      </c>
      <c r="G81" s="14">
        <v>2.3929999999999998</v>
      </c>
      <c r="H81" s="14">
        <v>2</v>
      </c>
      <c r="I81">
        <f t="shared" si="3"/>
        <v>7</v>
      </c>
      <c r="J81" t="s">
        <v>18126</v>
      </c>
      <c r="K81" s="14">
        <v>4.05</v>
      </c>
      <c r="L81" s="14">
        <v>5.15</v>
      </c>
      <c r="M81" s="14">
        <v>5.21</v>
      </c>
      <c r="N81" s="14">
        <v>1.75</v>
      </c>
      <c r="O81" s="14">
        <v>1.8</v>
      </c>
      <c r="P81" s="14">
        <v>4</v>
      </c>
      <c r="Q81" s="14">
        <v>1</v>
      </c>
      <c r="R81" s="14">
        <v>4.68</v>
      </c>
      <c r="S81" s="14">
        <v>3.8260000000000001</v>
      </c>
      <c r="T81" s="14">
        <v>4496.3999999999996</v>
      </c>
      <c r="U81" s="14">
        <v>-0.442</v>
      </c>
      <c r="V81" s="14">
        <v>0.97</v>
      </c>
      <c r="W81" s="14">
        <v>27</v>
      </c>
      <c r="X81" s="14">
        <v>-0.32600000000000001</v>
      </c>
      <c r="Y81" s="14">
        <v>1</v>
      </c>
      <c r="Z81" s="14" t="s">
        <v>18124</v>
      </c>
    </row>
    <row r="82" spans="1:26" x14ac:dyDescent="0.2">
      <c r="A82" t="s">
        <v>14820</v>
      </c>
      <c r="B82" t="s">
        <v>424</v>
      </c>
      <c r="C82" t="s">
        <v>71</v>
      </c>
      <c r="D82" s="8">
        <f>IF(ISERROR(INDEX(warriner!B:B,MATCH(C82,warriner!A:A,0),1)),"#",INDEX(warriner!B:B,MATCH(C82,warriner!A:A,0),1))</f>
        <v>5.18</v>
      </c>
      <c r="E82" s="14">
        <f t="shared" si="2"/>
        <v>2.0000000000000462E-2</v>
      </c>
      <c r="F82" s="14">
        <v>13.426</v>
      </c>
      <c r="G82" s="14">
        <v>4.2439999999999998</v>
      </c>
      <c r="H82" s="14">
        <v>1</v>
      </c>
      <c r="I82">
        <f t="shared" si="3"/>
        <v>5</v>
      </c>
      <c r="J82" t="s">
        <v>18125</v>
      </c>
      <c r="K82" s="14">
        <v>4.1900000000000004</v>
      </c>
      <c r="L82" s="14">
        <v>5</v>
      </c>
      <c r="M82" s="14">
        <v>4.5</v>
      </c>
      <c r="N82" s="14">
        <v>1.65</v>
      </c>
      <c r="O82" s="14">
        <v>1</v>
      </c>
      <c r="P82" s="14">
        <v>3</v>
      </c>
      <c r="Q82" s="14">
        <v>1</v>
      </c>
      <c r="R82" s="14">
        <v>2.78</v>
      </c>
      <c r="S82" s="14">
        <v>1.8180000000000001</v>
      </c>
      <c r="T82" s="14">
        <v>3527</v>
      </c>
      <c r="U82" s="14">
        <v>-0.74299999999999999</v>
      </c>
      <c r="V82" s="14">
        <v>0.94</v>
      </c>
      <c r="W82" s="14">
        <v>26</v>
      </c>
      <c r="X82" s="14">
        <v>-0.54300000000000004</v>
      </c>
      <c r="Y82" s="14">
        <v>1</v>
      </c>
      <c r="Z82" s="14" t="s">
        <v>18124</v>
      </c>
    </row>
    <row r="83" spans="1:26" x14ac:dyDescent="0.2">
      <c r="A83" t="s">
        <v>14821</v>
      </c>
      <c r="B83" t="s">
        <v>412</v>
      </c>
      <c r="C83" t="s">
        <v>412</v>
      </c>
      <c r="D83" s="8">
        <f>IF(ISERROR(INDEX(warriner!B:B,MATCH(C83,warriner!A:A,0),1)),"#",INDEX(warriner!B:B,MATCH(C83,warriner!A:A,0),1))</f>
        <v>7.59</v>
      </c>
      <c r="E83" s="14">
        <f t="shared" si="2"/>
        <v>2.3899999999999997</v>
      </c>
      <c r="F83" s="14">
        <v>10.212</v>
      </c>
      <c r="G83" s="14">
        <v>3.5209999999999999</v>
      </c>
      <c r="H83" s="14">
        <v>1</v>
      </c>
      <c r="I83">
        <f t="shared" si="3"/>
        <v>4</v>
      </c>
      <c r="J83" t="s">
        <v>18129</v>
      </c>
      <c r="K83" s="14">
        <v>2.67</v>
      </c>
      <c r="L83" s="14">
        <v>5.62</v>
      </c>
      <c r="M83" s="14">
        <v>3.57</v>
      </c>
      <c r="N83" s="14">
        <v>1.65</v>
      </c>
      <c r="O83" s="14">
        <v>1.25</v>
      </c>
      <c r="P83" s="14">
        <v>3</v>
      </c>
      <c r="Q83" s="14">
        <v>1</v>
      </c>
      <c r="R83" s="14">
        <v>5</v>
      </c>
      <c r="S83" s="14">
        <v>5.84</v>
      </c>
      <c r="T83" s="14">
        <v>4461.6670000000004</v>
      </c>
      <c r="U83" s="14">
        <v>-0.73899999999999999</v>
      </c>
      <c r="V83" s="14">
        <v>0.97</v>
      </c>
      <c r="W83" s="14">
        <v>26</v>
      </c>
      <c r="X83" s="14">
        <v>-0.38900000000000001</v>
      </c>
      <c r="Y83" s="14">
        <v>1</v>
      </c>
      <c r="Z83" s="14" t="s">
        <v>18124</v>
      </c>
    </row>
    <row r="84" spans="1:26" x14ac:dyDescent="0.2">
      <c r="A84" t="s">
        <v>14822</v>
      </c>
      <c r="B84" t="s">
        <v>413</v>
      </c>
      <c r="C84" t="s">
        <v>1885</v>
      </c>
      <c r="D84" s="8">
        <f>IF(ISERROR(INDEX(warriner!B:B,MATCH(C84,warriner!A:A,0),1)),"#",INDEX(warriner!B:B,MATCH(C84,warriner!A:A,0),1))</f>
        <v>5.15</v>
      </c>
      <c r="E84" s="14">
        <f t="shared" si="2"/>
        <v>4.9999999999999822E-2</v>
      </c>
      <c r="F84" s="14">
        <v>9.5139999999999993</v>
      </c>
      <c r="G84" s="14">
        <v>2.7120000000000002</v>
      </c>
      <c r="H84" s="14">
        <v>1</v>
      </c>
      <c r="I84">
        <f t="shared" si="3"/>
        <v>8</v>
      </c>
      <c r="J84" t="s">
        <v>18126</v>
      </c>
      <c r="K84" s="14">
        <v>2.67</v>
      </c>
      <c r="L84" s="14">
        <v>4.91</v>
      </c>
      <c r="M84" s="14">
        <v>5.1100000000000003</v>
      </c>
      <c r="N84" s="14">
        <v>1.8</v>
      </c>
      <c r="O84" s="14">
        <v>1.75</v>
      </c>
      <c r="P84" s="14">
        <v>5</v>
      </c>
      <c r="Q84" s="14">
        <v>1</v>
      </c>
      <c r="R84" s="14">
        <v>4.9000000000000004</v>
      </c>
      <c r="S84" s="14">
        <v>4.8209999999999997</v>
      </c>
      <c r="T84" s="14">
        <v>4073.2</v>
      </c>
      <c r="U84" s="14">
        <v>-0.57199999999999995</v>
      </c>
      <c r="V84" s="14">
        <v>1</v>
      </c>
      <c r="W84" s="14">
        <v>28</v>
      </c>
      <c r="X84" s="14">
        <v>-0.65900000000000003</v>
      </c>
      <c r="Y84" s="14">
        <v>1</v>
      </c>
      <c r="Z84" s="14" t="s">
        <v>18124</v>
      </c>
    </row>
    <row r="85" spans="1:26" x14ac:dyDescent="0.2">
      <c r="A85" t="s">
        <v>14823</v>
      </c>
      <c r="B85" t="s">
        <v>19</v>
      </c>
      <c r="C85" t="s">
        <v>19</v>
      </c>
      <c r="D85" s="8" t="str">
        <f>IF(ISERROR(INDEX(warriner!B:B,MATCH(C85,warriner!A:A,0),1)),"#",INDEX(warriner!B:B,MATCH(C85,warriner!A:A,0),1))</f>
        <v>#</v>
      </c>
      <c r="E85" s="14" t="str">
        <f t="shared" si="2"/>
        <v>#</v>
      </c>
      <c r="F85" s="14">
        <v>16.187000000000001</v>
      </c>
      <c r="G85" s="14">
        <v>5.8339999999999996</v>
      </c>
      <c r="H85" s="14">
        <v>1</v>
      </c>
      <c r="I85">
        <f t="shared" si="3"/>
        <v>3</v>
      </c>
      <c r="J85" t="s">
        <v>270</v>
      </c>
      <c r="K85" s="14" t="s">
        <v>18124</v>
      </c>
      <c r="L85" s="14" t="s">
        <v>18124</v>
      </c>
      <c r="M85" s="14">
        <v>4.57</v>
      </c>
      <c r="N85" s="14">
        <v>1.25</v>
      </c>
      <c r="O85" s="14">
        <v>1</v>
      </c>
      <c r="P85" s="14">
        <v>3</v>
      </c>
      <c r="Q85" s="14">
        <v>1</v>
      </c>
      <c r="R85" s="14">
        <v>1.52</v>
      </c>
      <c r="S85" s="14">
        <v>1.25</v>
      </c>
      <c r="T85" s="14">
        <v>5253.5</v>
      </c>
      <c r="U85" s="14">
        <v>-0.60399999999999998</v>
      </c>
      <c r="V85" s="14">
        <v>1</v>
      </c>
      <c r="W85" s="14">
        <v>22</v>
      </c>
      <c r="X85" s="14">
        <v>-0.623</v>
      </c>
      <c r="Y85" s="14">
        <v>1</v>
      </c>
      <c r="Z85" s="14" t="s">
        <v>18124</v>
      </c>
    </row>
    <row r="86" spans="1:26" x14ac:dyDescent="0.2">
      <c r="A86" t="s">
        <v>14824</v>
      </c>
      <c r="B86" t="s">
        <v>414</v>
      </c>
      <c r="C86" t="s">
        <v>414</v>
      </c>
      <c r="D86" s="8">
        <f>IF(ISERROR(INDEX(warriner!B:B,MATCH(C86,warriner!A:A,0),1)),"#",INDEX(warriner!B:B,MATCH(C86,warriner!A:A,0),1))</f>
        <v>6.19</v>
      </c>
      <c r="E86" s="14">
        <f t="shared" si="2"/>
        <v>0.99000000000000021</v>
      </c>
      <c r="F86" s="14">
        <v>6.6909999999999998</v>
      </c>
      <c r="G86" s="14">
        <v>1.623</v>
      </c>
      <c r="H86" s="14">
        <v>4</v>
      </c>
      <c r="I86">
        <f t="shared" si="3"/>
        <v>10</v>
      </c>
      <c r="J86" t="s">
        <v>18129</v>
      </c>
      <c r="K86" s="14">
        <v>3.8</v>
      </c>
      <c r="L86" s="14">
        <v>5.67</v>
      </c>
      <c r="M86" s="14">
        <v>10.58</v>
      </c>
      <c r="N86" s="14">
        <v>2.9</v>
      </c>
      <c r="O86" s="14">
        <v>3.2</v>
      </c>
      <c r="P86" s="14">
        <v>8</v>
      </c>
      <c r="Q86" s="14">
        <v>3</v>
      </c>
      <c r="R86" s="14">
        <v>4.45</v>
      </c>
      <c r="S86" s="14">
        <v>4.9260000000000002</v>
      </c>
      <c r="T86" s="14">
        <v>4801.6670000000004</v>
      </c>
      <c r="U86" s="14">
        <v>0.251</v>
      </c>
      <c r="V86" s="14">
        <v>0.97</v>
      </c>
      <c r="W86" s="14">
        <v>27</v>
      </c>
      <c r="X86" s="14">
        <v>7.0000000000000001E-3</v>
      </c>
      <c r="Y86" s="14">
        <v>0.96399999999999997</v>
      </c>
      <c r="Z86" s="14" t="s">
        <v>18124</v>
      </c>
    </row>
    <row r="87" spans="1:26" x14ac:dyDescent="0.2">
      <c r="A87" t="s">
        <v>14825</v>
      </c>
      <c r="B87" t="s">
        <v>2</v>
      </c>
      <c r="C87" t="s">
        <v>2</v>
      </c>
      <c r="D87" s="8" t="str">
        <f>IF(ISERROR(INDEX(warriner!B:B,MATCH(C87,warriner!A:A,0),1)),"#",INDEX(warriner!B:B,MATCH(C87,warriner!A:A,0),1))</f>
        <v>#</v>
      </c>
      <c r="E87" s="14" t="str">
        <f t="shared" si="2"/>
        <v>#</v>
      </c>
      <c r="F87" s="14">
        <v>16.353999999999999</v>
      </c>
      <c r="G87" s="14">
        <v>6.0629999999999997</v>
      </c>
      <c r="H87" s="14">
        <v>1</v>
      </c>
      <c r="I87">
        <f t="shared" si="3"/>
        <v>2</v>
      </c>
      <c r="J87" t="s">
        <v>270</v>
      </c>
      <c r="K87" s="14" t="s">
        <v>18124</v>
      </c>
      <c r="L87" s="14" t="s">
        <v>18124</v>
      </c>
      <c r="M87" s="14">
        <v>3.952</v>
      </c>
      <c r="N87" s="14">
        <v>1.1499999999999999</v>
      </c>
      <c r="O87" s="14">
        <v>1</v>
      </c>
      <c r="P87" s="14">
        <v>2</v>
      </c>
      <c r="Q87" s="14">
        <v>1</v>
      </c>
      <c r="R87" s="14">
        <v>1.55</v>
      </c>
      <c r="S87" s="14">
        <v>1.375</v>
      </c>
      <c r="T87" s="14">
        <v>2861</v>
      </c>
      <c r="U87" s="14">
        <v>-0.78600000000000003</v>
      </c>
      <c r="V87" s="14">
        <v>1</v>
      </c>
      <c r="W87" s="14">
        <v>26</v>
      </c>
      <c r="X87" s="14">
        <v>-0.72499999999999998</v>
      </c>
      <c r="Y87" s="14">
        <v>1</v>
      </c>
      <c r="Z87" s="14" t="s">
        <v>18124</v>
      </c>
    </row>
    <row r="88" spans="1:26" x14ac:dyDescent="0.2">
      <c r="A88" t="s">
        <v>14826</v>
      </c>
      <c r="B88" t="s">
        <v>415</v>
      </c>
      <c r="C88" t="s">
        <v>415</v>
      </c>
      <c r="D88" s="8">
        <f>IF(ISERROR(INDEX(warriner!B:B,MATCH(C88,warriner!A:A,0),1)),"#",INDEX(warriner!B:B,MATCH(C88,warriner!A:A,0),1))</f>
        <v>5.64</v>
      </c>
      <c r="E88" s="14">
        <f t="shared" si="2"/>
        <v>0.4399999999999995</v>
      </c>
      <c r="F88" s="14">
        <v>11.680999999999999</v>
      </c>
      <c r="G88" s="14">
        <v>3.339</v>
      </c>
      <c r="H88" s="14">
        <v>1</v>
      </c>
      <c r="I88">
        <f t="shared" si="3"/>
        <v>4</v>
      </c>
      <c r="J88" t="s">
        <v>18126</v>
      </c>
      <c r="K88" s="14">
        <v>3.85</v>
      </c>
      <c r="L88" s="14">
        <v>6.47</v>
      </c>
      <c r="M88" s="14">
        <v>7.58</v>
      </c>
      <c r="N88" s="14">
        <v>1.35</v>
      </c>
      <c r="O88" s="14">
        <v>1.1000000000000001</v>
      </c>
      <c r="P88" s="14">
        <v>4</v>
      </c>
      <c r="Q88" s="14">
        <v>1</v>
      </c>
      <c r="R88" s="14">
        <v>3.13</v>
      </c>
      <c r="S88" s="14">
        <v>3.32</v>
      </c>
      <c r="T88" s="14">
        <v>2458.6669999999999</v>
      </c>
      <c r="U88" s="14">
        <v>-0.55500000000000005</v>
      </c>
      <c r="V88" s="14">
        <v>1</v>
      </c>
      <c r="W88" s="14">
        <v>28</v>
      </c>
      <c r="X88" s="14">
        <v>-0.42199999999999999</v>
      </c>
      <c r="Y88" s="14">
        <v>1</v>
      </c>
      <c r="Z88" s="14" t="s">
        <v>18124</v>
      </c>
    </row>
    <row r="89" spans="1:26" x14ac:dyDescent="0.2">
      <c r="A89" t="s">
        <v>14827</v>
      </c>
      <c r="B89" t="s">
        <v>66</v>
      </c>
      <c r="C89" t="s">
        <v>66</v>
      </c>
      <c r="D89" s="8" t="str">
        <f>IF(ISERROR(INDEX(warriner!B:B,MATCH(C89,warriner!A:A,0),1)),"#",INDEX(warriner!B:B,MATCH(C89,warriner!A:A,0),1))</f>
        <v>#</v>
      </c>
      <c r="E89" s="14" t="str">
        <f t="shared" si="2"/>
        <v>#</v>
      </c>
      <c r="F89" s="14">
        <v>13.647</v>
      </c>
      <c r="G89" s="14">
        <v>4.524</v>
      </c>
      <c r="H89" s="14">
        <v>1</v>
      </c>
      <c r="I89">
        <f t="shared" si="3"/>
        <v>5</v>
      </c>
      <c r="J89" t="s">
        <v>270</v>
      </c>
      <c r="K89" s="14" t="s">
        <v>18124</v>
      </c>
      <c r="L89" s="14" t="s">
        <v>18124</v>
      </c>
      <c r="M89" s="14">
        <v>5.2629999999999999</v>
      </c>
      <c r="N89" s="14">
        <v>1.9</v>
      </c>
      <c r="O89" s="14">
        <v>1</v>
      </c>
      <c r="P89" s="14">
        <v>3</v>
      </c>
      <c r="Q89" s="14">
        <v>1</v>
      </c>
      <c r="R89" s="14">
        <v>3.34</v>
      </c>
      <c r="S89" s="14">
        <v>1.667</v>
      </c>
      <c r="T89" s="14">
        <v>2098.25</v>
      </c>
      <c r="U89" s="14">
        <v>-0.155</v>
      </c>
      <c r="V89" s="14">
        <v>0.97</v>
      </c>
      <c r="W89" s="14">
        <v>27</v>
      </c>
      <c r="X89" s="14">
        <v>-0.30199999999999999</v>
      </c>
      <c r="Y89" s="14">
        <v>1</v>
      </c>
      <c r="Z89" s="14" t="s">
        <v>18124</v>
      </c>
    </row>
    <row r="90" spans="1:26" x14ac:dyDescent="0.2">
      <c r="A90" t="s">
        <v>14828</v>
      </c>
      <c r="B90" t="s">
        <v>10045</v>
      </c>
      <c r="C90" t="s">
        <v>10045</v>
      </c>
      <c r="D90" s="8">
        <f>IF(ISERROR(INDEX(warriner!B:B,MATCH(C90,warriner!A:A,0),1)),"#",INDEX(warriner!B:B,MATCH(C90,warriner!A:A,0),1))</f>
        <v>6.43</v>
      </c>
      <c r="E90" s="14">
        <f t="shared" si="2"/>
        <v>1.2299999999999995</v>
      </c>
      <c r="F90" s="14" t="s">
        <v>18124</v>
      </c>
      <c r="G90" s="14" t="s">
        <v>18124</v>
      </c>
      <c r="H90" s="14" t="s">
        <v>18124</v>
      </c>
      <c r="I90">
        <f t="shared" si="3"/>
        <v>6</v>
      </c>
      <c r="J90" t="s">
        <v>18124</v>
      </c>
      <c r="K90" s="14" t="s">
        <v>18124</v>
      </c>
      <c r="L90" s="14" t="s">
        <v>18124</v>
      </c>
      <c r="M90" s="14" t="s">
        <v>18124</v>
      </c>
      <c r="N90" s="14" t="s">
        <v>18124</v>
      </c>
      <c r="O90" s="14" t="s">
        <v>18124</v>
      </c>
      <c r="P90" s="14" t="s">
        <v>18124</v>
      </c>
      <c r="Q90" s="14" t="s">
        <v>18124</v>
      </c>
      <c r="R90" s="14" t="s">
        <v>18124</v>
      </c>
      <c r="S90" s="14" t="s">
        <v>18124</v>
      </c>
      <c r="T90" s="14" t="s">
        <v>18124</v>
      </c>
      <c r="U90" s="14" t="s">
        <v>18124</v>
      </c>
      <c r="V90" s="14" t="s">
        <v>18124</v>
      </c>
      <c r="W90" s="14" t="s">
        <v>18124</v>
      </c>
      <c r="X90" s="14" t="s">
        <v>18124</v>
      </c>
      <c r="Y90" s="14" t="s">
        <v>18124</v>
      </c>
      <c r="Z90" s="14" t="s">
        <v>18124</v>
      </c>
    </row>
    <row r="91" spans="1:26" x14ac:dyDescent="0.2">
      <c r="A91" t="s">
        <v>14829</v>
      </c>
      <c r="B91" t="s">
        <v>14130</v>
      </c>
      <c r="C91" t="s">
        <v>7528</v>
      </c>
      <c r="D91" s="8">
        <f>IF(ISERROR(INDEX(warriner!B:B,MATCH(C91,warriner!A:A,0),1)),"#",INDEX(warriner!B:B,MATCH(C91,warriner!A:A,0),1))</f>
        <v>6.43</v>
      </c>
      <c r="E91" s="14">
        <f t="shared" si="2"/>
        <v>1.2299999999999995</v>
      </c>
      <c r="F91" s="14">
        <v>8.1820000000000004</v>
      </c>
      <c r="G91" s="14">
        <v>2.5339999999999998</v>
      </c>
      <c r="H91" s="14">
        <v>1</v>
      </c>
      <c r="I91">
        <f t="shared" si="3"/>
        <v>6</v>
      </c>
      <c r="J91" t="s">
        <v>18126</v>
      </c>
      <c r="K91" s="14">
        <v>3.33</v>
      </c>
      <c r="L91" s="14">
        <v>5.8</v>
      </c>
      <c r="M91" s="14">
        <v>8.26</v>
      </c>
      <c r="N91" s="14">
        <v>1.75</v>
      </c>
      <c r="O91" s="14">
        <v>1.7</v>
      </c>
      <c r="P91" s="14">
        <v>3</v>
      </c>
      <c r="Q91" s="14">
        <v>1</v>
      </c>
      <c r="R91" s="14">
        <v>4</v>
      </c>
      <c r="S91" s="14">
        <v>4.8330000000000002</v>
      </c>
      <c r="T91" s="14">
        <v>1683.75</v>
      </c>
      <c r="U91" s="14">
        <v>-0.61199999999999999</v>
      </c>
      <c r="V91" s="14">
        <v>0.91</v>
      </c>
      <c r="W91" s="14">
        <v>28</v>
      </c>
      <c r="X91" s="14">
        <v>-0.55400000000000005</v>
      </c>
      <c r="Y91" s="14">
        <v>1</v>
      </c>
      <c r="Z91" s="14" t="s">
        <v>18124</v>
      </c>
    </row>
    <row r="92" spans="1:26" x14ac:dyDescent="0.2">
      <c r="A92" t="s">
        <v>14830</v>
      </c>
      <c r="B92" t="s">
        <v>416</v>
      </c>
      <c r="C92" t="s">
        <v>1469</v>
      </c>
      <c r="D92" s="8">
        <f>IF(ISERROR(INDEX(warriner!B:B,MATCH(C92,warriner!A:A,0),1)),"#",INDEX(warriner!B:B,MATCH(C92,warriner!A:A,0),1))</f>
        <v>5</v>
      </c>
      <c r="E92" s="14">
        <f t="shared" si="2"/>
        <v>0.20000000000000018</v>
      </c>
      <c r="F92" s="14">
        <v>7.4539999999999997</v>
      </c>
      <c r="G92" s="14">
        <v>2.3929999999999998</v>
      </c>
      <c r="H92" s="14">
        <v>2</v>
      </c>
      <c r="I92">
        <f t="shared" si="3"/>
        <v>7</v>
      </c>
      <c r="J92" t="s">
        <v>18126</v>
      </c>
      <c r="K92" s="14">
        <v>4.05</v>
      </c>
      <c r="L92" s="14">
        <v>5.15</v>
      </c>
      <c r="M92" s="14">
        <v>5.21</v>
      </c>
      <c r="N92" s="14">
        <v>1.75</v>
      </c>
      <c r="O92" s="14">
        <v>1.8</v>
      </c>
      <c r="P92" s="14">
        <v>4</v>
      </c>
      <c r="Q92" s="14">
        <v>1</v>
      </c>
      <c r="R92" s="14">
        <v>4.68</v>
      </c>
      <c r="S92" s="14">
        <v>3.8260000000000001</v>
      </c>
      <c r="T92" s="14">
        <v>4496.3999999999996</v>
      </c>
      <c r="U92" s="14">
        <v>-0.442</v>
      </c>
      <c r="V92" s="14">
        <v>0.97</v>
      </c>
      <c r="W92" s="14">
        <v>27</v>
      </c>
      <c r="X92" s="14">
        <v>-0.32600000000000001</v>
      </c>
      <c r="Y92" s="14">
        <v>1</v>
      </c>
      <c r="Z92" s="14" t="s">
        <v>18124</v>
      </c>
    </row>
    <row r="93" spans="1:26" x14ac:dyDescent="0.2">
      <c r="A93" t="s">
        <v>14831</v>
      </c>
      <c r="B93" t="s">
        <v>107</v>
      </c>
      <c r="C93" t="s">
        <v>107</v>
      </c>
      <c r="D93" s="8">
        <f>IF(ISERROR(INDEX(warriner!B:B,MATCH(C93,warriner!A:A,0),1)),"#",INDEX(warriner!B:B,MATCH(C93,warriner!A:A,0),1))</f>
        <v>7.86</v>
      </c>
      <c r="E93" s="14">
        <f t="shared" si="2"/>
        <v>2.66</v>
      </c>
      <c r="F93" s="14">
        <v>11.201000000000001</v>
      </c>
      <c r="G93" s="14">
        <v>3.1110000000000002</v>
      </c>
      <c r="H93" s="14">
        <v>2</v>
      </c>
      <c r="I93">
        <f t="shared" si="3"/>
        <v>6</v>
      </c>
      <c r="J93" t="s">
        <v>18135</v>
      </c>
      <c r="K93" s="14">
        <v>6.26</v>
      </c>
      <c r="L93" s="14">
        <v>7</v>
      </c>
      <c r="M93" s="14">
        <v>7.1</v>
      </c>
      <c r="N93" s="14">
        <v>1.75</v>
      </c>
      <c r="O93" s="14">
        <v>1.75</v>
      </c>
      <c r="P93" s="14">
        <v>5</v>
      </c>
      <c r="Q93" s="14">
        <v>1</v>
      </c>
      <c r="R93" s="14">
        <v>2.62</v>
      </c>
      <c r="S93" s="14">
        <v>2.4169999999999998</v>
      </c>
      <c r="T93" s="14">
        <v>5946.8</v>
      </c>
      <c r="U93" s="14">
        <v>-0.56599999999999995</v>
      </c>
      <c r="V93" s="14">
        <v>0.97</v>
      </c>
      <c r="W93" s="14">
        <v>28</v>
      </c>
      <c r="X93" s="14">
        <v>-0.32600000000000001</v>
      </c>
      <c r="Y93" s="14">
        <v>1</v>
      </c>
      <c r="Z93" s="14" t="s">
        <v>18124</v>
      </c>
    </row>
    <row r="94" spans="1:26" x14ac:dyDescent="0.2">
      <c r="A94" t="s">
        <v>14832</v>
      </c>
      <c r="B94" t="s">
        <v>57</v>
      </c>
      <c r="C94" t="s">
        <v>52</v>
      </c>
      <c r="D94" s="8" t="str">
        <f>IF(ISERROR(INDEX(warriner!B:B,MATCH(C94,warriner!A:A,0),1)),"#",INDEX(warriner!B:B,MATCH(C94,warriner!A:A,0),1))</f>
        <v>#</v>
      </c>
      <c r="E94" s="14" t="str">
        <f t="shared" si="2"/>
        <v>#</v>
      </c>
      <c r="F94" s="14">
        <v>16.177</v>
      </c>
      <c r="G94" s="14">
        <v>6.0179999999999998</v>
      </c>
      <c r="H94" s="14">
        <v>1</v>
      </c>
      <c r="I94">
        <f t="shared" si="3"/>
        <v>2</v>
      </c>
      <c r="J94" t="s">
        <v>18136</v>
      </c>
      <c r="K94" s="14" t="s">
        <v>18124</v>
      </c>
      <c r="L94" s="14" t="s">
        <v>18124</v>
      </c>
      <c r="M94" s="14">
        <v>2.8929999999999998</v>
      </c>
      <c r="N94" s="14">
        <v>1.45</v>
      </c>
      <c r="O94" s="14">
        <v>1</v>
      </c>
      <c r="P94" s="14">
        <v>1</v>
      </c>
      <c r="Q94" s="14">
        <v>1</v>
      </c>
      <c r="R94" s="14">
        <v>1.46</v>
      </c>
      <c r="S94" s="14" t="s">
        <v>18124</v>
      </c>
      <c r="T94" s="14" t="s">
        <v>18124</v>
      </c>
      <c r="U94" s="14">
        <v>-1.2999999999999999E-2</v>
      </c>
      <c r="V94" s="14">
        <v>0.73</v>
      </c>
      <c r="W94" s="14">
        <v>23</v>
      </c>
      <c r="X94" s="14">
        <v>-0.32300000000000001</v>
      </c>
      <c r="Y94" s="14">
        <v>0.95799999999999996</v>
      </c>
      <c r="Z94" s="14" t="s">
        <v>18124</v>
      </c>
    </row>
    <row r="95" spans="1:26" x14ac:dyDescent="0.2">
      <c r="A95" t="s">
        <v>14833</v>
      </c>
      <c r="B95" t="s">
        <v>417</v>
      </c>
      <c r="C95" t="s">
        <v>417</v>
      </c>
      <c r="D95" s="8">
        <f>IF(ISERROR(INDEX(warriner!B:B,MATCH(C95,warriner!A:A,0),1)),"#",INDEX(warriner!B:B,MATCH(C95,warriner!A:A,0),1))</f>
        <v>5.14</v>
      </c>
      <c r="E95" s="14">
        <f t="shared" si="2"/>
        <v>6.0000000000000497E-2</v>
      </c>
      <c r="F95" s="14">
        <v>8.7010000000000005</v>
      </c>
      <c r="G95" s="14">
        <v>1.7849999999999999</v>
      </c>
      <c r="H95" s="14">
        <v>4</v>
      </c>
      <c r="I95">
        <f t="shared" si="3"/>
        <v>14</v>
      </c>
      <c r="J95" t="s">
        <v>18129</v>
      </c>
      <c r="K95" s="14">
        <v>4.16</v>
      </c>
      <c r="L95" s="14">
        <v>5.33</v>
      </c>
      <c r="M95" s="14">
        <v>13.41</v>
      </c>
      <c r="N95" s="14">
        <v>5.4</v>
      </c>
      <c r="O95" s="14">
        <v>6.45</v>
      </c>
      <c r="P95" s="14">
        <v>12</v>
      </c>
      <c r="Q95" s="14">
        <v>3</v>
      </c>
      <c r="R95" s="14">
        <v>3.38</v>
      </c>
      <c r="S95" s="14" t="s">
        <v>18124</v>
      </c>
      <c r="T95" s="14">
        <v>4043</v>
      </c>
      <c r="U95" s="14">
        <v>1.1040000000000001</v>
      </c>
      <c r="V95" s="14">
        <v>0.81</v>
      </c>
      <c r="W95" s="14">
        <v>25</v>
      </c>
      <c r="X95" s="14">
        <v>0.25</v>
      </c>
      <c r="Y95" s="14">
        <v>0.96199999999999997</v>
      </c>
      <c r="Z95" s="14" t="s">
        <v>18124</v>
      </c>
    </row>
    <row r="96" spans="1:26" x14ac:dyDescent="0.2">
      <c r="A96" t="s">
        <v>14834</v>
      </c>
      <c r="B96" t="s">
        <v>210</v>
      </c>
      <c r="C96" t="s">
        <v>210</v>
      </c>
      <c r="D96" s="8" t="str">
        <f>IF(ISERROR(INDEX(warriner!B:B,MATCH(C96,warriner!A:A,0),1)),"#",INDEX(warriner!B:B,MATCH(C96,warriner!A:A,0),1))</f>
        <v>#</v>
      </c>
      <c r="E96" s="14" t="str">
        <f t="shared" si="2"/>
        <v>#</v>
      </c>
      <c r="F96" s="14">
        <v>15.476000000000001</v>
      </c>
      <c r="G96" s="14">
        <v>5.8570000000000002</v>
      </c>
      <c r="H96" s="14">
        <v>1</v>
      </c>
      <c r="I96">
        <f t="shared" si="3"/>
        <v>4</v>
      </c>
      <c r="J96" t="s">
        <v>18136</v>
      </c>
      <c r="K96" s="14" t="s">
        <v>18124</v>
      </c>
      <c r="L96" s="14" t="s">
        <v>18124</v>
      </c>
      <c r="M96" s="14">
        <v>5.5289999999999999</v>
      </c>
      <c r="N96" s="14">
        <v>1.65</v>
      </c>
      <c r="O96" s="14">
        <v>1.25</v>
      </c>
      <c r="P96" s="14">
        <v>3</v>
      </c>
      <c r="Q96" s="14">
        <v>1</v>
      </c>
      <c r="R96" s="14">
        <v>1.54</v>
      </c>
      <c r="S96" s="14">
        <v>1.3480000000000001</v>
      </c>
      <c r="T96" s="14">
        <v>4421.6670000000004</v>
      </c>
      <c r="U96" s="14">
        <v>-0.751</v>
      </c>
      <c r="V96" s="14">
        <v>0.94</v>
      </c>
      <c r="W96" s="14">
        <v>27</v>
      </c>
      <c r="X96" s="14">
        <v>-0.56100000000000005</v>
      </c>
      <c r="Y96" s="14">
        <v>1</v>
      </c>
      <c r="Z96" s="14" t="s">
        <v>18124</v>
      </c>
    </row>
    <row r="97" spans="1:26" x14ac:dyDescent="0.2">
      <c r="A97" t="s">
        <v>14835</v>
      </c>
      <c r="B97" t="s">
        <v>418</v>
      </c>
      <c r="C97" t="s">
        <v>106</v>
      </c>
      <c r="D97" s="8">
        <f>IF(ISERROR(INDEX(warriner!B:B,MATCH(C97,warriner!A:A,0),1)),"#",INDEX(warriner!B:B,MATCH(C97,warriner!A:A,0),1))</f>
        <v>6.15</v>
      </c>
      <c r="E97" s="14">
        <f t="shared" si="2"/>
        <v>0.95000000000000018</v>
      </c>
      <c r="F97" s="14">
        <v>9.48</v>
      </c>
      <c r="G97" s="14">
        <v>2.29</v>
      </c>
      <c r="H97" s="14">
        <v>3</v>
      </c>
      <c r="I97">
        <f t="shared" si="3"/>
        <v>11</v>
      </c>
      <c r="J97" t="s">
        <v>18125</v>
      </c>
      <c r="K97" s="14">
        <v>3.58</v>
      </c>
      <c r="L97" s="14">
        <v>6.96</v>
      </c>
      <c r="M97" s="14">
        <v>9.3699999999999992</v>
      </c>
      <c r="N97" s="14">
        <v>2.95</v>
      </c>
      <c r="O97" s="14">
        <v>3.6</v>
      </c>
      <c r="P97" s="14">
        <v>10</v>
      </c>
      <c r="Q97" s="14">
        <v>2</v>
      </c>
      <c r="R97" s="14">
        <v>2.13</v>
      </c>
      <c r="S97" s="14" t="s">
        <v>18124</v>
      </c>
      <c r="T97" s="14">
        <v>4459.2219999999998</v>
      </c>
      <c r="U97" s="14">
        <v>-0.184</v>
      </c>
      <c r="V97" s="14">
        <v>1</v>
      </c>
      <c r="W97" s="14">
        <v>24</v>
      </c>
      <c r="X97" s="14">
        <v>0.30399999999999999</v>
      </c>
      <c r="Y97" s="14">
        <v>0.88900000000000001</v>
      </c>
      <c r="Z97" s="14" t="s">
        <v>18124</v>
      </c>
    </row>
    <row r="98" spans="1:26" x14ac:dyDescent="0.2">
      <c r="A98" t="s">
        <v>14836</v>
      </c>
      <c r="B98" t="s">
        <v>14133</v>
      </c>
      <c r="C98" t="s">
        <v>9560</v>
      </c>
      <c r="D98" s="8">
        <f>IF(ISERROR(INDEX(warriner!B:B,MATCH(C98,warriner!A:A,0),1)),"#",INDEX(warriner!B:B,MATCH(C98,warriner!A:A,0),1))</f>
        <v>7.57</v>
      </c>
      <c r="E98" s="14">
        <f t="shared" si="2"/>
        <v>2.37</v>
      </c>
      <c r="F98" s="14">
        <v>10.226000000000001</v>
      </c>
      <c r="G98" s="14">
        <v>3.2080000000000002</v>
      </c>
      <c r="H98" s="14">
        <v>3</v>
      </c>
      <c r="I98">
        <f t="shared" si="3"/>
        <v>10</v>
      </c>
      <c r="J98" t="s">
        <v>18131</v>
      </c>
      <c r="K98" s="14">
        <v>5.5</v>
      </c>
      <c r="L98" s="14">
        <v>7.26</v>
      </c>
      <c r="M98" s="14">
        <v>8.11</v>
      </c>
      <c r="N98" s="14">
        <v>2.85</v>
      </c>
      <c r="O98" s="14">
        <v>2.85</v>
      </c>
      <c r="P98" s="14">
        <v>7</v>
      </c>
      <c r="Q98" s="14">
        <v>2</v>
      </c>
      <c r="R98" s="14">
        <v>2.44</v>
      </c>
      <c r="S98" s="14" t="s">
        <v>18124</v>
      </c>
      <c r="T98" s="14">
        <v>3664.143</v>
      </c>
      <c r="U98" s="14">
        <v>-0.41</v>
      </c>
      <c r="V98" s="14">
        <v>1</v>
      </c>
      <c r="W98" s="14">
        <v>27</v>
      </c>
      <c r="X98" s="14">
        <v>-0.503</v>
      </c>
      <c r="Y98" s="14">
        <v>1</v>
      </c>
      <c r="Z98" s="14" t="s">
        <v>18124</v>
      </c>
    </row>
    <row r="99" spans="1:26" x14ac:dyDescent="0.2">
      <c r="A99" t="s">
        <v>14837</v>
      </c>
      <c r="B99" t="s">
        <v>2</v>
      </c>
      <c r="C99" t="s">
        <v>2</v>
      </c>
      <c r="D99" s="8" t="str">
        <f>IF(ISERROR(INDEX(warriner!B:B,MATCH(C99,warriner!A:A,0),1)),"#",INDEX(warriner!B:B,MATCH(C99,warriner!A:A,0),1))</f>
        <v>#</v>
      </c>
      <c r="E99" s="14" t="str">
        <f t="shared" si="2"/>
        <v>#</v>
      </c>
      <c r="F99" s="14">
        <v>16.353999999999999</v>
      </c>
      <c r="G99" s="14">
        <v>6.0629999999999997</v>
      </c>
      <c r="H99" s="14">
        <v>1</v>
      </c>
      <c r="I99">
        <f t="shared" si="3"/>
        <v>2</v>
      </c>
      <c r="J99" t="s">
        <v>270</v>
      </c>
      <c r="K99" s="14" t="s">
        <v>18124</v>
      </c>
      <c r="L99" s="14" t="s">
        <v>18124</v>
      </c>
      <c r="M99" s="14">
        <v>3.952</v>
      </c>
      <c r="N99" s="14">
        <v>1.1499999999999999</v>
      </c>
      <c r="O99" s="14">
        <v>1</v>
      </c>
      <c r="P99" s="14">
        <v>2</v>
      </c>
      <c r="Q99" s="14">
        <v>1</v>
      </c>
      <c r="R99" s="14">
        <v>1.55</v>
      </c>
      <c r="S99" s="14">
        <v>1.375</v>
      </c>
      <c r="T99" s="14">
        <v>2861</v>
      </c>
      <c r="U99" s="14">
        <v>-0.78600000000000003</v>
      </c>
      <c r="V99" s="14">
        <v>1</v>
      </c>
      <c r="W99" s="14">
        <v>26</v>
      </c>
      <c r="X99" s="14">
        <v>-0.72499999999999998</v>
      </c>
      <c r="Y99" s="14">
        <v>1</v>
      </c>
      <c r="Z99" s="14" t="s">
        <v>18124</v>
      </c>
    </row>
    <row r="100" spans="1:26" x14ac:dyDescent="0.2">
      <c r="A100" t="s">
        <v>14838</v>
      </c>
      <c r="B100" t="s">
        <v>419</v>
      </c>
      <c r="C100" t="s">
        <v>419</v>
      </c>
      <c r="D100" s="8">
        <f>IF(ISERROR(INDEX(warriner!B:B,MATCH(C100,warriner!A:A,0),1)),"#",INDEX(warriner!B:B,MATCH(C100,warriner!A:A,0),1))</f>
        <v>6.77</v>
      </c>
      <c r="E100" s="14">
        <f t="shared" si="2"/>
        <v>1.5699999999999994</v>
      </c>
      <c r="F100" s="14">
        <v>11.848000000000001</v>
      </c>
      <c r="G100" s="14">
        <v>3.3279999999999998</v>
      </c>
      <c r="H100" s="14">
        <v>2</v>
      </c>
      <c r="I100">
        <f t="shared" si="3"/>
        <v>5</v>
      </c>
      <c r="J100" t="s">
        <v>18131</v>
      </c>
      <c r="K100" s="14">
        <v>3.8</v>
      </c>
      <c r="L100" s="14">
        <v>6.68</v>
      </c>
      <c r="M100" s="14">
        <v>8.7899999999999991</v>
      </c>
      <c r="N100" s="14">
        <v>1.8</v>
      </c>
      <c r="O100" s="14">
        <v>1.8</v>
      </c>
      <c r="P100" s="14">
        <v>5</v>
      </c>
      <c r="Q100" s="14">
        <v>1</v>
      </c>
      <c r="R100" s="14">
        <v>3.04</v>
      </c>
      <c r="S100" s="14">
        <v>2.2799999999999998</v>
      </c>
      <c r="T100" s="14">
        <v>3516.5</v>
      </c>
      <c r="U100" s="14">
        <v>-0.73099999999999998</v>
      </c>
      <c r="V100" s="14">
        <v>1</v>
      </c>
      <c r="W100" s="14">
        <v>27</v>
      </c>
      <c r="X100" s="14">
        <v>-0.35699999999999998</v>
      </c>
      <c r="Y100" s="14">
        <v>1</v>
      </c>
      <c r="Z100" s="14" t="s">
        <v>18124</v>
      </c>
    </row>
    <row r="101" spans="1:26" x14ac:dyDescent="0.2">
      <c r="A101" t="s">
        <v>14839</v>
      </c>
      <c r="B101" t="s">
        <v>425</v>
      </c>
      <c r="C101" t="s">
        <v>425</v>
      </c>
      <c r="D101" s="8" t="str">
        <f>IF(ISERROR(INDEX(warriner!B:B,MATCH(C101,warriner!A:A,0),1)),"#",INDEX(warriner!B:B,MATCH(C101,warriner!A:A,0),1))</f>
        <v>#</v>
      </c>
      <c r="E101" s="14" t="str">
        <f t="shared" si="2"/>
        <v>#</v>
      </c>
      <c r="F101" s="14">
        <v>6.7380000000000004</v>
      </c>
      <c r="G101" s="14">
        <v>1.633</v>
      </c>
      <c r="H101" s="14">
        <v>2</v>
      </c>
      <c r="I101">
        <f t="shared" si="3"/>
        <v>8</v>
      </c>
      <c r="J101" t="s">
        <v>18129</v>
      </c>
      <c r="K101" s="14" t="s">
        <v>18124</v>
      </c>
      <c r="L101" s="14" t="s">
        <v>18124</v>
      </c>
      <c r="M101" s="14">
        <v>10.8</v>
      </c>
      <c r="N101" s="14">
        <v>3.25</v>
      </c>
      <c r="O101" s="14">
        <v>3.3</v>
      </c>
      <c r="P101" s="14">
        <v>8</v>
      </c>
      <c r="Q101" s="14">
        <v>3</v>
      </c>
      <c r="R101" s="14" t="s">
        <v>18124</v>
      </c>
      <c r="S101" s="14" t="s">
        <v>18124</v>
      </c>
      <c r="T101" s="14">
        <v>2963.2860000000001</v>
      </c>
      <c r="U101" s="14">
        <v>-0.247</v>
      </c>
      <c r="V101" s="14">
        <v>1</v>
      </c>
      <c r="W101" s="14">
        <v>29</v>
      </c>
      <c r="X101" s="14">
        <v>-0.49</v>
      </c>
      <c r="Y101" s="14">
        <v>1</v>
      </c>
      <c r="Z101" s="14" t="s">
        <v>18124</v>
      </c>
    </row>
    <row r="102" spans="1:26" x14ac:dyDescent="0.2">
      <c r="A102" t="s">
        <v>14840</v>
      </c>
      <c r="B102" s="4" t="s">
        <v>406</v>
      </c>
      <c r="C102" s="4" t="s">
        <v>388</v>
      </c>
      <c r="D102" s="8">
        <f>IF(ISERROR(INDEX(warriner!B:B,MATCH(C102,warriner!A:A,0),1)),"#",INDEX(warriner!B:B,MATCH(C102,warriner!A:A,0),1))</f>
        <v>4.58</v>
      </c>
      <c r="E102" s="14">
        <f t="shared" si="2"/>
        <v>0.62000000000000011</v>
      </c>
      <c r="F102" s="14">
        <v>8.1229999999999993</v>
      </c>
      <c r="G102" s="14">
        <v>2.468</v>
      </c>
      <c r="H102" s="14">
        <v>1</v>
      </c>
      <c r="I102">
        <f t="shared" si="3"/>
        <v>4</v>
      </c>
      <c r="J102" t="s">
        <v>18126</v>
      </c>
      <c r="K102" s="14">
        <v>3.67</v>
      </c>
      <c r="L102" s="14">
        <v>5.26</v>
      </c>
      <c r="M102" s="14">
        <v>6.58</v>
      </c>
      <c r="N102" s="14">
        <v>1</v>
      </c>
      <c r="O102" s="14">
        <v>1</v>
      </c>
      <c r="P102" s="14">
        <v>3</v>
      </c>
      <c r="Q102" s="14">
        <v>1</v>
      </c>
      <c r="R102" s="14">
        <v>4.88</v>
      </c>
      <c r="S102" s="14">
        <v>3.6</v>
      </c>
      <c r="T102" s="14">
        <v>1556</v>
      </c>
      <c r="U102" s="14">
        <v>-0.19500000000000001</v>
      </c>
      <c r="V102" s="14">
        <v>0.91</v>
      </c>
      <c r="W102" s="14">
        <v>26</v>
      </c>
      <c r="X102" s="14">
        <v>-0.58499999999999996</v>
      </c>
      <c r="Y102" s="14">
        <v>0.96299999999999997</v>
      </c>
      <c r="Z102" s="14" t="s">
        <v>18124</v>
      </c>
    </row>
    <row r="103" spans="1:26" x14ac:dyDescent="0.2">
      <c r="A103" t="s">
        <v>14841</v>
      </c>
      <c r="B103" t="s">
        <v>1</v>
      </c>
      <c r="C103" t="s">
        <v>101</v>
      </c>
      <c r="D103" s="8">
        <f>IF(ISERROR(INDEX(warriner!B:B,MATCH(C103,warriner!A:A,0),1)),"#",INDEX(warriner!B:B,MATCH(C103,warriner!A:A,0),1))</f>
        <v>6.18</v>
      </c>
      <c r="E103" s="14">
        <f t="shared" si="2"/>
        <v>0.97999999999999954</v>
      </c>
      <c r="F103" s="14">
        <v>14.945</v>
      </c>
      <c r="G103" s="14">
        <v>5.4669999999999996</v>
      </c>
      <c r="H103" s="14">
        <v>1</v>
      </c>
      <c r="I103">
        <f t="shared" si="3"/>
        <v>3</v>
      </c>
      <c r="J103" t="s">
        <v>18125</v>
      </c>
      <c r="K103" s="14">
        <v>3.43</v>
      </c>
      <c r="L103" s="14">
        <v>5.5</v>
      </c>
      <c r="M103" s="14">
        <v>5.1100000000000003</v>
      </c>
      <c r="N103" s="14">
        <v>1.4</v>
      </c>
      <c r="O103" s="14">
        <v>1</v>
      </c>
      <c r="P103" s="14">
        <v>2</v>
      </c>
      <c r="Q103" s="14">
        <v>1</v>
      </c>
      <c r="R103" s="14">
        <v>1.85</v>
      </c>
      <c r="S103" s="14">
        <v>1.6519999999999999</v>
      </c>
      <c r="T103" s="14">
        <v>1926</v>
      </c>
      <c r="U103" s="14">
        <v>-0.64800000000000002</v>
      </c>
      <c r="V103" s="14">
        <v>0.97</v>
      </c>
      <c r="W103" s="14">
        <v>25</v>
      </c>
      <c r="X103" s="14">
        <v>-0.57399999999999995</v>
      </c>
      <c r="Y103" s="14">
        <v>1</v>
      </c>
      <c r="Z103" s="14" t="s">
        <v>18124</v>
      </c>
    </row>
    <row r="104" spans="1:26" x14ac:dyDescent="0.2">
      <c r="A104" t="s">
        <v>14842</v>
      </c>
      <c r="B104" t="s">
        <v>57</v>
      </c>
      <c r="C104" t="s">
        <v>52</v>
      </c>
      <c r="D104" s="8" t="str">
        <f>IF(ISERROR(INDEX(warriner!B:B,MATCH(C104,warriner!A:A,0),1)),"#",INDEX(warriner!B:B,MATCH(C104,warriner!A:A,0),1))</f>
        <v>#</v>
      </c>
      <c r="E104" s="14" t="str">
        <f t="shared" si="2"/>
        <v>#</v>
      </c>
      <c r="F104" s="14">
        <v>16.177</v>
      </c>
      <c r="G104" s="14">
        <v>6.0179999999999998</v>
      </c>
      <c r="H104" s="14">
        <v>1</v>
      </c>
      <c r="I104">
        <f t="shared" si="3"/>
        <v>2</v>
      </c>
      <c r="J104" t="s">
        <v>18136</v>
      </c>
      <c r="K104" s="14" t="s">
        <v>18124</v>
      </c>
      <c r="L104" s="14" t="s">
        <v>18124</v>
      </c>
      <c r="M104" s="14">
        <v>2.8929999999999998</v>
      </c>
      <c r="N104" s="14">
        <v>1.45</v>
      </c>
      <c r="O104" s="14">
        <v>1</v>
      </c>
      <c r="P104" s="14">
        <v>1</v>
      </c>
      <c r="Q104" s="14">
        <v>1</v>
      </c>
      <c r="R104" s="14">
        <v>1.46</v>
      </c>
      <c r="S104" s="14" t="s">
        <v>18124</v>
      </c>
      <c r="T104" s="14" t="s">
        <v>18124</v>
      </c>
      <c r="U104" s="14">
        <v>-1.2999999999999999E-2</v>
      </c>
      <c r="V104" s="14">
        <v>0.73</v>
      </c>
      <c r="W104" s="14">
        <v>23</v>
      </c>
      <c r="X104" s="14">
        <v>-0.32300000000000001</v>
      </c>
      <c r="Y104" s="14">
        <v>0.95799999999999996</v>
      </c>
      <c r="Z104" s="14" t="s">
        <v>18124</v>
      </c>
    </row>
    <row r="105" spans="1:26" x14ac:dyDescent="0.2">
      <c r="A105" t="s">
        <v>14843</v>
      </c>
      <c r="B105" t="s">
        <v>426</v>
      </c>
      <c r="C105" t="s">
        <v>426</v>
      </c>
      <c r="D105" s="8">
        <f>IF(ISERROR(INDEX(warriner!B:B,MATCH(C105,warriner!A:A,0),1)),"#",INDEX(warriner!B:B,MATCH(C105,warriner!A:A,0),1))</f>
        <v>7.59</v>
      </c>
      <c r="E105" s="14">
        <f t="shared" si="2"/>
        <v>2.3899999999999997</v>
      </c>
      <c r="F105" s="14">
        <v>9.6170000000000009</v>
      </c>
      <c r="G105" s="14">
        <v>3.2850000000000001</v>
      </c>
      <c r="H105" s="14">
        <v>4</v>
      </c>
      <c r="I105">
        <f t="shared" si="3"/>
        <v>10</v>
      </c>
      <c r="J105" t="s">
        <v>18132</v>
      </c>
      <c r="K105" s="14">
        <v>6.35</v>
      </c>
      <c r="L105" s="14">
        <v>7.74</v>
      </c>
      <c r="M105" s="14">
        <v>8.8000000000000007</v>
      </c>
      <c r="N105" s="14">
        <v>3.45</v>
      </c>
      <c r="O105" s="14">
        <v>2.9</v>
      </c>
      <c r="P105" s="14">
        <v>9</v>
      </c>
      <c r="Q105" s="14">
        <v>3</v>
      </c>
      <c r="R105" s="14">
        <v>1.93</v>
      </c>
      <c r="S105" s="14" t="s">
        <v>18124</v>
      </c>
      <c r="T105" s="14">
        <v>5371.8890000000001</v>
      </c>
      <c r="U105" s="14">
        <v>5.0000000000000001E-3</v>
      </c>
      <c r="V105" s="14">
        <v>1</v>
      </c>
      <c r="W105" s="14">
        <v>28</v>
      </c>
      <c r="X105" s="14">
        <v>-0.16</v>
      </c>
      <c r="Y105" s="14">
        <v>1</v>
      </c>
      <c r="Z105" s="14" t="s">
        <v>18124</v>
      </c>
    </row>
    <row r="106" spans="1:26" x14ac:dyDescent="0.2">
      <c r="A106" t="s">
        <v>14844</v>
      </c>
      <c r="B106" t="s">
        <v>467</v>
      </c>
      <c r="C106" t="s">
        <v>467</v>
      </c>
      <c r="D106" s="8">
        <f>IF(ISERROR(INDEX(warriner!B:B,MATCH(C106,warriner!A:A,0),1)),"#",INDEX(warriner!B:B,MATCH(C106,warriner!A:A,0),1))</f>
        <v>6.4</v>
      </c>
      <c r="E106" s="14">
        <f t="shared" si="2"/>
        <v>1.2000000000000002</v>
      </c>
      <c r="F106" s="14">
        <v>8.2889999999999997</v>
      </c>
      <c r="G106" s="14">
        <v>2.4929999999999999</v>
      </c>
      <c r="H106" s="14">
        <v>3</v>
      </c>
      <c r="I106">
        <f t="shared" si="3"/>
        <v>9</v>
      </c>
      <c r="J106" t="s">
        <v>18129</v>
      </c>
      <c r="K106" s="14">
        <v>4.24</v>
      </c>
      <c r="L106" s="14">
        <v>6.67</v>
      </c>
      <c r="M106" s="14">
        <v>8.33</v>
      </c>
      <c r="N106" s="14">
        <v>2.25</v>
      </c>
      <c r="O106" s="14">
        <v>2.5</v>
      </c>
      <c r="P106" s="14">
        <v>7</v>
      </c>
      <c r="Q106" s="14">
        <v>3</v>
      </c>
      <c r="R106" s="14">
        <v>3.48</v>
      </c>
      <c r="S106" s="14">
        <v>3.64</v>
      </c>
      <c r="T106" s="14">
        <v>6595.75</v>
      </c>
      <c r="U106" s="14">
        <v>-0.376</v>
      </c>
      <c r="V106" s="14">
        <v>0.94</v>
      </c>
      <c r="W106" s="14">
        <v>26</v>
      </c>
      <c r="X106" s="14">
        <v>-4.5999999999999999E-2</v>
      </c>
      <c r="Y106" s="14">
        <v>1</v>
      </c>
      <c r="Z106" s="14" t="s">
        <v>18124</v>
      </c>
    </row>
    <row r="107" spans="1:26" x14ac:dyDescent="0.2">
      <c r="A107" t="s">
        <v>14845</v>
      </c>
      <c r="B107" t="s">
        <v>468</v>
      </c>
      <c r="C107" t="s">
        <v>468</v>
      </c>
      <c r="D107" s="8" t="str">
        <f>IF(ISERROR(INDEX(warriner!B:B,MATCH(C107,warriner!A:A,0),1)),"#",INDEX(warriner!B:B,MATCH(C107,warriner!A:A,0),1))</f>
        <v>#</v>
      </c>
      <c r="E107" s="14" t="str">
        <f t="shared" si="2"/>
        <v>#</v>
      </c>
      <c r="F107" s="14">
        <v>13.757999999999999</v>
      </c>
      <c r="G107" s="14">
        <v>5.016</v>
      </c>
      <c r="H107" s="14">
        <v>1</v>
      </c>
      <c r="I107">
        <f t="shared" si="3"/>
        <v>4</v>
      </c>
      <c r="J107" t="s">
        <v>270</v>
      </c>
      <c r="K107" s="14" t="s">
        <v>18124</v>
      </c>
      <c r="L107" s="14" t="s">
        <v>18124</v>
      </c>
      <c r="M107" s="14">
        <v>4.24</v>
      </c>
      <c r="N107" s="14">
        <v>1.75</v>
      </c>
      <c r="O107" s="14">
        <v>1.7</v>
      </c>
      <c r="P107" s="14">
        <v>4</v>
      </c>
      <c r="Q107" s="14">
        <v>1</v>
      </c>
      <c r="R107" s="14">
        <v>1.6</v>
      </c>
      <c r="S107" s="14">
        <v>1.36</v>
      </c>
      <c r="T107" s="14">
        <v>3731</v>
      </c>
      <c r="U107" s="14">
        <v>-0.505</v>
      </c>
      <c r="V107" s="14">
        <v>0.88</v>
      </c>
      <c r="W107" s="14">
        <v>24</v>
      </c>
      <c r="X107" s="14">
        <v>-0.69799999999999995</v>
      </c>
      <c r="Y107" s="14">
        <v>1</v>
      </c>
      <c r="Z107" s="14" t="s">
        <v>18124</v>
      </c>
    </row>
    <row r="108" spans="1:26" x14ac:dyDescent="0.2">
      <c r="A108" t="s">
        <v>14846</v>
      </c>
      <c r="B108" t="s">
        <v>28</v>
      </c>
      <c r="C108" t="s">
        <v>28</v>
      </c>
      <c r="D108" s="8" t="str">
        <f>IF(ISERROR(INDEX(warriner!B:B,MATCH(C108,warriner!A:A,0),1)),"#",INDEX(warriner!B:B,MATCH(C108,warriner!A:A,0),1))</f>
        <v>#</v>
      </c>
      <c r="E108" s="14" t="str">
        <f t="shared" si="2"/>
        <v>#</v>
      </c>
      <c r="F108" s="14">
        <v>14.297000000000001</v>
      </c>
      <c r="G108" s="14">
        <v>5.3209999999999997</v>
      </c>
      <c r="H108" s="14">
        <v>1</v>
      </c>
      <c r="I108">
        <f t="shared" si="3"/>
        <v>4</v>
      </c>
      <c r="J108" t="s">
        <v>270</v>
      </c>
      <c r="K108" s="14" t="s">
        <v>18124</v>
      </c>
      <c r="L108" s="14" t="s">
        <v>18124</v>
      </c>
      <c r="M108" s="14">
        <v>4.8789999999999996</v>
      </c>
      <c r="N108" s="14">
        <v>1.65</v>
      </c>
      <c r="O108" s="14">
        <v>1</v>
      </c>
      <c r="P108" s="14">
        <v>2</v>
      </c>
      <c r="Q108" s="14">
        <v>1</v>
      </c>
      <c r="R108" s="14">
        <v>2.93</v>
      </c>
      <c r="S108" s="14">
        <v>2.2730000000000001</v>
      </c>
      <c r="T108" s="14">
        <v>2218</v>
      </c>
      <c r="U108" s="14">
        <v>-0.55000000000000004</v>
      </c>
      <c r="V108" s="14">
        <v>1</v>
      </c>
      <c r="W108" s="14">
        <v>28</v>
      </c>
      <c r="X108" s="14">
        <v>-0.51600000000000001</v>
      </c>
      <c r="Y108" s="14">
        <v>1</v>
      </c>
      <c r="Z108" s="14" t="s">
        <v>18124</v>
      </c>
    </row>
    <row r="109" spans="1:26" s="1" customFormat="1" x14ac:dyDescent="0.2">
      <c r="A109" s="1" t="s">
        <v>14847</v>
      </c>
      <c r="B109" s="1" t="s">
        <v>469</v>
      </c>
      <c r="C109" s="1" t="s">
        <v>469</v>
      </c>
      <c r="D109" s="10">
        <f>IF(ISERROR(INDEX(warriner!B:B,MATCH(C109,warriner!A:A,0),1)),"#",INDEX(warriner!B:B,MATCH(C109,warriner!A:A,0),1))</f>
        <v>2.33</v>
      </c>
      <c r="E109" s="12">
        <f t="shared" si="2"/>
        <v>2.87</v>
      </c>
      <c r="F109" s="12">
        <v>9.8350000000000009</v>
      </c>
      <c r="G109" s="12">
        <v>3.0990000000000002</v>
      </c>
      <c r="H109" s="12">
        <v>1</v>
      </c>
      <c r="I109" s="1">
        <f t="shared" si="3"/>
        <v>4</v>
      </c>
      <c r="J109" s="1" t="s">
        <v>18125</v>
      </c>
      <c r="K109" s="12">
        <v>5.5</v>
      </c>
      <c r="L109" s="12">
        <v>4.74</v>
      </c>
      <c r="M109" s="12">
        <v>6</v>
      </c>
      <c r="N109" s="12">
        <v>1.05</v>
      </c>
      <c r="O109" s="12">
        <v>1</v>
      </c>
      <c r="P109" s="12">
        <v>3</v>
      </c>
      <c r="Q109" s="12">
        <v>1</v>
      </c>
      <c r="R109" s="12">
        <v>3</v>
      </c>
      <c r="S109" s="12">
        <v>1.7390000000000001</v>
      </c>
      <c r="T109" s="12">
        <v>1881</v>
      </c>
      <c r="U109" s="12">
        <v>-0.5</v>
      </c>
      <c r="V109" s="12">
        <v>1</v>
      </c>
      <c r="W109" s="12">
        <v>29</v>
      </c>
      <c r="X109" s="12">
        <v>-0.55300000000000005</v>
      </c>
      <c r="Y109" s="12">
        <v>1</v>
      </c>
      <c r="Z109" s="12" t="s">
        <v>18124</v>
      </c>
    </row>
    <row r="110" spans="1:26" x14ac:dyDescent="0.2">
      <c r="A110" t="s">
        <v>14848</v>
      </c>
      <c r="B110" t="s">
        <v>3</v>
      </c>
      <c r="C110" t="s">
        <v>3</v>
      </c>
      <c r="D110" s="8" t="str">
        <f>IF(ISERROR(INDEX(warriner!B:B,MATCH(C110,warriner!A:A,0),1)),"#",INDEX(warriner!B:B,MATCH(C110,warriner!A:A,0),1))</f>
        <v>#</v>
      </c>
      <c r="E110" s="14" t="str">
        <f t="shared" si="2"/>
        <v>#</v>
      </c>
      <c r="F110" s="14">
        <v>16.954999999999998</v>
      </c>
      <c r="G110" s="14">
        <v>6.1769999999999996</v>
      </c>
      <c r="H110" s="14">
        <v>1</v>
      </c>
      <c r="I110">
        <f t="shared" si="3"/>
        <v>3</v>
      </c>
      <c r="J110" t="s">
        <v>270</v>
      </c>
      <c r="K110" s="14" t="s">
        <v>18124</v>
      </c>
      <c r="L110" s="14" t="s">
        <v>18124</v>
      </c>
      <c r="M110" s="14">
        <v>3.984</v>
      </c>
      <c r="N110" s="14">
        <v>1.5</v>
      </c>
      <c r="O110" s="14">
        <v>1.8</v>
      </c>
      <c r="P110" s="14">
        <v>2</v>
      </c>
      <c r="Q110" s="14">
        <v>1</v>
      </c>
      <c r="R110" s="14">
        <v>1.43</v>
      </c>
      <c r="S110" s="14">
        <v>1.125</v>
      </c>
      <c r="T110" s="14">
        <v>3033</v>
      </c>
      <c r="U110" s="14">
        <v>-0.68100000000000005</v>
      </c>
      <c r="V110" s="14">
        <v>0.94</v>
      </c>
      <c r="W110" s="14">
        <v>29</v>
      </c>
      <c r="X110" s="14">
        <v>-0.45700000000000002</v>
      </c>
      <c r="Y110" s="14">
        <v>1</v>
      </c>
      <c r="Z110" s="14" t="s">
        <v>18124</v>
      </c>
    </row>
    <row r="111" spans="1:26" x14ac:dyDescent="0.2">
      <c r="A111" t="s">
        <v>14849</v>
      </c>
      <c r="B111" t="s">
        <v>427</v>
      </c>
      <c r="C111" t="s">
        <v>3017</v>
      </c>
      <c r="D111" s="8">
        <f>IF(ISERROR(INDEX(warriner!B:B,MATCH(C111,warriner!A:A,0),1)),"#",INDEX(warriner!B:B,MATCH(C111,warriner!A:A,0),1))</f>
        <v>3.86</v>
      </c>
      <c r="E111" s="14">
        <f t="shared" si="2"/>
        <v>1.3400000000000003</v>
      </c>
      <c r="F111" s="14">
        <v>8.3870000000000005</v>
      </c>
      <c r="G111" s="14">
        <v>2.2069999999999999</v>
      </c>
      <c r="H111" s="14">
        <v>3</v>
      </c>
      <c r="I111">
        <f t="shared" si="3"/>
        <v>12</v>
      </c>
      <c r="J111" t="s">
        <v>18129</v>
      </c>
      <c r="K111" s="14">
        <v>4.3099999999999996</v>
      </c>
      <c r="L111" s="14">
        <v>4.67</v>
      </c>
      <c r="M111" s="14">
        <v>6.72</v>
      </c>
      <c r="N111" s="14">
        <v>3.2</v>
      </c>
      <c r="O111" s="14">
        <v>3.3</v>
      </c>
      <c r="P111" s="14">
        <v>10</v>
      </c>
      <c r="Q111" s="14">
        <v>2</v>
      </c>
      <c r="R111" s="14">
        <v>2.64</v>
      </c>
      <c r="S111" s="14">
        <v>1.92</v>
      </c>
      <c r="T111" s="14">
        <v>3580.9</v>
      </c>
      <c r="U111" s="14">
        <v>-0.34300000000000003</v>
      </c>
      <c r="V111" s="14">
        <v>0.97</v>
      </c>
      <c r="W111" s="14">
        <v>28</v>
      </c>
      <c r="X111" s="14">
        <v>-0.29799999999999999</v>
      </c>
      <c r="Y111" s="14">
        <v>1</v>
      </c>
      <c r="Z111" s="14" t="s">
        <v>18124</v>
      </c>
    </row>
    <row r="112" spans="1:26" x14ac:dyDescent="0.2">
      <c r="A112" t="s">
        <v>14850</v>
      </c>
      <c r="B112" t="s">
        <v>30</v>
      </c>
      <c r="C112" t="s">
        <v>30</v>
      </c>
      <c r="D112" s="8">
        <f>IF(ISERROR(INDEX(warriner!B:B,MATCH(C112,warriner!A:A,0),1)),"#",INDEX(warriner!B:B,MATCH(C112,warriner!A:A,0),1))</f>
        <v>6.41</v>
      </c>
      <c r="E112" s="14">
        <f t="shared" si="2"/>
        <v>1.21</v>
      </c>
      <c r="F112" s="14">
        <v>14.301</v>
      </c>
      <c r="G112" s="14">
        <v>5.4279999999999999</v>
      </c>
      <c r="H112" s="14">
        <v>1</v>
      </c>
      <c r="I112">
        <f t="shared" si="3"/>
        <v>3</v>
      </c>
      <c r="J112" t="s">
        <v>18135</v>
      </c>
      <c r="K112" s="14">
        <v>3.14</v>
      </c>
      <c r="L112" s="14">
        <v>6.44</v>
      </c>
      <c r="M112" s="14">
        <v>4.32</v>
      </c>
      <c r="N112" s="14">
        <v>1</v>
      </c>
      <c r="O112" s="14">
        <v>1</v>
      </c>
      <c r="P112" s="14">
        <v>3</v>
      </c>
      <c r="Q112" s="14">
        <v>1</v>
      </c>
      <c r="R112" s="14">
        <v>4.55</v>
      </c>
      <c r="S112" s="14">
        <v>4.88</v>
      </c>
      <c r="T112" s="14">
        <v>5582</v>
      </c>
      <c r="U112" s="14">
        <v>-0.68700000000000006</v>
      </c>
      <c r="V112" s="14">
        <v>1</v>
      </c>
      <c r="W112" s="14">
        <v>26</v>
      </c>
      <c r="X112" s="14">
        <v>-0.377</v>
      </c>
      <c r="Y112" s="14">
        <v>1</v>
      </c>
      <c r="Z112" s="14" t="s">
        <v>18124</v>
      </c>
    </row>
    <row r="113" spans="1:26" x14ac:dyDescent="0.2">
      <c r="A113" t="s">
        <v>14851</v>
      </c>
      <c r="B113" t="s">
        <v>101</v>
      </c>
      <c r="C113" t="s">
        <v>101</v>
      </c>
      <c r="D113" s="8">
        <f>IF(ISERROR(INDEX(warriner!B:B,MATCH(C113,warriner!A:A,0),1)),"#",INDEX(warriner!B:B,MATCH(C113,warriner!A:A,0),1))</f>
        <v>6.18</v>
      </c>
      <c r="E113" s="14">
        <f t="shared" si="2"/>
        <v>0.97999999999999954</v>
      </c>
      <c r="F113" s="14">
        <v>14.945</v>
      </c>
      <c r="G113" s="14">
        <v>5.4669999999999996</v>
      </c>
      <c r="H113" s="14">
        <v>1</v>
      </c>
      <c r="I113">
        <f t="shared" si="3"/>
        <v>2</v>
      </c>
      <c r="J113" t="s">
        <v>18125</v>
      </c>
      <c r="K113" s="14">
        <v>3.43</v>
      </c>
      <c r="L113" s="14">
        <v>5.5</v>
      </c>
      <c r="M113" s="14">
        <v>5.1100000000000003</v>
      </c>
      <c r="N113" s="14">
        <v>1.4</v>
      </c>
      <c r="O113" s="14">
        <v>1</v>
      </c>
      <c r="P113" s="14">
        <v>2</v>
      </c>
      <c r="Q113" s="14">
        <v>1</v>
      </c>
      <c r="R113" s="14">
        <v>1.85</v>
      </c>
      <c r="S113" s="14">
        <v>1.6519999999999999</v>
      </c>
      <c r="T113" s="14">
        <v>1926</v>
      </c>
      <c r="U113" s="14">
        <v>-0.64800000000000002</v>
      </c>
      <c r="V113" s="14">
        <v>0.97</v>
      </c>
      <c r="W113" s="14">
        <v>25</v>
      </c>
      <c r="X113" s="14">
        <v>-0.57399999999999995</v>
      </c>
      <c r="Y113" s="14">
        <v>1</v>
      </c>
      <c r="Z113" s="14" t="s">
        <v>18124</v>
      </c>
    </row>
    <row r="114" spans="1:26" x14ac:dyDescent="0.2">
      <c r="A114" t="s">
        <v>14852</v>
      </c>
      <c r="B114" t="s">
        <v>470</v>
      </c>
      <c r="C114" t="s">
        <v>470</v>
      </c>
      <c r="D114" s="8">
        <f>IF(ISERROR(INDEX(warriner!B:B,MATCH(C114,warriner!A:A,0),1)),"#",INDEX(warriner!B:B,MATCH(C114,warriner!A:A,0),1))</f>
        <v>2.0499999999999998</v>
      </c>
      <c r="E114" s="14">
        <f t="shared" si="2"/>
        <v>3.1500000000000004</v>
      </c>
      <c r="F114" s="14">
        <v>7.008</v>
      </c>
      <c r="G114" s="14">
        <v>1.819</v>
      </c>
      <c r="H114" s="14">
        <v>4</v>
      </c>
      <c r="I114">
        <f t="shared" si="3"/>
        <v>12</v>
      </c>
      <c r="J114" t="s">
        <v>18132</v>
      </c>
      <c r="K114" s="14">
        <v>6.25</v>
      </c>
      <c r="L114" s="14">
        <v>2.2799999999999998</v>
      </c>
      <c r="M114" s="14">
        <v>12.11</v>
      </c>
      <c r="N114" s="14">
        <v>5.25</v>
      </c>
      <c r="O114" s="14">
        <v>5.25</v>
      </c>
      <c r="P114" s="14">
        <v>11</v>
      </c>
      <c r="Q114" s="14">
        <v>2</v>
      </c>
      <c r="R114" s="14">
        <v>2.76</v>
      </c>
      <c r="S114" s="14" t="s">
        <v>18124</v>
      </c>
      <c r="T114" s="14">
        <v>3957</v>
      </c>
      <c r="U114" s="14">
        <v>0.19600000000000001</v>
      </c>
      <c r="V114" s="14">
        <v>0.91</v>
      </c>
      <c r="W114" s="14">
        <v>23</v>
      </c>
      <c r="X114" s="14">
        <v>0.36799999999999999</v>
      </c>
      <c r="Y114" s="14">
        <v>0.85199999999999998</v>
      </c>
      <c r="Z114" s="14" t="s">
        <v>18124</v>
      </c>
    </row>
    <row r="115" spans="1:26" x14ac:dyDescent="0.2">
      <c r="A115" t="s">
        <v>14853</v>
      </c>
      <c r="B115" t="s">
        <v>471</v>
      </c>
      <c r="C115" t="s">
        <v>471</v>
      </c>
      <c r="D115" s="8" t="str">
        <f>IF(ISERROR(INDEX(warriner!B:B,MATCH(C115,warriner!A:A,0),1)),"#",INDEX(warriner!B:B,MATCH(C115,warriner!A:A,0),1))</f>
        <v>#</v>
      </c>
      <c r="E115" s="14" t="str">
        <f t="shared" si="2"/>
        <v>#</v>
      </c>
      <c r="F115" s="14">
        <v>9.0749999999999993</v>
      </c>
      <c r="G115" s="14">
        <v>3.2320000000000002</v>
      </c>
      <c r="H115" s="14">
        <v>2</v>
      </c>
      <c r="I115">
        <f t="shared" si="3"/>
        <v>6</v>
      </c>
      <c r="J115" t="s">
        <v>18132</v>
      </c>
      <c r="K115" s="14" t="s">
        <v>18124</v>
      </c>
      <c r="L115" s="14" t="s">
        <v>18124</v>
      </c>
      <c r="M115" s="14">
        <v>6.6689999999999996</v>
      </c>
      <c r="N115" s="14">
        <v>1.9</v>
      </c>
      <c r="O115" s="14">
        <v>1.9</v>
      </c>
      <c r="P115" s="14">
        <v>4</v>
      </c>
      <c r="Q115" s="14">
        <v>1</v>
      </c>
      <c r="R115" s="14">
        <v>2.0699999999999998</v>
      </c>
      <c r="S115" s="14" t="s">
        <v>18124</v>
      </c>
      <c r="T115" s="14">
        <v>2964</v>
      </c>
      <c r="U115" s="14">
        <v>-0.75</v>
      </c>
      <c r="V115" s="14">
        <v>1</v>
      </c>
      <c r="W115" s="14">
        <v>29</v>
      </c>
      <c r="X115" s="14">
        <v>-0.29099999999999998</v>
      </c>
      <c r="Y115" s="14">
        <v>1</v>
      </c>
      <c r="Z115" s="14" t="s">
        <v>18124</v>
      </c>
    </row>
    <row r="116" spans="1:26" x14ac:dyDescent="0.2">
      <c r="A116" t="s">
        <v>14854</v>
      </c>
      <c r="B116" t="s">
        <v>428</v>
      </c>
      <c r="C116" t="s">
        <v>5126</v>
      </c>
      <c r="D116" s="8">
        <f>IF(ISERROR(INDEX(warriner!B:B,MATCH(C116,warriner!A:A,0),1)),"#",INDEX(warriner!B:B,MATCH(C116,warriner!A:A,0),1))</f>
        <v>2.76</v>
      </c>
      <c r="E116" s="14">
        <f t="shared" si="2"/>
        <v>2.4400000000000004</v>
      </c>
      <c r="F116" s="14">
        <v>9.1679999999999993</v>
      </c>
      <c r="G116" s="14">
        <v>2.4649999999999999</v>
      </c>
      <c r="H116" s="14">
        <v>1</v>
      </c>
      <c r="I116">
        <f t="shared" si="3"/>
        <v>8</v>
      </c>
      <c r="J116" t="s">
        <v>18126</v>
      </c>
      <c r="K116" s="14">
        <v>5.31</v>
      </c>
      <c r="L116" s="14">
        <v>3.16</v>
      </c>
      <c r="M116" s="14">
        <v>6.58</v>
      </c>
      <c r="N116" s="14">
        <v>1.75</v>
      </c>
      <c r="O116" s="14">
        <v>1.65</v>
      </c>
      <c r="P116" s="14">
        <v>4</v>
      </c>
      <c r="Q116" s="14">
        <v>1</v>
      </c>
      <c r="R116" s="14">
        <v>4.62</v>
      </c>
      <c r="S116" s="14">
        <v>2.92</v>
      </c>
      <c r="T116" s="14">
        <v>1729.25</v>
      </c>
      <c r="U116" s="14">
        <v>-0.873</v>
      </c>
      <c r="V116" s="14">
        <v>1</v>
      </c>
      <c r="W116" s="14">
        <v>28</v>
      </c>
      <c r="X116" s="14">
        <v>-0.56599999999999995</v>
      </c>
      <c r="Y116" s="14">
        <v>1</v>
      </c>
      <c r="Z116" s="14" t="s">
        <v>18124</v>
      </c>
    </row>
    <row r="117" spans="1:26" x14ac:dyDescent="0.2">
      <c r="A117" t="s">
        <v>14855</v>
      </c>
      <c r="B117" t="s">
        <v>30</v>
      </c>
      <c r="C117" t="s">
        <v>30</v>
      </c>
      <c r="D117" s="8">
        <f>IF(ISERROR(INDEX(warriner!B:B,MATCH(C117,warriner!A:A,0),1)),"#",INDEX(warriner!B:B,MATCH(C117,warriner!A:A,0),1))</f>
        <v>6.41</v>
      </c>
      <c r="E117" s="14">
        <f t="shared" si="2"/>
        <v>1.21</v>
      </c>
      <c r="F117" s="14">
        <v>14.301</v>
      </c>
      <c r="G117" s="14">
        <v>5.4279999999999999</v>
      </c>
      <c r="H117" s="14">
        <v>1</v>
      </c>
      <c r="I117">
        <f t="shared" si="3"/>
        <v>3</v>
      </c>
      <c r="J117" t="s">
        <v>18135</v>
      </c>
      <c r="K117" s="14">
        <v>3.14</v>
      </c>
      <c r="L117" s="14">
        <v>6.44</v>
      </c>
      <c r="M117" s="14">
        <v>4.32</v>
      </c>
      <c r="N117" s="14">
        <v>1</v>
      </c>
      <c r="O117" s="14">
        <v>1</v>
      </c>
      <c r="P117" s="14">
        <v>3</v>
      </c>
      <c r="Q117" s="14">
        <v>1</v>
      </c>
      <c r="R117" s="14">
        <v>4.55</v>
      </c>
      <c r="S117" s="14">
        <v>4.88</v>
      </c>
      <c r="T117" s="14">
        <v>5582</v>
      </c>
      <c r="U117" s="14">
        <v>-0.68700000000000006</v>
      </c>
      <c r="V117" s="14">
        <v>1</v>
      </c>
      <c r="W117" s="14">
        <v>26</v>
      </c>
      <c r="X117" s="14">
        <v>-0.377</v>
      </c>
      <c r="Y117" s="14">
        <v>1</v>
      </c>
      <c r="Z117" s="14" t="s">
        <v>18124</v>
      </c>
    </row>
    <row r="118" spans="1:26" x14ac:dyDescent="0.2">
      <c r="A118" t="s">
        <v>14856</v>
      </c>
      <c r="B118" t="s">
        <v>46</v>
      </c>
      <c r="C118" t="s">
        <v>46</v>
      </c>
      <c r="D118" s="8">
        <f>IF(ISERROR(INDEX(warriner!B:B,MATCH(C118,warriner!A:A,0),1)),"#",INDEX(warriner!B:B,MATCH(C118,warriner!A:A,0),1))</f>
        <v>5.56</v>
      </c>
      <c r="E118" s="14">
        <f t="shared" si="2"/>
        <v>0.35999999999999943</v>
      </c>
      <c r="F118" s="14">
        <v>10.795</v>
      </c>
      <c r="G118" s="14">
        <v>3.6280000000000001</v>
      </c>
      <c r="H118" s="14">
        <v>1</v>
      </c>
      <c r="I118">
        <f t="shared" si="3"/>
        <v>4</v>
      </c>
      <c r="J118" t="s">
        <v>18135</v>
      </c>
      <c r="K118" s="14">
        <v>3.95</v>
      </c>
      <c r="L118" s="14">
        <v>5.22</v>
      </c>
      <c r="M118" s="14">
        <v>6.76</v>
      </c>
      <c r="N118" s="14">
        <v>1.2</v>
      </c>
      <c r="O118" s="14">
        <v>1</v>
      </c>
      <c r="P118" s="14">
        <v>3</v>
      </c>
      <c r="Q118" s="14">
        <v>1</v>
      </c>
      <c r="R118" s="14">
        <v>4.0999999999999996</v>
      </c>
      <c r="S118" s="14">
        <v>3.625</v>
      </c>
      <c r="T118" s="14">
        <v>3915.6669999999999</v>
      </c>
      <c r="U118" s="14">
        <v>-0.65</v>
      </c>
      <c r="V118" s="14">
        <v>0.94</v>
      </c>
      <c r="W118" s="14">
        <v>26</v>
      </c>
      <c r="X118" s="14">
        <v>-0.59899999999999998</v>
      </c>
      <c r="Y118" s="14">
        <v>0.96299999999999997</v>
      </c>
      <c r="Z118" s="14" t="s">
        <v>18124</v>
      </c>
    </row>
    <row r="119" spans="1:26" x14ac:dyDescent="0.2">
      <c r="A119" t="s">
        <v>14857</v>
      </c>
      <c r="B119" t="s">
        <v>2</v>
      </c>
      <c r="C119" t="s">
        <v>2</v>
      </c>
      <c r="D119" s="8" t="str">
        <f>IF(ISERROR(INDEX(warriner!B:B,MATCH(C119,warriner!A:A,0),1)),"#",INDEX(warriner!B:B,MATCH(C119,warriner!A:A,0),1))</f>
        <v>#</v>
      </c>
      <c r="E119" s="14" t="str">
        <f t="shared" si="2"/>
        <v>#</v>
      </c>
      <c r="F119" s="14">
        <v>16.353999999999999</v>
      </c>
      <c r="G119" s="14">
        <v>6.0629999999999997</v>
      </c>
      <c r="H119" s="14">
        <v>1</v>
      </c>
      <c r="I119">
        <f t="shared" si="3"/>
        <v>2</v>
      </c>
      <c r="J119" t="s">
        <v>270</v>
      </c>
      <c r="K119" s="14" t="s">
        <v>18124</v>
      </c>
      <c r="L119" s="14" t="s">
        <v>18124</v>
      </c>
      <c r="M119" s="14">
        <v>3.952</v>
      </c>
      <c r="N119" s="14">
        <v>1.1499999999999999</v>
      </c>
      <c r="O119" s="14">
        <v>1</v>
      </c>
      <c r="P119" s="14">
        <v>2</v>
      </c>
      <c r="Q119" s="14">
        <v>1</v>
      </c>
      <c r="R119" s="14">
        <v>1.55</v>
      </c>
      <c r="S119" s="14">
        <v>1.375</v>
      </c>
      <c r="T119" s="14">
        <v>2861</v>
      </c>
      <c r="U119" s="14">
        <v>-0.78600000000000003</v>
      </c>
      <c r="V119" s="14">
        <v>1</v>
      </c>
      <c r="W119" s="14">
        <v>26</v>
      </c>
      <c r="X119" s="14">
        <v>-0.72499999999999998</v>
      </c>
      <c r="Y119" s="14">
        <v>1</v>
      </c>
      <c r="Z119" s="14" t="s">
        <v>18124</v>
      </c>
    </row>
    <row r="120" spans="1:26" x14ac:dyDescent="0.2">
      <c r="A120" t="s">
        <v>14858</v>
      </c>
      <c r="B120" t="s">
        <v>429</v>
      </c>
      <c r="C120" t="s">
        <v>429</v>
      </c>
      <c r="D120" s="8">
        <f>IF(ISERROR(INDEX(warriner!B:B,MATCH(C120,warriner!A:A,0),1)),"#",INDEX(warriner!B:B,MATCH(C120,warriner!A:A,0),1))</f>
        <v>3</v>
      </c>
      <c r="E120" s="14">
        <f t="shared" si="2"/>
        <v>2.2000000000000002</v>
      </c>
      <c r="F120" s="14">
        <v>7.9889999999999999</v>
      </c>
      <c r="G120" s="14">
        <v>1.903</v>
      </c>
      <c r="H120" s="14">
        <v>2</v>
      </c>
      <c r="I120">
        <f t="shared" si="3"/>
        <v>6</v>
      </c>
      <c r="J120" t="s">
        <v>18132</v>
      </c>
      <c r="K120" s="14">
        <v>4.08</v>
      </c>
      <c r="L120" s="14">
        <v>4.68</v>
      </c>
      <c r="M120" s="14">
        <v>9.2100000000000009</v>
      </c>
      <c r="N120" s="14">
        <v>1.95</v>
      </c>
      <c r="O120" s="14">
        <v>2.0499999999999998</v>
      </c>
      <c r="P120" s="14">
        <v>6</v>
      </c>
      <c r="Q120" s="14">
        <v>2</v>
      </c>
      <c r="R120" s="14">
        <v>2.0699999999999998</v>
      </c>
      <c r="S120" s="14" t="s">
        <v>18124</v>
      </c>
      <c r="T120" s="14">
        <v>3792.4</v>
      </c>
      <c r="U120" s="14">
        <v>-0.47099999999999997</v>
      </c>
      <c r="V120" s="14">
        <v>0.97</v>
      </c>
      <c r="W120" s="14">
        <v>27</v>
      </c>
      <c r="X120" s="14">
        <v>-0.55300000000000005</v>
      </c>
      <c r="Y120" s="14">
        <v>1</v>
      </c>
      <c r="Z120" s="14" t="s">
        <v>18124</v>
      </c>
    </row>
    <row r="121" spans="1:26" x14ac:dyDescent="0.2">
      <c r="A121" t="s">
        <v>14859</v>
      </c>
      <c r="B121" t="s">
        <v>430</v>
      </c>
      <c r="C121" t="s">
        <v>430</v>
      </c>
      <c r="D121" s="8">
        <f>IF(ISERROR(INDEX(warriner!B:B,MATCH(C121,warriner!A:A,0),1)),"#",INDEX(warriner!B:B,MATCH(C121,warriner!A:A,0),1))</f>
        <v>2.98</v>
      </c>
      <c r="E121" s="14">
        <f t="shared" si="2"/>
        <v>2.2200000000000002</v>
      </c>
      <c r="F121" s="14">
        <v>10.659000000000001</v>
      </c>
      <c r="G121" s="14">
        <v>3.2269999999999999</v>
      </c>
      <c r="H121" s="14">
        <v>2</v>
      </c>
      <c r="I121">
        <f t="shared" si="3"/>
        <v>6</v>
      </c>
      <c r="J121" t="s">
        <v>18126</v>
      </c>
      <c r="K121" s="14">
        <v>4.8600000000000003</v>
      </c>
      <c r="L121" s="14">
        <v>3.46</v>
      </c>
      <c r="M121" s="14">
        <v>7.2</v>
      </c>
      <c r="N121" s="14">
        <v>2.15</v>
      </c>
      <c r="O121" s="14">
        <v>2.2000000000000002</v>
      </c>
      <c r="P121" s="14">
        <v>5</v>
      </c>
      <c r="Q121" s="14">
        <v>1</v>
      </c>
      <c r="R121" s="14">
        <v>3.2</v>
      </c>
      <c r="S121" s="14">
        <v>2.2589999999999999</v>
      </c>
      <c r="T121" s="14">
        <v>2096.1999999999998</v>
      </c>
      <c r="U121" s="14">
        <v>-0.628</v>
      </c>
      <c r="V121" s="14">
        <v>0.97</v>
      </c>
      <c r="W121" s="14">
        <v>27</v>
      </c>
      <c r="X121" s="14">
        <v>-0.60899999999999999</v>
      </c>
      <c r="Y121" s="14">
        <v>1</v>
      </c>
      <c r="Z121" s="14" t="s">
        <v>18124</v>
      </c>
    </row>
    <row r="122" spans="1:26" x14ac:dyDescent="0.2">
      <c r="A122" t="s">
        <v>14860</v>
      </c>
      <c r="B122" t="s">
        <v>2</v>
      </c>
      <c r="C122" t="s">
        <v>2</v>
      </c>
      <c r="D122" s="8" t="str">
        <f>IF(ISERROR(INDEX(warriner!B:B,MATCH(C122,warriner!A:A,0),1)),"#",INDEX(warriner!B:B,MATCH(C122,warriner!A:A,0),1))</f>
        <v>#</v>
      </c>
      <c r="E122" s="14" t="str">
        <f t="shared" si="2"/>
        <v>#</v>
      </c>
      <c r="F122" s="14">
        <v>16.353999999999999</v>
      </c>
      <c r="G122" s="14">
        <v>6.0629999999999997</v>
      </c>
      <c r="H122" s="14">
        <v>1</v>
      </c>
      <c r="I122">
        <f t="shared" si="3"/>
        <v>2</v>
      </c>
      <c r="J122" t="s">
        <v>270</v>
      </c>
      <c r="K122" s="14" t="s">
        <v>18124</v>
      </c>
      <c r="L122" s="14" t="s">
        <v>18124</v>
      </c>
      <c r="M122" s="14">
        <v>3.952</v>
      </c>
      <c r="N122" s="14">
        <v>1.1499999999999999</v>
      </c>
      <c r="O122" s="14">
        <v>1</v>
      </c>
      <c r="P122" s="14">
        <v>2</v>
      </c>
      <c r="Q122" s="14">
        <v>1</v>
      </c>
      <c r="R122" s="14">
        <v>1.55</v>
      </c>
      <c r="S122" s="14">
        <v>1.375</v>
      </c>
      <c r="T122" s="14">
        <v>2861</v>
      </c>
      <c r="U122" s="14">
        <v>-0.78600000000000003</v>
      </c>
      <c r="V122" s="14">
        <v>1</v>
      </c>
      <c r="W122" s="14">
        <v>26</v>
      </c>
      <c r="X122" s="14">
        <v>-0.72499999999999998</v>
      </c>
      <c r="Y122" s="14">
        <v>1</v>
      </c>
      <c r="Z122" s="14" t="s">
        <v>18124</v>
      </c>
    </row>
    <row r="123" spans="1:26" x14ac:dyDescent="0.2">
      <c r="A123" t="s">
        <v>14861</v>
      </c>
      <c r="B123" t="s">
        <v>431</v>
      </c>
      <c r="C123" t="s">
        <v>2017</v>
      </c>
      <c r="D123" s="8">
        <f>IF(ISERROR(INDEX(warriner!B:B,MATCH(C123,warriner!A:A,0),1)),"#",INDEX(warriner!B:B,MATCH(C123,warriner!A:A,0),1))</f>
        <v>5.47</v>
      </c>
      <c r="E123" s="14">
        <f t="shared" si="2"/>
        <v>0.26999999999999957</v>
      </c>
      <c r="F123" s="14">
        <v>10.787000000000001</v>
      </c>
      <c r="G123" s="14">
        <v>3.706</v>
      </c>
      <c r="H123" s="14">
        <v>2</v>
      </c>
      <c r="I123">
        <f t="shared" si="3"/>
        <v>9</v>
      </c>
      <c r="J123" t="s">
        <v>18126</v>
      </c>
      <c r="K123" s="14">
        <v>3.35</v>
      </c>
      <c r="L123" s="14">
        <v>6</v>
      </c>
      <c r="M123" s="14">
        <v>6.16</v>
      </c>
      <c r="N123" s="14">
        <v>2.2000000000000002</v>
      </c>
      <c r="O123" s="14">
        <v>1.85</v>
      </c>
      <c r="P123" s="14">
        <v>6</v>
      </c>
      <c r="Q123" s="14">
        <v>2</v>
      </c>
      <c r="R123" s="14">
        <v>4.6399999999999997</v>
      </c>
      <c r="S123" s="14">
        <v>5.2080000000000002</v>
      </c>
      <c r="T123" s="14">
        <v>4689</v>
      </c>
      <c r="U123" s="14">
        <v>-0.54200000000000004</v>
      </c>
      <c r="V123" s="14">
        <v>1</v>
      </c>
      <c r="W123" s="14">
        <v>26</v>
      </c>
      <c r="X123" s="14">
        <v>-0.42299999999999999</v>
      </c>
      <c r="Y123" s="14">
        <v>0.96299999999999997</v>
      </c>
      <c r="Z123" s="14" t="s">
        <v>18124</v>
      </c>
    </row>
    <row r="124" spans="1:26" x14ac:dyDescent="0.2">
      <c r="A124" t="s">
        <v>14862</v>
      </c>
      <c r="B124" t="s">
        <v>19</v>
      </c>
      <c r="C124" t="s">
        <v>19</v>
      </c>
      <c r="D124" s="8" t="str">
        <f>IF(ISERROR(INDEX(warriner!B:B,MATCH(C124,warriner!A:A,0),1)),"#",INDEX(warriner!B:B,MATCH(C124,warriner!A:A,0),1))</f>
        <v>#</v>
      </c>
      <c r="E124" s="14" t="str">
        <f t="shared" si="2"/>
        <v>#</v>
      </c>
      <c r="F124" s="14">
        <v>16.187000000000001</v>
      </c>
      <c r="G124" s="14">
        <v>5.8339999999999996</v>
      </c>
      <c r="H124" s="14">
        <v>1</v>
      </c>
      <c r="I124">
        <f t="shared" si="3"/>
        <v>3</v>
      </c>
      <c r="J124" t="s">
        <v>270</v>
      </c>
      <c r="K124" s="14" t="s">
        <v>18124</v>
      </c>
      <c r="L124" s="14" t="s">
        <v>18124</v>
      </c>
      <c r="M124" s="14">
        <v>4.57</v>
      </c>
      <c r="N124" s="14">
        <v>1.25</v>
      </c>
      <c r="O124" s="14">
        <v>1</v>
      </c>
      <c r="P124" s="14">
        <v>3</v>
      </c>
      <c r="Q124" s="14">
        <v>1</v>
      </c>
      <c r="R124" s="14">
        <v>1.52</v>
      </c>
      <c r="S124" s="14">
        <v>1.25</v>
      </c>
      <c r="T124" s="14">
        <v>5253.5</v>
      </c>
      <c r="U124" s="14">
        <v>-0.60399999999999998</v>
      </c>
      <c r="V124" s="14">
        <v>1</v>
      </c>
      <c r="W124" s="14">
        <v>22</v>
      </c>
      <c r="X124" s="14">
        <v>-0.623</v>
      </c>
      <c r="Y124" s="14">
        <v>1</v>
      </c>
      <c r="Z124" s="14" t="s">
        <v>18124</v>
      </c>
    </row>
    <row r="125" spans="1:26" x14ac:dyDescent="0.2">
      <c r="A125" t="s">
        <v>14863</v>
      </c>
      <c r="B125" t="s">
        <v>31</v>
      </c>
      <c r="C125" t="s">
        <v>31</v>
      </c>
      <c r="D125" s="8" t="str">
        <f>IF(ISERROR(INDEX(warriner!B:B,MATCH(C125,warriner!A:A,0),1)),"#",INDEX(warriner!B:B,MATCH(C125,warriner!A:A,0),1))</f>
        <v>#</v>
      </c>
      <c r="E125" s="14" t="str">
        <f t="shared" si="2"/>
        <v>#</v>
      </c>
      <c r="F125" s="14">
        <v>13.103</v>
      </c>
      <c r="G125" s="14">
        <v>4.6500000000000004</v>
      </c>
      <c r="H125" s="14">
        <v>2</v>
      </c>
      <c r="I125">
        <f t="shared" si="3"/>
        <v>4</v>
      </c>
      <c r="J125" t="s">
        <v>18128</v>
      </c>
      <c r="K125" s="14" t="s">
        <v>18124</v>
      </c>
      <c r="L125" s="14" t="s">
        <v>18124</v>
      </c>
      <c r="M125" s="14">
        <v>6.3710000000000004</v>
      </c>
      <c r="N125" s="14">
        <v>1.7</v>
      </c>
      <c r="O125" s="14">
        <v>1.8</v>
      </c>
      <c r="P125" s="14">
        <v>3</v>
      </c>
      <c r="Q125" s="14">
        <v>1</v>
      </c>
      <c r="R125" s="14">
        <v>2.79</v>
      </c>
      <c r="S125" s="14">
        <v>1.591</v>
      </c>
      <c r="T125" s="14">
        <v>3845</v>
      </c>
      <c r="U125" s="14">
        <v>-0.70099999999999996</v>
      </c>
      <c r="V125" s="14">
        <v>0.91</v>
      </c>
      <c r="W125" s="14">
        <v>27</v>
      </c>
      <c r="X125" s="14">
        <v>-0.51900000000000002</v>
      </c>
      <c r="Y125" s="14">
        <v>1</v>
      </c>
      <c r="Z125" s="14" t="s">
        <v>18124</v>
      </c>
    </row>
    <row r="126" spans="1:26" x14ac:dyDescent="0.2">
      <c r="A126" t="s">
        <v>14864</v>
      </c>
      <c r="B126" t="s">
        <v>432</v>
      </c>
      <c r="C126" t="s">
        <v>432</v>
      </c>
      <c r="D126" s="8">
        <f>IF(ISERROR(INDEX(warriner!B:B,MATCH(C126,warriner!A:A,0),1)),"#",INDEX(warriner!B:B,MATCH(C126,warriner!A:A,0),1))</f>
        <v>1.89</v>
      </c>
      <c r="E126" s="14">
        <f t="shared" si="2"/>
        <v>3.3100000000000005</v>
      </c>
      <c r="F126" s="14">
        <v>11.262</v>
      </c>
      <c r="G126" s="14">
        <v>4.0430000000000001</v>
      </c>
      <c r="H126" s="14">
        <v>1</v>
      </c>
      <c r="I126">
        <f t="shared" si="3"/>
        <v>5</v>
      </c>
      <c r="J126" t="s">
        <v>18129</v>
      </c>
      <c r="K126" s="14">
        <v>5.53</v>
      </c>
      <c r="L126" s="14">
        <v>3.42</v>
      </c>
      <c r="M126" s="14">
        <v>5.37</v>
      </c>
      <c r="N126" s="14">
        <v>1.85</v>
      </c>
      <c r="O126" s="14">
        <v>1.5</v>
      </c>
      <c r="P126" s="14">
        <v>3</v>
      </c>
      <c r="Q126" s="14">
        <v>1</v>
      </c>
      <c r="R126" s="14">
        <v>3.73</v>
      </c>
      <c r="S126" s="14">
        <v>2.7690000000000001</v>
      </c>
      <c r="T126" s="14">
        <v>4685</v>
      </c>
      <c r="U126" s="14">
        <v>-0.85</v>
      </c>
      <c r="V126" s="14">
        <v>1</v>
      </c>
      <c r="W126" s="14">
        <v>26</v>
      </c>
      <c r="X126" s="14">
        <v>-0.65300000000000002</v>
      </c>
      <c r="Y126" s="14">
        <v>1</v>
      </c>
      <c r="Z126" s="14" t="s">
        <v>18124</v>
      </c>
    </row>
    <row r="127" spans="1:26" x14ac:dyDescent="0.2">
      <c r="A127" t="s">
        <v>14865</v>
      </c>
      <c r="B127" t="s">
        <v>6</v>
      </c>
      <c r="C127" t="s">
        <v>6</v>
      </c>
      <c r="D127" s="8" t="str">
        <f>IF(ISERROR(INDEX(warriner!B:B,MATCH(C127,warriner!A:A,0),1)),"#",INDEX(warriner!B:B,MATCH(C127,warriner!A:A,0),1))</f>
        <v>#</v>
      </c>
      <c r="E127" s="14" t="str">
        <f t="shared" si="2"/>
        <v>#</v>
      </c>
      <c r="F127" s="14">
        <v>15.897</v>
      </c>
      <c r="G127" s="14">
        <v>5.6980000000000004</v>
      </c>
      <c r="H127" s="14">
        <v>1</v>
      </c>
      <c r="I127">
        <f t="shared" si="3"/>
        <v>2</v>
      </c>
      <c r="J127" t="s">
        <v>18146</v>
      </c>
      <c r="K127" s="14" t="s">
        <v>18124</v>
      </c>
      <c r="L127" s="14" t="s">
        <v>18124</v>
      </c>
      <c r="M127" s="14">
        <v>3.6850000000000001</v>
      </c>
      <c r="N127" s="14">
        <v>1</v>
      </c>
      <c r="O127" s="14">
        <v>1</v>
      </c>
      <c r="P127" s="14">
        <v>2</v>
      </c>
      <c r="Q127" s="14">
        <v>1</v>
      </c>
      <c r="R127" s="14">
        <v>3</v>
      </c>
      <c r="S127" s="14">
        <v>2.25</v>
      </c>
      <c r="T127" s="14">
        <v>14646</v>
      </c>
      <c r="U127" s="14">
        <v>-0.63</v>
      </c>
      <c r="V127" s="14">
        <v>0.97</v>
      </c>
      <c r="W127" s="14">
        <v>26</v>
      </c>
      <c r="X127" s="14">
        <v>-0.77100000000000002</v>
      </c>
      <c r="Y127" s="14">
        <v>1</v>
      </c>
      <c r="Z127" s="14" t="s">
        <v>18124</v>
      </c>
    </row>
    <row r="128" spans="1:26" x14ac:dyDescent="0.2">
      <c r="A128" t="s">
        <v>14866</v>
      </c>
      <c r="B128" t="s">
        <v>3</v>
      </c>
      <c r="C128" t="s">
        <v>3</v>
      </c>
      <c r="D128" s="8" t="str">
        <f>IF(ISERROR(INDEX(warriner!B:B,MATCH(C128,warriner!A:A,0),1)),"#",INDEX(warriner!B:B,MATCH(C128,warriner!A:A,0),1))</f>
        <v>#</v>
      </c>
      <c r="E128" s="14" t="str">
        <f t="shared" si="2"/>
        <v>#</v>
      </c>
      <c r="F128" s="14">
        <v>16.954999999999998</v>
      </c>
      <c r="G128" s="14">
        <v>6.1769999999999996</v>
      </c>
      <c r="H128" s="14">
        <v>1</v>
      </c>
      <c r="I128">
        <f t="shared" si="3"/>
        <v>3</v>
      </c>
      <c r="J128" t="s">
        <v>270</v>
      </c>
      <c r="K128" s="14" t="s">
        <v>18124</v>
      </c>
      <c r="L128" s="14" t="s">
        <v>18124</v>
      </c>
      <c r="M128" s="14">
        <v>3.984</v>
      </c>
      <c r="N128" s="14">
        <v>1.5</v>
      </c>
      <c r="O128" s="14">
        <v>1.8</v>
      </c>
      <c r="P128" s="14">
        <v>2</v>
      </c>
      <c r="Q128" s="14">
        <v>1</v>
      </c>
      <c r="R128" s="14">
        <v>1.43</v>
      </c>
      <c r="S128" s="14">
        <v>1.125</v>
      </c>
      <c r="T128" s="14">
        <v>3033</v>
      </c>
      <c r="U128" s="14">
        <v>-0.68100000000000005</v>
      </c>
      <c r="V128" s="14">
        <v>0.94</v>
      </c>
      <c r="W128" s="14">
        <v>29</v>
      </c>
      <c r="X128" s="14">
        <v>-0.45700000000000002</v>
      </c>
      <c r="Y128" s="14">
        <v>1</v>
      </c>
      <c r="Z128" s="14" t="s">
        <v>18124</v>
      </c>
    </row>
    <row r="129" spans="1:26" x14ac:dyDescent="0.2">
      <c r="A129" t="s">
        <v>14867</v>
      </c>
      <c r="B129" t="s">
        <v>433</v>
      </c>
      <c r="C129" t="s">
        <v>433</v>
      </c>
      <c r="D129" s="8" t="str">
        <f>IF(ISERROR(INDEX(warriner!B:B,MATCH(C129,warriner!A:A,0),1)),"#",INDEX(warriner!B:B,MATCH(C129,warriner!A:A,0),1))</f>
        <v>#</v>
      </c>
      <c r="E129" s="14" t="str">
        <f t="shared" si="2"/>
        <v>#</v>
      </c>
      <c r="F129" s="14">
        <v>9.2439999999999998</v>
      </c>
      <c r="G129" s="14">
        <v>2.629</v>
      </c>
      <c r="H129" s="14">
        <v>2</v>
      </c>
      <c r="I129">
        <f t="shared" si="3"/>
        <v>6</v>
      </c>
      <c r="J129" t="s">
        <v>18140</v>
      </c>
      <c r="K129" s="14" t="s">
        <v>18124</v>
      </c>
      <c r="L129" s="14" t="s">
        <v>18124</v>
      </c>
      <c r="M129" s="14">
        <v>6.85</v>
      </c>
      <c r="N129" s="14">
        <v>2.25</v>
      </c>
      <c r="O129" s="14">
        <v>3.65</v>
      </c>
      <c r="P129" s="14">
        <v>5</v>
      </c>
      <c r="Q129" s="14">
        <v>2</v>
      </c>
      <c r="R129" s="14">
        <v>2.86</v>
      </c>
      <c r="S129" s="14" t="s">
        <v>18124</v>
      </c>
      <c r="T129" s="14">
        <v>3005.4</v>
      </c>
      <c r="U129" s="14">
        <v>-0.63900000000000001</v>
      </c>
      <c r="V129" s="14">
        <v>0.97</v>
      </c>
      <c r="W129" s="14">
        <v>26</v>
      </c>
      <c r="X129" s="14">
        <v>-0.23499999999999999</v>
      </c>
      <c r="Y129" s="14">
        <v>1</v>
      </c>
      <c r="Z129" s="14" t="s">
        <v>18124</v>
      </c>
    </row>
    <row r="130" spans="1:26" x14ac:dyDescent="0.2">
      <c r="A130" t="s">
        <v>14868</v>
      </c>
      <c r="B130" t="s">
        <v>93</v>
      </c>
      <c r="C130" t="s">
        <v>93</v>
      </c>
      <c r="D130" s="8">
        <f>IF(ISERROR(INDEX(warriner!B:B,MATCH(C130,warriner!A:A,0),1)),"#",INDEX(warriner!B:B,MATCH(C130,warriner!A:A,0),1))</f>
        <v>4.8099999999999996</v>
      </c>
      <c r="E130" s="14">
        <f t="shared" si="2"/>
        <v>0.39000000000000057</v>
      </c>
      <c r="F130" s="14">
        <v>10.416</v>
      </c>
      <c r="G130" s="14">
        <v>2.6669999999999998</v>
      </c>
      <c r="H130" s="14">
        <v>4</v>
      </c>
      <c r="I130">
        <f t="shared" si="3"/>
        <v>10</v>
      </c>
      <c r="J130" t="s">
        <v>18129</v>
      </c>
      <c r="K130" s="14">
        <v>3.96</v>
      </c>
      <c r="L130" s="14">
        <v>4.24</v>
      </c>
      <c r="M130" s="14">
        <v>8.11</v>
      </c>
      <c r="N130" s="14">
        <v>2.7</v>
      </c>
      <c r="O130" s="14">
        <v>2.8</v>
      </c>
      <c r="P130" s="14">
        <v>9</v>
      </c>
      <c r="Q130" s="14">
        <v>3</v>
      </c>
      <c r="R130" s="14">
        <v>3.64</v>
      </c>
      <c r="S130" s="14">
        <v>3.2309999999999999</v>
      </c>
      <c r="T130" s="14">
        <v>4553</v>
      </c>
      <c r="U130" s="14">
        <v>-0.35</v>
      </c>
      <c r="V130" s="14">
        <v>1</v>
      </c>
      <c r="W130" s="14">
        <v>28</v>
      </c>
      <c r="X130" s="14">
        <v>-0.5</v>
      </c>
      <c r="Y130" s="14">
        <v>1</v>
      </c>
      <c r="Z130" s="14" t="s">
        <v>18124</v>
      </c>
    </row>
    <row r="131" spans="1:26" x14ac:dyDescent="0.2">
      <c r="A131" t="s">
        <v>14869</v>
      </c>
      <c r="B131" t="s">
        <v>472</v>
      </c>
      <c r="C131" t="s">
        <v>4819</v>
      </c>
      <c r="D131" s="8">
        <f>IF(ISERROR(INDEX(warriner!B:B,MATCH(C131,warriner!A:A,0),1)),"#",INDEX(warriner!B:B,MATCH(C131,warriner!A:A,0),1))</f>
        <v>2.15</v>
      </c>
      <c r="E131" s="14">
        <f t="shared" si="2"/>
        <v>3.0500000000000003</v>
      </c>
      <c r="F131" s="14">
        <v>10.086</v>
      </c>
      <c r="G131" s="14">
        <v>3.01</v>
      </c>
      <c r="H131" s="14">
        <v>2</v>
      </c>
      <c r="I131">
        <f t="shared" si="3"/>
        <v>8</v>
      </c>
      <c r="J131" t="s">
        <v>18129</v>
      </c>
      <c r="K131" s="14">
        <v>5</v>
      </c>
      <c r="L131" s="14">
        <v>5.04</v>
      </c>
      <c r="M131" s="14">
        <v>8</v>
      </c>
      <c r="N131" s="14">
        <v>2.8</v>
      </c>
      <c r="O131" s="14">
        <v>2.1</v>
      </c>
      <c r="P131" s="14">
        <v>5</v>
      </c>
      <c r="Q131" s="14">
        <v>2</v>
      </c>
      <c r="R131" s="14">
        <v>2.08</v>
      </c>
      <c r="S131" s="14">
        <v>1.704</v>
      </c>
      <c r="T131" s="14">
        <v>2992.6669999999999</v>
      </c>
      <c r="U131" s="14">
        <v>-0.42799999999999999</v>
      </c>
      <c r="V131" s="14">
        <v>1</v>
      </c>
      <c r="W131" s="14">
        <v>27</v>
      </c>
      <c r="X131" s="14">
        <v>-0.41699999999999998</v>
      </c>
      <c r="Y131" s="14">
        <v>1</v>
      </c>
      <c r="Z131" s="14" t="s">
        <v>18124</v>
      </c>
    </row>
    <row r="132" spans="1:26" x14ac:dyDescent="0.2">
      <c r="A132" t="s">
        <v>14870</v>
      </c>
      <c r="B132" t="s">
        <v>1</v>
      </c>
      <c r="C132" t="s">
        <v>101</v>
      </c>
      <c r="D132" s="8">
        <f>IF(ISERROR(INDEX(warriner!B:B,MATCH(C132,warriner!A:A,0),1)),"#",INDEX(warriner!B:B,MATCH(C132,warriner!A:A,0),1))</f>
        <v>6.18</v>
      </c>
      <c r="E132" s="14">
        <f t="shared" ref="E132:E195" si="4">IF(ISERROR(ABS(D132-5.2)), "#", ABS(D132-5.2))</f>
        <v>0.97999999999999954</v>
      </c>
      <c r="F132" s="14">
        <v>14.945</v>
      </c>
      <c r="G132" s="14">
        <v>5.4669999999999996</v>
      </c>
      <c r="H132" s="14">
        <v>1</v>
      </c>
      <c r="I132">
        <f t="shared" ref="I132:I195" si="5">LEN(B132)</f>
        <v>3</v>
      </c>
      <c r="J132" t="s">
        <v>18125</v>
      </c>
      <c r="K132" s="14">
        <v>3.43</v>
      </c>
      <c r="L132" s="14">
        <v>5.5</v>
      </c>
      <c r="M132" s="14">
        <v>5.1100000000000003</v>
      </c>
      <c r="N132" s="14">
        <v>1.4</v>
      </c>
      <c r="O132" s="14">
        <v>1</v>
      </c>
      <c r="P132" s="14">
        <v>2</v>
      </c>
      <c r="Q132" s="14">
        <v>1</v>
      </c>
      <c r="R132" s="14">
        <v>1.85</v>
      </c>
      <c r="S132" s="14">
        <v>1.6519999999999999</v>
      </c>
      <c r="T132" s="14">
        <v>1926</v>
      </c>
      <c r="U132" s="14">
        <v>-0.64800000000000002</v>
      </c>
      <c r="V132" s="14">
        <v>0.97</v>
      </c>
      <c r="W132" s="14">
        <v>25</v>
      </c>
      <c r="X132" s="14">
        <v>-0.57399999999999995</v>
      </c>
      <c r="Y132" s="14">
        <v>1</v>
      </c>
      <c r="Z132" s="14" t="s">
        <v>18124</v>
      </c>
    </row>
    <row r="133" spans="1:26" x14ac:dyDescent="0.2">
      <c r="A133" t="s">
        <v>14871</v>
      </c>
      <c r="B133" t="s">
        <v>434</v>
      </c>
      <c r="C133" t="s">
        <v>13165</v>
      </c>
      <c r="D133" s="8">
        <f>IF(ISERROR(INDEX(warriner!B:B,MATCH(C133,warriner!A:A,0),1)),"#",INDEX(warriner!B:B,MATCH(C133,warriner!A:A,0),1))</f>
        <v>4.58</v>
      </c>
      <c r="E133" s="14">
        <f t="shared" si="4"/>
        <v>0.62000000000000011</v>
      </c>
      <c r="F133" s="14">
        <v>9.9949999999999992</v>
      </c>
      <c r="G133" s="14">
        <v>2.8079999999999998</v>
      </c>
      <c r="H133" s="14">
        <v>3</v>
      </c>
      <c r="I133">
        <f t="shared" si="5"/>
        <v>9</v>
      </c>
      <c r="J133" t="s">
        <v>18132</v>
      </c>
      <c r="K133" s="14">
        <v>3.37</v>
      </c>
      <c r="L133" s="14">
        <v>5.4</v>
      </c>
      <c r="M133" s="14">
        <v>8.6199999999999992</v>
      </c>
      <c r="N133" s="14">
        <v>2.6</v>
      </c>
      <c r="O133" s="14">
        <v>2.15</v>
      </c>
      <c r="P133" s="14">
        <v>6</v>
      </c>
      <c r="Q133" s="14">
        <v>2</v>
      </c>
      <c r="R133" s="14">
        <v>1.52</v>
      </c>
      <c r="S133" s="14" t="s">
        <v>18124</v>
      </c>
      <c r="T133" s="14">
        <v>2885</v>
      </c>
      <c r="U133" s="14">
        <v>-0.53300000000000003</v>
      </c>
      <c r="V133" s="14">
        <v>1</v>
      </c>
      <c r="W133" s="14">
        <v>25</v>
      </c>
      <c r="X133" s="14">
        <v>-0.46700000000000003</v>
      </c>
      <c r="Y133" s="14">
        <v>1</v>
      </c>
      <c r="Z133" s="14" t="s">
        <v>18124</v>
      </c>
    </row>
    <row r="134" spans="1:26" x14ac:dyDescent="0.2">
      <c r="A134" t="s">
        <v>14872</v>
      </c>
      <c r="B134" t="s">
        <v>435</v>
      </c>
      <c r="C134" t="s">
        <v>40</v>
      </c>
      <c r="D134" s="8">
        <f>IF(ISERROR(INDEX(warriner!B:B,MATCH(C134,warriner!A:A,0),1)),"#",INDEX(warriner!B:B,MATCH(C134,warriner!A:A,0),1))</f>
        <v>5.14</v>
      </c>
      <c r="E134" s="14">
        <f t="shared" si="4"/>
        <v>6.0000000000000497E-2</v>
      </c>
      <c r="F134" s="14">
        <v>11.286</v>
      </c>
      <c r="G134" s="14">
        <v>4.1989999999999998</v>
      </c>
      <c r="H134" s="14">
        <v>1</v>
      </c>
      <c r="I134">
        <f t="shared" si="5"/>
        <v>6</v>
      </c>
      <c r="J134" t="s">
        <v>18126</v>
      </c>
      <c r="K134" s="14">
        <v>3.48</v>
      </c>
      <c r="L134" s="14">
        <v>5.17</v>
      </c>
      <c r="M134" s="14">
        <v>5.84</v>
      </c>
      <c r="N134" s="14">
        <v>1.75</v>
      </c>
      <c r="O134" s="14">
        <v>1</v>
      </c>
      <c r="P134" s="14">
        <v>3</v>
      </c>
      <c r="Q134" s="14">
        <v>1</v>
      </c>
      <c r="R134" s="14">
        <v>2.4300000000000002</v>
      </c>
      <c r="S134" s="14">
        <v>1.609</v>
      </c>
      <c r="T134" s="14">
        <v>2998.5</v>
      </c>
      <c r="U134" s="14">
        <v>-0.69799999999999995</v>
      </c>
      <c r="V134" s="14">
        <v>1</v>
      </c>
      <c r="W134" s="14">
        <v>28</v>
      </c>
      <c r="X134" s="14">
        <v>-0.63100000000000001</v>
      </c>
      <c r="Y134" s="14">
        <v>1</v>
      </c>
      <c r="Z134" s="14" t="s">
        <v>18124</v>
      </c>
    </row>
    <row r="135" spans="1:26" x14ac:dyDescent="0.2">
      <c r="A135" t="s">
        <v>14873</v>
      </c>
      <c r="B135" t="s">
        <v>56</v>
      </c>
      <c r="C135" t="s">
        <v>56</v>
      </c>
      <c r="D135" s="8" t="str">
        <f>IF(ISERROR(INDEX(warriner!B:B,MATCH(C135,warriner!A:A,0),1)),"#",INDEX(warriner!B:B,MATCH(C135,warriner!A:A,0),1))</f>
        <v>#</v>
      </c>
      <c r="E135" s="14" t="str">
        <f t="shared" si="4"/>
        <v>#</v>
      </c>
      <c r="F135" s="14">
        <v>14.398</v>
      </c>
      <c r="G135" s="14">
        <v>4.835</v>
      </c>
      <c r="H135" s="14">
        <v>1</v>
      </c>
      <c r="I135">
        <f t="shared" si="5"/>
        <v>2</v>
      </c>
      <c r="J135" t="s">
        <v>18127</v>
      </c>
      <c r="K135" s="14" t="s">
        <v>18124</v>
      </c>
      <c r="L135" s="14" t="s">
        <v>18124</v>
      </c>
      <c r="M135" s="14">
        <v>5.4119999999999999</v>
      </c>
      <c r="N135" s="14">
        <v>1.7</v>
      </c>
      <c r="O135" s="14">
        <v>1</v>
      </c>
      <c r="P135" s="14">
        <v>2</v>
      </c>
      <c r="Q135" s="14">
        <v>1</v>
      </c>
      <c r="R135" s="14">
        <v>1.55</v>
      </c>
      <c r="S135" s="14">
        <v>1.3480000000000001</v>
      </c>
      <c r="T135" s="14">
        <v>149</v>
      </c>
      <c r="U135" s="14">
        <v>-0.63500000000000001</v>
      </c>
      <c r="V135" s="14">
        <v>0.97</v>
      </c>
      <c r="W135" s="14">
        <v>29</v>
      </c>
      <c r="X135" s="14">
        <v>-0.68400000000000005</v>
      </c>
      <c r="Y135" s="14">
        <v>1</v>
      </c>
      <c r="Z135" s="14" t="s">
        <v>18124</v>
      </c>
    </row>
    <row r="136" spans="1:26" x14ac:dyDescent="0.2">
      <c r="A136" t="s">
        <v>14874</v>
      </c>
      <c r="B136" t="s">
        <v>52</v>
      </c>
      <c r="C136" t="s">
        <v>52</v>
      </c>
      <c r="D136" s="8" t="str">
        <f>IF(ISERROR(INDEX(warriner!B:B,MATCH(C136,warriner!A:A,0),1)),"#",INDEX(warriner!B:B,MATCH(C136,warriner!A:A,0),1))</f>
        <v>#</v>
      </c>
      <c r="E136" s="14" t="str">
        <f t="shared" si="4"/>
        <v>#</v>
      </c>
      <c r="F136" s="14">
        <v>16.177</v>
      </c>
      <c r="G136" s="14">
        <v>6.0179999999999998</v>
      </c>
      <c r="H136" s="14">
        <v>1</v>
      </c>
      <c r="I136">
        <f t="shared" si="5"/>
        <v>1</v>
      </c>
      <c r="J136" t="s">
        <v>18136</v>
      </c>
      <c r="K136" s="14" t="s">
        <v>18124</v>
      </c>
      <c r="L136" s="14" t="s">
        <v>18124</v>
      </c>
      <c r="M136" s="14">
        <v>2.8929999999999998</v>
      </c>
      <c r="N136" s="14">
        <v>1.45</v>
      </c>
      <c r="O136" s="14">
        <v>1</v>
      </c>
      <c r="P136" s="14">
        <v>1</v>
      </c>
      <c r="Q136" s="14">
        <v>1</v>
      </c>
      <c r="R136" s="14">
        <v>1.46</v>
      </c>
      <c r="S136" s="14" t="s">
        <v>18124</v>
      </c>
      <c r="T136" s="14" t="s">
        <v>18124</v>
      </c>
      <c r="U136" s="14">
        <v>-1.2999999999999999E-2</v>
      </c>
      <c r="V136" s="14">
        <v>0.73</v>
      </c>
      <c r="W136" s="14">
        <v>23</v>
      </c>
      <c r="X136" s="14">
        <v>-0.32300000000000001</v>
      </c>
      <c r="Y136" s="14">
        <v>0.95799999999999996</v>
      </c>
      <c r="Z136" s="14" t="s">
        <v>18124</v>
      </c>
    </row>
    <row r="137" spans="1:26" x14ac:dyDescent="0.2">
      <c r="A137" t="s">
        <v>14875</v>
      </c>
      <c r="B137" t="s">
        <v>299</v>
      </c>
      <c r="C137" t="s">
        <v>299</v>
      </c>
      <c r="D137" s="8">
        <f>IF(ISERROR(INDEX(warriner!B:B,MATCH(C137,warriner!A:A,0),1)),"#",INDEX(warriner!B:B,MATCH(C137,warriner!A:A,0),1))</f>
        <v>3.67</v>
      </c>
      <c r="E137" s="14">
        <f t="shared" si="4"/>
        <v>1.5300000000000002</v>
      </c>
      <c r="F137" s="14">
        <v>10.887</v>
      </c>
      <c r="G137" s="14">
        <v>3.8180000000000001</v>
      </c>
      <c r="H137" s="14">
        <v>1</v>
      </c>
      <c r="I137">
        <f t="shared" si="5"/>
        <v>4</v>
      </c>
      <c r="J137" t="s">
        <v>18132</v>
      </c>
      <c r="K137" s="14">
        <v>4.67</v>
      </c>
      <c r="L137" s="14">
        <v>4</v>
      </c>
      <c r="M137" s="14">
        <v>6.11</v>
      </c>
      <c r="N137" s="14">
        <v>1.6</v>
      </c>
      <c r="O137" s="14">
        <v>1</v>
      </c>
      <c r="P137" s="14">
        <v>3</v>
      </c>
      <c r="Q137" s="14">
        <v>1</v>
      </c>
      <c r="R137" s="14">
        <v>2.7</v>
      </c>
      <c r="S137" s="14">
        <v>1.87</v>
      </c>
      <c r="T137" s="14">
        <v>3066.3330000000001</v>
      </c>
      <c r="U137" s="14">
        <v>-0.77</v>
      </c>
      <c r="V137" s="14">
        <v>0.97</v>
      </c>
      <c r="W137" s="14">
        <v>28</v>
      </c>
      <c r="X137" s="14">
        <v>-0.746</v>
      </c>
      <c r="Y137" s="14">
        <v>1</v>
      </c>
      <c r="Z137" s="14" t="s">
        <v>18124</v>
      </c>
    </row>
    <row r="138" spans="1:26" x14ac:dyDescent="0.2">
      <c r="A138" t="s">
        <v>14876</v>
      </c>
      <c r="B138" t="s">
        <v>436</v>
      </c>
      <c r="C138" t="s">
        <v>436</v>
      </c>
      <c r="D138" s="8">
        <f>IF(ISERROR(INDEX(warriner!B:B,MATCH(C138,warriner!A:A,0),1)),"#",INDEX(warriner!B:B,MATCH(C138,warriner!A:A,0),1))</f>
        <v>6.8</v>
      </c>
      <c r="E138" s="14">
        <f t="shared" si="4"/>
        <v>1.5999999999999996</v>
      </c>
      <c r="F138" s="14">
        <v>11.614000000000001</v>
      </c>
      <c r="G138" s="14">
        <v>2.9169999999999998</v>
      </c>
      <c r="H138" s="14">
        <v>2</v>
      </c>
      <c r="I138">
        <f t="shared" si="5"/>
        <v>6</v>
      </c>
      <c r="J138" t="s">
        <v>18126</v>
      </c>
      <c r="K138" s="14">
        <v>3.95</v>
      </c>
      <c r="L138" s="14">
        <v>5.8</v>
      </c>
      <c r="M138" s="14">
        <v>10.050000000000001</v>
      </c>
      <c r="N138" s="14">
        <v>2.15</v>
      </c>
      <c r="O138" s="14">
        <v>1.7</v>
      </c>
      <c r="P138" s="14">
        <v>5</v>
      </c>
      <c r="Q138" s="14">
        <v>1</v>
      </c>
      <c r="R138" s="14">
        <v>3.27</v>
      </c>
      <c r="S138" s="14">
        <v>2.1920000000000002</v>
      </c>
      <c r="T138" s="14">
        <v>4570.2</v>
      </c>
      <c r="U138" s="14">
        <v>-0.68400000000000005</v>
      </c>
      <c r="V138" s="14">
        <v>1</v>
      </c>
      <c r="W138" s="14">
        <v>26</v>
      </c>
      <c r="X138" s="14">
        <v>-0.56999999999999995</v>
      </c>
      <c r="Y138" s="14">
        <v>1</v>
      </c>
      <c r="Z138" s="14" t="s">
        <v>18124</v>
      </c>
    </row>
    <row r="139" spans="1:26" x14ac:dyDescent="0.2">
      <c r="A139" t="s">
        <v>14877</v>
      </c>
      <c r="B139" t="s">
        <v>437</v>
      </c>
      <c r="C139" t="s">
        <v>46</v>
      </c>
      <c r="D139" s="8">
        <f>IF(ISERROR(INDEX(warriner!B:B,MATCH(C139,warriner!A:A,0),1)),"#",INDEX(warriner!B:B,MATCH(C139,warriner!A:A,0),1))</f>
        <v>5.56</v>
      </c>
      <c r="E139" s="14">
        <f t="shared" si="4"/>
        <v>0.35999999999999943</v>
      </c>
      <c r="F139" s="14">
        <v>10.795</v>
      </c>
      <c r="G139" s="14">
        <v>3.6280000000000001</v>
      </c>
      <c r="H139" s="14">
        <v>1</v>
      </c>
      <c r="I139">
        <f t="shared" si="5"/>
        <v>7</v>
      </c>
      <c r="J139" t="s">
        <v>18135</v>
      </c>
      <c r="K139" s="14">
        <v>3.95</v>
      </c>
      <c r="L139" s="14">
        <v>5.22</v>
      </c>
      <c r="M139" s="14">
        <v>6.76</v>
      </c>
      <c r="N139" s="14">
        <v>1.2</v>
      </c>
      <c r="O139" s="14">
        <v>1</v>
      </c>
      <c r="P139" s="14">
        <v>3</v>
      </c>
      <c r="Q139" s="14">
        <v>1</v>
      </c>
      <c r="R139" s="14">
        <v>4.0999999999999996</v>
      </c>
      <c r="S139" s="14">
        <v>3.625</v>
      </c>
      <c r="T139" s="14">
        <v>3915.6669999999999</v>
      </c>
      <c r="U139" s="14">
        <v>-0.65</v>
      </c>
      <c r="V139" s="14">
        <v>0.94</v>
      </c>
      <c r="W139" s="14">
        <v>26</v>
      </c>
      <c r="X139" s="14">
        <v>-0.59899999999999998</v>
      </c>
      <c r="Y139" s="14">
        <v>0.96299999999999997</v>
      </c>
      <c r="Z139" s="14" t="s">
        <v>18124</v>
      </c>
    </row>
    <row r="140" spans="1:26" x14ac:dyDescent="0.2">
      <c r="A140" t="s">
        <v>14878</v>
      </c>
      <c r="B140" t="s">
        <v>2</v>
      </c>
      <c r="C140" t="s">
        <v>2</v>
      </c>
      <c r="D140" s="8" t="str">
        <f>IF(ISERROR(INDEX(warriner!B:B,MATCH(C140,warriner!A:A,0),1)),"#",INDEX(warriner!B:B,MATCH(C140,warriner!A:A,0),1))</f>
        <v>#</v>
      </c>
      <c r="E140" s="14" t="str">
        <f t="shared" si="4"/>
        <v>#</v>
      </c>
      <c r="F140" s="14">
        <v>16.353999999999999</v>
      </c>
      <c r="G140" s="14">
        <v>6.0629999999999997</v>
      </c>
      <c r="H140" s="14">
        <v>1</v>
      </c>
      <c r="I140">
        <f t="shared" si="5"/>
        <v>2</v>
      </c>
      <c r="J140" t="s">
        <v>270</v>
      </c>
      <c r="K140" s="14" t="s">
        <v>18124</v>
      </c>
      <c r="L140" s="14" t="s">
        <v>18124</v>
      </c>
      <c r="M140" s="14">
        <v>3.952</v>
      </c>
      <c r="N140" s="14">
        <v>1.1499999999999999</v>
      </c>
      <c r="O140" s="14">
        <v>1</v>
      </c>
      <c r="P140" s="14">
        <v>2</v>
      </c>
      <c r="Q140" s="14">
        <v>1</v>
      </c>
      <c r="R140" s="14">
        <v>1.55</v>
      </c>
      <c r="S140" s="14">
        <v>1.375</v>
      </c>
      <c r="T140" s="14">
        <v>2861</v>
      </c>
      <c r="U140" s="14">
        <v>-0.78600000000000003</v>
      </c>
      <c r="V140" s="14">
        <v>1</v>
      </c>
      <c r="W140" s="14">
        <v>26</v>
      </c>
      <c r="X140" s="14">
        <v>-0.72499999999999998</v>
      </c>
      <c r="Y140" s="14">
        <v>1</v>
      </c>
      <c r="Z140" s="14" t="s">
        <v>18124</v>
      </c>
    </row>
    <row r="141" spans="1:26" x14ac:dyDescent="0.2">
      <c r="A141" t="s">
        <v>14879</v>
      </c>
      <c r="B141" t="s">
        <v>52</v>
      </c>
      <c r="C141" t="s">
        <v>52</v>
      </c>
      <c r="D141" s="8" t="str">
        <f>IF(ISERROR(INDEX(warriner!B:B,MATCH(C141,warriner!A:A,0),1)),"#",INDEX(warriner!B:B,MATCH(C141,warriner!A:A,0),1))</f>
        <v>#</v>
      </c>
      <c r="E141" s="14" t="str">
        <f t="shared" si="4"/>
        <v>#</v>
      </c>
      <c r="F141" s="14">
        <v>16.177</v>
      </c>
      <c r="G141" s="14">
        <v>6.0179999999999998</v>
      </c>
      <c r="H141" s="14">
        <v>1</v>
      </c>
      <c r="I141">
        <f t="shared" si="5"/>
        <v>1</v>
      </c>
      <c r="J141" t="s">
        <v>18136</v>
      </c>
      <c r="K141" s="14" t="s">
        <v>18124</v>
      </c>
      <c r="L141" s="14" t="s">
        <v>18124</v>
      </c>
      <c r="M141" s="14">
        <v>2.8929999999999998</v>
      </c>
      <c r="N141" s="14">
        <v>1.45</v>
      </c>
      <c r="O141" s="14">
        <v>1</v>
      </c>
      <c r="P141" s="14">
        <v>1</v>
      </c>
      <c r="Q141" s="14">
        <v>1</v>
      </c>
      <c r="R141" s="14">
        <v>1.46</v>
      </c>
      <c r="S141" s="14" t="s">
        <v>18124</v>
      </c>
      <c r="T141" s="14" t="s">
        <v>18124</v>
      </c>
      <c r="U141" s="14">
        <v>-1.2999999999999999E-2</v>
      </c>
      <c r="V141" s="14">
        <v>0.73</v>
      </c>
      <c r="W141" s="14">
        <v>23</v>
      </c>
      <c r="X141" s="14">
        <v>-0.32300000000000001</v>
      </c>
      <c r="Y141" s="14">
        <v>0.95799999999999996</v>
      </c>
      <c r="Z141" s="14" t="s">
        <v>18124</v>
      </c>
    </row>
    <row r="142" spans="1:26" x14ac:dyDescent="0.2">
      <c r="A142" t="s">
        <v>14880</v>
      </c>
      <c r="B142" t="s">
        <v>438</v>
      </c>
      <c r="C142" t="s">
        <v>438</v>
      </c>
      <c r="D142" s="8">
        <f>IF(ISERROR(INDEX(warriner!B:B,MATCH(C142,warriner!A:A,0),1)),"#",INDEX(warriner!B:B,MATCH(C142,warriner!A:A,0),1))</f>
        <v>5.6</v>
      </c>
      <c r="E142" s="14">
        <f t="shared" si="4"/>
        <v>0.39999999999999947</v>
      </c>
      <c r="F142" s="14">
        <v>8.3970000000000002</v>
      </c>
      <c r="G142" s="14">
        <v>1.9730000000000001</v>
      </c>
      <c r="H142" s="14">
        <v>3</v>
      </c>
      <c r="I142">
        <f t="shared" si="5"/>
        <v>10</v>
      </c>
      <c r="J142" t="s">
        <v>18132</v>
      </c>
      <c r="K142" s="14">
        <v>3.67</v>
      </c>
      <c r="L142" s="14">
        <v>5.27</v>
      </c>
      <c r="M142" s="14">
        <v>11.32</v>
      </c>
      <c r="N142" s="14">
        <v>3.75</v>
      </c>
      <c r="O142" s="14">
        <v>3.9</v>
      </c>
      <c r="P142" s="14">
        <v>9</v>
      </c>
      <c r="Q142" s="14">
        <v>3</v>
      </c>
      <c r="R142" s="14">
        <v>2.69</v>
      </c>
      <c r="S142" s="14" t="s">
        <v>18124</v>
      </c>
      <c r="T142" s="14">
        <v>3459.556</v>
      </c>
      <c r="U142" s="14">
        <v>-0.26900000000000002</v>
      </c>
      <c r="V142" s="14">
        <v>1</v>
      </c>
      <c r="W142" s="14">
        <v>28</v>
      </c>
      <c r="X142" s="14">
        <v>1E-3</v>
      </c>
      <c r="Y142" s="14">
        <v>1</v>
      </c>
      <c r="Z142" s="14" t="s">
        <v>18124</v>
      </c>
    </row>
    <row r="143" spans="1:26" x14ac:dyDescent="0.2">
      <c r="A143" t="s">
        <v>14881</v>
      </c>
      <c r="B143" t="s">
        <v>473</v>
      </c>
      <c r="C143" t="s">
        <v>473</v>
      </c>
      <c r="D143" s="8">
        <f>IF(ISERROR(INDEX(warriner!B:B,MATCH(C143,warriner!A:A,0),1)),"#",INDEX(warriner!B:B,MATCH(C143,warriner!A:A,0),1))</f>
        <v>3.67</v>
      </c>
      <c r="E143" s="14">
        <f t="shared" si="4"/>
        <v>1.5300000000000002</v>
      </c>
      <c r="F143" s="14">
        <v>7.8650000000000002</v>
      </c>
      <c r="G143" s="14">
        <v>2.5019999999999998</v>
      </c>
      <c r="H143" s="14">
        <v>1</v>
      </c>
      <c r="I143">
        <f t="shared" si="5"/>
        <v>6</v>
      </c>
      <c r="J143" t="s">
        <v>18126</v>
      </c>
      <c r="K143" s="14">
        <v>3.46</v>
      </c>
      <c r="L143" s="14">
        <v>4.76</v>
      </c>
      <c r="M143" s="14">
        <v>11.72</v>
      </c>
      <c r="N143" s="14">
        <v>1.65</v>
      </c>
      <c r="O143" s="14">
        <v>1.65</v>
      </c>
      <c r="P143" s="14">
        <v>4</v>
      </c>
      <c r="Q143" s="14">
        <v>1</v>
      </c>
      <c r="R143" s="14">
        <v>2.48</v>
      </c>
      <c r="S143" s="14" t="s">
        <v>18124</v>
      </c>
      <c r="T143" s="14">
        <v>3759.2</v>
      </c>
      <c r="U143" s="14">
        <v>-0.23799999999999999</v>
      </c>
      <c r="V143" s="14">
        <v>0.94</v>
      </c>
      <c r="W143" s="14">
        <v>24</v>
      </c>
      <c r="X143" s="14">
        <v>-0.56699999999999995</v>
      </c>
      <c r="Y143" s="14">
        <v>0.96</v>
      </c>
      <c r="Z143" s="14" t="s">
        <v>18124</v>
      </c>
    </row>
    <row r="144" spans="1:26" x14ac:dyDescent="0.2">
      <c r="A144" t="s">
        <v>14882</v>
      </c>
      <c r="B144" t="s">
        <v>3</v>
      </c>
      <c r="C144" t="s">
        <v>3</v>
      </c>
      <c r="D144" s="8" t="str">
        <f>IF(ISERROR(INDEX(warriner!B:B,MATCH(C144,warriner!A:A,0),1)),"#",INDEX(warriner!B:B,MATCH(C144,warriner!A:A,0),1))</f>
        <v>#</v>
      </c>
      <c r="E144" s="14" t="str">
        <f t="shared" si="4"/>
        <v>#</v>
      </c>
      <c r="F144" s="14">
        <v>16.954999999999998</v>
      </c>
      <c r="G144" s="14">
        <v>6.1769999999999996</v>
      </c>
      <c r="H144" s="14">
        <v>1</v>
      </c>
      <c r="I144">
        <f t="shared" si="5"/>
        <v>3</v>
      </c>
      <c r="J144" t="s">
        <v>270</v>
      </c>
      <c r="K144" s="14" t="s">
        <v>18124</v>
      </c>
      <c r="L144" s="14" t="s">
        <v>18124</v>
      </c>
      <c r="M144" s="14">
        <v>3.984</v>
      </c>
      <c r="N144" s="14">
        <v>1.5</v>
      </c>
      <c r="O144" s="14">
        <v>1.8</v>
      </c>
      <c r="P144" s="14">
        <v>2</v>
      </c>
      <c r="Q144" s="14">
        <v>1</v>
      </c>
      <c r="R144" s="14">
        <v>1.43</v>
      </c>
      <c r="S144" s="14">
        <v>1.125</v>
      </c>
      <c r="T144" s="14">
        <v>3033</v>
      </c>
      <c r="U144" s="14">
        <v>-0.68100000000000005</v>
      </c>
      <c r="V144" s="14">
        <v>0.94</v>
      </c>
      <c r="W144" s="14">
        <v>29</v>
      </c>
      <c r="X144" s="14">
        <v>-0.45700000000000002</v>
      </c>
      <c r="Y144" s="14">
        <v>1</v>
      </c>
      <c r="Z144" s="14" t="s">
        <v>18124</v>
      </c>
    </row>
    <row r="145" spans="1:26" x14ac:dyDescent="0.2">
      <c r="A145" t="s">
        <v>14883</v>
      </c>
      <c r="B145" t="s">
        <v>439</v>
      </c>
      <c r="C145" t="s">
        <v>439</v>
      </c>
      <c r="D145" s="8">
        <f>IF(ISERROR(INDEX(warriner!B:B,MATCH(C145,warriner!A:A,0),1)),"#",INDEX(warriner!B:B,MATCH(C145,warriner!A:A,0),1))</f>
        <v>5.17</v>
      </c>
      <c r="E145" s="14">
        <f t="shared" si="4"/>
        <v>3.0000000000000249E-2</v>
      </c>
      <c r="F145" s="14">
        <v>10.499000000000001</v>
      </c>
      <c r="G145" s="14">
        <v>3.3980000000000001</v>
      </c>
      <c r="H145" s="14">
        <v>1</v>
      </c>
      <c r="I145">
        <f t="shared" si="5"/>
        <v>4</v>
      </c>
      <c r="J145" t="s">
        <v>18126</v>
      </c>
      <c r="K145" s="14">
        <v>6.43</v>
      </c>
      <c r="L145" s="14">
        <v>3.89</v>
      </c>
      <c r="M145" s="14">
        <v>7.58</v>
      </c>
      <c r="N145" s="14">
        <v>1.55</v>
      </c>
      <c r="O145" s="14">
        <v>1.35</v>
      </c>
      <c r="P145" s="14">
        <v>4</v>
      </c>
      <c r="Q145" s="14">
        <v>1</v>
      </c>
      <c r="R145" s="14">
        <v>1.63</v>
      </c>
      <c r="S145" s="14" t="s">
        <v>18124</v>
      </c>
      <c r="T145" s="14">
        <v>4077.3330000000001</v>
      </c>
      <c r="U145" s="14">
        <v>-0.66400000000000003</v>
      </c>
      <c r="V145" s="14">
        <v>1</v>
      </c>
      <c r="W145" s="14">
        <v>28</v>
      </c>
      <c r="X145" s="14">
        <v>-0.6</v>
      </c>
      <c r="Y145" s="14">
        <v>1</v>
      </c>
      <c r="Z145" s="14" t="s">
        <v>18124</v>
      </c>
    </row>
    <row r="146" spans="1:26" x14ac:dyDescent="0.2">
      <c r="A146" t="s">
        <v>14884</v>
      </c>
      <c r="B146" t="s">
        <v>15</v>
      </c>
      <c r="C146" t="s">
        <v>15</v>
      </c>
      <c r="D146" s="8" t="str">
        <f>IF(ISERROR(INDEX(warriner!B:B,MATCH(C146,warriner!A:A,0),1)),"#",INDEX(warriner!B:B,MATCH(C146,warriner!A:A,0),1))</f>
        <v>#</v>
      </c>
      <c r="E146" s="14" t="str">
        <f t="shared" si="4"/>
        <v>#</v>
      </c>
      <c r="F146" s="14">
        <v>16.213999999999999</v>
      </c>
      <c r="G146" s="14">
        <v>5.7709999999999999</v>
      </c>
      <c r="H146" s="14">
        <v>1</v>
      </c>
      <c r="I146">
        <f t="shared" si="5"/>
        <v>2</v>
      </c>
      <c r="J146" t="s">
        <v>270</v>
      </c>
      <c r="K146" s="14" t="s">
        <v>18124</v>
      </c>
      <c r="L146" s="14" t="s">
        <v>18124</v>
      </c>
      <c r="M146" s="14">
        <v>4.5490000000000004</v>
      </c>
      <c r="N146" s="14">
        <v>1.45</v>
      </c>
      <c r="O146" s="14">
        <v>1.65</v>
      </c>
      <c r="P146" s="14">
        <v>2</v>
      </c>
      <c r="Q146" s="14">
        <v>1</v>
      </c>
      <c r="R146" s="14">
        <v>1.67</v>
      </c>
      <c r="S146" s="14">
        <v>1.391</v>
      </c>
      <c r="T146" s="14">
        <v>415</v>
      </c>
      <c r="U146" s="14">
        <v>-0.60699999999999998</v>
      </c>
      <c r="V146" s="14">
        <v>0.91</v>
      </c>
      <c r="W146" s="14">
        <v>27</v>
      </c>
      <c r="X146" s="14">
        <v>-0.56999999999999995</v>
      </c>
      <c r="Y146" s="14">
        <v>1</v>
      </c>
      <c r="Z146" s="14" t="s">
        <v>18124</v>
      </c>
    </row>
    <row r="147" spans="1:26" x14ac:dyDescent="0.2">
      <c r="A147" t="s">
        <v>14885</v>
      </c>
      <c r="B147" t="s">
        <v>440</v>
      </c>
      <c r="C147" t="s">
        <v>440</v>
      </c>
      <c r="D147" s="8">
        <f>IF(ISERROR(INDEX(warriner!B:B,MATCH(C147,warriner!A:A,0),1)),"#",INDEX(warriner!B:B,MATCH(C147,warriner!A:A,0),1))</f>
        <v>2.21</v>
      </c>
      <c r="E147" s="14">
        <f t="shared" si="4"/>
        <v>2.99</v>
      </c>
      <c r="F147" s="14">
        <v>7.1749999999999998</v>
      </c>
      <c r="G147" s="14">
        <v>1.9350000000000001</v>
      </c>
      <c r="H147" s="14">
        <v>3</v>
      </c>
      <c r="I147">
        <f t="shared" si="5"/>
        <v>10</v>
      </c>
      <c r="J147" t="s">
        <v>18132</v>
      </c>
      <c r="K147" s="14">
        <v>4.2300000000000004</v>
      </c>
      <c r="L147" s="14">
        <v>3.89</v>
      </c>
      <c r="M147" s="14">
        <v>9</v>
      </c>
      <c r="N147" s="14">
        <v>4.25</v>
      </c>
      <c r="O147" s="14">
        <v>3.6</v>
      </c>
      <c r="P147" s="14">
        <v>9</v>
      </c>
      <c r="Q147" s="14">
        <v>2</v>
      </c>
      <c r="R147" s="14">
        <v>2.3199999999999998</v>
      </c>
      <c r="S147" s="14" t="s">
        <v>18124</v>
      </c>
      <c r="T147" s="14">
        <v>3983.444</v>
      </c>
      <c r="U147" s="14">
        <v>0.27600000000000002</v>
      </c>
      <c r="V147" s="14">
        <v>0.81</v>
      </c>
      <c r="W147" s="14">
        <v>28</v>
      </c>
      <c r="X147" s="14">
        <v>0.124</v>
      </c>
      <c r="Y147" s="14">
        <v>1</v>
      </c>
      <c r="Z147" s="14" t="s">
        <v>18124</v>
      </c>
    </row>
    <row r="148" spans="1:26" x14ac:dyDescent="0.2">
      <c r="A148" t="s">
        <v>14886</v>
      </c>
      <c r="B148" t="s">
        <v>428</v>
      </c>
      <c r="C148" t="s">
        <v>5126</v>
      </c>
      <c r="D148" s="8">
        <f>IF(ISERROR(INDEX(warriner!B:B,MATCH(C148,warriner!A:A,0),1)),"#",INDEX(warriner!B:B,MATCH(C148,warriner!A:A,0),1))</f>
        <v>2.76</v>
      </c>
      <c r="E148" s="14">
        <f t="shared" si="4"/>
        <v>2.4400000000000004</v>
      </c>
      <c r="F148" s="14">
        <v>9.1679999999999993</v>
      </c>
      <c r="G148" s="14">
        <v>2.4649999999999999</v>
      </c>
      <c r="H148" s="14">
        <v>1</v>
      </c>
      <c r="I148">
        <f t="shared" si="5"/>
        <v>8</v>
      </c>
      <c r="J148" t="s">
        <v>18126</v>
      </c>
      <c r="K148" s="14">
        <v>5.31</v>
      </c>
      <c r="L148" s="14">
        <v>3.16</v>
      </c>
      <c r="M148" s="14">
        <v>6.58</v>
      </c>
      <c r="N148" s="14">
        <v>1.75</v>
      </c>
      <c r="O148" s="14">
        <v>1.65</v>
      </c>
      <c r="P148" s="14">
        <v>4</v>
      </c>
      <c r="Q148" s="14">
        <v>1</v>
      </c>
      <c r="R148" s="14">
        <v>4.62</v>
      </c>
      <c r="S148" s="14">
        <v>2.92</v>
      </c>
      <c r="T148" s="14">
        <v>1729.25</v>
      </c>
      <c r="U148" s="14">
        <v>-0.873</v>
      </c>
      <c r="V148" s="14">
        <v>1</v>
      </c>
      <c r="W148" s="14">
        <v>28</v>
      </c>
      <c r="X148" s="14">
        <v>-0.56599999999999995</v>
      </c>
      <c r="Y148" s="14">
        <v>1</v>
      </c>
      <c r="Z148" s="14" t="s">
        <v>18124</v>
      </c>
    </row>
    <row r="149" spans="1:26" x14ac:dyDescent="0.2">
      <c r="A149" t="s">
        <v>14887</v>
      </c>
      <c r="B149" t="s">
        <v>9</v>
      </c>
      <c r="C149" t="s">
        <v>101</v>
      </c>
      <c r="D149" s="8">
        <f>IF(ISERROR(INDEX(warriner!B:B,MATCH(C149,warriner!A:A,0),1)),"#",INDEX(warriner!B:B,MATCH(C149,warriner!A:A,0),1))</f>
        <v>6.18</v>
      </c>
      <c r="E149" s="14">
        <f t="shared" si="4"/>
        <v>0.97999999999999954</v>
      </c>
      <c r="F149" s="14">
        <v>14.945</v>
      </c>
      <c r="G149" s="14">
        <v>5.4669999999999996</v>
      </c>
      <c r="H149" s="14">
        <v>1</v>
      </c>
      <c r="I149">
        <f t="shared" si="5"/>
        <v>2</v>
      </c>
      <c r="J149" t="s">
        <v>18125</v>
      </c>
      <c r="K149" s="14">
        <v>3.43</v>
      </c>
      <c r="L149" s="14">
        <v>5.5</v>
      </c>
      <c r="M149" s="14">
        <v>5.1100000000000003</v>
      </c>
      <c r="N149" s="14">
        <v>1.4</v>
      </c>
      <c r="O149" s="14">
        <v>1</v>
      </c>
      <c r="P149" s="14">
        <v>2</v>
      </c>
      <c r="Q149" s="14">
        <v>1</v>
      </c>
      <c r="R149" s="14">
        <v>1.85</v>
      </c>
      <c r="S149" s="14">
        <v>1.6519999999999999</v>
      </c>
      <c r="T149" s="14">
        <v>1926</v>
      </c>
      <c r="U149" s="14">
        <v>-0.64800000000000002</v>
      </c>
      <c r="V149" s="14">
        <v>0.97</v>
      </c>
      <c r="W149" s="14">
        <v>25</v>
      </c>
      <c r="X149" s="14">
        <v>-0.57399999999999995</v>
      </c>
      <c r="Y149" s="14">
        <v>1</v>
      </c>
      <c r="Z149" s="14" t="s">
        <v>18124</v>
      </c>
    </row>
    <row r="150" spans="1:26" x14ac:dyDescent="0.2">
      <c r="A150" t="s">
        <v>14888</v>
      </c>
      <c r="B150" t="s">
        <v>441</v>
      </c>
      <c r="C150" t="s">
        <v>441</v>
      </c>
      <c r="D150" s="8" t="str">
        <f>IF(ISERROR(INDEX(warriner!B:B,MATCH(C150,warriner!A:A,0),1)),"#",INDEX(warriner!B:B,MATCH(C150,warriner!A:A,0),1))</f>
        <v>#</v>
      </c>
      <c r="E150" s="14" t="str">
        <f t="shared" si="4"/>
        <v>#</v>
      </c>
      <c r="F150" s="14">
        <v>14.773</v>
      </c>
      <c r="G150" s="14">
        <v>5.4420000000000002</v>
      </c>
      <c r="H150" s="14">
        <v>1</v>
      </c>
      <c r="I150">
        <f t="shared" si="5"/>
        <v>3</v>
      </c>
      <c r="J150" t="s">
        <v>18149</v>
      </c>
      <c r="K150" s="14" t="s">
        <v>18124</v>
      </c>
      <c r="L150" s="14" t="s">
        <v>18124</v>
      </c>
      <c r="M150" s="14">
        <v>3.8879999999999999</v>
      </c>
      <c r="N150" s="14">
        <v>1.05</v>
      </c>
      <c r="O150" s="14">
        <v>1</v>
      </c>
      <c r="P150" s="14">
        <v>3</v>
      </c>
      <c r="Q150" s="14">
        <v>1</v>
      </c>
      <c r="R150" s="14">
        <v>2.08</v>
      </c>
      <c r="S150" s="14">
        <v>1.2609999999999999</v>
      </c>
      <c r="T150" s="14">
        <v>1772.5</v>
      </c>
      <c r="U150" s="14">
        <v>-0.56299999999999994</v>
      </c>
      <c r="V150" s="14">
        <v>0.97</v>
      </c>
      <c r="W150" s="14">
        <v>27</v>
      </c>
      <c r="X150" s="14">
        <v>-0.78700000000000003</v>
      </c>
      <c r="Y150" s="14">
        <v>1</v>
      </c>
      <c r="Z150" s="14" t="s">
        <v>18124</v>
      </c>
    </row>
    <row r="151" spans="1:26" x14ac:dyDescent="0.2">
      <c r="A151" t="s">
        <v>14889</v>
      </c>
      <c r="B151" t="s">
        <v>3</v>
      </c>
      <c r="C151" t="s">
        <v>3</v>
      </c>
      <c r="D151" s="8" t="str">
        <f>IF(ISERROR(INDEX(warriner!B:B,MATCH(C151,warriner!A:A,0),1)),"#",INDEX(warriner!B:B,MATCH(C151,warriner!A:A,0),1))</f>
        <v>#</v>
      </c>
      <c r="E151" s="14" t="str">
        <f t="shared" si="4"/>
        <v>#</v>
      </c>
      <c r="F151" s="14">
        <v>16.954999999999998</v>
      </c>
      <c r="G151" s="14">
        <v>6.1769999999999996</v>
      </c>
      <c r="H151" s="14">
        <v>1</v>
      </c>
      <c r="I151">
        <f t="shared" si="5"/>
        <v>3</v>
      </c>
      <c r="J151" t="s">
        <v>270</v>
      </c>
      <c r="K151" s="14" t="s">
        <v>18124</v>
      </c>
      <c r="L151" s="14" t="s">
        <v>18124</v>
      </c>
      <c r="M151" s="14">
        <v>3.984</v>
      </c>
      <c r="N151" s="14">
        <v>1.5</v>
      </c>
      <c r="O151" s="14">
        <v>1.8</v>
      </c>
      <c r="P151" s="14">
        <v>2</v>
      </c>
      <c r="Q151" s="14">
        <v>1</v>
      </c>
      <c r="R151" s="14">
        <v>1.43</v>
      </c>
      <c r="S151" s="14">
        <v>1.125</v>
      </c>
      <c r="T151" s="14">
        <v>3033</v>
      </c>
      <c r="U151" s="14">
        <v>-0.68100000000000005</v>
      </c>
      <c r="V151" s="14">
        <v>0.94</v>
      </c>
      <c r="W151" s="14">
        <v>29</v>
      </c>
      <c r="X151" s="14">
        <v>-0.45700000000000002</v>
      </c>
      <c r="Y151" s="14">
        <v>1</v>
      </c>
      <c r="Z151" s="14" t="s">
        <v>18124</v>
      </c>
    </row>
    <row r="152" spans="1:26" x14ac:dyDescent="0.2">
      <c r="A152" t="s">
        <v>14890</v>
      </c>
      <c r="B152" t="s">
        <v>207</v>
      </c>
      <c r="C152" t="s">
        <v>207</v>
      </c>
      <c r="D152" s="8" t="str">
        <f>IF(ISERROR(INDEX(warriner!B:B,MATCH(C152,warriner!A:A,0),1)),"#",INDEX(warriner!B:B,MATCH(C152,warriner!A:A,0),1))</f>
        <v>#</v>
      </c>
      <c r="E152" s="14" t="str">
        <f t="shared" si="4"/>
        <v>#</v>
      </c>
      <c r="F152" s="14">
        <v>13.627000000000001</v>
      </c>
      <c r="G152" s="14">
        <v>4.742</v>
      </c>
      <c r="H152" s="14">
        <v>2</v>
      </c>
      <c r="I152">
        <f t="shared" si="5"/>
        <v>4</v>
      </c>
      <c r="J152" t="s">
        <v>18153</v>
      </c>
      <c r="K152" s="14" t="s">
        <v>18124</v>
      </c>
      <c r="L152" s="14" t="s">
        <v>18124</v>
      </c>
      <c r="M152" s="14">
        <v>4.9539999999999997</v>
      </c>
      <c r="N152" s="14">
        <v>1.95</v>
      </c>
      <c r="O152" s="14">
        <v>1.95</v>
      </c>
      <c r="P152" s="14">
        <v>4</v>
      </c>
      <c r="Q152" s="14">
        <v>1</v>
      </c>
      <c r="R152" s="14">
        <v>2.41</v>
      </c>
      <c r="S152" s="14" t="s">
        <v>18124</v>
      </c>
      <c r="T152" s="14">
        <v>4129</v>
      </c>
      <c r="U152" s="14">
        <v>-0.71399999999999997</v>
      </c>
      <c r="V152" s="14">
        <v>1</v>
      </c>
      <c r="W152" s="14">
        <v>28</v>
      </c>
      <c r="X152" s="14">
        <v>-0.80100000000000005</v>
      </c>
      <c r="Y152" s="14">
        <v>1</v>
      </c>
      <c r="Z152" s="14" t="s">
        <v>18124</v>
      </c>
    </row>
    <row r="153" spans="1:26" x14ac:dyDescent="0.2">
      <c r="A153" t="s">
        <v>14891</v>
      </c>
      <c r="B153" t="s">
        <v>442</v>
      </c>
      <c r="C153" t="s">
        <v>442</v>
      </c>
      <c r="D153" s="8">
        <f>IF(ISERROR(INDEX(warriner!B:B,MATCH(C153,warriner!A:A,0),1)),"#",INDEX(warriner!B:B,MATCH(C153,warriner!A:A,0),1))</f>
        <v>3.55</v>
      </c>
      <c r="E153" s="14">
        <f t="shared" si="4"/>
        <v>1.6500000000000004</v>
      </c>
      <c r="F153" s="14" t="s">
        <v>18124</v>
      </c>
      <c r="G153" s="14" t="s">
        <v>18124</v>
      </c>
      <c r="H153" s="14" t="s">
        <v>18124</v>
      </c>
      <c r="I153">
        <f t="shared" si="5"/>
        <v>8</v>
      </c>
      <c r="J153" t="s">
        <v>18124</v>
      </c>
      <c r="K153" s="14" t="s">
        <v>18124</v>
      </c>
      <c r="L153" s="14" t="s">
        <v>18124</v>
      </c>
      <c r="M153" s="14" t="s">
        <v>18124</v>
      </c>
      <c r="N153" s="14" t="s">
        <v>18124</v>
      </c>
      <c r="O153" s="14" t="s">
        <v>18124</v>
      </c>
      <c r="P153" s="14" t="s">
        <v>18124</v>
      </c>
      <c r="Q153" s="14" t="s">
        <v>18124</v>
      </c>
      <c r="R153" s="14" t="s">
        <v>18124</v>
      </c>
      <c r="S153" s="14" t="s">
        <v>18124</v>
      </c>
      <c r="T153" s="14" t="s">
        <v>18124</v>
      </c>
      <c r="U153" s="14" t="s">
        <v>18124</v>
      </c>
      <c r="V153" s="14" t="s">
        <v>18124</v>
      </c>
      <c r="W153" s="14" t="s">
        <v>18124</v>
      </c>
      <c r="X153" s="14" t="s">
        <v>18124</v>
      </c>
      <c r="Y153" s="14" t="s">
        <v>18124</v>
      </c>
      <c r="Z153" s="14" t="s">
        <v>18124</v>
      </c>
    </row>
    <row r="154" spans="1:26" x14ac:dyDescent="0.2">
      <c r="A154" t="s">
        <v>14892</v>
      </c>
      <c r="B154" t="s">
        <v>2</v>
      </c>
      <c r="C154" t="s">
        <v>2</v>
      </c>
      <c r="D154" s="8" t="str">
        <f>IF(ISERROR(INDEX(warriner!B:B,MATCH(C154,warriner!A:A,0),1)),"#",INDEX(warriner!B:B,MATCH(C154,warriner!A:A,0),1))</f>
        <v>#</v>
      </c>
      <c r="E154" s="14" t="str">
        <f t="shared" si="4"/>
        <v>#</v>
      </c>
      <c r="F154" s="14">
        <v>16.353999999999999</v>
      </c>
      <c r="G154" s="14">
        <v>6.0629999999999997</v>
      </c>
      <c r="H154" s="14">
        <v>1</v>
      </c>
      <c r="I154">
        <f t="shared" si="5"/>
        <v>2</v>
      </c>
      <c r="J154" t="s">
        <v>270</v>
      </c>
      <c r="K154" s="14" t="s">
        <v>18124</v>
      </c>
      <c r="L154" s="14" t="s">
        <v>18124</v>
      </c>
      <c r="M154" s="14">
        <v>3.952</v>
      </c>
      <c r="N154" s="14">
        <v>1.1499999999999999</v>
      </c>
      <c r="O154" s="14">
        <v>1</v>
      </c>
      <c r="P154" s="14">
        <v>2</v>
      </c>
      <c r="Q154" s="14">
        <v>1</v>
      </c>
      <c r="R154" s="14">
        <v>1.55</v>
      </c>
      <c r="S154" s="14">
        <v>1.375</v>
      </c>
      <c r="T154" s="14">
        <v>2861</v>
      </c>
      <c r="U154" s="14">
        <v>-0.78600000000000003</v>
      </c>
      <c r="V154" s="14">
        <v>1</v>
      </c>
      <c r="W154" s="14">
        <v>26</v>
      </c>
      <c r="X154" s="14">
        <v>-0.72499999999999998</v>
      </c>
      <c r="Y154" s="14">
        <v>1</v>
      </c>
      <c r="Z154" s="14" t="s">
        <v>18124</v>
      </c>
    </row>
    <row r="155" spans="1:26" x14ac:dyDescent="0.2">
      <c r="A155" t="s">
        <v>14893</v>
      </c>
      <c r="B155" t="s">
        <v>406</v>
      </c>
      <c r="C155" t="s">
        <v>388</v>
      </c>
      <c r="D155" s="8">
        <f>IF(ISERROR(INDEX(warriner!B:B,MATCH(C155,warriner!A:A,0),1)),"#",INDEX(warriner!B:B,MATCH(C155,warriner!A:A,0),1))</f>
        <v>4.58</v>
      </c>
      <c r="E155" s="14">
        <f t="shared" si="4"/>
        <v>0.62000000000000011</v>
      </c>
      <c r="F155" s="14">
        <v>8.1229999999999993</v>
      </c>
      <c r="G155" s="14">
        <v>2.468</v>
      </c>
      <c r="H155" s="14">
        <v>1</v>
      </c>
      <c r="I155">
        <f t="shared" si="5"/>
        <v>4</v>
      </c>
      <c r="J155" t="s">
        <v>18126</v>
      </c>
      <c r="K155" s="14">
        <v>3.67</v>
      </c>
      <c r="L155" s="14">
        <v>5.26</v>
      </c>
      <c r="M155" s="14">
        <v>6.58</v>
      </c>
      <c r="N155" s="14">
        <v>1</v>
      </c>
      <c r="O155" s="14">
        <v>1</v>
      </c>
      <c r="P155" s="14">
        <v>3</v>
      </c>
      <c r="Q155" s="14">
        <v>1</v>
      </c>
      <c r="R155" s="14">
        <v>4.88</v>
      </c>
      <c r="S155" s="14">
        <v>3.6</v>
      </c>
      <c r="T155" s="14">
        <v>1556</v>
      </c>
      <c r="U155" s="14">
        <v>-0.19500000000000001</v>
      </c>
      <c r="V155" s="14">
        <v>0.91</v>
      </c>
      <c r="W155" s="14">
        <v>26</v>
      </c>
      <c r="X155" s="14">
        <v>-0.58499999999999996</v>
      </c>
      <c r="Y155" s="14">
        <v>0.96299999999999997</v>
      </c>
      <c r="Z155" s="14" t="s">
        <v>18124</v>
      </c>
    </row>
    <row r="156" spans="1:26" x14ac:dyDescent="0.2">
      <c r="A156" t="s">
        <v>14894</v>
      </c>
      <c r="B156" t="s">
        <v>474</v>
      </c>
      <c r="C156" t="s">
        <v>474</v>
      </c>
      <c r="D156" s="8">
        <f>IF(ISERROR(INDEX(warriner!B:B,MATCH(C156,warriner!A:A,0),1)),"#",INDEX(warriner!B:B,MATCH(C156,warriner!A:A,0),1))</f>
        <v>7.68</v>
      </c>
      <c r="E156" s="14">
        <f t="shared" si="4"/>
        <v>2.4799999999999995</v>
      </c>
      <c r="F156" s="14">
        <v>13.472</v>
      </c>
      <c r="G156" s="14">
        <v>4.5670000000000002</v>
      </c>
      <c r="H156" s="14">
        <v>1</v>
      </c>
      <c r="I156">
        <f t="shared" si="5"/>
        <v>3</v>
      </c>
      <c r="J156" t="s">
        <v>18131</v>
      </c>
      <c r="K156" s="14">
        <v>5.14</v>
      </c>
      <c r="L156" s="14">
        <v>5.22</v>
      </c>
      <c r="M156" s="14">
        <v>4.72</v>
      </c>
      <c r="N156" s="14">
        <v>1.3</v>
      </c>
      <c r="O156" s="14">
        <v>1</v>
      </c>
      <c r="P156" s="14">
        <v>2</v>
      </c>
      <c r="Q156" s="14">
        <v>1</v>
      </c>
      <c r="R156" s="14">
        <v>2.81</v>
      </c>
      <c r="S156" s="14">
        <v>2.0870000000000002</v>
      </c>
      <c r="T156" s="14">
        <v>2892</v>
      </c>
      <c r="U156" s="14">
        <v>-0.61099999999999999</v>
      </c>
      <c r="V156" s="14">
        <v>1</v>
      </c>
      <c r="W156" s="14">
        <v>24</v>
      </c>
      <c r="X156" s="14">
        <v>-0.42399999999999999</v>
      </c>
      <c r="Y156" s="14">
        <v>1</v>
      </c>
      <c r="Z156" s="14" t="s">
        <v>18124</v>
      </c>
    </row>
    <row r="157" spans="1:26" x14ac:dyDescent="0.2">
      <c r="A157" t="s">
        <v>14895</v>
      </c>
      <c r="B157" t="s">
        <v>406</v>
      </c>
      <c r="C157" t="s">
        <v>388</v>
      </c>
      <c r="D157" s="8">
        <f>IF(ISERROR(INDEX(warriner!B:B,MATCH(C157,warriner!A:A,0),1)),"#",INDEX(warriner!B:B,MATCH(C157,warriner!A:A,0),1))</f>
        <v>4.58</v>
      </c>
      <c r="E157" s="14">
        <f t="shared" si="4"/>
        <v>0.62000000000000011</v>
      </c>
      <c r="F157" s="14">
        <v>8.1229999999999993</v>
      </c>
      <c r="G157" s="14">
        <v>2.468</v>
      </c>
      <c r="H157" s="14">
        <v>1</v>
      </c>
      <c r="I157">
        <f t="shared" si="5"/>
        <v>4</v>
      </c>
      <c r="J157" t="s">
        <v>18126</v>
      </c>
      <c r="K157" s="14">
        <v>3.67</v>
      </c>
      <c r="L157" s="14">
        <v>5.26</v>
      </c>
      <c r="M157" s="14">
        <v>6.58</v>
      </c>
      <c r="N157" s="14">
        <v>1</v>
      </c>
      <c r="O157" s="14">
        <v>1</v>
      </c>
      <c r="P157" s="14">
        <v>3</v>
      </c>
      <c r="Q157" s="14">
        <v>1</v>
      </c>
      <c r="R157" s="14">
        <v>4.88</v>
      </c>
      <c r="S157" s="14">
        <v>3.6</v>
      </c>
      <c r="T157" s="14">
        <v>1556</v>
      </c>
      <c r="U157" s="14">
        <v>-0.19500000000000001</v>
      </c>
      <c r="V157" s="14">
        <v>0.91</v>
      </c>
      <c r="W157" s="14">
        <v>26</v>
      </c>
      <c r="X157" s="14">
        <v>-0.58499999999999996</v>
      </c>
      <c r="Y157" s="14">
        <v>0.96299999999999997</v>
      </c>
      <c r="Z157" s="14" t="s">
        <v>18124</v>
      </c>
    </row>
    <row r="158" spans="1:26" x14ac:dyDescent="0.2">
      <c r="A158" t="s">
        <v>14896</v>
      </c>
      <c r="B158" t="s">
        <v>443</v>
      </c>
      <c r="C158" t="s">
        <v>4181</v>
      </c>
      <c r="D158" s="8">
        <f>IF(ISERROR(INDEX(warriner!B:B,MATCH(C158,warriner!A:A,0),1)),"#",INDEX(warriner!B:B,MATCH(C158,warriner!A:A,0),1))</f>
        <v>4.63</v>
      </c>
      <c r="E158" s="14">
        <f t="shared" si="4"/>
        <v>0.57000000000000028</v>
      </c>
      <c r="F158" s="14">
        <v>7.5590000000000002</v>
      </c>
      <c r="G158" s="14">
        <v>2.1110000000000002</v>
      </c>
      <c r="H158" s="14">
        <v>2</v>
      </c>
      <c r="I158">
        <f t="shared" si="5"/>
        <v>11</v>
      </c>
      <c r="J158" t="s">
        <v>18132</v>
      </c>
      <c r="K158" s="14">
        <v>5.2</v>
      </c>
      <c r="L158" s="14">
        <v>4.92</v>
      </c>
      <c r="M158" s="14">
        <v>10.78</v>
      </c>
      <c r="N158" s="14">
        <v>2.65</v>
      </c>
      <c r="O158" s="14">
        <v>2.7</v>
      </c>
      <c r="P158" s="14">
        <v>7</v>
      </c>
      <c r="Q158" s="14">
        <v>1</v>
      </c>
      <c r="R158" s="14">
        <v>1.58</v>
      </c>
      <c r="S158" s="14" t="s">
        <v>18124</v>
      </c>
      <c r="T158" s="14">
        <v>5179.3329999999996</v>
      </c>
      <c r="U158" s="14">
        <v>-0.249</v>
      </c>
      <c r="V158" s="14">
        <v>0.97</v>
      </c>
      <c r="W158" s="14">
        <v>27</v>
      </c>
      <c r="X158" s="14">
        <v>-0.28899999999999998</v>
      </c>
      <c r="Y158" s="14">
        <v>0.96399999999999997</v>
      </c>
      <c r="Z158" s="14" t="s">
        <v>18124</v>
      </c>
    </row>
    <row r="159" spans="1:26" x14ac:dyDescent="0.2">
      <c r="A159" t="s">
        <v>14897</v>
      </c>
      <c r="B159" t="s">
        <v>444</v>
      </c>
      <c r="C159" t="s">
        <v>444</v>
      </c>
      <c r="D159" s="8">
        <f>IF(ISERROR(INDEX(warriner!B:B,MATCH(C159,warriner!A:A,0),1)),"#",INDEX(warriner!B:B,MATCH(C159,warriner!A:A,0),1))</f>
        <v>2.62</v>
      </c>
      <c r="E159" s="14">
        <f t="shared" si="4"/>
        <v>2.58</v>
      </c>
      <c r="F159" s="14">
        <v>7.085</v>
      </c>
      <c r="G159" s="14">
        <v>1.544</v>
      </c>
      <c r="H159" s="14">
        <v>2</v>
      </c>
      <c r="I159">
        <f t="shared" si="5"/>
        <v>7</v>
      </c>
      <c r="J159" t="s">
        <v>18125</v>
      </c>
      <c r="K159" s="14">
        <v>4.95</v>
      </c>
      <c r="L159" s="14">
        <v>4.4000000000000004</v>
      </c>
      <c r="M159" s="14">
        <v>11.5</v>
      </c>
      <c r="N159" s="14">
        <v>2.6</v>
      </c>
      <c r="O159" s="14">
        <v>2.2000000000000002</v>
      </c>
      <c r="P159" s="14">
        <v>6</v>
      </c>
      <c r="Q159" s="14">
        <v>1</v>
      </c>
      <c r="R159" s="14">
        <v>1.64</v>
      </c>
      <c r="S159" s="14" t="s">
        <v>18124</v>
      </c>
      <c r="T159" s="14">
        <v>3346</v>
      </c>
      <c r="U159" s="14">
        <v>-0.29599999999999999</v>
      </c>
      <c r="V159" s="14">
        <v>0.82</v>
      </c>
      <c r="W159" s="14">
        <v>27</v>
      </c>
      <c r="X159" s="14">
        <v>-0.34</v>
      </c>
      <c r="Y159" s="14">
        <v>1</v>
      </c>
      <c r="Z159" s="14" t="s">
        <v>18124</v>
      </c>
    </row>
    <row r="160" spans="1:26" s="15" customFormat="1" x14ac:dyDescent="0.2">
      <c r="A160" s="15" t="s">
        <v>14898</v>
      </c>
      <c r="B160" s="15" t="s">
        <v>475</v>
      </c>
      <c r="C160" s="15" t="s">
        <v>452</v>
      </c>
      <c r="D160" s="16">
        <f>IF(ISERROR(INDEX(warriner!B:B,MATCH(C160,warriner!A:A,0),1)),"#",INDEX(warriner!B:B,MATCH(C160,warriner!A:A,0),1))</f>
        <v>6.72</v>
      </c>
      <c r="E160" s="17">
        <f t="shared" si="4"/>
        <v>1.5199999999999996</v>
      </c>
      <c r="F160" s="17">
        <v>10.214</v>
      </c>
      <c r="G160" s="17">
        <v>3.452</v>
      </c>
      <c r="H160" s="17">
        <v>2</v>
      </c>
      <c r="I160" s="15">
        <f t="shared" si="5"/>
        <v>6</v>
      </c>
      <c r="J160" s="15" t="s">
        <v>18129</v>
      </c>
      <c r="K160" s="17">
        <v>4.22</v>
      </c>
      <c r="L160" s="17">
        <v>4.8899999999999997</v>
      </c>
      <c r="M160" s="17">
        <v>4.9000000000000004</v>
      </c>
      <c r="N160" s="17">
        <v>1.55</v>
      </c>
      <c r="O160" s="17">
        <v>1.55</v>
      </c>
      <c r="P160" s="17">
        <v>4</v>
      </c>
      <c r="Q160" s="17">
        <v>1</v>
      </c>
      <c r="R160" s="17">
        <v>4.8899999999999997</v>
      </c>
      <c r="S160" s="17">
        <v>4.6399999999999997</v>
      </c>
      <c r="T160" s="17">
        <v>6078.25</v>
      </c>
      <c r="U160" s="17">
        <v>-0.54400000000000004</v>
      </c>
      <c r="V160" s="17">
        <v>1</v>
      </c>
      <c r="W160" s="17">
        <v>28</v>
      </c>
      <c r="X160" s="17">
        <v>-0.56100000000000005</v>
      </c>
      <c r="Y160" s="17">
        <v>1</v>
      </c>
      <c r="Z160" s="17" t="s">
        <v>18124</v>
      </c>
    </row>
    <row r="161" spans="1:26" x14ac:dyDescent="0.2">
      <c r="A161" t="s">
        <v>14899</v>
      </c>
      <c r="B161" t="s">
        <v>445</v>
      </c>
      <c r="C161" t="s">
        <v>40</v>
      </c>
      <c r="D161" s="8">
        <f>IF(ISERROR(INDEX(warriner!B:B,MATCH(C161,warriner!A:A,0),1)),"#",INDEX(warriner!B:B,MATCH(C161,warriner!A:A,0),1))</f>
        <v>5.14</v>
      </c>
      <c r="E161" s="14">
        <f t="shared" si="4"/>
        <v>6.0000000000000497E-2</v>
      </c>
      <c r="F161" s="14">
        <v>11.286</v>
      </c>
      <c r="G161" s="14">
        <v>4.1989999999999998</v>
      </c>
      <c r="H161" s="14">
        <v>1</v>
      </c>
      <c r="I161">
        <f t="shared" si="5"/>
        <v>7</v>
      </c>
      <c r="J161" t="s">
        <v>18126</v>
      </c>
      <c r="K161" s="14">
        <v>3.48</v>
      </c>
      <c r="L161" s="14">
        <v>5.17</v>
      </c>
      <c r="M161" s="14">
        <v>5.84</v>
      </c>
      <c r="N161" s="14">
        <v>1.75</v>
      </c>
      <c r="O161" s="14">
        <v>1</v>
      </c>
      <c r="P161" s="14">
        <v>3</v>
      </c>
      <c r="Q161" s="14">
        <v>1</v>
      </c>
      <c r="R161" s="14">
        <v>2.4300000000000002</v>
      </c>
      <c r="S161" s="14">
        <v>1.609</v>
      </c>
      <c r="T161" s="14">
        <v>2998.5</v>
      </c>
      <c r="U161" s="14">
        <v>-0.69799999999999995</v>
      </c>
      <c r="V161" s="14">
        <v>1</v>
      </c>
      <c r="W161" s="14">
        <v>28</v>
      </c>
      <c r="X161" s="14">
        <v>-0.63100000000000001</v>
      </c>
      <c r="Y161" s="14">
        <v>1</v>
      </c>
      <c r="Z161" s="14" t="s">
        <v>18124</v>
      </c>
    </row>
    <row r="162" spans="1:26" x14ac:dyDescent="0.2">
      <c r="A162" t="s">
        <v>14900</v>
      </c>
      <c r="B162" t="s">
        <v>3</v>
      </c>
      <c r="C162" t="s">
        <v>3</v>
      </c>
      <c r="D162" s="8" t="str">
        <f>IF(ISERROR(INDEX(warriner!B:B,MATCH(C162,warriner!A:A,0),1)),"#",INDEX(warriner!B:B,MATCH(C162,warriner!A:A,0),1))</f>
        <v>#</v>
      </c>
      <c r="E162" s="14" t="str">
        <f t="shared" si="4"/>
        <v>#</v>
      </c>
      <c r="F162" s="14">
        <v>16.954999999999998</v>
      </c>
      <c r="G162" s="14">
        <v>6.1769999999999996</v>
      </c>
      <c r="H162" s="14">
        <v>1</v>
      </c>
      <c r="I162">
        <f t="shared" si="5"/>
        <v>3</v>
      </c>
      <c r="J162" t="s">
        <v>270</v>
      </c>
      <c r="K162" s="14" t="s">
        <v>18124</v>
      </c>
      <c r="L162" s="14" t="s">
        <v>18124</v>
      </c>
      <c r="M162" s="14">
        <v>3.984</v>
      </c>
      <c r="N162" s="14">
        <v>1.5</v>
      </c>
      <c r="O162" s="14">
        <v>1.8</v>
      </c>
      <c r="P162" s="14">
        <v>2</v>
      </c>
      <c r="Q162" s="14">
        <v>1</v>
      </c>
      <c r="R162" s="14">
        <v>1.43</v>
      </c>
      <c r="S162" s="14">
        <v>1.125</v>
      </c>
      <c r="T162" s="14">
        <v>3033</v>
      </c>
      <c r="U162" s="14">
        <v>-0.68100000000000005</v>
      </c>
      <c r="V162" s="14">
        <v>0.94</v>
      </c>
      <c r="W162" s="14">
        <v>29</v>
      </c>
      <c r="X162" s="14">
        <v>-0.45700000000000002</v>
      </c>
      <c r="Y162" s="14">
        <v>1</v>
      </c>
      <c r="Z162" s="14" t="s">
        <v>18124</v>
      </c>
    </row>
    <row r="163" spans="1:26" x14ac:dyDescent="0.2">
      <c r="A163" t="s">
        <v>14901</v>
      </c>
      <c r="B163" t="s">
        <v>446</v>
      </c>
      <c r="C163" t="s">
        <v>446</v>
      </c>
      <c r="D163" s="8">
        <f>IF(ISERROR(INDEX(warriner!B:B,MATCH(C163,warriner!A:A,0),1)),"#",INDEX(warriner!B:B,MATCH(C163,warriner!A:A,0),1))</f>
        <v>2.9</v>
      </c>
      <c r="E163" s="14">
        <f t="shared" si="4"/>
        <v>2.3000000000000003</v>
      </c>
      <c r="F163" s="14">
        <v>10.308999999999999</v>
      </c>
      <c r="G163" s="14">
        <v>3.1720000000000002</v>
      </c>
      <c r="H163" s="14">
        <v>1</v>
      </c>
      <c r="I163">
        <f t="shared" si="5"/>
        <v>4</v>
      </c>
      <c r="J163" t="s">
        <v>18129</v>
      </c>
      <c r="K163" s="14">
        <v>5.2</v>
      </c>
      <c r="L163" s="14">
        <v>4.47</v>
      </c>
      <c r="M163" s="14">
        <v>5</v>
      </c>
      <c r="N163" s="14">
        <v>1.2</v>
      </c>
      <c r="O163" s="14">
        <v>1.1000000000000001</v>
      </c>
      <c r="P163" s="14">
        <v>3</v>
      </c>
      <c r="Q163" s="14">
        <v>1</v>
      </c>
      <c r="R163" s="14">
        <v>2.19</v>
      </c>
      <c r="S163" s="14">
        <v>1.4350000000000001</v>
      </c>
      <c r="T163" s="14">
        <v>2914.3330000000001</v>
      </c>
      <c r="U163" s="14">
        <v>-0.78400000000000003</v>
      </c>
      <c r="V163" s="14">
        <v>1</v>
      </c>
      <c r="W163" s="14">
        <v>27</v>
      </c>
      <c r="X163" s="14">
        <v>-0.55800000000000005</v>
      </c>
      <c r="Y163" s="14">
        <v>1</v>
      </c>
      <c r="Z163" s="14" t="s">
        <v>18124</v>
      </c>
    </row>
    <row r="164" spans="1:26" x14ac:dyDescent="0.2">
      <c r="A164" t="s">
        <v>14902</v>
      </c>
      <c r="B164" t="s">
        <v>15</v>
      </c>
      <c r="C164" t="s">
        <v>15</v>
      </c>
      <c r="D164" s="8" t="str">
        <f>IF(ISERROR(INDEX(warriner!B:B,MATCH(C164,warriner!A:A,0),1)),"#",INDEX(warriner!B:B,MATCH(C164,warriner!A:A,0),1))</f>
        <v>#</v>
      </c>
      <c r="E164" s="14" t="str">
        <f t="shared" si="4"/>
        <v>#</v>
      </c>
      <c r="F164" s="14">
        <v>16.213999999999999</v>
      </c>
      <c r="G164" s="14">
        <v>5.7709999999999999</v>
      </c>
      <c r="H164" s="14">
        <v>1</v>
      </c>
      <c r="I164">
        <f t="shared" si="5"/>
        <v>2</v>
      </c>
      <c r="J164" t="s">
        <v>270</v>
      </c>
      <c r="K164" s="14" t="s">
        <v>18124</v>
      </c>
      <c r="L164" s="14" t="s">
        <v>18124</v>
      </c>
      <c r="M164" s="14">
        <v>4.5490000000000004</v>
      </c>
      <c r="N164" s="14">
        <v>1.45</v>
      </c>
      <c r="O164" s="14">
        <v>1.65</v>
      </c>
      <c r="P164" s="14">
        <v>2</v>
      </c>
      <c r="Q164" s="14">
        <v>1</v>
      </c>
      <c r="R164" s="14">
        <v>1.67</v>
      </c>
      <c r="S164" s="14">
        <v>1.391</v>
      </c>
      <c r="T164" s="14">
        <v>415</v>
      </c>
      <c r="U164" s="14">
        <v>-0.60699999999999998</v>
      </c>
      <c r="V164" s="14">
        <v>0.91</v>
      </c>
      <c r="W164" s="14">
        <v>27</v>
      </c>
      <c r="X164" s="14">
        <v>-0.56999999999999995</v>
      </c>
      <c r="Y164" s="14">
        <v>1</v>
      </c>
      <c r="Z164" s="14" t="s">
        <v>18124</v>
      </c>
    </row>
    <row r="165" spans="1:26" x14ac:dyDescent="0.2">
      <c r="A165" t="s">
        <v>14903</v>
      </c>
      <c r="B165" t="s">
        <v>447</v>
      </c>
      <c r="C165" t="s">
        <v>447</v>
      </c>
      <c r="D165" s="8">
        <f>IF(ISERROR(INDEX(warriner!B:B,MATCH(C165,warriner!A:A,0),1)),"#",INDEX(warriner!B:B,MATCH(C165,warriner!A:A,0),1))</f>
        <v>5.67</v>
      </c>
      <c r="E165" s="14">
        <f t="shared" si="4"/>
        <v>0.46999999999999975</v>
      </c>
      <c r="F165" s="14">
        <v>11.044</v>
      </c>
      <c r="G165" s="14">
        <v>3.61</v>
      </c>
      <c r="H165" s="14">
        <v>2</v>
      </c>
      <c r="I165">
        <f t="shared" si="5"/>
        <v>6</v>
      </c>
      <c r="J165" t="s">
        <v>18131</v>
      </c>
      <c r="K165" s="14">
        <v>2.85</v>
      </c>
      <c r="L165" s="14">
        <v>5.0599999999999996</v>
      </c>
      <c r="M165" s="14">
        <v>7.22</v>
      </c>
      <c r="N165" s="14">
        <v>1.95</v>
      </c>
      <c r="O165" s="14">
        <v>2.0499999999999998</v>
      </c>
      <c r="P165" s="14">
        <v>5</v>
      </c>
      <c r="Q165" s="14">
        <v>1</v>
      </c>
      <c r="R165" s="14">
        <v>2.0299999999999998</v>
      </c>
      <c r="S165" s="14" t="s">
        <v>18124</v>
      </c>
      <c r="T165" s="14">
        <v>6341</v>
      </c>
      <c r="U165" s="14">
        <v>-0.504</v>
      </c>
      <c r="V165" s="14">
        <v>0.91</v>
      </c>
      <c r="W165" s="14">
        <v>26</v>
      </c>
      <c r="X165" s="14">
        <v>-0.27100000000000002</v>
      </c>
      <c r="Y165" s="14">
        <v>1</v>
      </c>
      <c r="Z165" s="14" t="s">
        <v>18124</v>
      </c>
    </row>
    <row r="166" spans="1:26" x14ac:dyDescent="0.2">
      <c r="A166" t="s">
        <v>14904</v>
      </c>
      <c r="B166" t="s">
        <v>448</v>
      </c>
      <c r="C166" t="s">
        <v>4330</v>
      </c>
      <c r="D166" s="8">
        <f>IF(ISERROR(INDEX(warriner!B:B,MATCH(C166,warriner!A:A,0),1)),"#",INDEX(warriner!B:B,MATCH(C166,warriner!A:A,0),1))</f>
        <v>6.5</v>
      </c>
      <c r="E166" s="14">
        <f t="shared" si="4"/>
        <v>1.2999999999999998</v>
      </c>
      <c r="F166" s="14">
        <v>7.1849999999999996</v>
      </c>
      <c r="G166" s="14">
        <v>1.518</v>
      </c>
      <c r="H166" s="14">
        <v>4</v>
      </c>
      <c r="I166">
        <f t="shared" si="5"/>
        <v>10</v>
      </c>
      <c r="J166" t="s">
        <v>18129</v>
      </c>
      <c r="K166" s="14">
        <v>3.71</v>
      </c>
      <c r="L166" s="14">
        <v>4.41</v>
      </c>
      <c r="M166" s="14">
        <v>11.06</v>
      </c>
      <c r="N166" s="14">
        <v>4.3</v>
      </c>
      <c r="O166" s="14">
        <v>4.8</v>
      </c>
      <c r="P166" s="14">
        <v>9</v>
      </c>
      <c r="Q166" s="14">
        <v>2</v>
      </c>
      <c r="R166" s="14">
        <v>4.1100000000000003</v>
      </c>
      <c r="S166" s="14">
        <v>3.7269999999999999</v>
      </c>
      <c r="T166" s="14">
        <v>3497.5</v>
      </c>
      <c r="U166" s="14">
        <v>-2.1000000000000001E-2</v>
      </c>
      <c r="V166" s="14">
        <v>0.91</v>
      </c>
      <c r="W166" s="14">
        <v>28</v>
      </c>
      <c r="X166" s="14">
        <v>0.246</v>
      </c>
      <c r="Y166" s="14">
        <v>1</v>
      </c>
      <c r="Z166" s="14" t="s">
        <v>18124</v>
      </c>
    </row>
    <row r="167" spans="1:26" x14ac:dyDescent="0.2">
      <c r="A167" t="s">
        <v>14905</v>
      </c>
      <c r="B167" t="s">
        <v>19</v>
      </c>
      <c r="C167" t="s">
        <v>19</v>
      </c>
      <c r="D167" s="8" t="str">
        <f>IF(ISERROR(INDEX(warriner!B:B,MATCH(C167,warriner!A:A,0),1)),"#",INDEX(warriner!B:B,MATCH(C167,warriner!A:A,0),1))</f>
        <v>#</v>
      </c>
      <c r="E167" s="14" t="str">
        <f t="shared" si="4"/>
        <v>#</v>
      </c>
      <c r="F167" s="14">
        <v>16.187000000000001</v>
      </c>
      <c r="G167" s="14">
        <v>5.8339999999999996</v>
      </c>
      <c r="H167" s="14">
        <v>1</v>
      </c>
      <c r="I167">
        <f t="shared" si="5"/>
        <v>3</v>
      </c>
      <c r="J167" t="s">
        <v>270</v>
      </c>
      <c r="K167" s="14" t="s">
        <v>18124</v>
      </c>
      <c r="L167" s="14" t="s">
        <v>18124</v>
      </c>
      <c r="M167" s="14">
        <v>4.57</v>
      </c>
      <c r="N167" s="14">
        <v>1.25</v>
      </c>
      <c r="O167" s="14">
        <v>1</v>
      </c>
      <c r="P167" s="14">
        <v>3</v>
      </c>
      <c r="Q167" s="14">
        <v>1</v>
      </c>
      <c r="R167" s="14">
        <v>1.52</v>
      </c>
      <c r="S167" s="14">
        <v>1.25</v>
      </c>
      <c r="T167" s="14">
        <v>5253.5</v>
      </c>
      <c r="U167" s="14">
        <v>-0.60399999999999998</v>
      </c>
      <c r="V167" s="14">
        <v>1</v>
      </c>
      <c r="W167" s="14">
        <v>22</v>
      </c>
      <c r="X167" s="14">
        <v>-0.623</v>
      </c>
      <c r="Y167" s="14">
        <v>1</v>
      </c>
      <c r="Z167" s="14" t="s">
        <v>18124</v>
      </c>
    </row>
    <row r="168" spans="1:26" x14ac:dyDescent="0.2">
      <c r="A168" t="s">
        <v>14906</v>
      </c>
      <c r="B168" t="s">
        <v>3</v>
      </c>
      <c r="C168" t="s">
        <v>3</v>
      </c>
      <c r="D168" s="8" t="str">
        <f>IF(ISERROR(INDEX(warriner!B:B,MATCH(C168,warriner!A:A,0),1)),"#",INDEX(warriner!B:B,MATCH(C168,warriner!A:A,0),1))</f>
        <v>#</v>
      </c>
      <c r="E168" s="14" t="str">
        <f t="shared" si="4"/>
        <v>#</v>
      </c>
      <c r="F168" s="14">
        <v>16.954999999999998</v>
      </c>
      <c r="G168" s="14">
        <v>6.1769999999999996</v>
      </c>
      <c r="H168" s="14">
        <v>1</v>
      </c>
      <c r="I168">
        <f t="shared" si="5"/>
        <v>3</v>
      </c>
      <c r="J168" t="s">
        <v>270</v>
      </c>
      <c r="K168" s="14" t="s">
        <v>18124</v>
      </c>
      <c r="L168" s="14" t="s">
        <v>18124</v>
      </c>
      <c r="M168" s="14">
        <v>3.984</v>
      </c>
      <c r="N168" s="14">
        <v>1.5</v>
      </c>
      <c r="O168" s="14">
        <v>1.8</v>
      </c>
      <c r="P168" s="14">
        <v>2</v>
      </c>
      <c r="Q168" s="14">
        <v>1</v>
      </c>
      <c r="R168" s="14">
        <v>1.43</v>
      </c>
      <c r="S168" s="14">
        <v>1.125</v>
      </c>
      <c r="T168" s="14">
        <v>3033</v>
      </c>
      <c r="U168" s="14">
        <v>-0.68100000000000005</v>
      </c>
      <c r="V168" s="14">
        <v>0.94</v>
      </c>
      <c r="W168" s="14">
        <v>29</v>
      </c>
      <c r="X168" s="14">
        <v>-0.45700000000000002</v>
      </c>
      <c r="Y168" s="14">
        <v>1</v>
      </c>
      <c r="Z168" s="14" t="s">
        <v>18124</v>
      </c>
    </row>
    <row r="169" spans="1:26" x14ac:dyDescent="0.2">
      <c r="A169" t="s">
        <v>14907</v>
      </c>
      <c r="B169" t="s">
        <v>449</v>
      </c>
      <c r="C169" t="s">
        <v>4482</v>
      </c>
      <c r="D169" s="8">
        <f>IF(ISERROR(INDEX(warriner!B:B,MATCH(C169,warriner!A:A,0),1)),"#",INDEX(warriner!B:B,MATCH(C169,warriner!A:A,0),1))</f>
        <v>2.67</v>
      </c>
      <c r="E169" s="14">
        <f t="shared" si="4"/>
        <v>2.5300000000000002</v>
      </c>
      <c r="F169" s="14">
        <v>6.5620000000000003</v>
      </c>
      <c r="G169" s="14">
        <v>1.9350000000000001</v>
      </c>
      <c r="H169" s="14">
        <v>3</v>
      </c>
      <c r="I169">
        <f t="shared" si="5"/>
        <v>10</v>
      </c>
      <c r="J169" t="s">
        <v>18125</v>
      </c>
      <c r="K169" s="14">
        <v>4.72</v>
      </c>
      <c r="L169" s="14">
        <v>3.95</v>
      </c>
      <c r="M169" s="14">
        <v>9.3699999999999992</v>
      </c>
      <c r="N169" s="14">
        <v>2.9</v>
      </c>
      <c r="O169" s="14">
        <v>3.25</v>
      </c>
      <c r="P169" s="14">
        <v>7</v>
      </c>
      <c r="Q169" s="14">
        <v>2</v>
      </c>
      <c r="R169" s="14">
        <v>1.96</v>
      </c>
      <c r="S169" s="14" t="s">
        <v>18124</v>
      </c>
      <c r="T169" s="14">
        <v>6149.143</v>
      </c>
      <c r="U169" s="14">
        <v>8.4000000000000005E-2</v>
      </c>
      <c r="V169" s="14">
        <v>0.97</v>
      </c>
      <c r="W169" s="14">
        <v>28</v>
      </c>
      <c r="X169" s="14">
        <v>-0.25700000000000001</v>
      </c>
      <c r="Y169" s="14">
        <v>1</v>
      </c>
      <c r="Z169" s="14" t="s">
        <v>18124</v>
      </c>
    </row>
    <row r="170" spans="1:26" x14ac:dyDescent="0.2">
      <c r="A170" t="s">
        <v>14908</v>
      </c>
      <c r="B170" t="s">
        <v>327</v>
      </c>
      <c r="C170" t="s">
        <v>327</v>
      </c>
      <c r="D170" s="8">
        <f>IF(ISERROR(INDEX(warriner!B:B,MATCH(C170,warriner!A:A,0),1)),"#",INDEX(warriner!B:B,MATCH(C170,warriner!A:A,0),1))</f>
        <v>5.26</v>
      </c>
      <c r="E170" s="14">
        <f t="shared" si="4"/>
        <v>5.9999999999999609E-2</v>
      </c>
      <c r="F170" s="14">
        <v>9.8550000000000004</v>
      </c>
      <c r="G170" s="14">
        <v>2.843</v>
      </c>
      <c r="H170" s="14">
        <v>2</v>
      </c>
      <c r="I170">
        <f t="shared" si="5"/>
        <v>7</v>
      </c>
      <c r="J170" t="s">
        <v>18156</v>
      </c>
      <c r="K170" s="14">
        <v>3.73</v>
      </c>
      <c r="L170" s="14">
        <v>4.3099999999999996</v>
      </c>
      <c r="M170" s="14">
        <v>8.32</v>
      </c>
      <c r="N170" s="14">
        <v>2.2999999999999998</v>
      </c>
      <c r="O170" s="14">
        <v>2.75</v>
      </c>
      <c r="P170" s="14">
        <v>6</v>
      </c>
      <c r="Q170" s="14">
        <v>1</v>
      </c>
      <c r="R170" s="14">
        <v>3.36</v>
      </c>
      <c r="S170" s="14">
        <v>3.44</v>
      </c>
      <c r="T170" s="14">
        <v>4310.1670000000004</v>
      </c>
      <c r="U170" s="14">
        <v>-0.56100000000000005</v>
      </c>
      <c r="V170" s="14">
        <v>1</v>
      </c>
      <c r="W170" s="14">
        <v>25</v>
      </c>
      <c r="X170" s="14">
        <v>-0.14399999999999999</v>
      </c>
      <c r="Y170" s="14">
        <v>1</v>
      </c>
      <c r="Z170" s="14" t="s">
        <v>18124</v>
      </c>
    </row>
    <row r="171" spans="1:26" x14ac:dyDescent="0.2">
      <c r="A171" t="s">
        <v>14909</v>
      </c>
      <c r="B171" t="s">
        <v>141</v>
      </c>
      <c r="C171" t="s">
        <v>141</v>
      </c>
      <c r="D171" s="8" t="str">
        <f>IF(ISERROR(INDEX(warriner!B:B,MATCH(C171,warriner!A:A,0),1)),"#",INDEX(warriner!B:B,MATCH(C171,warriner!A:A,0),1))</f>
        <v>#</v>
      </c>
      <c r="E171" s="14" t="str">
        <f t="shared" si="4"/>
        <v>#</v>
      </c>
      <c r="F171" s="14">
        <v>13.744999999999999</v>
      </c>
      <c r="G171" s="14">
        <v>5.0540000000000003</v>
      </c>
      <c r="H171" s="14">
        <v>1</v>
      </c>
      <c r="I171">
        <f t="shared" si="5"/>
        <v>3</v>
      </c>
      <c r="J171" t="s">
        <v>270</v>
      </c>
      <c r="K171" s="14" t="s">
        <v>18124</v>
      </c>
      <c r="L171" s="14" t="s">
        <v>18124</v>
      </c>
      <c r="M171" s="14">
        <v>3.8130000000000002</v>
      </c>
      <c r="N171" s="14">
        <v>1.8</v>
      </c>
      <c r="O171" s="14">
        <v>1</v>
      </c>
      <c r="P171" s="14">
        <v>2</v>
      </c>
      <c r="Q171" s="14">
        <v>1</v>
      </c>
      <c r="R171" s="14">
        <v>1.74</v>
      </c>
      <c r="S171" s="14">
        <v>1.88</v>
      </c>
      <c r="T171" s="14">
        <v>1409.5</v>
      </c>
      <c r="U171" s="14">
        <v>-0.60399999999999998</v>
      </c>
      <c r="V171" s="14">
        <v>0.97</v>
      </c>
      <c r="W171" s="14">
        <v>28</v>
      </c>
      <c r="X171" s="14">
        <v>-0.67300000000000004</v>
      </c>
      <c r="Y171" s="14">
        <v>1</v>
      </c>
      <c r="Z171" s="14" t="s">
        <v>18124</v>
      </c>
    </row>
    <row r="172" spans="1:26" x14ac:dyDescent="0.2">
      <c r="A172" t="s">
        <v>14910</v>
      </c>
      <c r="B172" t="s">
        <v>450</v>
      </c>
      <c r="C172" t="s">
        <v>450</v>
      </c>
      <c r="D172" s="8">
        <f>IF(ISERROR(INDEX(warriner!B:B,MATCH(C172,warriner!A:A,0),1)),"#",INDEX(warriner!B:B,MATCH(C172,warriner!A:A,0),1))</f>
        <v>4.8600000000000003</v>
      </c>
      <c r="E172" s="14">
        <f t="shared" si="4"/>
        <v>0.33999999999999986</v>
      </c>
      <c r="F172" s="14">
        <v>7.665</v>
      </c>
      <c r="G172" s="14">
        <v>2.1040000000000001</v>
      </c>
      <c r="H172" s="14">
        <v>3</v>
      </c>
      <c r="I172">
        <f t="shared" si="5"/>
        <v>6</v>
      </c>
      <c r="J172" t="s">
        <v>18125</v>
      </c>
      <c r="K172" s="14">
        <v>4.2699999999999996</v>
      </c>
      <c r="L172" s="14">
        <v>5.29</v>
      </c>
      <c r="M172" s="14">
        <v>8.89</v>
      </c>
      <c r="N172" s="14">
        <v>2.85</v>
      </c>
      <c r="O172" s="14">
        <v>3.35</v>
      </c>
      <c r="P172" s="14">
        <v>6</v>
      </c>
      <c r="Q172" s="14">
        <v>1</v>
      </c>
      <c r="R172" s="14">
        <v>3.32</v>
      </c>
      <c r="S172" s="14" t="s">
        <v>18124</v>
      </c>
      <c r="T172" s="14">
        <v>785.2</v>
      </c>
      <c r="U172" s="14">
        <v>-0.48199999999999998</v>
      </c>
      <c r="V172" s="14">
        <v>0.94</v>
      </c>
      <c r="W172" s="14">
        <v>25</v>
      </c>
      <c r="X172" s="14">
        <v>-0.59199999999999997</v>
      </c>
      <c r="Y172" s="14">
        <v>0.96199999999999997</v>
      </c>
      <c r="Z172" s="14" t="s">
        <v>18124</v>
      </c>
    </row>
    <row r="173" spans="1:26" x14ac:dyDescent="0.2">
      <c r="A173" t="s">
        <v>14911</v>
      </c>
      <c r="B173" t="s">
        <v>149</v>
      </c>
      <c r="C173" t="s">
        <v>149</v>
      </c>
      <c r="D173" s="8" t="str">
        <f>IF(ISERROR(INDEX(warriner!B:B,MATCH(C173,warriner!A:A,0),1)),"#",INDEX(warriner!B:B,MATCH(C173,warriner!A:A,0),1))</f>
        <v>#</v>
      </c>
      <c r="E173" s="14" t="str">
        <f t="shared" si="4"/>
        <v>#</v>
      </c>
      <c r="F173" s="14">
        <v>13.593999999999999</v>
      </c>
      <c r="G173" s="14">
        <v>4.9580000000000002</v>
      </c>
      <c r="H173" s="14">
        <v>1</v>
      </c>
      <c r="I173">
        <f t="shared" si="5"/>
        <v>4</v>
      </c>
      <c r="J173" t="s">
        <v>270</v>
      </c>
      <c r="K173" s="14" t="s">
        <v>18124</v>
      </c>
      <c r="L173" s="14" t="s">
        <v>18124</v>
      </c>
      <c r="M173" s="14">
        <v>4.9000000000000004</v>
      </c>
      <c r="N173" s="14">
        <v>1.6</v>
      </c>
      <c r="O173" s="14">
        <v>1.8</v>
      </c>
      <c r="P173" s="14">
        <v>3</v>
      </c>
      <c r="Q173" s="14">
        <v>1</v>
      </c>
      <c r="R173" s="14">
        <v>3.04</v>
      </c>
      <c r="S173" s="14">
        <v>2.7389999999999999</v>
      </c>
      <c r="T173" s="14">
        <v>2664</v>
      </c>
      <c r="U173" s="14">
        <v>-0.67400000000000004</v>
      </c>
      <c r="V173" s="14">
        <v>0.88</v>
      </c>
      <c r="W173" s="14">
        <v>27</v>
      </c>
      <c r="X173" s="14">
        <v>-0.501</v>
      </c>
      <c r="Y173" s="14">
        <v>1</v>
      </c>
      <c r="Z173" s="14" t="s">
        <v>18124</v>
      </c>
    </row>
    <row r="174" spans="1:26" x14ac:dyDescent="0.2">
      <c r="A174" t="s">
        <v>14912</v>
      </c>
      <c r="B174" t="s">
        <v>59</v>
      </c>
      <c r="C174" t="s">
        <v>59</v>
      </c>
      <c r="D174" s="8" t="str">
        <f>IF(ISERROR(INDEX(warriner!B:B,MATCH(C174,warriner!A:A,0),1)),"#",INDEX(warriner!B:B,MATCH(C174,warriner!A:A,0),1))</f>
        <v>#</v>
      </c>
      <c r="E174" s="14" t="str">
        <f t="shared" si="4"/>
        <v>#</v>
      </c>
      <c r="F174" s="14">
        <v>15.417</v>
      </c>
      <c r="G174" s="14">
        <v>5.5460000000000003</v>
      </c>
      <c r="H174" s="14">
        <v>1</v>
      </c>
      <c r="I174">
        <f t="shared" si="5"/>
        <v>3</v>
      </c>
      <c r="J174" t="s">
        <v>270</v>
      </c>
      <c r="K174" s="14" t="s">
        <v>18124</v>
      </c>
      <c r="L174" s="14" t="s">
        <v>18124</v>
      </c>
      <c r="M174" s="14">
        <v>4.3890000000000002</v>
      </c>
      <c r="N174" s="14">
        <v>1.3</v>
      </c>
      <c r="O174" s="14">
        <v>1</v>
      </c>
      <c r="P174" s="14">
        <v>3</v>
      </c>
      <c r="Q174" s="14">
        <v>1</v>
      </c>
      <c r="R174" s="14">
        <v>1.63</v>
      </c>
      <c r="S174" s="14">
        <v>1.593</v>
      </c>
      <c r="T174" s="14">
        <v>3145</v>
      </c>
      <c r="U174" s="14">
        <v>-0.72099999999999997</v>
      </c>
      <c r="V174" s="14">
        <v>0.97</v>
      </c>
      <c r="W174" s="14">
        <v>29</v>
      </c>
      <c r="X174" s="14">
        <v>-0.57899999999999996</v>
      </c>
      <c r="Y174" s="14">
        <v>1</v>
      </c>
      <c r="Z174" s="14" t="s">
        <v>18124</v>
      </c>
    </row>
    <row r="175" spans="1:26" x14ac:dyDescent="0.2">
      <c r="A175" t="s">
        <v>14913</v>
      </c>
      <c r="B175" t="s">
        <v>476</v>
      </c>
      <c r="C175" t="s">
        <v>476</v>
      </c>
      <c r="D175" s="8">
        <f>IF(ISERROR(INDEX(warriner!B:B,MATCH(C175,warriner!A:A,0),1)),"#",INDEX(warriner!B:B,MATCH(C175,warriner!A:A,0),1))</f>
        <v>4.9000000000000004</v>
      </c>
      <c r="E175" s="14">
        <f t="shared" si="4"/>
        <v>0.29999999999999982</v>
      </c>
      <c r="F175" s="14">
        <v>11.842000000000001</v>
      </c>
      <c r="G175" s="14">
        <v>3.1840000000000002</v>
      </c>
      <c r="H175" s="14">
        <v>3</v>
      </c>
      <c r="I175">
        <f t="shared" si="5"/>
        <v>7</v>
      </c>
      <c r="J175" t="s">
        <v>18129</v>
      </c>
      <c r="K175" s="14">
        <v>3.55</v>
      </c>
      <c r="L175" s="14">
        <v>6.74</v>
      </c>
      <c r="M175" s="14">
        <v>7.39</v>
      </c>
      <c r="N175" s="14">
        <v>2.7</v>
      </c>
      <c r="O175" s="14">
        <v>3.15</v>
      </c>
      <c r="P175" s="14">
        <v>7</v>
      </c>
      <c r="Q175" s="14">
        <v>1</v>
      </c>
      <c r="R175" s="14">
        <v>3.03</v>
      </c>
      <c r="S175" s="14" t="s">
        <v>18124</v>
      </c>
      <c r="T175" s="14">
        <v>2115.6669999999999</v>
      </c>
      <c r="U175" s="14">
        <v>-0.48</v>
      </c>
      <c r="V175" s="14">
        <v>1</v>
      </c>
      <c r="W175" s="14">
        <v>27</v>
      </c>
      <c r="X175" s="14">
        <v>-0.53700000000000003</v>
      </c>
      <c r="Y175" s="14">
        <v>1</v>
      </c>
      <c r="Z175" s="14" t="s">
        <v>18124</v>
      </c>
    </row>
    <row r="176" spans="1:26" x14ac:dyDescent="0.2">
      <c r="A176" t="s">
        <v>14914</v>
      </c>
      <c r="B176" t="s">
        <v>3</v>
      </c>
      <c r="C176" t="s">
        <v>3</v>
      </c>
      <c r="D176" s="8" t="str">
        <f>IF(ISERROR(INDEX(warriner!B:B,MATCH(C176,warriner!A:A,0),1)),"#",INDEX(warriner!B:B,MATCH(C176,warriner!A:A,0),1))</f>
        <v>#</v>
      </c>
      <c r="E176" s="14" t="str">
        <f t="shared" si="4"/>
        <v>#</v>
      </c>
      <c r="F176" s="14">
        <v>16.954999999999998</v>
      </c>
      <c r="G176" s="14">
        <v>6.1769999999999996</v>
      </c>
      <c r="H176" s="14">
        <v>1</v>
      </c>
      <c r="I176">
        <f t="shared" si="5"/>
        <v>3</v>
      </c>
      <c r="J176" t="s">
        <v>270</v>
      </c>
      <c r="K176" s="14" t="s">
        <v>18124</v>
      </c>
      <c r="L176" s="14" t="s">
        <v>18124</v>
      </c>
      <c r="M176" s="14">
        <v>3.984</v>
      </c>
      <c r="N176" s="14">
        <v>1.5</v>
      </c>
      <c r="O176" s="14">
        <v>1.8</v>
      </c>
      <c r="P176" s="14">
        <v>2</v>
      </c>
      <c r="Q176" s="14">
        <v>1</v>
      </c>
      <c r="R176" s="14">
        <v>1.43</v>
      </c>
      <c r="S176" s="14">
        <v>1.125</v>
      </c>
      <c r="T176" s="14">
        <v>3033</v>
      </c>
      <c r="U176" s="14">
        <v>-0.68100000000000005</v>
      </c>
      <c r="V176" s="14">
        <v>0.94</v>
      </c>
      <c r="W176" s="14">
        <v>29</v>
      </c>
      <c r="X176" s="14">
        <v>-0.45700000000000002</v>
      </c>
      <c r="Y176" s="14">
        <v>1</v>
      </c>
      <c r="Z176" s="14" t="s">
        <v>18124</v>
      </c>
    </row>
    <row r="177" spans="1:26" x14ac:dyDescent="0.2">
      <c r="A177" t="s">
        <v>14915</v>
      </c>
      <c r="B177" t="s">
        <v>451</v>
      </c>
      <c r="C177" t="s">
        <v>451</v>
      </c>
      <c r="D177" s="8" t="str">
        <f>IF(ISERROR(INDEX(warriner!B:B,MATCH(C177,warriner!A:A,0),1)),"#",INDEX(warriner!B:B,MATCH(C177,warriner!A:A,0),1))</f>
        <v>#</v>
      </c>
      <c r="E177" s="14" t="str">
        <f t="shared" si="4"/>
        <v>#</v>
      </c>
      <c r="F177" s="14">
        <v>10.531000000000001</v>
      </c>
      <c r="G177" s="14">
        <v>3.3559999999999999</v>
      </c>
      <c r="H177" s="14">
        <v>2</v>
      </c>
      <c r="I177">
        <f t="shared" si="5"/>
        <v>7</v>
      </c>
      <c r="J177" t="s">
        <v>18144</v>
      </c>
      <c r="K177" s="14" t="s">
        <v>18124</v>
      </c>
      <c r="L177" s="14" t="s">
        <v>18124</v>
      </c>
      <c r="M177" s="14" t="s">
        <v>18124</v>
      </c>
      <c r="N177" s="14">
        <v>2.6</v>
      </c>
      <c r="O177" s="14">
        <v>2.4500000000000002</v>
      </c>
      <c r="P177" s="14">
        <v>5</v>
      </c>
      <c r="Q177" s="14">
        <v>2</v>
      </c>
      <c r="R177" s="14" t="s">
        <v>18124</v>
      </c>
      <c r="S177" s="14" t="s">
        <v>18124</v>
      </c>
      <c r="T177" s="14">
        <v>7048</v>
      </c>
      <c r="U177" s="14">
        <v>-0.47599999999999998</v>
      </c>
      <c r="V177" s="14">
        <v>0.97</v>
      </c>
      <c r="W177" s="14">
        <v>26</v>
      </c>
      <c r="X177" s="14">
        <v>-0.44700000000000001</v>
      </c>
      <c r="Y177" s="14">
        <v>1</v>
      </c>
      <c r="Z177" s="14" t="s">
        <v>18124</v>
      </c>
    </row>
    <row r="178" spans="1:26" x14ac:dyDescent="0.2">
      <c r="A178" t="s">
        <v>14916</v>
      </c>
      <c r="B178" t="s">
        <v>452</v>
      </c>
      <c r="C178" t="s">
        <v>452</v>
      </c>
      <c r="D178" s="8">
        <f>IF(ISERROR(INDEX(warriner!B:B,MATCH(C178,warriner!A:A,0),1)),"#",INDEX(warriner!B:B,MATCH(C178,warriner!A:A,0),1))</f>
        <v>6.72</v>
      </c>
      <c r="E178" s="14">
        <f t="shared" si="4"/>
        <v>1.5199999999999996</v>
      </c>
      <c r="F178" s="14">
        <v>10.214</v>
      </c>
      <c r="G178" s="14">
        <v>3.452</v>
      </c>
      <c r="H178" s="14">
        <v>2</v>
      </c>
      <c r="I178">
        <f t="shared" si="5"/>
        <v>5</v>
      </c>
      <c r="J178" t="s">
        <v>18129</v>
      </c>
      <c r="K178" s="14">
        <v>4.22</v>
      </c>
      <c r="L178" s="14">
        <v>4.8899999999999997</v>
      </c>
      <c r="M178" s="14">
        <v>4.9000000000000004</v>
      </c>
      <c r="N178" s="14">
        <v>1.55</v>
      </c>
      <c r="O178" s="14">
        <v>1.55</v>
      </c>
      <c r="P178" s="14">
        <v>4</v>
      </c>
      <c r="Q178" s="14">
        <v>1</v>
      </c>
      <c r="R178" s="14">
        <v>4.8899999999999997</v>
      </c>
      <c r="S178" s="14">
        <v>4.6399999999999997</v>
      </c>
      <c r="T178" s="14">
        <v>6078.25</v>
      </c>
      <c r="U178" s="14">
        <v>-0.54400000000000004</v>
      </c>
      <c r="V178" s="14">
        <v>1</v>
      </c>
      <c r="W178" s="14">
        <v>28</v>
      </c>
      <c r="X178" s="14">
        <v>-0.56100000000000005</v>
      </c>
      <c r="Y178" s="14">
        <v>1</v>
      </c>
      <c r="Z178" s="14" t="s">
        <v>18124</v>
      </c>
    </row>
    <row r="179" spans="1:26" x14ac:dyDescent="0.2">
      <c r="A179" t="s">
        <v>14917</v>
      </c>
      <c r="B179" t="s">
        <v>7</v>
      </c>
      <c r="C179" t="s">
        <v>7</v>
      </c>
      <c r="D179" s="8">
        <f>IF(ISERROR(INDEX(warriner!B:B,MATCH(C179,warriner!A:A,0),1)),"#",INDEX(warriner!B:B,MATCH(C179,warriner!A:A,0),1))</f>
        <v>6.67</v>
      </c>
      <c r="E179" s="14">
        <f t="shared" si="4"/>
        <v>1.4699999999999998</v>
      </c>
      <c r="F179" s="14">
        <v>7.4050000000000002</v>
      </c>
      <c r="G179" s="14">
        <v>2.1520000000000001</v>
      </c>
      <c r="H179" s="14">
        <v>2</v>
      </c>
      <c r="I179">
        <f t="shared" si="5"/>
        <v>7</v>
      </c>
      <c r="J179" t="s">
        <v>18129</v>
      </c>
      <c r="K179" s="14">
        <v>3</v>
      </c>
      <c r="L179" s="14">
        <v>5.67</v>
      </c>
      <c r="M179" s="14">
        <v>6.05</v>
      </c>
      <c r="N179" s="14">
        <v>3.15</v>
      </c>
      <c r="O179" s="14">
        <v>2.65</v>
      </c>
      <c r="P179" s="14">
        <v>6</v>
      </c>
      <c r="Q179" s="14">
        <v>1</v>
      </c>
      <c r="R179" s="14">
        <v>4.96</v>
      </c>
      <c r="S179" s="14">
        <v>4.5199999999999996</v>
      </c>
      <c r="T179" s="14">
        <v>3740.3330000000001</v>
      </c>
      <c r="U179" s="14">
        <v>-0.42499999999999999</v>
      </c>
      <c r="V179" s="14">
        <v>0.94</v>
      </c>
      <c r="W179" s="14">
        <v>27</v>
      </c>
      <c r="X179" s="14">
        <v>-0.54200000000000004</v>
      </c>
      <c r="Y179" s="14">
        <v>1</v>
      </c>
      <c r="Z179" s="14" t="s">
        <v>18124</v>
      </c>
    </row>
    <row r="180" spans="1:26" x14ac:dyDescent="0.2">
      <c r="A180" t="s">
        <v>14918</v>
      </c>
      <c r="B180" t="s">
        <v>171</v>
      </c>
      <c r="C180" t="s">
        <v>101</v>
      </c>
      <c r="D180" s="8">
        <f>IF(ISERROR(INDEX(warriner!B:B,MATCH(C180,warriner!A:A,0),1)),"#",INDEX(warriner!B:B,MATCH(C180,warriner!A:A,0),1))</f>
        <v>6.18</v>
      </c>
      <c r="E180" s="14">
        <f t="shared" si="4"/>
        <v>0.97999999999999954</v>
      </c>
      <c r="F180" s="14">
        <v>14.945</v>
      </c>
      <c r="G180" s="14">
        <v>5.4669999999999996</v>
      </c>
      <c r="H180" s="14">
        <v>1</v>
      </c>
      <c r="I180">
        <f t="shared" si="5"/>
        <v>3</v>
      </c>
      <c r="J180" t="s">
        <v>18125</v>
      </c>
      <c r="K180" s="14">
        <v>3.43</v>
      </c>
      <c r="L180" s="14">
        <v>5.5</v>
      </c>
      <c r="M180" s="14">
        <v>5.1100000000000003</v>
      </c>
      <c r="N180" s="14">
        <v>1.4</v>
      </c>
      <c r="O180" s="14">
        <v>1</v>
      </c>
      <c r="P180" s="14">
        <v>2</v>
      </c>
      <c r="Q180" s="14">
        <v>1</v>
      </c>
      <c r="R180" s="14">
        <v>1.85</v>
      </c>
      <c r="S180" s="14">
        <v>1.6519999999999999</v>
      </c>
      <c r="T180" s="14">
        <v>1926</v>
      </c>
      <c r="U180" s="14">
        <v>-0.64800000000000002</v>
      </c>
      <c r="V180" s="14">
        <v>0.97</v>
      </c>
      <c r="W180" s="14">
        <v>25</v>
      </c>
      <c r="X180" s="14">
        <v>-0.57399999999999995</v>
      </c>
      <c r="Y180" s="14">
        <v>1</v>
      </c>
      <c r="Z180" s="14" t="s">
        <v>18124</v>
      </c>
    </row>
    <row r="181" spans="1:26" x14ac:dyDescent="0.2">
      <c r="A181" t="s">
        <v>14919</v>
      </c>
      <c r="B181" t="s">
        <v>453</v>
      </c>
      <c r="C181" t="s">
        <v>5198</v>
      </c>
      <c r="D181" s="8">
        <f>IF(ISERROR(INDEX(warriner!B:B,MATCH(C181,warriner!A:A,0),1)),"#",INDEX(warriner!B:B,MATCH(C181,warriner!A:A,0),1))</f>
        <v>4.17</v>
      </c>
      <c r="E181" s="14">
        <f t="shared" si="4"/>
        <v>1.0300000000000002</v>
      </c>
      <c r="F181" s="14">
        <v>11.23</v>
      </c>
      <c r="G181" s="14">
        <v>3.5569999999999999</v>
      </c>
      <c r="H181" s="14">
        <v>1</v>
      </c>
      <c r="I181">
        <f t="shared" si="5"/>
        <v>6</v>
      </c>
      <c r="J181" t="s">
        <v>18126</v>
      </c>
      <c r="K181" s="14">
        <v>5.35</v>
      </c>
      <c r="L181" s="14">
        <v>4.22</v>
      </c>
      <c r="M181" s="14">
        <v>6</v>
      </c>
      <c r="N181" s="14">
        <v>1.7</v>
      </c>
      <c r="O181" s="14">
        <v>1</v>
      </c>
      <c r="P181" s="14">
        <v>4</v>
      </c>
      <c r="Q181" s="14">
        <v>1</v>
      </c>
      <c r="R181" s="14">
        <v>3</v>
      </c>
      <c r="S181" s="14">
        <v>2.3079999999999998</v>
      </c>
      <c r="T181" s="14">
        <v>2471</v>
      </c>
      <c r="U181" s="14">
        <v>-0.63200000000000001</v>
      </c>
      <c r="V181" s="14">
        <v>1</v>
      </c>
      <c r="W181" s="14">
        <v>27</v>
      </c>
      <c r="X181" s="14">
        <v>-0.65500000000000003</v>
      </c>
      <c r="Y181" s="14">
        <v>1</v>
      </c>
      <c r="Z181" s="14" t="s">
        <v>18124</v>
      </c>
    </row>
    <row r="182" spans="1:26" x14ac:dyDescent="0.2">
      <c r="A182" t="s">
        <v>14920</v>
      </c>
      <c r="B182" t="s">
        <v>454</v>
      </c>
      <c r="C182" t="s">
        <v>454</v>
      </c>
      <c r="D182" s="8" t="str">
        <f>IF(ISERROR(INDEX(warriner!B:B,MATCH(C182,warriner!A:A,0),1)),"#",INDEX(warriner!B:B,MATCH(C182,warriner!A:A,0),1))</f>
        <v>#</v>
      </c>
      <c r="E182" s="14" t="str">
        <f t="shared" si="4"/>
        <v>#</v>
      </c>
      <c r="F182" s="14">
        <v>13.242000000000001</v>
      </c>
      <c r="G182" s="14">
        <v>4.6340000000000003</v>
      </c>
      <c r="H182" s="14">
        <v>2</v>
      </c>
      <c r="I182">
        <f t="shared" si="5"/>
        <v>4</v>
      </c>
      <c r="J182" t="s">
        <v>270</v>
      </c>
      <c r="K182" s="14" t="s">
        <v>18124</v>
      </c>
      <c r="L182" s="14" t="s">
        <v>18124</v>
      </c>
      <c r="M182" s="14">
        <v>6.52</v>
      </c>
      <c r="N182" s="14">
        <v>1.75</v>
      </c>
      <c r="O182" s="14">
        <v>1.75</v>
      </c>
      <c r="P182" s="14">
        <v>4</v>
      </c>
      <c r="Q182" s="14">
        <v>2</v>
      </c>
      <c r="R182" s="14">
        <v>2.2999999999999998</v>
      </c>
      <c r="S182" s="14">
        <v>1.88</v>
      </c>
      <c r="T182" s="14">
        <v>7619.3329999999996</v>
      </c>
      <c r="U182" s="14">
        <v>-0.46700000000000003</v>
      </c>
      <c r="V182" s="14">
        <v>1</v>
      </c>
      <c r="W182" s="14">
        <v>24</v>
      </c>
      <c r="X182" s="14">
        <v>-0.54900000000000004</v>
      </c>
      <c r="Y182" s="14">
        <v>0.96</v>
      </c>
      <c r="Z182" s="14" t="s">
        <v>18124</v>
      </c>
    </row>
    <row r="183" spans="1:26" x14ac:dyDescent="0.2">
      <c r="A183" t="s">
        <v>14921</v>
      </c>
      <c r="B183" t="s">
        <v>455</v>
      </c>
      <c r="C183" t="s">
        <v>455</v>
      </c>
      <c r="D183" s="8">
        <f>IF(ISERROR(INDEX(warriner!B:B,MATCH(C183,warriner!A:A,0),1)),"#",INDEX(warriner!B:B,MATCH(C183,warriner!A:A,0),1))</f>
        <v>3.1</v>
      </c>
      <c r="E183" s="14">
        <f t="shared" si="4"/>
        <v>2.1</v>
      </c>
      <c r="F183" s="14">
        <v>7.4809999999999999</v>
      </c>
      <c r="G183" s="14">
        <v>1.887</v>
      </c>
      <c r="H183" s="14">
        <v>3</v>
      </c>
      <c r="I183">
        <f t="shared" si="5"/>
        <v>10</v>
      </c>
      <c r="J183" t="s">
        <v>18129</v>
      </c>
      <c r="K183" s="14">
        <v>5</v>
      </c>
      <c r="L183" s="14">
        <v>3.04</v>
      </c>
      <c r="M183" s="14">
        <v>8.89</v>
      </c>
      <c r="N183" s="14">
        <v>3.3</v>
      </c>
      <c r="O183" s="14">
        <v>3.55</v>
      </c>
      <c r="P183" s="14">
        <v>9</v>
      </c>
      <c r="Q183" s="14">
        <v>2</v>
      </c>
      <c r="R183" s="14">
        <v>2.4300000000000002</v>
      </c>
      <c r="S183" s="14" t="s">
        <v>18124</v>
      </c>
      <c r="T183" s="14">
        <v>5695</v>
      </c>
      <c r="U183" s="14">
        <v>-0.184</v>
      </c>
      <c r="V183" s="14">
        <v>0.91</v>
      </c>
      <c r="W183" s="14">
        <v>25</v>
      </c>
      <c r="X183" s="14">
        <v>-4.2999999999999997E-2</v>
      </c>
      <c r="Y183" s="14">
        <v>1</v>
      </c>
      <c r="Z183" s="14" t="s">
        <v>18124</v>
      </c>
    </row>
    <row r="184" spans="1:26" x14ac:dyDescent="0.2">
      <c r="A184" t="s">
        <v>14922</v>
      </c>
      <c r="B184" t="s">
        <v>6</v>
      </c>
      <c r="C184" t="s">
        <v>6</v>
      </c>
      <c r="D184" s="8" t="str">
        <f>IF(ISERROR(INDEX(warriner!B:B,MATCH(C184,warriner!A:A,0),1)),"#",INDEX(warriner!B:B,MATCH(C184,warriner!A:A,0),1))</f>
        <v>#</v>
      </c>
      <c r="E184" s="14" t="str">
        <f t="shared" si="4"/>
        <v>#</v>
      </c>
      <c r="F184" s="14">
        <v>15.897</v>
      </c>
      <c r="G184" s="14">
        <v>5.6980000000000004</v>
      </c>
      <c r="H184" s="14">
        <v>1</v>
      </c>
      <c r="I184">
        <f t="shared" si="5"/>
        <v>2</v>
      </c>
      <c r="J184" t="s">
        <v>18146</v>
      </c>
      <c r="K184" s="14" t="s">
        <v>18124</v>
      </c>
      <c r="L184" s="14" t="s">
        <v>18124</v>
      </c>
      <c r="M184" s="14">
        <v>3.6850000000000001</v>
      </c>
      <c r="N184" s="14">
        <v>1</v>
      </c>
      <c r="O184" s="14">
        <v>1</v>
      </c>
      <c r="P184" s="14">
        <v>2</v>
      </c>
      <c r="Q184" s="14">
        <v>1</v>
      </c>
      <c r="R184" s="14">
        <v>3</v>
      </c>
      <c r="S184" s="14">
        <v>2.25</v>
      </c>
      <c r="T184" s="14">
        <v>14646</v>
      </c>
      <c r="U184" s="14">
        <v>-0.63</v>
      </c>
      <c r="V184" s="14">
        <v>0.97</v>
      </c>
      <c r="W184" s="14">
        <v>26</v>
      </c>
      <c r="X184" s="14">
        <v>-0.77100000000000002</v>
      </c>
      <c r="Y184" s="14">
        <v>1</v>
      </c>
      <c r="Z184" s="14" t="s">
        <v>18124</v>
      </c>
    </row>
    <row r="185" spans="1:26" x14ac:dyDescent="0.2">
      <c r="A185" t="s">
        <v>14923</v>
      </c>
      <c r="B185" t="s">
        <v>456</v>
      </c>
      <c r="C185" t="s">
        <v>456</v>
      </c>
      <c r="D185" s="8">
        <f>IF(ISERROR(INDEX(warriner!B:B,MATCH(C185,warriner!A:A,0),1)),"#",INDEX(warriner!B:B,MATCH(C185,warriner!A:A,0),1))</f>
        <v>4.7699999999999996</v>
      </c>
      <c r="E185" s="14">
        <f t="shared" si="4"/>
        <v>0.4300000000000006</v>
      </c>
      <c r="F185" s="14">
        <v>12.425000000000001</v>
      </c>
      <c r="G185" s="14">
        <v>4.125</v>
      </c>
      <c r="H185" s="14">
        <v>1</v>
      </c>
      <c r="I185">
        <f t="shared" si="5"/>
        <v>4</v>
      </c>
      <c r="J185" t="s">
        <v>18126</v>
      </c>
      <c r="K185" s="14">
        <v>3.36</v>
      </c>
      <c r="L185" s="14">
        <v>5.21</v>
      </c>
      <c r="M185" s="14">
        <v>5.1100000000000003</v>
      </c>
      <c r="N185" s="14">
        <v>1</v>
      </c>
      <c r="O185" s="14">
        <v>1.05</v>
      </c>
      <c r="P185" s="14">
        <v>4</v>
      </c>
      <c r="Q185" s="14">
        <v>1</v>
      </c>
      <c r="R185" s="14">
        <v>3.29</v>
      </c>
      <c r="S185" s="14">
        <v>2.7829999999999999</v>
      </c>
      <c r="T185" s="14">
        <v>3385.3330000000001</v>
      </c>
      <c r="U185" s="14">
        <v>-0.495</v>
      </c>
      <c r="V185" s="14">
        <v>0.97</v>
      </c>
      <c r="W185" s="14">
        <v>27</v>
      </c>
      <c r="X185" s="14">
        <v>-0.74299999999999999</v>
      </c>
      <c r="Y185" s="14">
        <v>1</v>
      </c>
      <c r="Z185" s="14" t="s">
        <v>18124</v>
      </c>
    </row>
    <row r="186" spans="1:26" x14ac:dyDescent="0.2">
      <c r="A186" t="s">
        <v>14924</v>
      </c>
      <c r="B186" t="s">
        <v>457</v>
      </c>
      <c r="C186" t="s">
        <v>457</v>
      </c>
      <c r="D186" s="8">
        <f>IF(ISERROR(INDEX(warriner!B:B,MATCH(C186,warriner!A:A,0),1)),"#",INDEX(warriner!B:B,MATCH(C186,warriner!A:A,0),1))</f>
        <v>4.9400000000000004</v>
      </c>
      <c r="E186" s="14">
        <f t="shared" si="4"/>
        <v>0.25999999999999979</v>
      </c>
      <c r="F186" s="14">
        <v>11.521000000000001</v>
      </c>
      <c r="G186" s="14">
        <v>3.3570000000000002</v>
      </c>
      <c r="H186" s="14">
        <v>1</v>
      </c>
      <c r="I186">
        <f t="shared" si="5"/>
        <v>3</v>
      </c>
      <c r="J186" t="s">
        <v>18145</v>
      </c>
      <c r="K186" s="14">
        <v>4.38</v>
      </c>
      <c r="L186" s="14">
        <v>3.72</v>
      </c>
      <c r="M186" s="14">
        <v>7.53</v>
      </c>
      <c r="N186" s="14">
        <v>1.1000000000000001</v>
      </c>
      <c r="O186" s="14">
        <v>1</v>
      </c>
      <c r="P186" s="14">
        <v>2</v>
      </c>
      <c r="Q186" s="14">
        <v>1</v>
      </c>
      <c r="R186" s="14">
        <v>3.21</v>
      </c>
      <c r="S186" s="14">
        <v>2.2170000000000001</v>
      </c>
      <c r="T186" s="14">
        <v>788</v>
      </c>
      <c r="U186" s="14">
        <v>-0.69899999999999995</v>
      </c>
      <c r="V186" s="14">
        <v>1</v>
      </c>
      <c r="W186" s="14">
        <v>27</v>
      </c>
      <c r="X186" s="14">
        <v>-0.47399999999999998</v>
      </c>
      <c r="Y186" s="14">
        <v>1</v>
      </c>
      <c r="Z186" s="14" t="s">
        <v>18124</v>
      </c>
    </row>
    <row r="187" spans="1:26" x14ac:dyDescent="0.2">
      <c r="A187" t="s">
        <v>14925</v>
      </c>
      <c r="B187" t="s">
        <v>2</v>
      </c>
      <c r="C187" t="s">
        <v>2</v>
      </c>
      <c r="D187" s="8" t="str">
        <f>IF(ISERROR(INDEX(warriner!B:B,MATCH(C187,warriner!A:A,0),1)),"#",INDEX(warriner!B:B,MATCH(C187,warriner!A:A,0),1))</f>
        <v>#</v>
      </c>
      <c r="E187" s="14" t="str">
        <f t="shared" si="4"/>
        <v>#</v>
      </c>
      <c r="F187" s="14">
        <v>16.353999999999999</v>
      </c>
      <c r="G187" s="14">
        <v>6.0629999999999997</v>
      </c>
      <c r="H187" s="14">
        <v>1</v>
      </c>
      <c r="I187">
        <f t="shared" si="5"/>
        <v>2</v>
      </c>
      <c r="J187" t="s">
        <v>270</v>
      </c>
      <c r="K187" s="14" t="s">
        <v>18124</v>
      </c>
      <c r="L187" s="14" t="s">
        <v>18124</v>
      </c>
      <c r="M187" s="14">
        <v>3.952</v>
      </c>
      <c r="N187" s="14">
        <v>1.1499999999999999</v>
      </c>
      <c r="O187" s="14">
        <v>1</v>
      </c>
      <c r="P187" s="14">
        <v>2</v>
      </c>
      <c r="Q187" s="14">
        <v>1</v>
      </c>
      <c r="R187" s="14">
        <v>1.55</v>
      </c>
      <c r="S187" s="14">
        <v>1.375</v>
      </c>
      <c r="T187" s="14">
        <v>2861</v>
      </c>
      <c r="U187" s="14">
        <v>-0.78600000000000003</v>
      </c>
      <c r="V187" s="14">
        <v>1</v>
      </c>
      <c r="W187" s="14">
        <v>26</v>
      </c>
      <c r="X187" s="14">
        <v>-0.72499999999999998</v>
      </c>
      <c r="Y187" s="14">
        <v>1</v>
      </c>
      <c r="Z187" s="14" t="s">
        <v>18124</v>
      </c>
    </row>
    <row r="188" spans="1:26" x14ac:dyDescent="0.2">
      <c r="A188" t="s">
        <v>14926</v>
      </c>
      <c r="B188" t="s">
        <v>94</v>
      </c>
      <c r="C188" t="s">
        <v>94</v>
      </c>
      <c r="D188" s="8">
        <f>IF(ISERROR(INDEX(warriner!B:B,MATCH(C188,warriner!A:A,0),1)),"#",INDEX(warriner!B:B,MATCH(C188,warriner!A:A,0),1))</f>
        <v>5.53</v>
      </c>
      <c r="E188" s="14">
        <f t="shared" si="4"/>
        <v>0.33000000000000007</v>
      </c>
      <c r="F188" s="14">
        <v>9.9580000000000002</v>
      </c>
      <c r="G188" s="14">
        <v>2.8490000000000002</v>
      </c>
      <c r="H188" s="14">
        <v>3</v>
      </c>
      <c r="I188">
        <f t="shared" si="5"/>
        <v>12</v>
      </c>
      <c r="J188" t="s">
        <v>18129</v>
      </c>
      <c r="K188" s="14">
        <v>3.73</v>
      </c>
      <c r="L188" s="14">
        <v>5.74</v>
      </c>
      <c r="M188" s="14">
        <v>7.67</v>
      </c>
      <c r="N188" s="14">
        <v>2.35</v>
      </c>
      <c r="O188" s="14">
        <v>2.5499999999999998</v>
      </c>
      <c r="P188" s="14">
        <v>10</v>
      </c>
      <c r="Q188" s="14">
        <v>3</v>
      </c>
      <c r="R188" s="14">
        <v>3.72</v>
      </c>
      <c r="S188" s="14">
        <v>2.9089999999999998</v>
      </c>
      <c r="T188" s="14">
        <v>4891.4549999999999</v>
      </c>
      <c r="U188" s="14">
        <v>-0.44800000000000001</v>
      </c>
      <c r="V188" s="14">
        <v>0.97</v>
      </c>
      <c r="W188" s="14">
        <v>27</v>
      </c>
      <c r="X188" s="14">
        <v>-2E-3</v>
      </c>
      <c r="Y188" s="14">
        <v>1</v>
      </c>
      <c r="Z188" s="14" t="s">
        <v>18124</v>
      </c>
    </row>
    <row r="189" spans="1:26" x14ac:dyDescent="0.2">
      <c r="A189" t="s">
        <v>14927</v>
      </c>
      <c r="B189" t="s">
        <v>15</v>
      </c>
      <c r="C189" t="s">
        <v>15</v>
      </c>
      <c r="D189" s="8" t="str">
        <f>IF(ISERROR(INDEX(warriner!B:B,MATCH(C189,warriner!A:A,0),1)),"#",INDEX(warriner!B:B,MATCH(C189,warriner!A:A,0),1))</f>
        <v>#</v>
      </c>
      <c r="E189" s="14" t="str">
        <f t="shared" si="4"/>
        <v>#</v>
      </c>
      <c r="F189" s="14">
        <v>16.213999999999999</v>
      </c>
      <c r="G189" s="14">
        <v>5.7709999999999999</v>
      </c>
      <c r="H189" s="14">
        <v>1</v>
      </c>
      <c r="I189">
        <f t="shared" si="5"/>
        <v>2</v>
      </c>
      <c r="J189" t="s">
        <v>270</v>
      </c>
      <c r="K189" s="14" t="s">
        <v>18124</v>
      </c>
      <c r="L189" s="14" t="s">
        <v>18124</v>
      </c>
      <c r="M189" s="14">
        <v>4.5490000000000004</v>
      </c>
      <c r="N189" s="14">
        <v>1.45</v>
      </c>
      <c r="O189" s="14">
        <v>1.65</v>
      </c>
      <c r="P189" s="14">
        <v>2</v>
      </c>
      <c r="Q189" s="14">
        <v>1</v>
      </c>
      <c r="R189" s="14">
        <v>1.67</v>
      </c>
      <c r="S189" s="14">
        <v>1.391</v>
      </c>
      <c r="T189" s="14">
        <v>415</v>
      </c>
      <c r="U189" s="14">
        <v>-0.60699999999999998</v>
      </c>
      <c r="V189" s="14">
        <v>0.91</v>
      </c>
      <c r="W189" s="14">
        <v>27</v>
      </c>
      <c r="X189" s="14">
        <v>-0.56999999999999995</v>
      </c>
      <c r="Y189" s="14">
        <v>1</v>
      </c>
      <c r="Z189" s="14" t="s">
        <v>18124</v>
      </c>
    </row>
    <row r="190" spans="1:26" x14ac:dyDescent="0.2">
      <c r="A190" t="s">
        <v>14928</v>
      </c>
      <c r="B190" t="s">
        <v>3</v>
      </c>
      <c r="C190" t="s">
        <v>3</v>
      </c>
      <c r="D190" s="8" t="str">
        <f>IF(ISERROR(INDEX(warriner!B:B,MATCH(C190,warriner!A:A,0),1)),"#",INDEX(warriner!B:B,MATCH(C190,warriner!A:A,0),1))</f>
        <v>#</v>
      </c>
      <c r="E190" s="14" t="str">
        <f t="shared" si="4"/>
        <v>#</v>
      </c>
      <c r="F190" s="14">
        <v>16.954999999999998</v>
      </c>
      <c r="G190" s="14">
        <v>6.1769999999999996</v>
      </c>
      <c r="H190" s="14">
        <v>1</v>
      </c>
      <c r="I190">
        <f t="shared" si="5"/>
        <v>3</v>
      </c>
      <c r="J190" t="s">
        <v>270</v>
      </c>
      <c r="K190" s="14" t="s">
        <v>18124</v>
      </c>
      <c r="L190" s="14" t="s">
        <v>18124</v>
      </c>
      <c r="M190" s="14">
        <v>3.984</v>
      </c>
      <c r="N190" s="14">
        <v>1.5</v>
      </c>
      <c r="O190" s="14">
        <v>1.8</v>
      </c>
      <c r="P190" s="14">
        <v>2</v>
      </c>
      <c r="Q190" s="14">
        <v>1</v>
      </c>
      <c r="R190" s="14">
        <v>1.43</v>
      </c>
      <c r="S190" s="14">
        <v>1.125</v>
      </c>
      <c r="T190" s="14">
        <v>3033</v>
      </c>
      <c r="U190" s="14">
        <v>-0.68100000000000005</v>
      </c>
      <c r="V190" s="14">
        <v>0.94</v>
      </c>
      <c r="W190" s="14">
        <v>29</v>
      </c>
      <c r="X190" s="14">
        <v>-0.45700000000000002</v>
      </c>
      <c r="Y190" s="14">
        <v>1</v>
      </c>
      <c r="Z190" s="14" t="s">
        <v>18124</v>
      </c>
    </row>
    <row r="191" spans="1:26" x14ac:dyDescent="0.2">
      <c r="A191" t="s">
        <v>14929</v>
      </c>
      <c r="B191" t="s">
        <v>458</v>
      </c>
      <c r="C191" t="s">
        <v>458</v>
      </c>
      <c r="D191" s="8">
        <f>IF(ISERROR(INDEX(warriner!B:B,MATCH(C191,warriner!A:A,0),1)),"#",INDEX(warriner!B:B,MATCH(C191,warriner!A:A,0),1))</f>
        <v>5.43</v>
      </c>
      <c r="E191" s="14">
        <f t="shared" si="4"/>
        <v>0.22999999999999954</v>
      </c>
      <c r="F191" s="14">
        <v>12.015000000000001</v>
      </c>
      <c r="G191" s="14">
        <v>4.4420000000000002</v>
      </c>
      <c r="H191" s="14">
        <v>1</v>
      </c>
      <c r="I191">
        <f t="shared" si="5"/>
        <v>5</v>
      </c>
      <c r="J191" t="s">
        <v>18136</v>
      </c>
      <c r="K191" s="14">
        <v>3.38</v>
      </c>
      <c r="L191" s="14">
        <v>5.45</v>
      </c>
      <c r="M191" s="14">
        <v>3.6850000000000001</v>
      </c>
      <c r="N191" s="14">
        <v>1.8</v>
      </c>
      <c r="O191" s="14">
        <v>1.5</v>
      </c>
      <c r="P191" s="14">
        <v>3</v>
      </c>
      <c r="Q191" s="14">
        <v>1</v>
      </c>
      <c r="R191" s="14">
        <v>3.62</v>
      </c>
      <c r="S191" s="14">
        <v>2.577</v>
      </c>
      <c r="T191" s="14">
        <v>3264.5</v>
      </c>
      <c r="U191" s="14">
        <v>-0.505</v>
      </c>
      <c r="V191" s="14">
        <v>0.97</v>
      </c>
      <c r="W191" s="14">
        <v>27</v>
      </c>
      <c r="X191" s="14">
        <v>-0.51500000000000001</v>
      </c>
      <c r="Y191" s="14">
        <v>1</v>
      </c>
      <c r="Z191" s="14" t="s">
        <v>18124</v>
      </c>
    </row>
    <row r="192" spans="1:26" x14ac:dyDescent="0.2">
      <c r="A192" t="s">
        <v>14930</v>
      </c>
      <c r="B192" t="s">
        <v>459</v>
      </c>
      <c r="C192" t="s">
        <v>14110</v>
      </c>
      <c r="D192" s="8">
        <f>IF(ISERROR(INDEX(warriner!B:B,MATCH(C192,warriner!A:A,0),1)),"#",INDEX(warriner!B:B,MATCH(C192,warriner!A:A,0),1))</f>
        <v>4.5</v>
      </c>
      <c r="E192" s="14">
        <f t="shared" si="4"/>
        <v>0.70000000000000018</v>
      </c>
      <c r="F192" s="14">
        <v>6.7240000000000002</v>
      </c>
      <c r="G192" s="14">
        <v>1.833</v>
      </c>
      <c r="H192" s="14">
        <v>1</v>
      </c>
      <c r="I192">
        <f t="shared" si="5"/>
        <v>6</v>
      </c>
      <c r="J192" t="s">
        <v>18126</v>
      </c>
      <c r="K192" s="14">
        <v>4.26</v>
      </c>
      <c r="L192" s="14">
        <v>5.33</v>
      </c>
      <c r="M192" s="14">
        <v>9.17</v>
      </c>
      <c r="N192" s="14">
        <v>1.75</v>
      </c>
      <c r="O192" s="14">
        <v>1.9</v>
      </c>
      <c r="P192" s="14">
        <v>4</v>
      </c>
      <c r="Q192" s="14">
        <v>1</v>
      </c>
      <c r="R192" s="14">
        <v>4.1500000000000004</v>
      </c>
      <c r="S192" s="14">
        <v>3.15</v>
      </c>
      <c r="T192" s="14">
        <v>2234.75</v>
      </c>
      <c r="U192" s="14">
        <v>-0.17499999999999999</v>
      </c>
      <c r="V192" s="14">
        <v>0.88</v>
      </c>
      <c r="W192" s="14">
        <v>27</v>
      </c>
      <c r="X192" s="14">
        <v>-0.52600000000000002</v>
      </c>
      <c r="Y192" s="14">
        <v>0.96399999999999997</v>
      </c>
      <c r="Z192" s="14" t="s">
        <v>18124</v>
      </c>
    </row>
    <row r="193" spans="1:26" x14ac:dyDescent="0.2">
      <c r="A193" t="s">
        <v>14931</v>
      </c>
      <c r="B193" t="s">
        <v>477</v>
      </c>
      <c r="C193" t="s">
        <v>477</v>
      </c>
      <c r="D193" s="8">
        <f>IF(ISERROR(INDEX(warriner!B:B,MATCH(C193,warriner!A:A,0),1)),"#",INDEX(warriner!B:B,MATCH(C193,warriner!A:A,0),1))</f>
        <v>4.58</v>
      </c>
      <c r="E193" s="14">
        <f t="shared" si="4"/>
        <v>0.62000000000000011</v>
      </c>
      <c r="F193" s="14">
        <v>8.1229999999999993</v>
      </c>
      <c r="G193" s="14">
        <v>2.468</v>
      </c>
      <c r="H193" s="14">
        <v>1</v>
      </c>
      <c r="I193">
        <f t="shared" si="5"/>
        <v>3</v>
      </c>
      <c r="J193" t="s">
        <v>18126</v>
      </c>
      <c r="K193" s="14">
        <v>3.67</v>
      </c>
      <c r="L193" s="14">
        <v>5.26</v>
      </c>
      <c r="M193" s="14">
        <v>6.58</v>
      </c>
      <c r="N193" s="14">
        <v>1</v>
      </c>
      <c r="O193" s="14">
        <v>1</v>
      </c>
      <c r="P193" s="14">
        <v>3</v>
      </c>
      <c r="Q193" s="14">
        <v>1</v>
      </c>
      <c r="R193" s="14">
        <v>4.88</v>
      </c>
      <c r="S193" s="14">
        <v>3.6</v>
      </c>
      <c r="T193" s="14">
        <v>1556</v>
      </c>
      <c r="U193" s="14">
        <v>-0.19500000000000001</v>
      </c>
      <c r="V193" s="14">
        <v>0.91</v>
      </c>
      <c r="W193" s="14">
        <v>26</v>
      </c>
      <c r="X193" s="14">
        <v>-0.58499999999999996</v>
      </c>
      <c r="Y193" s="14">
        <v>0.96299999999999997</v>
      </c>
      <c r="Z193" s="14" t="s">
        <v>18124</v>
      </c>
    </row>
    <row r="194" spans="1:26" x14ac:dyDescent="0.2">
      <c r="A194" t="s">
        <v>14932</v>
      </c>
      <c r="B194" t="s">
        <v>72</v>
      </c>
      <c r="C194" t="s">
        <v>72</v>
      </c>
      <c r="D194" s="8" t="str">
        <f>IF(ISERROR(INDEX(warriner!B:B,MATCH(C194,warriner!A:A,0),1)),"#",INDEX(warriner!B:B,MATCH(C194,warriner!A:A,0),1))</f>
        <v>#</v>
      </c>
      <c r="E194" s="14" t="str">
        <f t="shared" si="4"/>
        <v>#</v>
      </c>
      <c r="F194" s="14">
        <v>15.365</v>
      </c>
      <c r="G194" s="14">
        <v>5.984</v>
      </c>
      <c r="H194" s="14">
        <v>1</v>
      </c>
      <c r="I194">
        <f t="shared" si="5"/>
        <v>2</v>
      </c>
      <c r="J194" t="s">
        <v>18136</v>
      </c>
      <c r="K194" s="14" t="s">
        <v>18124</v>
      </c>
      <c r="L194" s="14" t="s">
        <v>18124</v>
      </c>
      <c r="M194" s="14">
        <v>4.399</v>
      </c>
      <c r="N194" s="14">
        <v>1.1499999999999999</v>
      </c>
      <c r="O194" s="14">
        <v>1</v>
      </c>
      <c r="P194" s="14">
        <v>2</v>
      </c>
      <c r="Q194" s="14">
        <v>1</v>
      </c>
      <c r="R194" s="14">
        <v>2.81</v>
      </c>
      <c r="S194" s="14">
        <v>1.917</v>
      </c>
      <c r="T194" s="14">
        <v>4095</v>
      </c>
      <c r="U194" s="14">
        <v>-0.86499999999999999</v>
      </c>
      <c r="V194" s="14">
        <v>0.97</v>
      </c>
      <c r="W194" s="14">
        <v>29</v>
      </c>
      <c r="X194" s="14">
        <v>-0.874</v>
      </c>
      <c r="Y194" s="14">
        <v>1</v>
      </c>
      <c r="Z194" s="14" t="s">
        <v>18124</v>
      </c>
    </row>
    <row r="195" spans="1:26" x14ac:dyDescent="0.2">
      <c r="A195" t="s">
        <v>14933</v>
      </c>
      <c r="B195" t="s">
        <v>9</v>
      </c>
      <c r="C195" t="s">
        <v>101</v>
      </c>
      <c r="D195" s="8">
        <f>IF(ISERROR(INDEX(warriner!B:B,MATCH(C195,warriner!A:A,0),1)),"#",INDEX(warriner!B:B,MATCH(C195,warriner!A:A,0),1))</f>
        <v>6.18</v>
      </c>
      <c r="E195" s="14">
        <f t="shared" si="4"/>
        <v>0.97999999999999954</v>
      </c>
      <c r="F195" s="14">
        <v>14.945</v>
      </c>
      <c r="G195" s="14">
        <v>5.4669999999999996</v>
      </c>
      <c r="H195" s="14">
        <v>1</v>
      </c>
      <c r="I195">
        <f t="shared" si="5"/>
        <v>2</v>
      </c>
      <c r="J195" t="s">
        <v>18125</v>
      </c>
      <c r="K195" s="14">
        <v>3.43</v>
      </c>
      <c r="L195" s="14">
        <v>5.5</v>
      </c>
      <c r="M195" s="14">
        <v>5.1100000000000003</v>
      </c>
      <c r="N195" s="14">
        <v>1.4</v>
      </c>
      <c r="O195" s="14">
        <v>1</v>
      </c>
      <c r="P195" s="14">
        <v>2</v>
      </c>
      <c r="Q195" s="14">
        <v>1</v>
      </c>
      <c r="R195" s="14">
        <v>1.85</v>
      </c>
      <c r="S195" s="14">
        <v>1.6519999999999999</v>
      </c>
      <c r="T195" s="14">
        <v>1926</v>
      </c>
      <c r="U195" s="14">
        <v>-0.64800000000000002</v>
      </c>
      <c r="V195" s="14">
        <v>0.97</v>
      </c>
      <c r="W195" s="14">
        <v>25</v>
      </c>
      <c r="X195" s="14">
        <v>-0.57399999999999995</v>
      </c>
      <c r="Y195" s="14">
        <v>1</v>
      </c>
      <c r="Z195" s="14" t="s">
        <v>18124</v>
      </c>
    </row>
    <row r="196" spans="1:26" x14ac:dyDescent="0.2">
      <c r="A196" t="s">
        <v>14934</v>
      </c>
      <c r="B196" t="s">
        <v>441</v>
      </c>
      <c r="C196" t="s">
        <v>441</v>
      </c>
      <c r="D196" s="8" t="str">
        <f>IF(ISERROR(INDEX(warriner!B:B,MATCH(C196,warriner!A:A,0),1)),"#",INDEX(warriner!B:B,MATCH(C196,warriner!A:A,0),1))</f>
        <v>#</v>
      </c>
      <c r="E196" s="14" t="str">
        <f t="shared" ref="E196:E210" si="6">IF(ISERROR(ABS(D196-5.2)), "#", ABS(D196-5.2))</f>
        <v>#</v>
      </c>
      <c r="F196" s="14">
        <v>14.773</v>
      </c>
      <c r="G196" s="14">
        <v>5.4420000000000002</v>
      </c>
      <c r="H196" s="14">
        <v>1</v>
      </c>
      <c r="I196">
        <f t="shared" ref="I196:I210" si="7">LEN(B196)</f>
        <v>3</v>
      </c>
      <c r="J196" t="s">
        <v>18149</v>
      </c>
      <c r="K196" s="14" t="s">
        <v>18124</v>
      </c>
      <c r="L196" s="14" t="s">
        <v>18124</v>
      </c>
      <c r="M196" s="14">
        <v>3.8879999999999999</v>
      </c>
      <c r="N196" s="14">
        <v>1.05</v>
      </c>
      <c r="O196" s="14">
        <v>1</v>
      </c>
      <c r="P196" s="14">
        <v>3</v>
      </c>
      <c r="Q196" s="14">
        <v>1</v>
      </c>
      <c r="R196" s="14">
        <v>2.08</v>
      </c>
      <c r="S196" s="14">
        <v>1.2609999999999999</v>
      </c>
      <c r="T196" s="14">
        <v>1772.5</v>
      </c>
      <c r="U196" s="14">
        <v>-0.56299999999999994</v>
      </c>
      <c r="V196" s="14">
        <v>0.97</v>
      </c>
      <c r="W196" s="14">
        <v>27</v>
      </c>
      <c r="X196" s="14">
        <v>-0.78700000000000003</v>
      </c>
      <c r="Y196" s="14">
        <v>1</v>
      </c>
      <c r="Z196" s="14" t="s">
        <v>18124</v>
      </c>
    </row>
    <row r="197" spans="1:26" x14ac:dyDescent="0.2">
      <c r="A197" t="s">
        <v>14935</v>
      </c>
      <c r="B197" t="s">
        <v>460</v>
      </c>
      <c r="C197" t="s">
        <v>460</v>
      </c>
      <c r="D197" s="8" t="str">
        <f>IF(ISERROR(INDEX(warriner!B:B,MATCH(C197,warriner!A:A,0),1)),"#",INDEX(warriner!B:B,MATCH(C197,warriner!A:A,0),1))</f>
        <v>#</v>
      </c>
      <c r="E197" s="14" t="str">
        <f t="shared" si="6"/>
        <v>#</v>
      </c>
      <c r="F197" s="14">
        <v>12.21</v>
      </c>
      <c r="G197" s="14">
        <v>4.524</v>
      </c>
      <c r="H197" s="14">
        <v>2</v>
      </c>
      <c r="I197">
        <f t="shared" si="7"/>
        <v>6</v>
      </c>
      <c r="J197" t="s">
        <v>18149</v>
      </c>
      <c r="K197" s="14" t="s">
        <v>18124</v>
      </c>
      <c r="L197" s="14" t="s">
        <v>18124</v>
      </c>
      <c r="M197" s="14">
        <v>6.2640000000000002</v>
      </c>
      <c r="N197" s="14">
        <v>2.25</v>
      </c>
      <c r="O197" s="14">
        <v>2.5499999999999998</v>
      </c>
      <c r="P197" s="14">
        <v>5</v>
      </c>
      <c r="Q197" s="14">
        <v>1</v>
      </c>
      <c r="R197" s="14">
        <v>1.71</v>
      </c>
      <c r="S197" s="14" t="s">
        <v>18124</v>
      </c>
      <c r="T197" s="14">
        <v>1727.2</v>
      </c>
      <c r="U197" s="14">
        <v>-0.69399999999999995</v>
      </c>
      <c r="V197" s="14">
        <v>0.97</v>
      </c>
      <c r="W197" s="14">
        <v>27</v>
      </c>
      <c r="X197" s="14">
        <v>-0.85799999999999998</v>
      </c>
      <c r="Y197" s="14">
        <v>1</v>
      </c>
      <c r="Z197" s="14" t="s">
        <v>18124</v>
      </c>
    </row>
    <row r="198" spans="1:26" x14ac:dyDescent="0.2">
      <c r="A198" t="s">
        <v>14936</v>
      </c>
      <c r="B198" t="s">
        <v>461</v>
      </c>
      <c r="C198" t="s">
        <v>461</v>
      </c>
      <c r="D198" s="8">
        <f>IF(ISERROR(INDEX(warriner!B:B,MATCH(C198,warriner!A:A,0),1)),"#",INDEX(warriner!B:B,MATCH(C198,warriner!A:A,0),1))</f>
        <v>4.96</v>
      </c>
      <c r="E198" s="14">
        <f t="shared" si="6"/>
        <v>0.24000000000000021</v>
      </c>
      <c r="F198" s="14">
        <v>9.2560000000000002</v>
      </c>
      <c r="G198" s="14">
        <v>2.3340000000000001</v>
      </c>
      <c r="H198" s="14">
        <v>3</v>
      </c>
      <c r="I198">
        <f t="shared" si="7"/>
        <v>8</v>
      </c>
      <c r="J198" t="s">
        <v>18132</v>
      </c>
      <c r="K198" s="14">
        <v>3.19</v>
      </c>
      <c r="L198" s="14">
        <v>6.4</v>
      </c>
      <c r="M198" s="14">
        <v>10.25</v>
      </c>
      <c r="N198" s="14">
        <v>2.8</v>
      </c>
      <c r="O198" s="14">
        <v>2.4500000000000002</v>
      </c>
      <c r="P198" s="14">
        <v>7</v>
      </c>
      <c r="Q198" s="14">
        <v>3</v>
      </c>
      <c r="R198" s="14">
        <v>1.73</v>
      </c>
      <c r="S198" s="14" t="s">
        <v>18124</v>
      </c>
      <c r="T198" s="14">
        <v>4520</v>
      </c>
      <c r="U198" s="14">
        <v>-0.48599999999999999</v>
      </c>
      <c r="V198" s="14">
        <v>0.97</v>
      </c>
      <c r="W198" s="14">
        <v>27</v>
      </c>
      <c r="X198" s="14">
        <v>-0.38900000000000001</v>
      </c>
      <c r="Y198" s="14">
        <v>1</v>
      </c>
      <c r="Z198" s="14" t="s">
        <v>18124</v>
      </c>
    </row>
    <row r="199" spans="1:26" x14ac:dyDescent="0.2">
      <c r="A199" t="s">
        <v>14937</v>
      </c>
      <c r="B199" t="s">
        <v>462</v>
      </c>
      <c r="C199" t="s">
        <v>462</v>
      </c>
      <c r="D199" s="8" t="str">
        <f>IF(ISERROR(INDEX(warriner!B:B,MATCH(C199,warriner!A:A,0),1)),"#",INDEX(warriner!B:B,MATCH(C199,warriner!A:A,0),1))</f>
        <v>#</v>
      </c>
      <c r="E199" s="14" t="str">
        <f t="shared" si="6"/>
        <v>#</v>
      </c>
      <c r="F199" s="14">
        <v>11.628</v>
      </c>
      <c r="G199" s="14">
        <v>3.5350000000000001</v>
      </c>
      <c r="H199" s="14">
        <v>2</v>
      </c>
      <c r="I199">
        <f t="shared" si="7"/>
        <v>7</v>
      </c>
      <c r="J199" t="s">
        <v>270</v>
      </c>
      <c r="K199" s="14" t="s">
        <v>18124</v>
      </c>
      <c r="L199" s="14" t="s">
        <v>18124</v>
      </c>
      <c r="M199" s="14">
        <v>7.1059999999999999</v>
      </c>
      <c r="N199" s="14">
        <v>2.4</v>
      </c>
      <c r="O199" s="14">
        <v>1.85</v>
      </c>
      <c r="P199" s="14">
        <v>5</v>
      </c>
      <c r="Q199" s="14">
        <v>1</v>
      </c>
      <c r="R199" s="14">
        <v>1.59</v>
      </c>
      <c r="S199" s="14" t="s">
        <v>18124</v>
      </c>
      <c r="T199" s="14">
        <v>4366.1670000000004</v>
      </c>
      <c r="U199" s="14">
        <v>0.01</v>
      </c>
      <c r="V199" s="14">
        <v>0.97</v>
      </c>
      <c r="W199" s="14">
        <v>27</v>
      </c>
      <c r="X199" s="14">
        <v>-0.32700000000000001</v>
      </c>
      <c r="Y199" s="14">
        <v>1</v>
      </c>
      <c r="Z199" s="14" t="s">
        <v>18124</v>
      </c>
    </row>
    <row r="200" spans="1:26" x14ac:dyDescent="0.2">
      <c r="A200" t="s">
        <v>14938</v>
      </c>
      <c r="B200" t="s">
        <v>3</v>
      </c>
      <c r="C200" t="s">
        <v>3</v>
      </c>
      <c r="D200" s="8" t="str">
        <f>IF(ISERROR(INDEX(warriner!B:B,MATCH(C200,warriner!A:A,0),1)),"#",INDEX(warriner!B:B,MATCH(C200,warriner!A:A,0),1))</f>
        <v>#</v>
      </c>
      <c r="E200" s="14" t="str">
        <f t="shared" si="6"/>
        <v>#</v>
      </c>
      <c r="F200" s="14">
        <v>16.954999999999998</v>
      </c>
      <c r="G200" s="14">
        <v>6.1769999999999996</v>
      </c>
      <c r="H200" s="14">
        <v>1</v>
      </c>
      <c r="I200">
        <f t="shared" si="7"/>
        <v>3</v>
      </c>
      <c r="J200" t="s">
        <v>270</v>
      </c>
      <c r="K200" s="14" t="s">
        <v>18124</v>
      </c>
      <c r="L200" s="14" t="s">
        <v>18124</v>
      </c>
      <c r="M200" s="14">
        <v>3.984</v>
      </c>
      <c r="N200" s="14">
        <v>1.5</v>
      </c>
      <c r="O200" s="14">
        <v>1.8</v>
      </c>
      <c r="P200" s="14">
        <v>2</v>
      </c>
      <c r="Q200" s="14">
        <v>1</v>
      </c>
      <c r="R200" s="14">
        <v>1.43</v>
      </c>
      <c r="S200" s="14">
        <v>1.125</v>
      </c>
      <c r="T200" s="14">
        <v>3033</v>
      </c>
      <c r="U200" s="14">
        <v>-0.68100000000000005</v>
      </c>
      <c r="V200" s="14">
        <v>0.94</v>
      </c>
      <c r="W200" s="14">
        <v>29</v>
      </c>
      <c r="X200" s="14">
        <v>-0.45700000000000002</v>
      </c>
      <c r="Y200" s="14">
        <v>1</v>
      </c>
      <c r="Z200" s="14" t="s">
        <v>18124</v>
      </c>
    </row>
    <row r="201" spans="1:26" x14ac:dyDescent="0.2">
      <c r="A201" t="s">
        <v>14939</v>
      </c>
      <c r="B201" t="s">
        <v>463</v>
      </c>
      <c r="C201" t="s">
        <v>1528</v>
      </c>
      <c r="D201" s="8">
        <f>IF(ISERROR(INDEX(warriner!B:B,MATCH(C201,warriner!A:A,0),1)),"#",INDEX(warriner!B:B,MATCH(C201,warriner!A:A,0),1))</f>
        <v>6.87</v>
      </c>
      <c r="E201" s="14">
        <f t="shared" si="6"/>
        <v>1.67</v>
      </c>
      <c r="F201" s="14">
        <v>10.334</v>
      </c>
      <c r="G201" s="14">
        <v>2.8650000000000002</v>
      </c>
      <c r="H201" s="14">
        <v>3</v>
      </c>
      <c r="I201">
        <f t="shared" si="7"/>
        <v>8</v>
      </c>
      <c r="J201" t="s">
        <v>18126</v>
      </c>
      <c r="K201" s="14">
        <v>3.53</v>
      </c>
      <c r="L201" s="14">
        <v>6.25</v>
      </c>
      <c r="M201" s="14">
        <v>9.17</v>
      </c>
      <c r="N201" s="14">
        <v>2.65</v>
      </c>
      <c r="O201" s="14">
        <v>2.75</v>
      </c>
      <c r="P201" s="14">
        <v>7</v>
      </c>
      <c r="Q201" s="14">
        <v>1</v>
      </c>
      <c r="R201" s="14">
        <v>2.25</v>
      </c>
      <c r="S201" s="14" t="s">
        <v>18124</v>
      </c>
      <c r="T201" s="14">
        <v>3483.1669999999999</v>
      </c>
      <c r="U201" s="14">
        <v>-0.39100000000000001</v>
      </c>
      <c r="V201" s="14">
        <v>0.97</v>
      </c>
      <c r="W201" s="14">
        <v>27</v>
      </c>
      <c r="X201" s="14">
        <v>-0.56999999999999995</v>
      </c>
      <c r="Y201" s="14">
        <v>1</v>
      </c>
      <c r="Z201" s="14" t="s">
        <v>18124</v>
      </c>
    </row>
    <row r="202" spans="1:26" x14ac:dyDescent="0.2">
      <c r="A202" t="s">
        <v>14940</v>
      </c>
      <c r="B202" t="s">
        <v>15</v>
      </c>
      <c r="C202" t="s">
        <v>15</v>
      </c>
      <c r="D202" s="8" t="str">
        <f>IF(ISERROR(INDEX(warriner!B:B,MATCH(C202,warriner!A:A,0),1)),"#",INDEX(warriner!B:B,MATCH(C202,warriner!A:A,0),1))</f>
        <v>#</v>
      </c>
      <c r="E202" s="14" t="str">
        <f t="shared" si="6"/>
        <v>#</v>
      </c>
      <c r="F202" s="14">
        <v>16.213999999999999</v>
      </c>
      <c r="G202" s="14">
        <v>5.7709999999999999</v>
      </c>
      <c r="H202" s="14">
        <v>1</v>
      </c>
      <c r="I202">
        <f t="shared" si="7"/>
        <v>2</v>
      </c>
      <c r="J202" t="s">
        <v>270</v>
      </c>
      <c r="K202" s="14" t="s">
        <v>18124</v>
      </c>
      <c r="L202" s="14" t="s">
        <v>18124</v>
      </c>
      <c r="M202" s="14">
        <v>4.5490000000000004</v>
      </c>
      <c r="N202" s="14">
        <v>1.45</v>
      </c>
      <c r="O202" s="14">
        <v>1.65</v>
      </c>
      <c r="P202" s="14">
        <v>2</v>
      </c>
      <c r="Q202" s="14">
        <v>1</v>
      </c>
      <c r="R202" s="14">
        <v>1.67</v>
      </c>
      <c r="S202" s="14">
        <v>1.391</v>
      </c>
      <c r="T202" s="14">
        <v>415</v>
      </c>
      <c r="U202" s="14">
        <v>-0.60699999999999998</v>
      </c>
      <c r="V202" s="14">
        <v>0.91</v>
      </c>
      <c r="W202" s="14">
        <v>27</v>
      </c>
      <c r="X202" s="14">
        <v>-0.56999999999999995</v>
      </c>
      <c r="Y202" s="14">
        <v>1</v>
      </c>
      <c r="Z202" s="14" t="s">
        <v>18124</v>
      </c>
    </row>
    <row r="203" spans="1:26" x14ac:dyDescent="0.2">
      <c r="A203" t="s">
        <v>14941</v>
      </c>
      <c r="B203" t="s">
        <v>406</v>
      </c>
      <c r="C203" t="s">
        <v>388</v>
      </c>
      <c r="D203" s="8">
        <f>IF(ISERROR(INDEX(warriner!B:B,MATCH(C203,warriner!A:A,0),1)),"#",INDEX(warriner!B:B,MATCH(C203,warriner!A:A,0),1))</f>
        <v>4.58</v>
      </c>
      <c r="E203" s="14">
        <f t="shared" si="6"/>
        <v>0.62000000000000011</v>
      </c>
      <c r="F203" s="14">
        <v>8.1229999999999993</v>
      </c>
      <c r="G203" s="14">
        <v>2.468</v>
      </c>
      <c r="H203" s="14">
        <v>1</v>
      </c>
      <c r="I203">
        <f t="shared" si="7"/>
        <v>4</v>
      </c>
      <c r="J203" t="s">
        <v>18126</v>
      </c>
      <c r="K203" s="14">
        <v>3.67</v>
      </c>
      <c r="L203" s="14">
        <v>5.26</v>
      </c>
      <c r="M203" s="14">
        <v>6.58</v>
      </c>
      <c r="N203" s="14">
        <v>1</v>
      </c>
      <c r="O203" s="14">
        <v>1</v>
      </c>
      <c r="P203" s="14">
        <v>3</v>
      </c>
      <c r="Q203" s="14">
        <v>1</v>
      </c>
      <c r="R203" s="14">
        <v>4.88</v>
      </c>
      <c r="S203" s="14">
        <v>3.6</v>
      </c>
      <c r="T203" s="14">
        <v>1556</v>
      </c>
      <c r="U203" s="14">
        <v>-0.19500000000000001</v>
      </c>
      <c r="V203" s="14">
        <v>0.91</v>
      </c>
      <c r="W203" s="14">
        <v>26</v>
      </c>
      <c r="X203" s="14">
        <v>-0.58499999999999996</v>
      </c>
      <c r="Y203" s="14">
        <v>0.96299999999999997</v>
      </c>
      <c r="Z203" s="14" t="s">
        <v>18124</v>
      </c>
    </row>
    <row r="204" spans="1:26" x14ac:dyDescent="0.2">
      <c r="A204" t="s">
        <v>14942</v>
      </c>
      <c r="B204" t="s">
        <v>1</v>
      </c>
      <c r="C204" t="s">
        <v>101</v>
      </c>
      <c r="D204" s="8">
        <f>IF(ISERROR(INDEX(warriner!B:B,MATCH(C204,warriner!A:A,0),1)),"#",INDEX(warriner!B:B,MATCH(C204,warriner!A:A,0),1))</f>
        <v>6.18</v>
      </c>
      <c r="E204" s="14">
        <f t="shared" si="6"/>
        <v>0.97999999999999954</v>
      </c>
      <c r="F204" s="14">
        <v>14.945</v>
      </c>
      <c r="G204" s="14">
        <v>5.4669999999999996</v>
      </c>
      <c r="H204" s="14">
        <v>1</v>
      </c>
      <c r="I204">
        <f t="shared" si="7"/>
        <v>3</v>
      </c>
      <c r="J204" t="s">
        <v>18125</v>
      </c>
      <c r="K204" s="14">
        <v>3.43</v>
      </c>
      <c r="L204" s="14">
        <v>5.5</v>
      </c>
      <c r="M204" s="14">
        <v>5.1100000000000003</v>
      </c>
      <c r="N204" s="14">
        <v>1.4</v>
      </c>
      <c r="O204" s="14">
        <v>1</v>
      </c>
      <c r="P204" s="14">
        <v>2</v>
      </c>
      <c r="Q204" s="14">
        <v>1</v>
      </c>
      <c r="R204" s="14">
        <v>1.85</v>
      </c>
      <c r="S204" s="14">
        <v>1.6519999999999999</v>
      </c>
      <c r="T204" s="14">
        <v>1926</v>
      </c>
      <c r="U204" s="14">
        <v>-0.64800000000000002</v>
      </c>
      <c r="V204" s="14">
        <v>0.97</v>
      </c>
      <c r="W204" s="14">
        <v>25</v>
      </c>
      <c r="X204" s="14">
        <v>-0.57399999999999995</v>
      </c>
      <c r="Y204" s="14">
        <v>1</v>
      </c>
      <c r="Z204" s="14" t="s">
        <v>18124</v>
      </c>
    </row>
    <row r="205" spans="1:26" x14ac:dyDescent="0.2">
      <c r="A205" t="s">
        <v>14943</v>
      </c>
      <c r="B205" t="s">
        <v>464</v>
      </c>
      <c r="C205" t="s">
        <v>464</v>
      </c>
      <c r="D205" s="8">
        <f>IF(ISERROR(INDEX(warriner!B:B,MATCH(C205,warriner!A:A,0),1)),"#",INDEX(warriner!B:B,MATCH(C205,warriner!A:A,0),1))</f>
        <v>4.7</v>
      </c>
      <c r="E205" s="14">
        <f t="shared" si="6"/>
        <v>0.5</v>
      </c>
      <c r="F205" s="14">
        <v>9.0090000000000003</v>
      </c>
      <c r="G205" s="14">
        <v>2.1240000000000001</v>
      </c>
      <c r="H205" s="14">
        <v>3</v>
      </c>
      <c r="I205">
        <f t="shared" si="7"/>
        <v>8</v>
      </c>
      <c r="J205" t="s">
        <v>18132</v>
      </c>
      <c r="K205" s="14">
        <v>3.64</v>
      </c>
      <c r="L205" s="14">
        <v>6.89</v>
      </c>
      <c r="M205" s="14">
        <v>10.35</v>
      </c>
      <c r="N205" s="14">
        <v>3.15</v>
      </c>
      <c r="O205" s="14">
        <v>2.9</v>
      </c>
      <c r="P205" s="14">
        <v>7</v>
      </c>
      <c r="Q205" s="14">
        <v>2</v>
      </c>
      <c r="R205" s="14">
        <v>1.97</v>
      </c>
      <c r="S205" s="14" t="s">
        <v>18124</v>
      </c>
      <c r="T205" s="14">
        <v>3702.143</v>
      </c>
      <c r="U205" s="14">
        <v>-0.27600000000000002</v>
      </c>
      <c r="V205" s="14">
        <v>0.97</v>
      </c>
      <c r="W205" s="14">
        <v>26</v>
      </c>
      <c r="X205" s="14">
        <v>-0.25</v>
      </c>
      <c r="Y205" s="14">
        <v>0.92900000000000005</v>
      </c>
      <c r="Z205" s="14" t="s">
        <v>18124</v>
      </c>
    </row>
    <row r="206" spans="1:26" x14ac:dyDescent="0.2">
      <c r="A206" t="s">
        <v>14944</v>
      </c>
      <c r="B206" t="s">
        <v>2</v>
      </c>
      <c r="C206" t="s">
        <v>2</v>
      </c>
      <c r="D206" s="8" t="str">
        <f>IF(ISERROR(INDEX(warriner!B:B,MATCH(C206,warriner!A:A,0),1)),"#",INDEX(warriner!B:B,MATCH(C206,warriner!A:A,0),1))</f>
        <v>#</v>
      </c>
      <c r="E206" s="14" t="str">
        <f t="shared" si="6"/>
        <v>#</v>
      </c>
      <c r="F206" s="14">
        <v>16.353999999999999</v>
      </c>
      <c r="G206" s="14">
        <v>6.0629999999999997</v>
      </c>
      <c r="H206" s="14">
        <v>1</v>
      </c>
      <c r="I206">
        <f t="shared" si="7"/>
        <v>2</v>
      </c>
      <c r="J206" t="s">
        <v>270</v>
      </c>
      <c r="K206" s="14" t="s">
        <v>18124</v>
      </c>
      <c r="L206" s="14" t="s">
        <v>18124</v>
      </c>
      <c r="M206" s="14">
        <v>3.952</v>
      </c>
      <c r="N206" s="14">
        <v>1.1499999999999999</v>
      </c>
      <c r="O206" s="14">
        <v>1</v>
      </c>
      <c r="P206" s="14">
        <v>2</v>
      </c>
      <c r="Q206" s="14">
        <v>1</v>
      </c>
      <c r="R206" s="14">
        <v>1.55</v>
      </c>
      <c r="S206" s="14">
        <v>1.375</v>
      </c>
      <c r="T206" s="14">
        <v>2861</v>
      </c>
      <c r="U206" s="14">
        <v>-0.78600000000000003</v>
      </c>
      <c r="V206" s="14">
        <v>1</v>
      </c>
      <c r="W206" s="14">
        <v>26</v>
      </c>
      <c r="X206" s="14">
        <v>-0.72499999999999998</v>
      </c>
      <c r="Y206" s="14">
        <v>1</v>
      </c>
      <c r="Z206" s="14" t="s">
        <v>18124</v>
      </c>
    </row>
    <row r="207" spans="1:26" x14ac:dyDescent="0.2">
      <c r="A207" t="s">
        <v>14945</v>
      </c>
      <c r="B207" t="s">
        <v>465</v>
      </c>
      <c r="C207" t="s">
        <v>465</v>
      </c>
      <c r="D207" s="8">
        <f>IF(ISERROR(INDEX(warriner!B:B,MATCH(C207,warriner!A:A,0),1)),"#",INDEX(warriner!B:B,MATCH(C207,warriner!A:A,0),1))</f>
        <v>4.1900000000000004</v>
      </c>
      <c r="E207" s="14">
        <f t="shared" si="6"/>
        <v>1.0099999999999998</v>
      </c>
      <c r="F207" s="14">
        <v>6.85</v>
      </c>
      <c r="G207" s="14">
        <v>1.3979999999999999</v>
      </c>
      <c r="H207" s="14">
        <v>2</v>
      </c>
      <c r="I207">
        <f t="shared" si="7"/>
        <v>8</v>
      </c>
      <c r="J207" t="s">
        <v>18125</v>
      </c>
      <c r="K207" s="14">
        <v>3.95</v>
      </c>
      <c r="L207" s="14">
        <v>5.33</v>
      </c>
      <c r="M207" s="14">
        <v>10.7</v>
      </c>
      <c r="N207" s="14">
        <v>3.55</v>
      </c>
      <c r="O207" s="14">
        <v>2.5499999999999998</v>
      </c>
      <c r="P207" s="14">
        <v>4</v>
      </c>
      <c r="Q207" s="14">
        <v>2</v>
      </c>
      <c r="R207" s="14">
        <v>2.63</v>
      </c>
      <c r="S207" s="14" t="s">
        <v>18124</v>
      </c>
      <c r="T207" s="14">
        <v>1429.857</v>
      </c>
      <c r="U207" s="14">
        <v>2E-3</v>
      </c>
      <c r="V207" s="14">
        <v>0.94</v>
      </c>
      <c r="W207" s="14">
        <v>27</v>
      </c>
      <c r="X207" s="14">
        <v>-0.46800000000000003</v>
      </c>
      <c r="Y207" s="14">
        <v>1</v>
      </c>
      <c r="Z207" s="14" t="s">
        <v>18124</v>
      </c>
    </row>
    <row r="208" spans="1:26" x14ac:dyDescent="0.2">
      <c r="A208" t="s">
        <v>14946</v>
      </c>
      <c r="B208" t="s">
        <v>66</v>
      </c>
      <c r="C208" t="s">
        <v>66</v>
      </c>
      <c r="D208" s="8" t="str">
        <f>IF(ISERROR(INDEX(warriner!B:B,MATCH(C208,warriner!A:A,0),1)),"#",INDEX(warriner!B:B,MATCH(C208,warriner!A:A,0),1))</f>
        <v>#</v>
      </c>
      <c r="E208" s="14" t="str">
        <f t="shared" si="6"/>
        <v>#</v>
      </c>
      <c r="F208" s="14">
        <v>13.647</v>
      </c>
      <c r="G208" s="14">
        <v>4.524</v>
      </c>
      <c r="H208" s="14">
        <v>1</v>
      </c>
      <c r="I208">
        <f t="shared" si="7"/>
        <v>5</v>
      </c>
      <c r="J208" t="s">
        <v>270</v>
      </c>
      <c r="K208" s="14" t="s">
        <v>18124</v>
      </c>
      <c r="L208" s="14" t="s">
        <v>18124</v>
      </c>
      <c r="M208" s="14">
        <v>5.2629999999999999</v>
      </c>
      <c r="N208" s="14">
        <v>1.9</v>
      </c>
      <c r="O208" s="14">
        <v>1</v>
      </c>
      <c r="P208" s="14">
        <v>3</v>
      </c>
      <c r="Q208" s="14">
        <v>1</v>
      </c>
      <c r="R208" s="14">
        <v>3.34</v>
      </c>
      <c r="S208" s="14">
        <v>1.667</v>
      </c>
      <c r="T208" s="14">
        <v>2098.25</v>
      </c>
      <c r="U208" s="14">
        <v>-0.155</v>
      </c>
      <c r="V208" s="14">
        <v>0.97</v>
      </c>
      <c r="W208" s="14">
        <v>27</v>
      </c>
      <c r="X208" s="14">
        <v>-0.30199999999999999</v>
      </c>
      <c r="Y208" s="14">
        <v>1</v>
      </c>
      <c r="Z208" s="14" t="s">
        <v>18124</v>
      </c>
    </row>
    <row r="209" spans="1:26" x14ac:dyDescent="0.2">
      <c r="A209" t="s">
        <v>14947</v>
      </c>
      <c r="B209" t="s">
        <v>466</v>
      </c>
      <c r="C209" t="s">
        <v>466</v>
      </c>
      <c r="D209" s="8">
        <f>IF(ISERROR(INDEX(warriner!B:B,MATCH(C209,warriner!A:A,0),1)),"#",INDEX(warriner!B:B,MATCH(C209,warriner!A:A,0),1))</f>
        <v>3.11</v>
      </c>
      <c r="E209" s="14">
        <f t="shared" si="6"/>
        <v>2.0900000000000003</v>
      </c>
      <c r="F209" s="14">
        <v>8.4629999999999992</v>
      </c>
      <c r="G209" s="14">
        <v>2.09</v>
      </c>
      <c r="H209" s="14">
        <v>3</v>
      </c>
      <c r="I209">
        <f t="shared" si="7"/>
        <v>11</v>
      </c>
      <c r="J209" t="s">
        <v>18132</v>
      </c>
      <c r="K209" s="14">
        <v>6.38</v>
      </c>
      <c r="L209" s="14">
        <v>4.8499999999999996</v>
      </c>
      <c r="M209" s="14">
        <v>8.0500000000000007</v>
      </c>
      <c r="N209" s="14">
        <v>3.25</v>
      </c>
      <c r="O209" s="14">
        <v>2.7</v>
      </c>
      <c r="P209" s="14">
        <v>10</v>
      </c>
      <c r="Q209" s="14">
        <v>3</v>
      </c>
      <c r="R209" s="14">
        <v>2.17</v>
      </c>
      <c r="S209" s="14" t="s">
        <v>18124</v>
      </c>
      <c r="T209" s="14">
        <v>4685.1000000000004</v>
      </c>
      <c r="U209" s="14">
        <v>-0.28299999999999997</v>
      </c>
      <c r="V209" s="14">
        <v>1</v>
      </c>
      <c r="W209" s="14">
        <v>28</v>
      </c>
      <c r="X209" s="14">
        <v>-5.0999999999999997E-2</v>
      </c>
      <c r="Y209" s="14">
        <v>1</v>
      </c>
      <c r="Z209" s="14" t="s">
        <v>18124</v>
      </c>
    </row>
    <row r="210" spans="1:26" x14ac:dyDescent="0.2">
      <c r="A210" t="s">
        <v>14948</v>
      </c>
      <c r="B210" t="s">
        <v>478</v>
      </c>
      <c r="C210" t="s">
        <v>14111</v>
      </c>
      <c r="D210" s="8" t="str">
        <f>IF(ISERROR(INDEX(warriner!B:B,MATCH(C210,warriner!A:A,0),1)),"#",INDEX(warriner!B:B,MATCH(C210,warriner!A:A,0),1))</f>
        <v>#</v>
      </c>
      <c r="E210" s="14" t="str">
        <f t="shared" si="6"/>
        <v>#</v>
      </c>
      <c r="F210" s="14">
        <v>3.8919999999999999</v>
      </c>
      <c r="G210" s="14">
        <v>0.69899999999999995</v>
      </c>
      <c r="H210" s="14">
        <v>4</v>
      </c>
      <c r="I210">
        <f t="shared" si="7"/>
        <v>13</v>
      </c>
      <c r="J210" t="s">
        <v>18129</v>
      </c>
      <c r="K210" s="14" t="s">
        <v>18124</v>
      </c>
      <c r="L210" s="14" t="s">
        <v>18124</v>
      </c>
      <c r="M210" s="14">
        <v>13.44</v>
      </c>
      <c r="N210" s="14">
        <v>3.9</v>
      </c>
      <c r="O210" s="14">
        <v>3.75</v>
      </c>
      <c r="P210" s="14">
        <v>8</v>
      </c>
      <c r="Q210" s="14">
        <v>3</v>
      </c>
      <c r="R210" s="14">
        <v>2.35</v>
      </c>
      <c r="S210" s="14" t="s">
        <v>18124</v>
      </c>
      <c r="T210" s="14">
        <v>4588.5450000000001</v>
      </c>
      <c r="U210" s="14">
        <v>0.41299999999999998</v>
      </c>
      <c r="V210" s="14">
        <v>0.94</v>
      </c>
      <c r="W210" s="14">
        <v>26</v>
      </c>
      <c r="X210" s="14">
        <v>0.11799999999999999</v>
      </c>
      <c r="Y210" s="14">
        <v>0.96299999999999997</v>
      </c>
      <c r="Z210" s="14" t="s">
        <v>18124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111C-429C-B540-A0BA-7A1E9023F126}">
  <dimension ref="A1:Z225"/>
  <sheetViews>
    <sheetView topLeftCell="A153" zoomScale="90" zoomScaleNormal="90" workbookViewId="0">
      <selection activeCell="A171" sqref="A171:A225"/>
    </sheetView>
  </sheetViews>
  <sheetFormatPr baseColWidth="10" defaultRowHeight="16" x14ac:dyDescent="0.2"/>
  <cols>
    <col min="1" max="1" width="15.83203125" customWidth="1"/>
    <col min="4" max="4" width="10.83203125" style="9"/>
    <col min="5" max="9" width="10.83203125" style="14"/>
  </cols>
  <sheetData>
    <row r="1" spans="1:26" s="5" customFormat="1" ht="11" x14ac:dyDescent="0.15">
      <c r="A1" s="5" t="s">
        <v>18148</v>
      </c>
      <c r="D1" s="7" t="s">
        <v>14542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14475</v>
      </c>
      <c r="B2" s="2" t="s">
        <v>18173</v>
      </c>
      <c r="C2" s="2" t="s">
        <v>18172</v>
      </c>
      <c r="D2" s="3" t="s">
        <v>18170</v>
      </c>
      <c r="E2" s="3" t="s">
        <v>18171</v>
      </c>
      <c r="F2" s="3" t="s">
        <v>18174</v>
      </c>
      <c r="G2" s="3" t="s">
        <v>18175</v>
      </c>
      <c r="H2" s="3" t="s">
        <v>18176</v>
      </c>
      <c r="I2" s="3" t="s">
        <v>18177</v>
      </c>
      <c r="J2" s="3" t="s">
        <v>130</v>
      </c>
      <c r="K2" s="3" t="s">
        <v>18178</v>
      </c>
      <c r="L2" s="3" t="s">
        <v>18179</v>
      </c>
      <c r="M2" s="3" t="s">
        <v>18180</v>
      </c>
      <c r="N2" s="3" t="s">
        <v>99</v>
      </c>
      <c r="O2" s="3" t="s">
        <v>116</v>
      </c>
      <c r="P2" s="3" t="s">
        <v>18181</v>
      </c>
      <c r="Q2" s="3" t="s">
        <v>18182</v>
      </c>
      <c r="R2" s="3" t="s">
        <v>97</v>
      </c>
      <c r="S2" s="3" t="s">
        <v>18183</v>
      </c>
      <c r="T2" s="3" t="s">
        <v>18184</v>
      </c>
      <c r="U2" s="3" t="s">
        <v>18186</v>
      </c>
      <c r="V2" s="3" t="s">
        <v>18185</v>
      </c>
      <c r="W2" s="3" t="s">
        <v>18187</v>
      </c>
      <c r="X2" s="3" t="s">
        <v>18188</v>
      </c>
      <c r="Y2" s="3" t="s">
        <v>18189</v>
      </c>
      <c r="Z2" s="3" t="s">
        <v>18190</v>
      </c>
    </row>
    <row r="3" spans="1:26" x14ac:dyDescent="0.2">
      <c r="A3" t="s">
        <v>14253</v>
      </c>
      <c r="B3" t="s">
        <v>3</v>
      </c>
      <c r="C3" t="s">
        <v>3</v>
      </c>
      <c r="D3" s="9" t="str">
        <f>IF(ISERROR(INDEX(warriner!B:B,MATCH(C3,warriner!A:A,0),1)),"#",INDEX(warriner!B:B,MATCH(C3,warriner!A:A,0),1))</f>
        <v>#</v>
      </c>
      <c r="E3" s="14" t="str">
        <f>IF(ISERROR(ABS(D3-5.2)), "#", ABS(D3-5.2))</f>
        <v>#</v>
      </c>
      <c r="F3" s="14">
        <v>16.954999999999998</v>
      </c>
      <c r="G3" s="14">
        <v>6.1769999999999996</v>
      </c>
      <c r="H3" s="14">
        <v>1</v>
      </c>
      <c r="I3" s="14">
        <f>LEN(B3)</f>
        <v>3</v>
      </c>
      <c r="J3" t="s">
        <v>270</v>
      </c>
      <c r="K3" s="14" t="s">
        <v>18124</v>
      </c>
      <c r="L3" s="14" t="s">
        <v>18124</v>
      </c>
      <c r="M3" s="14">
        <v>3.984</v>
      </c>
      <c r="N3" s="14">
        <v>1.5</v>
      </c>
      <c r="O3" s="14">
        <v>1.8</v>
      </c>
      <c r="P3" s="14">
        <v>2</v>
      </c>
      <c r="Q3" s="14">
        <v>1</v>
      </c>
      <c r="R3" s="14">
        <v>1.43</v>
      </c>
      <c r="S3" s="14">
        <v>1.125</v>
      </c>
      <c r="T3" s="14">
        <v>3033</v>
      </c>
      <c r="U3" s="14">
        <v>-0.68100000000000005</v>
      </c>
      <c r="V3" s="14">
        <v>0.94</v>
      </c>
      <c r="W3" s="14">
        <v>29</v>
      </c>
      <c r="X3" s="14">
        <v>-0.45700000000000002</v>
      </c>
      <c r="Y3" s="14">
        <v>1</v>
      </c>
      <c r="Z3" s="14" t="s">
        <v>18124</v>
      </c>
    </row>
    <row r="4" spans="1:26" x14ac:dyDescent="0.2">
      <c r="A4" t="s">
        <v>14254</v>
      </c>
      <c r="B4" t="s">
        <v>273</v>
      </c>
      <c r="C4" t="s">
        <v>273</v>
      </c>
      <c r="D4" s="9">
        <f>IF(ISERROR(INDEX(warriner!B:B,MATCH(C4,warriner!A:A,0),1)),"#",INDEX(warriner!B:B,MATCH(C4,warriner!A:A,0),1))</f>
        <v>4.95</v>
      </c>
      <c r="E4" s="14">
        <f t="shared" ref="E4:E67" si="0">IF(ISERROR(ABS(D4-5.2)), "#", ABS(D4-5.2))</f>
        <v>0.25</v>
      </c>
      <c r="F4" s="14">
        <v>6.5209999999999999</v>
      </c>
      <c r="G4" s="14">
        <v>1.38</v>
      </c>
      <c r="H4" s="14">
        <v>2</v>
      </c>
      <c r="I4" s="14">
        <f t="shared" ref="I4:I67" si="1">LEN(B4)</f>
        <v>6</v>
      </c>
      <c r="J4" t="s">
        <v>18129</v>
      </c>
      <c r="K4" s="14">
        <v>3.25</v>
      </c>
      <c r="L4" s="14">
        <v>5.88</v>
      </c>
      <c r="M4" s="14">
        <v>9.2799999999999994</v>
      </c>
      <c r="N4" s="14">
        <v>1.95</v>
      </c>
      <c r="O4" s="14">
        <v>2</v>
      </c>
      <c r="P4" s="14">
        <v>6</v>
      </c>
      <c r="Q4" s="14">
        <v>1</v>
      </c>
      <c r="R4" s="14">
        <v>4.8499999999999996</v>
      </c>
      <c r="S4" s="14" t="s">
        <v>18124</v>
      </c>
      <c r="T4" s="14">
        <v>6193.6</v>
      </c>
      <c r="U4" s="14">
        <v>0.11700000000000001</v>
      </c>
      <c r="V4" s="14">
        <v>0.56000000000000005</v>
      </c>
      <c r="W4" s="14">
        <v>25</v>
      </c>
      <c r="X4" s="14">
        <v>-0.113</v>
      </c>
      <c r="Y4" s="14">
        <v>0.96199999999999997</v>
      </c>
      <c r="Z4" s="14" t="s">
        <v>18124</v>
      </c>
    </row>
    <row r="5" spans="1:26" x14ac:dyDescent="0.2">
      <c r="A5" t="s">
        <v>14255</v>
      </c>
      <c r="B5" t="s">
        <v>274</v>
      </c>
      <c r="C5" t="s">
        <v>274</v>
      </c>
      <c r="D5" s="9">
        <f>IF(ISERROR(INDEX(warriner!B:B,MATCH(C5,warriner!A:A,0),1)),"#",INDEX(warriner!B:B,MATCH(C5,warriner!A:A,0),1))</f>
        <v>6.95</v>
      </c>
      <c r="E5" s="14">
        <f t="shared" si="0"/>
        <v>1.75</v>
      </c>
      <c r="F5" s="14">
        <v>7.5970000000000004</v>
      </c>
      <c r="G5" s="14">
        <v>2.6480000000000001</v>
      </c>
      <c r="H5" s="14">
        <v>1</v>
      </c>
      <c r="I5" s="14">
        <f t="shared" si="1"/>
        <v>6</v>
      </c>
      <c r="J5" t="s">
        <v>18129</v>
      </c>
      <c r="K5" s="14">
        <v>3.78</v>
      </c>
      <c r="L5" s="14">
        <v>5.23</v>
      </c>
      <c r="M5" s="14">
        <v>7.11</v>
      </c>
      <c r="N5" s="14">
        <v>2.35</v>
      </c>
      <c r="O5" s="14">
        <v>1.9</v>
      </c>
      <c r="P5" s="14">
        <v>5</v>
      </c>
      <c r="Q5" s="14">
        <v>1</v>
      </c>
      <c r="R5" s="14">
        <v>4.8</v>
      </c>
      <c r="S5" s="14">
        <v>4.9089999999999998</v>
      </c>
      <c r="T5" s="14">
        <v>2520.6</v>
      </c>
      <c r="U5" s="14">
        <v>-0.35399999999999998</v>
      </c>
      <c r="V5" s="14">
        <v>1</v>
      </c>
      <c r="W5" s="14">
        <v>27</v>
      </c>
      <c r="X5" s="14">
        <v>-0.54500000000000004</v>
      </c>
      <c r="Y5" s="14">
        <v>1</v>
      </c>
      <c r="Z5" s="14" t="s">
        <v>18124</v>
      </c>
    </row>
    <row r="6" spans="1:26" x14ac:dyDescent="0.2">
      <c r="A6" t="s">
        <v>14256</v>
      </c>
      <c r="B6" t="s">
        <v>9</v>
      </c>
      <c r="C6" t="s">
        <v>101</v>
      </c>
      <c r="D6" s="9">
        <f>IF(ISERROR(INDEX(warriner!B:B,MATCH(C6,warriner!A:A,0),1)),"#",INDEX(warriner!B:B,MATCH(C6,warriner!A:A,0),1))</f>
        <v>6.18</v>
      </c>
      <c r="E6" s="14">
        <f t="shared" si="0"/>
        <v>0.97999999999999954</v>
      </c>
      <c r="F6" s="14">
        <v>14.945</v>
      </c>
      <c r="G6" s="14">
        <v>5.4669999999999996</v>
      </c>
      <c r="H6" s="14">
        <v>1</v>
      </c>
      <c r="I6" s="14">
        <f t="shared" si="1"/>
        <v>2</v>
      </c>
      <c r="J6" t="s">
        <v>18125</v>
      </c>
      <c r="K6" s="14">
        <v>3.43</v>
      </c>
      <c r="L6" s="14">
        <v>5.5</v>
      </c>
      <c r="M6" s="14">
        <v>5.1100000000000003</v>
      </c>
      <c r="N6" s="14">
        <v>1.4</v>
      </c>
      <c r="O6" s="14">
        <v>1</v>
      </c>
      <c r="P6" s="14">
        <v>2</v>
      </c>
      <c r="Q6" s="14">
        <v>1</v>
      </c>
      <c r="R6" s="14">
        <v>1.85</v>
      </c>
      <c r="S6" s="14">
        <v>1.6519999999999999</v>
      </c>
      <c r="T6" s="14">
        <v>1926</v>
      </c>
      <c r="U6" s="14">
        <v>-0.64800000000000002</v>
      </c>
      <c r="V6" s="14">
        <v>0.97</v>
      </c>
      <c r="W6" s="14">
        <v>25</v>
      </c>
      <c r="X6" s="14">
        <v>-0.57399999999999995</v>
      </c>
      <c r="Y6" s="14">
        <v>1</v>
      </c>
      <c r="Z6" s="14" t="s">
        <v>18124</v>
      </c>
    </row>
    <row r="7" spans="1:26" x14ac:dyDescent="0.2">
      <c r="A7" t="s">
        <v>14257</v>
      </c>
      <c r="B7" t="s">
        <v>52</v>
      </c>
      <c r="C7" t="s">
        <v>52</v>
      </c>
      <c r="D7" s="9" t="str">
        <f>IF(ISERROR(INDEX(warriner!B:B,MATCH(C7,warriner!A:A,0),1)),"#",INDEX(warriner!B:B,MATCH(C7,warriner!A:A,0),1))</f>
        <v>#</v>
      </c>
      <c r="E7" s="14" t="str">
        <f t="shared" si="0"/>
        <v>#</v>
      </c>
      <c r="F7" s="14">
        <v>16.177</v>
      </c>
      <c r="G7" s="14">
        <v>6.0179999999999998</v>
      </c>
      <c r="H7" s="14">
        <v>1</v>
      </c>
      <c r="I7" s="14">
        <f t="shared" si="1"/>
        <v>1</v>
      </c>
      <c r="J7" t="s">
        <v>18136</v>
      </c>
      <c r="K7" s="14" t="s">
        <v>18124</v>
      </c>
      <c r="L7" s="14" t="s">
        <v>18124</v>
      </c>
      <c r="M7" s="14">
        <v>2.8929999999999998</v>
      </c>
      <c r="N7" s="14">
        <v>1.45</v>
      </c>
      <c r="O7" s="14">
        <v>1</v>
      </c>
      <c r="P7" s="14">
        <v>1</v>
      </c>
      <c r="Q7" s="14">
        <v>1</v>
      </c>
      <c r="R7" s="14">
        <v>1.46</v>
      </c>
      <c r="S7" s="14" t="s">
        <v>18124</v>
      </c>
      <c r="T7" s="14" t="s">
        <v>18124</v>
      </c>
      <c r="U7" s="14">
        <v>-1.2999999999999999E-2</v>
      </c>
      <c r="V7" s="14">
        <v>0.73</v>
      </c>
      <c r="W7" s="14">
        <v>23</v>
      </c>
      <c r="X7" s="14">
        <v>-0.32300000000000001</v>
      </c>
      <c r="Y7" s="14">
        <v>0.95799999999999996</v>
      </c>
      <c r="Z7" s="14" t="s">
        <v>18124</v>
      </c>
    </row>
    <row r="8" spans="1:26" x14ac:dyDescent="0.2">
      <c r="A8" t="s">
        <v>14258</v>
      </c>
      <c r="B8" t="s">
        <v>9966</v>
      </c>
      <c r="C8" t="s">
        <v>9966</v>
      </c>
      <c r="D8" s="9">
        <f>IF(ISERROR(INDEX(warriner!B:B,MATCH(C8,warriner!A:A,0),1)),"#",INDEX(warriner!B:B,MATCH(C8,warriner!A:A,0),1))</f>
        <v>4</v>
      </c>
      <c r="E8" s="14">
        <f t="shared" si="0"/>
        <v>1.2000000000000002</v>
      </c>
      <c r="F8" s="14">
        <v>6.7430000000000003</v>
      </c>
      <c r="G8" s="14">
        <v>1.875</v>
      </c>
      <c r="H8" s="14">
        <v>2</v>
      </c>
      <c r="I8" s="14">
        <f t="shared" si="1"/>
        <v>4</v>
      </c>
      <c r="J8" t="s">
        <v>18132</v>
      </c>
      <c r="K8" s="14">
        <v>3.27</v>
      </c>
      <c r="L8" s="14">
        <v>4.04</v>
      </c>
      <c r="M8" s="14">
        <v>8</v>
      </c>
      <c r="N8" s="14">
        <v>1.8</v>
      </c>
      <c r="O8" s="14">
        <v>2.0499999999999998</v>
      </c>
      <c r="P8" s="14">
        <v>5</v>
      </c>
      <c r="Q8" s="14">
        <v>1</v>
      </c>
      <c r="R8" s="14">
        <v>2.58</v>
      </c>
      <c r="S8" s="14">
        <v>1.696</v>
      </c>
      <c r="T8" s="14">
        <v>1421.6669999999999</v>
      </c>
      <c r="U8" s="14">
        <v>-6.3E-2</v>
      </c>
      <c r="V8" s="14">
        <v>0.41</v>
      </c>
      <c r="W8" s="14">
        <v>22</v>
      </c>
      <c r="X8" s="14">
        <v>-7.6999999999999999E-2</v>
      </c>
      <c r="Y8" s="14">
        <v>0.88</v>
      </c>
      <c r="Z8" s="14" t="s">
        <v>18124</v>
      </c>
    </row>
    <row r="9" spans="1:26" x14ac:dyDescent="0.2">
      <c r="A9" t="s">
        <v>14259</v>
      </c>
      <c r="B9" t="s">
        <v>410</v>
      </c>
      <c r="C9" t="s">
        <v>410</v>
      </c>
      <c r="D9" s="9" t="str">
        <f>IF(ISERROR(INDEX(warriner!B:B,MATCH(C9,warriner!A:A,0),1)),"#",INDEX(warriner!B:B,MATCH(C9,warriner!A:A,0),1))</f>
        <v>#</v>
      </c>
      <c r="E9" s="14" t="str">
        <f t="shared" si="0"/>
        <v>#</v>
      </c>
      <c r="F9" s="14">
        <v>14.571</v>
      </c>
      <c r="G9" s="14">
        <v>5.3529999999999998</v>
      </c>
      <c r="H9" s="14">
        <v>1</v>
      </c>
      <c r="I9" s="14">
        <f t="shared" si="1"/>
        <v>3</v>
      </c>
      <c r="J9" t="s">
        <v>270</v>
      </c>
      <c r="K9" s="14" t="s">
        <v>18124</v>
      </c>
      <c r="L9" s="14" t="s">
        <v>18124</v>
      </c>
      <c r="M9" s="14">
        <v>4.6020000000000003</v>
      </c>
      <c r="N9" s="14">
        <v>1</v>
      </c>
      <c r="O9" s="14">
        <v>1</v>
      </c>
      <c r="P9" s="14">
        <v>3</v>
      </c>
      <c r="Q9" s="14">
        <v>1</v>
      </c>
      <c r="R9" s="14">
        <v>2.04</v>
      </c>
      <c r="S9" s="14">
        <v>1.583</v>
      </c>
      <c r="T9" s="14">
        <v>1487</v>
      </c>
      <c r="U9" s="14">
        <v>-0.42599999999999999</v>
      </c>
      <c r="V9" s="14">
        <v>0.97</v>
      </c>
      <c r="W9" s="14">
        <v>24</v>
      </c>
      <c r="X9" s="14">
        <v>-0.51600000000000001</v>
      </c>
      <c r="Y9" s="14">
        <v>0.96</v>
      </c>
      <c r="Z9" s="14" t="s">
        <v>18124</v>
      </c>
    </row>
    <row r="10" spans="1:26" x14ac:dyDescent="0.2">
      <c r="A10" t="s">
        <v>14260</v>
      </c>
      <c r="B10" t="s">
        <v>275</v>
      </c>
      <c r="C10" t="s">
        <v>275</v>
      </c>
      <c r="D10" s="9">
        <f>IF(ISERROR(INDEX(warriner!B:B,MATCH(C10,warriner!A:A,0),1)),"#",INDEX(warriner!B:B,MATCH(C10,warriner!A:A,0),1))</f>
        <v>3.08</v>
      </c>
      <c r="E10" s="14">
        <f t="shared" si="0"/>
        <v>2.12</v>
      </c>
      <c r="F10" s="14">
        <v>8.8379999999999992</v>
      </c>
      <c r="G10" s="14">
        <v>2.6080000000000001</v>
      </c>
      <c r="H10" s="14">
        <v>3</v>
      </c>
      <c r="I10" s="14">
        <f t="shared" si="1"/>
        <v>10</v>
      </c>
      <c r="J10" t="s">
        <v>18132</v>
      </c>
      <c r="K10" s="14">
        <v>5.87</v>
      </c>
      <c r="L10" s="14">
        <v>5.49</v>
      </c>
      <c r="M10" s="14">
        <v>8.32</v>
      </c>
      <c r="N10" s="14">
        <v>3.3</v>
      </c>
      <c r="O10" s="14">
        <v>2.5499999999999998</v>
      </c>
      <c r="P10" s="14">
        <v>7</v>
      </c>
      <c r="Q10" s="14">
        <v>2</v>
      </c>
      <c r="R10" s="14">
        <v>2.54</v>
      </c>
      <c r="S10" s="14" t="s">
        <v>18124</v>
      </c>
      <c r="T10" s="14">
        <v>4062.6669999999999</v>
      </c>
      <c r="U10" s="14">
        <v>-0.36899999999999999</v>
      </c>
      <c r="V10" s="14">
        <v>1</v>
      </c>
      <c r="W10" s="14">
        <v>27</v>
      </c>
      <c r="X10" s="14">
        <v>-0.443</v>
      </c>
      <c r="Y10" s="14">
        <v>1</v>
      </c>
      <c r="Z10" s="14" t="s">
        <v>18124</v>
      </c>
    </row>
    <row r="11" spans="1:26" x14ac:dyDescent="0.2">
      <c r="A11" t="s">
        <v>14261</v>
      </c>
      <c r="B11" t="s">
        <v>276</v>
      </c>
      <c r="C11" t="s">
        <v>276</v>
      </c>
      <c r="D11" s="9" t="str">
        <f>IF(ISERROR(INDEX(warriner!B:B,MATCH(C11,warriner!A:A,0),1)),"#",INDEX(warriner!B:B,MATCH(C11,warriner!A:A,0),1))</f>
        <v>#</v>
      </c>
      <c r="E11" s="14" t="str">
        <f t="shared" si="0"/>
        <v>#</v>
      </c>
      <c r="F11" s="14">
        <v>4.5330000000000004</v>
      </c>
      <c r="G11" s="14">
        <v>1.1140000000000001</v>
      </c>
      <c r="H11" s="14">
        <v>3</v>
      </c>
      <c r="I11" s="14">
        <f t="shared" si="1"/>
        <v>10</v>
      </c>
      <c r="J11" t="s">
        <v>18144</v>
      </c>
      <c r="K11" s="14" t="s">
        <v>18124</v>
      </c>
      <c r="L11" s="14" t="s">
        <v>18124</v>
      </c>
      <c r="M11" s="14">
        <v>10.38</v>
      </c>
      <c r="N11" s="14">
        <v>4.7</v>
      </c>
      <c r="O11" s="14">
        <v>3.4</v>
      </c>
      <c r="P11" s="14">
        <v>8</v>
      </c>
      <c r="Q11" s="14">
        <v>2</v>
      </c>
      <c r="R11" s="14">
        <v>4.66</v>
      </c>
      <c r="S11" s="14" t="s">
        <v>18124</v>
      </c>
      <c r="T11" s="14">
        <v>3676.556</v>
      </c>
      <c r="U11" s="14">
        <v>0.38700000000000001</v>
      </c>
      <c r="V11" s="14">
        <v>0.67</v>
      </c>
      <c r="W11" s="14">
        <v>21</v>
      </c>
      <c r="X11" s="14">
        <v>0.56299999999999994</v>
      </c>
      <c r="Y11" s="14">
        <v>0.91300000000000003</v>
      </c>
      <c r="Z11" s="14" t="s">
        <v>18124</v>
      </c>
    </row>
    <row r="12" spans="1:26" x14ac:dyDescent="0.2">
      <c r="A12" t="s">
        <v>14262</v>
      </c>
      <c r="B12" t="s">
        <v>141</v>
      </c>
      <c r="C12" t="s">
        <v>141</v>
      </c>
      <c r="D12" s="9" t="str">
        <f>IF(ISERROR(INDEX(warriner!B:B,MATCH(C12,warriner!A:A,0),1)),"#",INDEX(warriner!B:B,MATCH(C12,warriner!A:A,0),1))</f>
        <v>#</v>
      </c>
      <c r="E12" s="14" t="str">
        <f t="shared" si="0"/>
        <v>#</v>
      </c>
      <c r="F12" s="14">
        <v>13.744999999999999</v>
      </c>
      <c r="G12" s="14">
        <v>5.0540000000000003</v>
      </c>
      <c r="H12" s="14">
        <v>1</v>
      </c>
      <c r="I12" s="14">
        <f t="shared" si="1"/>
        <v>3</v>
      </c>
      <c r="J12" t="s">
        <v>270</v>
      </c>
      <c r="K12" s="14" t="s">
        <v>18124</v>
      </c>
      <c r="L12" s="14" t="s">
        <v>18124</v>
      </c>
      <c r="M12" s="14">
        <v>3.8130000000000002</v>
      </c>
      <c r="N12" s="14">
        <v>1.8</v>
      </c>
      <c r="O12" s="14">
        <v>1</v>
      </c>
      <c r="P12" s="14">
        <v>2</v>
      </c>
      <c r="Q12" s="14">
        <v>1</v>
      </c>
      <c r="R12" s="14">
        <v>1.74</v>
      </c>
      <c r="S12" s="14">
        <v>1.88</v>
      </c>
      <c r="T12" s="14">
        <v>1409.5</v>
      </c>
      <c r="U12" s="14">
        <v>-0.60399999999999998</v>
      </c>
      <c r="V12" s="14">
        <v>0.97</v>
      </c>
      <c r="W12" s="14">
        <v>28</v>
      </c>
      <c r="X12" s="14">
        <v>-0.67300000000000004</v>
      </c>
      <c r="Y12" s="14">
        <v>1</v>
      </c>
      <c r="Z12" s="14" t="s">
        <v>18124</v>
      </c>
    </row>
    <row r="13" spans="1:26" x14ac:dyDescent="0.2">
      <c r="A13" t="s">
        <v>14263</v>
      </c>
      <c r="B13" t="s">
        <v>14126</v>
      </c>
      <c r="C13" t="s">
        <v>14005</v>
      </c>
      <c r="D13" s="9">
        <f>IF(ISERROR(INDEX(warriner!B:B,MATCH(C13,warriner!A:A,0),1)),"#",INDEX(warriner!B:B,MATCH(C13,warriner!A:A,0),1))</f>
        <v>5.05</v>
      </c>
      <c r="E13" s="14">
        <f t="shared" si="0"/>
        <v>0.15000000000000036</v>
      </c>
      <c r="F13" s="14">
        <v>13.02</v>
      </c>
      <c r="G13" s="14">
        <v>4.6100000000000003</v>
      </c>
      <c r="H13" s="14">
        <v>1</v>
      </c>
      <c r="I13" s="14">
        <f t="shared" si="1"/>
        <v>5</v>
      </c>
      <c r="J13" t="s">
        <v>18126</v>
      </c>
      <c r="K13" s="14">
        <v>4.33</v>
      </c>
      <c r="L13" s="14">
        <v>6.12</v>
      </c>
      <c r="M13" s="14">
        <v>5.86</v>
      </c>
      <c r="N13" s="14">
        <v>1.5</v>
      </c>
      <c r="O13" s="14">
        <v>1.2</v>
      </c>
      <c r="P13" s="14">
        <v>3</v>
      </c>
      <c r="Q13" s="14">
        <v>1</v>
      </c>
      <c r="R13" s="14">
        <v>3.48</v>
      </c>
      <c r="S13" s="14">
        <v>3.44</v>
      </c>
      <c r="T13" s="14">
        <v>2132</v>
      </c>
      <c r="U13" s="14">
        <v>-0.625</v>
      </c>
      <c r="V13" s="14">
        <v>1</v>
      </c>
      <c r="W13" s="14">
        <v>27</v>
      </c>
      <c r="X13" s="14">
        <v>-0.81299999999999994</v>
      </c>
      <c r="Y13" s="14">
        <v>1</v>
      </c>
      <c r="Z13" s="14" t="s">
        <v>18124</v>
      </c>
    </row>
    <row r="14" spans="1:26" x14ac:dyDescent="0.2">
      <c r="A14" t="s">
        <v>14264</v>
      </c>
      <c r="B14" t="s">
        <v>223</v>
      </c>
      <c r="C14" t="s">
        <v>223</v>
      </c>
      <c r="D14" s="9">
        <f>IF(ISERROR(INDEX(warriner!B:B,MATCH(C14,warriner!A:A,0),1)),"#",INDEX(warriner!B:B,MATCH(C14,warriner!A:A,0),1))</f>
        <v>3.85</v>
      </c>
      <c r="E14" s="14">
        <f t="shared" si="0"/>
        <v>1.35</v>
      </c>
      <c r="F14" s="14">
        <v>10.84</v>
      </c>
      <c r="G14" s="14">
        <v>4.1970000000000001</v>
      </c>
      <c r="H14" s="14">
        <v>2</v>
      </c>
      <c r="I14" s="14">
        <f t="shared" si="1"/>
        <v>5</v>
      </c>
      <c r="J14" t="s">
        <v>18137</v>
      </c>
      <c r="K14" s="14">
        <v>4</v>
      </c>
      <c r="L14" s="14">
        <v>4.5</v>
      </c>
      <c r="M14" s="14">
        <v>4.9400000000000004</v>
      </c>
      <c r="N14" s="14">
        <v>1.75</v>
      </c>
      <c r="O14" s="14">
        <v>1.6</v>
      </c>
      <c r="P14" s="14">
        <v>4</v>
      </c>
      <c r="Q14" s="14">
        <v>1</v>
      </c>
      <c r="R14" s="14">
        <v>2.86</v>
      </c>
      <c r="S14" s="14">
        <v>2.2080000000000002</v>
      </c>
      <c r="T14" s="14">
        <v>5573.5</v>
      </c>
      <c r="U14" s="14">
        <v>-0.72699999999999998</v>
      </c>
      <c r="V14" s="14">
        <v>0.94</v>
      </c>
      <c r="W14" s="14">
        <v>28</v>
      </c>
      <c r="X14" s="14">
        <v>-0.752</v>
      </c>
      <c r="Y14" s="14">
        <v>1</v>
      </c>
      <c r="Z14" s="14" t="s">
        <v>18124</v>
      </c>
    </row>
    <row r="15" spans="1:26" x14ac:dyDescent="0.2">
      <c r="A15" t="s">
        <v>14265</v>
      </c>
      <c r="B15" t="s">
        <v>19</v>
      </c>
      <c r="C15" t="s">
        <v>19</v>
      </c>
      <c r="D15" s="9" t="str">
        <f>IF(ISERROR(INDEX(warriner!B:B,MATCH(C15,warriner!A:A,0),1)),"#",INDEX(warriner!B:B,MATCH(C15,warriner!A:A,0),1))</f>
        <v>#</v>
      </c>
      <c r="E15" s="14" t="str">
        <f t="shared" si="0"/>
        <v>#</v>
      </c>
      <c r="F15" s="14">
        <v>16.187000000000001</v>
      </c>
      <c r="G15" s="14">
        <v>5.8339999999999996</v>
      </c>
      <c r="H15" s="14">
        <v>1</v>
      </c>
      <c r="I15" s="14">
        <f t="shared" si="1"/>
        <v>3</v>
      </c>
      <c r="J15" t="s">
        <v>270</v>
      </c>
      <c r="K15" s="14" t="s">
        <v>18124</v>
      </c>
      <c r="L15" s="14" t="s">
        <v>18124</v>
      </c>
      <c r="M15" s="14">
        <v>4.57</v>
      </c>
      <c r="N15" s="14">
        <v>1.25</v>
      </c>
      <c r="O15" s="14">
        <v>1</v>
      </c>
      <c r="P15" s="14">
        <v>3</v>
      </c>
      <c r="Q15" s="14">
        <v>1</v>
      </c>
      <c r="R15" s="14">
        <v>1.52</v>
      </c>
      <c r="S15" s="14">
        <v>1.25</v>
      </c>
      <c r="T15" s="14">
        <v>5253.5</v>
      </c>
      <c r="U15" s="14">
        <v>-0.60399999999999998</v>
      </c>
      <c r="V15" s="14">
        <v>1</v>
      </c>
      <c r="W15" s="14">
        <v>22</v>
      </c>
      <c r="X15" s="14">
        <v>-0.623</v>
      </c>
      <c r="Y15" s="14">
        <v>1</v>
      </c>
      <c r="Z15" s="14" t="s">
        <v>18124</v>
      </c>
    </row>
    <row r="16" spans="1:26" x14ac:dyDescent="0.2">
      <c r="A16" t="s">
        <v>14266</v>
      </c>
      <c r="B16" t="s">
        <v>277</v>
      </c>
      <c r="C16" t="s">
        <v>351</v>
      </c>
      <c r="D16" s="9">
        <f>IF(ISERROR(INDEX(warriner!B:B,MATCH(C16,warriner!A:A,0),1)),"#",INDEX(warriner!B:B,MATCH(C16,warriner!A:A,0),1))</f>
        <v>4.68</v>
      </c>
      <c r="E16" s="14">
        <f t="shared" si="0"/>
        <v>0.52000000000000046</v>
      </c>
      <c r="F16" s="14">
        <v>11.244999999999999</v>
      </c>
      <c r="G16" s="14">
        <v>4.4560000000000004</v>
      </c>
      <c r="H16" s="14">
        <v>1</v>
      </c>
      <c r="I16" s="14">
        <f t="shared" si="1"/>
        <v>6</v>
      </c>
      <c r="J16" t="s">
        <v>18135</v>
      </c>
      <c r="K16" s="14">
        <v>4.4800000000000004</v>
      </c>
      <c r="L16" s="14">
        <v>5.47</v>
      </c>
      <c r="M16" s="14">
        <v>5.58</v>
      </c>
      <c r="N16" s="14">
        <v>1.7</v>
      </c>
      <c r="O16" s="14">
        <v>1</v>
      </c>
      <c r="P16" s="14">
        <v>3</v>
      </c>
      <c r="Q16" s="14">
        <v>1</v>
      </c>
      <c r="R16" s="14">
        <v>2.5299999999999998</v>
      </c>
      <c r="S16" s="14">
        <v>1.625</v>
      </c>
      <c r="T16" s="14">
        <v>3506.5</v>
      </c>
      <c r="U16" s="14">
        <v>-0.72899999999999998</v>
      </c>
      <c r="V16" s="14">
        <v>0.97</v>
      </c>
      <c r="W16" s="14">
        <v>26</v>
      </c>
      <c r="X16" s="14">
        <v>-0.54600000000000004</v>
      </c>
      <c r="Y16" s="14">
        <v>1</v>
      </c>
      <c r="Z16" s="14" t="s">
        <v>18124</v>
      </c>
    </row>
    <row r="17" spans="1:26" x14ac:dyDescent="0.2">
      <c r="A17" t="s">
        <v>14267</v>
      </c>
      <c r="B17" t="s">
        <v>278</v>
      </c>
      <c r="C17" t="s">
        <v>278</v>
      </c>
      <c r="D17" s="9" t="str">
        <f>IF(ISERROR(INDEX(warriner!B:B,MATCH(C17,warriner!A:A,0),1)),"#",INDEX(warriner!B:B,MATCH(C17,warriner!A:A,0),1))</f>
        <v>#</v>
      </c>
      <c r="E17" s="14" t="str">
        <f t="shared" si="0"/>
        <v>#</v>
      </c>
      <c r="F17" s="14">
        <v>12.871</v>
      </c>
      <c r="G17" s="14">
        <v>3.9420000000000002</v>
      </c>
      <c r="H17" s="14">
        <v>1</v>
      </c>
      <c r="I17" s="14">
        <f t="shared" si="1"/>
        <v>3</v>
      </c>
      <c r="J17" t="s">
        <v>270</v>
      </c>
      <c r="K17" s="14" t="s">
        <v>18124</v>
      </c>
      <c r="L17" s="14" t="s">
        <v>18124</v>
      </c>
      <c r="M17" s="14" t="s">
        <v>18124</v>
      </c>
      <c r="N17" s="14">
        <v>1.5</v>
      </c>
      <c r="O17" s="14">
        <v>1.3</v>
      </c>
      <c r="P17" s="14">
        <v>3</v>
      </c>
      <c r="Q17" s="14">
        <v>1</v>
      </c>
      <c r="R17" s="14">
        <v>1.9</v>
      </c>
      <c r="S17" s="14" t="s">
        <v>18124</v>
      </c>
      <c r="T17" s="14">
        <v>3411</v>
      </c>
      <c r="U17" s="14">
        <v>-0.55900000000000005</v>
      </c>
      <c r="V17" s="14">
        <v>0.97</v>
      </c>
      <c r="W17" s="14">
        <v>28</v>
      </c>
      <c r="X17" s="14">
        <v>-0.77600000000000002</v>
      </c>
      <c r="Y17" s="14">
        <v>1</v>
      </c>
      <c r="Z17" s="14" t="s">
        <v>18124</v>
      </c>
    </row>
    <row r="18" spans="1:26" x14ac:dyDescent="0.2">
      <c r="A18" t="s">
        <v>14268</v>
      </c>
      <c r="B18" t="s">
        <v>11718</v>
      </c>
      <c r="C18" t="s">
        <v>11718</v>
      </c>
      <c r="D18" s="9">
        <f>IF(ISERROR(INDEX(warriner!B:B,MATCH(C18,warriner!A:A,0),1)),"#",INDEX(warriner!B:B,MATCH(C18,warriner!A:A,0),1))</f>
        <v>4.6500000000000004</v>
      </c>
      <c r="E18" s="14">
        <f t="shared" si="0"/>
        <v>0.54999999999999982</v>
      </c>
      <c r="F18" s="14">
        <v>6.9909999999999997</v>
      </c>
      <c r="G18" s="14">
        <v>2.2429999999999999</v>
      </c>
      <c r="H18" s="14">
        <v>4</v>
      </c>
      <c r="I18" s="14">
        <f t="shared" si="1"/>
        <v>8</v>
      </c>
      <c r="J18" t="s">
        <v>18132</v>
      </c>
      <c r="K18" s="14">
        <v>2.96</v>
      </c>
      <c r="L18" s="14">
        <v>6.25</v>
      </c>
      <c r="M18" s="14">
        <v>9.16</v>
      </c>
      <c r="N18" s="14">
        <v>2.75</v>
      </c>
      <c r="O18" s="14">
        <v>2.65</v>
      </c>
      <c r="P18" s="14">
        <v>8</v>
      </c>
      <c r="Q18" s="14">
        <v>2</v>
      </c>
      <c r="R18" s="14">
        <v>3.31</v>
      </c>
      <c r="S18" s="14" t="s">
        <v>18124</v>
      </c>
      <c r="T18" s="14">
        <v>3550.5709999999999</v>
      </c>
      <c r="U18" s="14">
        <v>-0.35199999999999998</v>
      </c>
      <c r="V18" s="14">
        <v>1</v>
      </c>
      <c r="W18" s="14">
        <v>27</v>
      </c>
      <c r="X18" s="14">
        <v>-0.36</v>
      </c>
      <c r="Y18" s="14">
        <v>1</v>
      </c>
      <c r="Z18" s="14" t="s">
        <v>18124</v>
      </c>
    </row>
    <row r="19" spans="1:26" x14ac:dyDescent="0.2">
      <c r="A19" t="s">
        <v>14269</v>
      </c>
      <c r="B19" t="s">
        <v>279</v>
      </c>
      <c r="C19" t="s">
        <v>279</v>
      </c>
      <c r="D19" s="9">
        <f>IF(ISERROR(INDEX(warriner!B:B,MATCH(C19,warriner!A:A,0),1)),"#",INDEX(warriner!B:B,MATCH(C19,warriner!A:A,0),1))</f>
        <v>5.53</v>
      </c>
      <c r="E19" s="14">
        <f t="shared" si="0"/>
        <v>0.33000000000000007</v>
      </c>
      <c r="F19" s="14">
        <v>5.5529999999999999</v>
      </c>
      <c r="G19" s="14">
        <v>1.462</v>
      </c>
      <c r="H19" s="14">
        <v>2</v>
      </c>
      <c r="I19" s="14">
        <f t="shared" si="1"/>
        <v>6</v>
      </c>
      <c r="J19" t="s">
        <v>18126</v>
      </c>
      <c r="K19" s="14">
        <v>3.52</v>
      </c>
      <c r="L19" s="14">
        <v>5.24</v>
      </c>
      <c r="M19" s="14">
        <v>8.4499999999999993</v>
      </c>
      <c r="N19" s="14">
        <v>1.85</v>
      </c>
      <c r="O19" s="14">
        <v>1.75</v>
      </c>
      <c r="P19" s="14">
        <v>4</v>
      </c>
      <c r="Q19" s="14">
        <v>1</v>
      </c>
      <c r="R19" s="14">
        <v>3.67</v>
      </c>
      <c r="S19" s="14">
        <v>2.8180000000000001</v>
      </c>
      <c r="T19" s="14">
        <v>2154.4</v>
      </c>
      <c r="U19" s="14">
        <v>-0.39</v>
      </c>
      <c r="V19" s="14">
        <v>0.8</v>
      </c>
      <c r="W19" s="14">
        <v>27</v>
      </c>
      <c r="X19" s="14">
        <v>-0.37</v>
      </c>
      <c r="Y19" s="14">
        <v>0.96399999999999997</v>
      </c>
      <c r="Z19" s="14" t="s">
        <v>18124</v>
      </c>
    </row>
    <row r="20" spans="1:26" x14ac:dyDescent="0.2">
      <c r="A20" t="s">
        <v>14270</v>
      </c>
      <c r="B20" t="s">
        <v>14127</v>
      </c>
      <c r="C20" t="s">
        <v>7956</v>
      </c>
      <c r="D20" s="9">
        <f>IF(ISERROR(INDEX(warriner!B:B,MATCH(C20,warriner!A:A,0),1)),"#",INDEX(warriner!B:B,MATCH(C20,warriner!A:A,0),1))</f>
        <v>4.68</v>
      </c>
      <c r="E20" s="14">
        <f t="shared" si="0"/>
        <v>0.52000000000000046</v>
      </c>
      <c r="F20" s="14">
        <v>9.1539999999999999</v>
      </c>
      <c r="G20" s="14">
        <v>2.6040000000000001</v>
      </c>
      <c r="H20" s="14">
        <v>1</v>
      </c>
      <c r="I20" s="14">
        <f t="shared" si="1"/>
        <v>6</v>
      </c>
      <c r="J20" t="s">
        <v>18132</v>
      </c>
      <c r="K20" s="14">
        <v>3.71</v>
      </c>
      <c r="L20" s="14">
        <v>5.21</v>
      </c>
      <c r="M20" s="14">
        <v>9.41</v>
      </c>
      <c r="N20" s="14">
        <v>1.65</v>
      </c>
      <c r="O20" s="14">
        <v>1</v>
      </c>
      <c r="P20" s="14">
        <v>3</v>
      </c>
      <c r="Q20" s="14">
        <v>1</v>
      </c>
      <c r="R20" s="14">
        <v>1.43</v>
      </c>
      <c r="S20" s="14">
        <v>1.409</v>
      </c>
      <c r="T20" s="14">
        <v>8268</v>
      </c>
      <c r="U20" s="14">
        <v>-0.11700000000000001</v>
      </c>
      <c r="V20" s="14">
        <v>0.85</v>
      </c>
      <c r="W20" s="14">
        <v>23</v>
      </c>
      <c r="X20" s="14">
        <v>-0.30299999999999999</v>
      </c>
      <c r="Y20" s="14">
        <v>0.88500000000000001</v>
      </c>
      <c r="Z20" s="14" t="s">
        <v>18124</v>
      </c>
    </row>
    <row r="21" spans="1:26" x14ac:dyDescent="0.2">
      <c r="A21" t="s">
        <v>14271</v>
      </c>
      <c r="B21" t="s">
        <v>2</v>
      </c>
      <c r="C21" t="s">
        <v>2</v>
      </c>
      <c r="D21" s="9" t="str">
        <f>IF(ISERROR(INDEX(warriner!B:B,MATCH(C21,warriner!A:A,0),1)),"#",INDEX(warriner!B:B,MATCH(C21,warriner!A:A,0),1))</f>
        <v>#</v>
      </c>
      <c r="E21" s="14" t="str">
        <f t="shared" si="0"/>
        <v>#</v>
      </c>
      <c r="F21" s="14">
        <v>16.353999999999999</v>
      </c>
      <c r="G21" s="14">
        <v>6.0629999999999997</v>
      </c>
      <c r="H21" s="14">
        <v>1</v>
      </c>
      <c r="I21" s="14">
        <f t="shared" si="1"/>
        <v>2</v>
      </c>
      <c r="J21" t="s">
        <v>270</v>
      </c>
      <c r="K21" s="14" t="s">
        <v>18124</v>
      </c>
      <c r="L21" s="14" t="s">
        <v>18124</v>
      </c>
      <c r="M21" s="14">
        <v>3.952</v>
      </c>
      <c r="N21" s="14">
        <v>1.1499999999999999</v>
      </c>
      <c r="O21" s="14">
        <v>1</v>
      </c>
      <c r="P21" s="14">
        <v>2</v>
      </c>
      <c r="Q21" s="14">
        <v>1</v>
      </c>
      <c r="R21" s="14">
        <v>1.55</v>
      </c>
      <c r="S21" s="14">
        <v>1.375</v>
      </c>
      <c r="T21" s="14">
        <v>2861</v>
      </c>
      <c r="U21" s="14">
        <v>-0.78600000000000003</v>
      </c>
      <c r="V21" s="14">
        <v>1</v>
      </c>
      <c r="W21" s="14">
        <v>26</v>
      </c>
      <c r="X21" s="14">
        <v>-0.72499999999999998</v>
      </c>
      <c r="Y21" s="14">
        <v>1</v>
      </c>
      <c r="Z21" s="14" t="s">
        <v>18124</v>
      </c>
    </row>
    <row r="22" spans="1:26" x14ac:dyDescent="0.2">
      <c r="A22" t="s">
        <v>14272</v>
      </c>
      <c r="B22" t="s">
        <v>280</v>
      </c>
      <c r="C22" t="s">
        <v>280</v>
      </c>
      <c r="D22" s="9">
        <f>IF(ISERROR(INDEX(warriner!B:B,MATCH(C22,warriner!A:A,0),1)),"#",INDEX(warriner!B:B,MATCH(C22,warriner!A:A,0),1))</f>
        <v>3.84</v>
      </c>
      <c r="E22" s="14">
        <f t="shared" si="0"/>
        <v>1.3600000000000003</v>
      </c>
      <c r="F22" s="14">
        <v>9.6389999999999993</v>
      </c>
      <c r="G22" s="14">
        <v>3.121</v>
      </c>
      <c r="H22" s="14">
        <v>1</v>
      </c>
      <c r="I22" s="14">
        <f t="shared" si="1"/>
        <v>4</v>
      </c>
      <c r="J22" t="s">
        <v>18126</v>
      </c>
      <c r="K22" s="14">
        <v>5.0999999999999996</v>
      </c>
      <c r="L22" s="14">
        <v>5.3</v>
      </c>
      <c r="M22" s="14">
        <v>6.06</v>
      </c>
      <c r="N22" s="14">
        <v>1.35</v>
      </c>
      <c r="O22" s="14">
        <v>1.4</v>
      </c>
      <c r="P22" s="14">
        <v>4</v>
      </c>
      <c r="Q22" s="14">
        <v>1</v>
      </c>
      <c r="R22" s="14">
        <v>3.81</v>
      </c>
      <c r="S22" s="14">
        <v>2.3199999999999998</v>
      </c>
      <c r="T22" s="14">
        <v>3049.6669999999999</v>
      </c>
      <c r="U22" s="14">
        <v>-0.755</v>
      </c>
      <c r="V22" s="14">
        <v>1</v>
      </c>
      <c r="W22" s="14">
        <v>26</v>
      </c>
      <c r="X22" s="14">
        <v>-0.71599999999999997</v>
      </c>
      <c r="Y22" s="14">
        <v>0.92900000000000005</v>
      </c>
      <c r="Z22" s="14" t="s">
        <v>18124</v>
      </c>
    </row>
    <row r="23" spans="1:26" x14ac:dyDescent="0.2">
      <c r="A23" t="s">
        <v>14273</v>
      </c>
      <c r="B23" t="s">
        <v>354</v>
      </c>
      <c r="C23" t="s">
        <v>354</v>
      </c>
      <c r="D23" s="9" t="str">
        <f>IF(ISERROR(INDEX(warriner!B:B,MATCH(C23,warriner!A:A,0),1)),"#",INDEX(warriner!B:B,MATCH(C23,warriner!A:A,0),1))</f>
        <v>#</v>
      </c>
      <c r="E23" s="14" t="str">
        <f t="shared" si="0"/>
        <v>#</v>
      </c>
      <c r="F23" s="14">
        <v>14.087999999999999</v>
      </c>
      <c r="G23" s="14">
        <v>5.3460000000000001</v>
      </c>
      <c r="H23" s="14">
        <v>1</v>
      </c>
      <c r="I23" s="14">
        <f t="shared" si="1"/>
        <v>5</v>
      </c>
      <c r="J23" t="s">
        <v>18127</v>
      </c>
      <c r="K23" s="14" t="s">
        <v>18124</v>
      </c>
      <c r="L23" s="14" t="s">
        <v>18124</v>
      </c>
      <c r="M23" s="14">
        <v>5.2519999999999998</v>
      </c>
      <c r="N23" s="14">
        <v>1.75</v>
      </c>
      <c r="O23" s="14">
        <v>1</v>
      </c>
      <c r="P23" s="14">
        <v>3</v>
      </c>
      <c r="Q23" s="14">
        <v>1</v>
      </c>
      <c r="R23" s="14">
        <v>2.2000000000000002</v>
      </c>
      <c r="S23" s="14">
        <v>1.75</v>
      </c>
      <c r="T23" s="14">
        <v>6873.75</v>
      </c>
      <c r="U23" s="14">
        <v>-0.81599999999999995</v>
      </c>
      <c r="V23" s="14">
        <v>1</v>
      </c>
      <c r="W23" s="14">
        <v>27</v>
      </c>
      <c r="X23" s="14">
        <v>-0.57899999999999996</v>
      </c>
      <c r="Y23" s="14">
        <v>1</v>
      </c>
      <c r="Z23" s="14" t="s">
        <v>18124</v>
      </c>
    </row>
    <row r="24" spans="1:26" x14ac:dyDescent="0.2">
      <c r="A24" t="s">
        <v>14274</v>
      </c>
      <c r="B24" t="s">
        <v>1</v>
      </c>
      <c r="C24" t="s">
        <v>101</v>
      </c>
      <c r="D24" s="9">
        <f>IF(ISERROR(INDEX(warriner!B:B,MATCH(C24,warriner!A:A,0),1)),"#",INDEX(warriner!B:B,MATCH(C24,warriner!A:A,0),1))</f>
        <v>6.18</v>
      </c>
      <c r="E24" s="14">
        <f t="shared" si="0"/>
        <v>0.97999999999999954</v>
      </c>
      <c r="F24" s="14">
        <v>14.945</v>
      </c>
      <c r="G24" s="14">
        <v>5.4669999999999996</v>
      </c>
      <c r="H24" s="14">
        <v>1</v>
      </c>
      <c r="I24" s="14">
        <f t="shared" si="1"/>
        <v>3</v>
      </c>
      <c r="J24" t="s">
        <v>18125</v>
      </c>
      <c r="K24" s="14">
        <v>3.43</v>
      </c>
      <c r="L24" s="14">
        <v>5.5</v>
      </c>
      <c r="M24" s="14">
        <v>5.1100000000000003</v>
      </c>
      <c r="N24" s="14">
        <v>1.4</v>
      </c>
      <c r="O24" s="14">
        <v>1</v>
      </c>
      <c r="P24" s="14">
        <v>2</v>
      </c>
      <c r="Q24" s="14">
        <v>1</v>
      </c>
      <c r="R24" s="14">
        <v>1.85</v>
      </c>
      <c r="S24" s="14">
        <v>1.6519999999999999</v>
      </c>
      <c r="T24" s="14">
        <v>1926</v>
      </c>
      <c r="U24" s="14">
        <v>-0.64800000000000002</v>
      </c>
      <c r="V24" s="14">
        <v>0.97</v>
      </c>
      <c r="W24" s="14">
        <v>25</v>
      </c>
      <c r="X24" s="14">
        <v>-0.57399999999999995</v>
      </c>
      <c r="Y24" s="14">
        <v>1</v>
      </c>
      <c r="Z24" s="14" t="s">
        <v>18124</v>
      </c>
    </row>
    <row r="25" spans="1:26" x14ac:dyDescent="0.2">
      <c r="A25" t="s">
        <v>14275</v>
      </c>
      <c r="B25" t="s">
        <v>281</v>
      </c>
      <c r="C25" t="s">
        <v>281</v>
      </c>
      <c r="D25" s="9">
        <f>IF(ISERROR(INDEX(warriner!B:B,MATCH(C25,warriner!A:A,0),1)),"#",INDEX(warriner!B:B,MATCH(C25,warriner!A:A,0),1))</f>
        <v>6.3</v>
      </c>
      <c r="E25" s="14">
        <f t="shared" si="0"/>
        <v>1.0999999999999996</v>
      </c>
      <c r="F25" s="14">
        <v>13.031000000000001</v>
      </c>
      <c r="G25" s="14">
        <v>4.7359999999999998</v>
      </c>
      <c r="H25" s="14">
        <v>1</v>
      </c>
      <c r="I25" s="14">
        <f t="shared" si="1"/>
        <v>3</v>
      </c>
      <c r="J25" t="s">
        <v>18136</v>
      </c>
      <c r="K25" s="14">
        <v>3.33</v>
      </c>
      <c r="L25" s="14">
        <v>5.05</v>
      </c>
      <c r="M25" s="14">
        <v>4.24</v>
      </c>
      <c r="N25" s="14">
        <v>1.8</v>
      </c>
      <c r="O25" s="14">
        <v>1</v>
      </c>
      <c r="P25" s="14">
        <v>2</v>
      </c>
      <c r="Q25" s="14">
        <v>1</v>
      </c>
      <c r="R25" s="14">
        <v>4.18</v>
      </c>
      <c r="S25" s="14">
        <v>2.2690000000000001</v>
      </c>
      <c r="T25" s="14">
        <v>483</v>
      </c>
      <c r="U25" s="14">
        <v>-0.78200000000000003</v>
      </c>
      <c r="V25" s="14">
        <v>1</v>
      </c>
      <c r="W25" s="14">
        <v>25</v>
      </c>
      <c r="X25" s="14">
        <v>-0.60299999999999998</v>
      </c>
      <c r="Y25" s="14">
        <v>1</v>
      </c>
      <c r="Z25" s="14" t="s">
        <v>18124</v>
      </c>
    </row>
    <row r="26" spans="1:26" x14ac:dyDescent="0.2">
      <c r="A26" t="s">
        <v>14276</v>
      </c>
      <c r="B26" t="s">
        <v>282</v>
      </c>
      <c r="C26" t="s">
        <v>355</v>
      </c>
      <c r="D26" s="9">
        <f>IF(ISERROR(INDEX(warriner!B:B,MATCH(C26,warriner!A:A,0),1)),"#",INDEX(warriner!B:B,MATCH(C26,warriner!A:A,0),1))</f>
        <v>5.05</v>
      </c>
      <c r="E26" s="14">
        <f t="shared" si="0"/>
        <v>0.15000000000000036</v>
      </c>
      <c r="F26" s="14">
        <v>9.7420000000000009</v>
      </c>
      <c r="G26" s="14">
        <v>2.3180000000000001</v>
      </c>
      <c r="H26" s="14">
        <v>4</v>
      </c>
      <c r="I26" s="14">
        <f t="shared" si="1"/>
        <v>10</v>
      </c>
      <c r="J26" t="s">
        <v>18129</v>
      </c>
      <c r="K26" s="14">
        <v>2.67</v>
      </c>
      <c r="L26" s="14">
        <v>5.48</v>
      </c>
      <c r="M26" s="14">
        <v>8.15</v>
      </c>
      <c r="N26" s="14">
        <v>3.55</v>
      </c>
      <c r="O26" s="14">
        <v>3.5</v>
      </c>
      <c r="P26" s="14">
        <v>8</v>
      </c>
      <c r="Q26" s="14">
        <v>2</v>
      </c>
      <c r="R26" s="14">
        <v>2.82</v>
      </c>
      <c r="S26" s="14" t="s">
        <v>18124</v>
      </c>
      <c r="T26" s="14">
        <v>4065.143</v>
      </c>
      <c r="U26" s="14">
        <v>-0.51600000000000001</v>
      </c>
      <c r="V26" s="14">
        <v>0.97</v>
      </c>
      <c r="W26" s="14">
        <v>28</v>
      </c>
      <c r="X26" s="14">
        <v>-0.253</v>
      </c>
      <c r="Y26" s="14">
        <v>1</v>
      </c>
      <c r="Z26" s="14" t="s">
        <v>18124</v>
      </c>
    </row>
    <row r="27" spans="1:26" x14ac:dyDescent="0.2">
      <c r="A27" t="s">
        <v>14277</v>
      </c>
      <c r="B27" t="s">
        <v>15</v>
      </c>
      <c r="C27" t="s">
        <v>15</v>
      </c>
      <c r="D27" s="9" t="str">
        <f>IF(ISERROR(INDEX(warriner!B:B,MATCH(C27,warriner!A:A,0),1)),"#",INDEX(warriner!B:B,MATCH(C27,warriner!A:A,0),1))</f>
        <v>#</v>
      </c>
      <c r="E27" s="14" t="str">
        <f t="shared" si="0"/>
        <v>#</v>
      </c>
      <c r="F27" s="14">
        <v>16.213999999999999</v>
      </c>
      <c r="G27" s="14">
        <v>5.7709999999999999</v>
      </c>
      <c r="H27" s="14">
        <v>1</v>
      </c>
      <c r="I27" s="14">
        <f t="shared" si="1"/>
        <v>2</v>
      </c>
      <c r="J27" t="s">
        <v>270</v>
      </c>
      <c r="K27" s="14" t="s">
        <v>18124</v>
      </c>
      <c r="L27" s="14" t="s">
        <v>18124</v>
      </c>
      <c r="M27" s="14">
        <v>4.5490000000000004</v>
      </c>
      <c r="N27" s="14">
        <v>1.45</v>
      </c>
      <c r="O27" s="14">
        <v>1.65</v>
      </c>
      <c r="P27" s="14">
        <v>2</v>
      </c>
      <c r="Q27" s="14">
        <v>1</v>
      </c>
      <c r="R27" s="14">
        <v>1.67</v>
      </c>
      <c r="S27" s="14">
        <v>1.391</v>
      </c>
      <c r="T27" s="14">
        <v>415</v>
      </c>
      <c r="U27" s="14">
        <v>-0.60699999999999998</v>
      </c>
      <c r="V27" s="14">
        <v>0.91</v>
      </c>
      <c r="W27" s="14">
        <v>27</v>
      </c>
      <c r="X27" s="14">
        <v>-0.56999999999999995</v>
      </c>
      <c r="Y27" s="14">
        <v>1</v>
      </c>
      <c r="Z27" s="14" t="s">
        <v>18124</v>
      </c>
    </row>
    <row r="28" spans="1:26" x14ac:dyDescent="0.2">
      <c r="A28" t="s">
        <v>14278</v>
      </c>
      <c r="B28" t="s">
        <v>273</v>
      </c>
      <c r="C28" t="s">
        <v>273</v>
      </c>
      <c r="D28" s="9">
        <f>IF(ISERROR(INDEX(warriner!B:B,MATCH(C28,warriner!A:A,0),1)),"#",INDEX(warriner!B:B,MATCH(C28,warriner!A:A,0),1))</f>
        <v>4.95</v>
      </c>
      <c r="E28" s="14">
        <f t="shared" si="0"/>
        <v>0.25</v>
      </c>
      <c r="F28" s="14">
        <v>6.5209999999999999</v>
      </c>
      <c r="G28" s="14">
        <v>1.38</v>
      </c>
      <c r="H28" s="14">
        <v>2</v>
      </c>
      <c r="I28" s="14">
        <f t="shared" si="1"/>
        <v>6</v>
      </c>
      <c r="J28" t="s">
        <v>18129</v>
      </c>
      <c r="K28" s="14">
        <v>3.25</v>
      </c>
      <c r="L28" s="14">
        <v>5.88</v>
      </c>
      <c r="M28" s="14">
        <v>9.2799999999999994</v>
      </c>
      <c r="N28" s="14">
        <v>1.95</v>
      </c>
      <c r="O28" s="14">
        <v>2</v>
      </c>
      <c r="P28" s="14">
        <v>6</v>
      </c>
      <c r="Q28" s="14">
        <v>1</v>
      </c>
      <c r="R28" s="14">
        <v>4.8499999999999996</v>
      </c>
      <c r="S28" s="14" t="s">
        <v>18124</v>
      </c>
      <c r="T28" s="14">
        <v>6193.6</v>
      </c>
      <c r="U28" s="14">
        <v>0.11700000000000001</v>
      </c>
      <c r="V28" s="14">
        <v>0.56000000000000005</v>
      </c>
      <c r="W28" s="14">
        <v>25</v>
      </c>
      <c r="X28" s="14">
        <v>-0.113</v>
      </c>
      <c r="Y28" s="14">
        <v>0.96199999999999997</v>
      </c>
      <c r="Z28" s="14" t="s">
        <v>18124</v>
      </c>
    </row>
    <row r="29" spans="1:26" x14ac:dyDescent="0.2">
      <c r="A29" t="s">
        <v>14279</v>
      </c>
      <c r="B29" t="s">
        <v>274</v>
      </c>
      <c r="C29" t="s">
        <v>274</v>
      </c>
      <c r="D29" s="9">
        <f>IF(ISERROR(INDEX(warriner!B:B,MATCH(C29,warriner!A:A,0),1)),"#",INDEX(warriner!B:B,MATCH(C29,warriner!A:A,0),1))</f>
        <v>6.95</v>
      </c>
      <c r="E29" s="14">
        <f t="shared" si="0"/>
        <v>1.75</v>
      </c>
      <c r="F29" s="14">
        <v>7.5970000000000004</v>
      </c>
      <c r="G29" s="14">
        <v>2.6480000000000001</v>
      </c>
      <c r="H29" s="14">
        <v>1</v>
      </c>
      <c r="I29" s="14">
        <f t="shared" si="1"/>
        <v>6</v>
      </c>
      <c r="J29" t="s">
        <v>18129</v>
      </c>
      <c r="K29" s="14">
        <v>3.78</v>
      </c>
      <c r="L29" s="14">
        <v>5.23</v>
      </c>
      <c r="M29" s="14">
        <v>7.11</v>
      </c>
      <c r="N29" s="14">
        <v>2.35</v>
      </c>
      <c r="O29" s="14">
        <v>1.9</v>
      </c>
      <c r="P29" s="14">
        <v>5</v>
      </c>
      <c r="Q29" s="14">
        <v>1</v>
      </c>
      <c r="R29" s="14">
        <v>4.8</v>
      </c>
      <c r="S29" s="14">
        <v>4.9089999999999998</v>
      </c>
      <c r="T29" s="14">
        <v>2520.6</v>
      </c>
      <c r="U29" s="14">
        <v>-0.35399999999999998</v>
      </c>
      <c r="V29" s="14">
        <v>1</v>
      </c>
      <c r="W29" s="14">
        <v>27</v>
      </c>
      <c r="X29" s="14">
        <v>-0.54500000000000004</v>
      </c>
      <c r="Y29" s="14">
        <v>1</v>
      </c>
      <c r="Z29" s="14" t="s">
        <v>18124</v>
      </c>
    </row>
    <row r="30" spans="1:26" x14ac:dyDescent="0.2">
      <c r="A30" t="s">
        <v>14280</v>
      </c>
      <c r="B30" t="s">
        <v>306</v>
      </c>
      <c r="C30" t="s">
        <v>357</v>
      </c>
      <c r="D30" s="9">
        <f>IF(ISERROR(INDEX(warriner!B:B,MATCH(C30,warriner!A:A,0),1)),"#",INDEX(warriner!B:B,MATCH(C30,warriner!A:A,0),1))</f>
        <v>4.43</v>
      </c>
      <c r="E30" s="14">
        <f t="shared" si="0"/>
        <v>0.77000000000000046</v>
      </c>
      <c r="F30" s="14">
        <v>7.399</v>
      </c>
      <c r="G30" s="14">
        <v>2.367</v>
      </c>
      <c r="H30" s="14">
        <v>1</v>
      </c>
      <c r="I30" s="14">
        <f t="shared" si="1"/>
        <v>8</v>
      </c>
      <c r="J30" t="s">
        <v>18126</v>
      </c>
      <c r="K30" s="14">
        <v>4.7</v>
      </c>
      <c r="L30" s="14">
        <v>5</v>
      </c>
      <c r="M30" s="14">
        <v>7.22</v>
      </c>
      <c r="N30" s="14">
        <v>1.65</v>
      </c>
      <c r="O30" s="14">
        <v>1.1000000000000001</v>
      </c>
      <c r="P30" s="14">
        <v>4</v>
      </c>
      <c r="Q30" s="14">
        <v>1</v>
      </c>
      <c r="R30" s="14">
        <v>5</v>
      </c>
      <c r="S30" s="14">
        <v>5.2080000000000002</v>
      </c>
      <c r="T30" s="14">
        <v>3472.25</v>
      </c>
      <c r="U30" s="14">
        <v>-0.627</v>
      </c>
      <c r="V30" s="14">
        <v>0.88</v>
      </c>
      <c r="W30" s="14">
        <v>26</v>
      </c>
      <c r="X30" s="14">
        <v>-0.26700000000000002</v>
      </c>
      <c r="Y30" s="14">
        <v>1</v>
      </c>
      <c r="Z30" s="14" t="s">
        <v>18124</v>
      </c>
    </row>
    <row r="31" spans="1:26" x14ac:dyDescent="0.2">
      <c r="A31" t="s">
        <v>14281</v>
      </c>
      <c r="B31" t="s">
        <v>48</v>
      </c>
      <c r="C31" t="s">
        <v>48</v>
      </c>
      <c r="D31" s="9">
        <f>IF(ISERROR(INDEX(warriner!B:B,MATCH(C31,warriner!A:A,0),1)),"#",INDEX(warriner!B:B,MATCH(C31,warriner!A:A,0),1))</f>
        <v>5.86</v>
      </c>
      <c r="E31" s="14">
        <f t="shared" si="0"/>
        <v>0.66000000000000014</v>
      </c>
      <c r="F31" s="14">
        <v>14.914999999999999</v>
      </c>
      <c r="G31" s="14">
        <v>5.4969999999999999</v>
      </c>
      <c r="H31" s="14">
        <v>1</v>
      </c>
      <c r="I31" s="14">
        <f t="shared" si="1"/>
        <v>4</v>
      </c>
      <c r="J31" t="s">
        <v>18135</v>
      </c>
      <c r="K31" s="14">
        <v>3.52</v>
      </c>
      <c r="L31" s="14">
        <v>5.72</v>
      </c>
      <c r="M31" s="14">
        <v>3.72</v>
      </c>
      <c r="N31" s="14">
        <v>1.2</v>
      </c>
      <c r="O31" s="14">
        <v>1.1000000000000001</v>
      </c>
      <c r="P31" s="14">
        <v>3</v>
      </c>
      <c r="Q31" s="14">
        <v>1</v>
      </c>
      <c r="R31" s="14">
        <v>2.1800000000000002</v>
      </c>
      <c r="S31" s="14">
        <v>1.542</v>
      </c>
      <c r="T31" s="14">
        <v>2269.6669999999999</v>
      </c>
      <c r="U31" s="14">
        <v>-0.63800000000000001</v>
      </c>
      <c r="V31" s="14">
        <v>0.94</v>
      </c>
      <c r="W31" s="14">
        <v>28</v>
      </c>
      <c r="X31" s="14">
        <v>-0.64400000000000002</v>
      </c>
      <c r="Y31" s="14">
        <v>1</v>
      </c>
      <c r="Z31" s="14" t="s">
        <v>18124</v>
      </c>
    </row>
    <row r="32" spans="1:26" x14ac:dyDescent="0.2">
      <c r="A32" t="s">
        <v>14282</v>
      </c>
      <c r="B32" t="s">
        <v>9482</v>
      </c>
      <c r="C32" t="s">
        <v>9482</v>
      </c>
      <c r="D32" s="9">
        <f>IF(ISERROR(INDEX(warriner!B:B,MATCH(C32,warriner!A:A,0),1)),"#",INDEX(warriner!B:B,MATCH(C32,warriner!A:A,0),1))</f>
        <v>4.26</v>
      </c>
      <c r="E32" s="14">
        <f t="shared" si="0"/>
        <v>0.94000000000000039</v>
      </c>
      <c r="F32" s="14" t="s">
        <v>18124</v>
      </c>
      <c r="G32" s="14" t="s">
        <v>18124</v>
      </c>
      <c r="H32" s="14" t="s">
        <v>18124</v>
      </c>
      <c r="I32" s="14">
        <f t="shared" si="1"/>
        <v>6</v>
      </c>
      <c r="J32" t="s">
        <v>18124</v>
      </c>
      <c r="K32" s="14" t="s">
        <v>18124</v>
      </c>
      <c r="L32" s="14" t="s">
        <v>18124</v>
      </c>
      <c r="M32" s="14" t="s">
        <v>18124</v>
      </c>
      <c r="N32" s="14" t="s">
        <v>18124</v>
      </c>
      <c r="O32" s="14" t="s">
        <v>18124</v>
      </c>
      <c r="P32" s="14" t="s">
        <v>18124</v>
      </c>
      <c r="Q32" s="14" t="s">
        <v>18124</v>
      </c>
      <c r="R32" s="14" t="s">
        <v>18124</v>
      </c>
      <c r="S32" s="14" t="s">
        <v>18124</v>
      </c>
      <c r="T32" s="14" t="s">
        <v>18124</v>
      </c>
      <c r="U32" s="14" t="s">
        <v>18124</v>
      </c>
      <c r="V32" s="14" t="s">
        <v>18124</v>
      </c>
      <c r="W32" s="14" t="s">
        <v>18124</v>
      </c>
      <c r="X32" s="14" t="s">
        <v>18124</v>
      </c>
      <c r="Y32" s="14" t="s">
        <v>18124</v>
      </c>
      <c r="Z32" s="14" t="s">
        <v>18124</v>
      </c>
    </row>
    <row r="33" spans="1:26" x14ac:dyDescent="0.2">
      <c r="A33" t="s">
        <v>14283</v>
      </c>
      <c r="B33" t="s">
        <v>283</v>
      </c>
      <c r="C33" t="s">
        <v>283</v>
      </c>
      <c r="D33" s="9">
        <f>IF(ISERROR(INDEX(warriner!B:B,MATCH(C33,warriner!A:A,0),1)),"#",INDEX(warriner!B:B,MATCH(C33,warriner!A:A,0),1))</f>
        <v>3.75</v>
      </c>
      <c r="E33" s="14">
        <f t="shared" si="0"/>
        <v>1.4500000000000002</v>
      </c>
      <c r="F33" s="14">
        <v>6.7720000000000002</v>
      </c>
      <c r="G33" s="14">
        <v>1.833</v>
      </c>
      <c r="H33" s="14">
        <v>1</v>
      </c>
      <c r="I33" s="14">
        <f t="shared" si="1"/>
        <v>6</v>
      </c>
      <c r="J33" t="s">
        <v>18132</v>
      </c>
      <c r="K33" s="14">
        <v>5.0999999999999996</v>
      </c>
      <c r="L33" s="14">
        <v>4.58</v>
      </c>
      <c r="M33" s="14">
        <v>10</v>
      </c>
      <c r="N33" s="14">
        <v>1.8</v>
      </c>
      <c r="O33" s="14">
        <v>1.7</v>
      </c>
      <c r="P33" s="14">
        <v>5</v>
      </c>
      <c r="Q33" s="14">
        <v>2</v>
      </c>
      <c r="R33" s="14">
        <v>3.81</v>
      </c>
      <c r="S33" s="14">
        <v>3.16</v>
      </c>
      <c r="T33" s="14">
        <v>3669.4</v>
      </c>
      <c r="U33" s="14">
        <v>0.31</v>
      </c>
      <c r="V33" s="14">
        <v>0.82</v>
      </c>
      <c r="W33" s="14">
        <v>25</v>
      </c>
      <c r="X33" s="14">
        <v>-0.245</v>
      </c>
      <c r="Y33" s="14">
        <v>0.92600000000000005</v>
      </c>
      <c r="Z33" s="14" t="s">
        <v>18124</v>
      </c>
    </row>
    <row r="34" spans="1:26" x14ac:dyDescent="0.2">
      <c r="A34" t="s">
        <v>14284</v>
      </c>
      <c r="B34" t="s">
        <v>284</v>
      </c>
      <c r="C34" t="s">
        <v>358</v>
      </c>
      <c r="D34" s="9" t="str">
        <f>IF(ISERROR(INDEX(warriner!B:B,MATCH(C34,warriner!A:A,0),1)),"#",INDEX(warriner!B:B,MATCH(C34,warriner!A:A,0),1))</f>
        <v>#</v>
      </c>
      <c r="E34" s="14" t="str">
        <f t="shared" si="0"/>
        <v>#</v>
      </c>
      <c r="F34" s="14" t="s">
        <v>18124</v>
      </c>
      <c r="G34" s="14" t="s">
        <v>18124</v>
      </c>
      <c r="H34" s="14" t="s">
        <v>18124</v>
      </c>
      <c r="I34" s="14">
        <f t="shared" si="1"/>
        <v>9</v>
      </c>
      <c r="J34" t="s">
        <v>18124</v>
      </c>
      <c r="K34" s="14" t="s">
        <v>18124</v>
      </c>
      <c r="L34" s="14" t="s">
        <v>18124</v>
      </c>
      <c r="M34" s="14" t="s">
        <v>18124</v>
      </c>
      <c r="N34" s="14" t="s">
        <v>18124</v>
      </c>
      <c r="O34" s="14" t="s">
        <v>18124</v>
      </c>
      <c r="P34" s="14" t="s">
        <v>18124</v>
      </c>
      <c r="Q34" s="14" t="s">
        <v>18124</v>
      </c>
      <c r="R34" s="14" t="s">
        <v>18124</v>
      </c>
      <c r="S34" s="14" t="s">
        <v>18124</v>
      </c>
      <c r="T34" s="14" t="s">
        <v>18124</v>
      </c>
      <c r="U34" s="14" t="s">
        <v>18124</v>
      </c>
      <c r="V34" s="14" t="s">
        <v>18124</v>
      </c>
      <c r="W34" s="14" t="s">
        <v>18124</v>
      </c>
      <c r="X34" s="14" t="s">
        <v>18124</v>
      </c>
      <c r="Y34" s="14" t="s">
        <v>18124</v>
      </c>
      <c r="Z34" s="14" t="s">
        <v>18124</v>
      </c>
    </row>
    <row r="35" spans="1:26" x14ac:dyDescent="0.2">
      <c r="A35" t="s">
        <v>14285</v>
      </c>
      <c r="B35" t="s">
        <v>210</v>
      </c>
      <c r="C35" t="s">
        <v>210</v>
      </c>
      <c r="D35" s="9" t="str">
        <f>IF(ISERROR(INDEX(warriner!B:B,MATCH(C35,warriner!A:A,0),1)),"#",INDEX(warriner!B:B,MATCH(C35,warriner!A:A,0),1))</f>
        <v>#</v>
      </c>
      <c r="E35" s="14" t="str">
        <f t="shared" si="0"/>
        <v>#</v>
      </c>
      <c r="F35" s="14">
        <v>15.476000000000001</v>
      </c>
      <c r="G35" s="14">
        <v>5.8570000000000002</v>
      </c>
      <c r="H35" s="14">
        <v>1</v>
      </c>
      <c r="I35" s="14">
        <f t="shared" si="1"/>
        <v>4</v>
      </c>
      <c r="J35" t="s">
        <v>18136</v>
      </c>
      <c r="K35" s="14" t="s">
        <v>18124</v>
      </c>
      <c r="L35" s="14" t="s">
        <v>18124</v>
      </c>
      <c r="M35" s="14">
        <v>5.5289999999999999</v>
      </c>
      <c r="N35" s="14">
        <v>1.65</v>
      </c>
      <c r="O35" s="14">
        <v>1.25</v>
      </c>
      <c r="P35" s="14">
        <v>3</v>
      </c>
      <c r="Q35" s="14">
        <v>1</v>
      </c>
      <c r="R35" s="14">
        <v>1.54</v>
      </c>
      <c r="S35" s="14">
        <v>1.3480000000000001</v>
      </c>
      <c r="T35" s="14">
        <v>4421.6670000000004</v>
      </c>
      <c r="U35" s="14">
        <v>-0.751</v>
      </c>
      <c r="V35" s="14">
        <v>0.94</v>
      </c>
      <c r="W35" s="14">
        <v>27</v>
      </c>
      <c r="X35" s="14">
        <v>-0.56100000000000005</v>
      </c>
      <c r="Y35" s="14">
        <v>1</v>
      </c>
      <c r="Z35" s="14" t="s">
        <v>18124</v>
      </c>
    </row>
    <row r="36" spans="1:26" x14ac:dyDescent="0.2">
      <c r="A36" t="s">
        <v>14286</v>
      </c>
      <c r="B36" t="s">
        <v>28</v>
      </c>
      <c r="C36" t="s">
        <v>28</v>
      </c>
      <c r="D36" s="9" t="str">
        <f>IF(ISERROR(INDEX(warriner!B:B,MATCH(C36,warriner!A:A,0),1)),"#",INDEX(warriner!B:B,MATCH(C36,warriner!A:A,0),1))</f>
        <v>#</v>
      </c>
      <c r="E36" s="14" t="str">
        <f t="shared" si="0"/>
        <v>#</v>
      </c>
      <c r="F36" s="14">
        <v>14.297000000000001</v>
      </c>
      <c r="G36" s="14">
        <v>5.3209999999999997</v>
      </c>
      <c r="H36" s="14">
        <v>1</v>
      </c>
      <c r="I36" s="14">
        <f t="shared" si="1"/>
        <v>4</v>
      </c>
      <c r="J36" t="s">
        <v>270</v>
      </c>
      <c r="K36" s="14" t="s">
        <v>18124</v>
      </c>
      <c r="L36" s="14" t="s">
        <v>18124</v>
      </c>
      <c r="M36" s="14">
        <v>4.8789999999999996</v>
      </c>
      <c r="N36" s="14">
        <v>1.65</v>
      </c>
      <c r="O36" s="14">
        <v>1</v>
      </c>
      <c r="P36" s="14">
        <v>2</v>
      </c>
      <c r="Q36" s="14">
        <v>1</v>
      </c>
      <c r="R36" s="14">
        <v>2.93</v>
      </c>
      <c r="S36" s="14">
        <v>2.2730000000000001</v>
      </c>
      <c r="T36" s="14">
        <v>2218</v>
      </c>
      <c r="U36" s="14">
        <v>-0.55000000000000004</v>
      </c>
      <c r="V36" s="14">
        <v>1</v>
      </c>
      <c r="W36" s="14">
        <v>28</v>
      </c>
      <c r="X36" s="14">
        <v>-0.51600000000000001</v>
      </c>
      <c r="Y36" s="14">
        <v>1</v>
      </c>
      <c r="Z36" s="14" t="s">
        <v>18124</v>
      </c>
    </row>
    <row r="37" spans="1:26" x14ac:dyDescent="0.2">
      <c r="A37" t="s">
        <v>14287</v>
      </c>
      <c r="B37" t="s">
        <v>71</v>
      </c>
      <c r="C37" t="s">
        <v>71</v>
      </c>
      <c r="D37" s="9">
        <f>IF(ISERROR(INDEX(warriner!B:B,MATCH(C37,warriner!A:A,0),1)),"#",INDEX(warriner!B:B,MATCH(C37,warriner!A:A,0),1))</f>
        <v>5.18</v>
      </c>
      <c r="E37" s="14">
        <f t="shared" si="0"/>
        <v>2.0000000000000462E-2</v>
      </c>
      <c r="F37" s="14">
        <v>13.426</v>
      </c>
      <c r="G37" s="14">
        <v>4.2439999999999998</v>
      </c>
      <c r="H37" s="14">
        <v>1</v>
      </c>
      <c r="I37" s="14">
        <f t="shared" si="1"/>
        <v>3</v>
      </c>
      <c r="J37" t="s">
        <v>18125</v>
      </c>
      <c r="K37" s="14">
        <v>4.1900000000000004</v>
      </c>
      <c r="L37" s="14">
        <v>5</v>
      </c>
      <c r="M37" s="14">
        <v>4.5</v>
      </c>
      <c r="N37" s="14">
        <v>1.65</v>
      </c>
      <c r="O37" s="14">
        <v>1</v>
      </c>
      <c r="P37" s="14">
        <v>3</v>
      </c>
      <c r="Q37" s="14">
        <v>1</v>
      </c>
      <c r="R37" s="14">
        <v>2.78</v>
      </c>
      <c r="S37" s="14">
        <v>1.8180000000000001</v>
      </c>
      <c r="T37" s="14">
        <v>3527</v>
      </c>
      <c r="U37" s="14">
        <v>-0.74299999999999999</v>
      </c>
      <c r="V37" s="14">
        <v>0.94</v>
      </c>
      <c r="W37" s="14">
        <v>26</v>
      </c>
      <c r="X37" s="14">
        <v>-0.54300000000000004</v>
      </c>
      <c r="Y37" s="14">
        <v>1</v>
      </c>
      <c r="Z37" s="14" t="s">
        <v>18124</v>
      </c>
    </row>
    <row r="38" spans="1:26" x14ac:dyDescent="0.2">
      <c r="A38" t="s">
        <v>14288</v>
      </c>
      <c r="B38" t="s">
        <v>2</v>
      </c>
      <c r="C38" t="s">
        <v>2</v>
      </c>
      <c r="D38" s="9" t="str">
        <f>IF(ISERROR(INDEX(warriner!B:B,MATCH(C38,warriner!A:A,0),1)),"#",INDEX(warriner!B:B,MATCH(C38,warriner!A:A,0),1))</f>
        <v>#</v>
      </c>
      <c r="E38" s="14" t="str">
        <f t="shared" si="0"/>
        <v>#</v>
      </c>
      <c r="F38" s="14">
        <v>16.353999999999999</v>
      </c>
      <c r="G38" s="14">
        <v>6.0629999999999997</v>
      </c>
      <c r="H38" s="14">
        <v>1</v>
      </c>
      <c r="I38" s="14">
        <f t="shared" si="1"/>
        <v>2</v>
      </c>
      <c r="J38" t="s">
        <v>270</v>
      </c>
      <c r="K38" s="14" t="s">
        <v>18124</v>
      </c>
      <c r="L38" s="14" t="s">
        <v>18124</v>
      </c>
      <c r="M38" s="14">
        <v>3.952</v>
      </c>
      <c r="N38" s="14">
        <v>1.1499999999999999</v>
      </c>
      <c r="O38" s="14">
        <v>1</v>
      </c>
      <c r="P38" s="14">
        <v>2</v>
      </c>
      <c r="Q38" s="14">
        <v>1</v>
      </c>
      <c r="R38" s="14">
        <v>1.55</v>
      </c>
      <c r="S38" s="14">
        <v>1.375</v>
      </c>
      <c r="T38" s="14">
        <v>2861</v>
      </c>
      <c r="U38" s="14">
        <v>-0.78600000000000003</v>
      </c>
      <c r="V38" s="14">
        <v>1</v>
      </c>
      <c r="W38" s="14">
        <v>26</v>
      </c>
      <c r="X38" s="14">
        <v>-0.72499999999999998</v>
      </c>
      <c r="Y38" s="14">
        <v>1</v>
      </c>
      <c r="Z38" s="14" t="s">
        <v>18124</v>
      </c>
    </row>
    <row r="39" spans="1:26" x14ac:dyDescent="0.2">
      <c r="A39" t="s">
        <v>14289</v>
      </c>
      <c r="B39" t="s">
        <v>285</v>
      </c>
      <c r="C39" t="s">
        <v>285</v>
      </c>
      <c r="D39" s="9">
        <f>IF(ISERROR(INDEX(warriner!B:B,MATCH(C39,warriner!A:A,0),1)),"#",INDEX(warriner!B:B,MATCH(C39,warriner!A:A,0),1))</f>
        <v>3.05</v>
      </c>
      <c r="E39" s="14">
        <f t="shared" si="0"/>
        <v>2.1500000000000004</v>
      </c>
      <c r="F39" s="14">
        <v>7.4020000000000001</v>
      </c>
      <c r="G39" s="14">
        <v>2.6509999999999998</v>
      </c>
      <c r="H39" s="14">
        <v>1</v>
      </c>
      <c r="I39" s="14">
        <f t="shared" si="1"/>
        <v>4</v>
      </c>
      <c r="J39" t="s">
        <v>18126</v>
      </c>
      <c r="K39" s="14">
        <v>5.17</v>
      </c>
      <c r="L39" s="14">
        <v>4.12</v>
      </c>
      <c r="M39" s="14">
        <v>6.4</v>
      </c>
      <c r="N39" s="14">
        <v>1.45</v>
      </c>
      <c r="O39" s="14">
        <v>1.35</v>
      </c>
      <c r="P39" s="14">
        <v>4</v>
      </c>
      <c r="Q39" s="14">
        <v>1</v>
      </c>
      <c r="R39" s="14">
        <v>4.07</v>
      </c>
      <c r="S39" s="14">
        <v>2.9569999999999999</v>
      </c>
      <c r="T39" s="14">
        <v>4363</v>
      </c>
      <c r="U39" s="14">
        <v>-0.58599999999999997</v>
      </c>
      <c r="V39" s="14">
        <v>1</v>
      </c>
      <c r="W39" s="14">
        <v>27</v>
      </c>
      <c r="X39" s="14">
        <v>-0.26800000000000002</v>
      </c>
      <c r="Y39" s="14">
        <v>1</v>
      </c>
      <c r="Z39" s="14" t="s">
        <v>18124</v>
      </c>
    </row>
    <row r="40" spans="1:26" x14ac:dyDescent="0.2">
      <c r="A40" t="s">
        <v>14290</v>
      </c>
      <c r="B40" t="s">
        <v>19</v>
      </c>
      <c r="C40" t="s">
        <v>19</v>
      </c>
      <c r="D40" s="9" t="str">
        <f>IF(ISERROR(INDEX(warriner!B:B,MATCH(C40,warriner!A:A,0),1)),"#",INDEX(warriner!B:B,MATCH(C40,warriner!A:A,0),1))</f>
        <v>#</v>
      </c>
      <c r="E40" s="14" t="str">
        <f t="shared" si="0"/>
        <v>#</v>
      </c>
      <c r="F40" s="14">
        <v>16.187000000000001</v>
      </c>
      <c r="G40" s="14">
        <v>5.8339999999999996</v>
      </c>
      <c r="H40" s="14">
        <v>1</v>
      </c>
      <c r="I40" s="14">
        <f t="shared" si="1"/>
        <v>3</v>
      </c>
      <c r="J40" t="s">
        <v>270</v>
      </c>
      <c r="K40" s="14" t="s">
        <v>18124</v>
      </c>
      <c r="L40" s="14" t="s">
        <v>18124</v>
      </c>
      <c r="M40" s="14">
        <v>4.57</v>
      </c>
      <c r="N40" s="14">
        <v>1.25</v>
      </c>
      <c r="O40" s="14">
        <v>1</v>
      </c>
      <c r="P40" s="14">
        <v>3</v>
      </c>
      <c r="Q40" s="14">
        <v>1</v>
      </c>
      <c r="R40" s="14">
        <v>1.52</v>
      </c>
      <c r="S40" s="14">
        <v>1.25</v>
      </c>
      <c r="T40" s="14">
        <v>5253.5</v>
      </c>
      <c r="U40" s="14">
        <v>-0.60399999999999998</v>
      </c>
      <c r="V40" s="14">
        <v>1</v>
      </c>
      <c r="W40" s="14">
        <v>22</v>
      </c>
      <c r="X40" s="14">
        <v>-0.623</v>
      </c>
      <c r="Y40" s="14">
        <v>1</v>
      </c>
      <c r="Z40" s="14" t="s">
        <v>18124</v>
      </c>
    </row>
    <row r="41" spans="1:26" x14ac:dyDescent="0.2">
      <c r="A41" t="s">
        <v>14291</v>
      </c>
      <c r="B41" t="s">
        <v>286</v>
      </c>
      <c r="C41" t="s">
        <v>286</v>
      </c>
      <c r="D41" s="9">
        <f>IF(ISERROR(INDEX(warriner!B:B,MATCH(C41,warriner!A:A,0),1)),"#",INDEX(warriner!B:B,MATCH(C41,warriner!A:A,0),1))</f>
        <v>4.09</v>
      </c>
      <c r="E41" s="14">
        <f t="shared" si="0"/>
        <v>1.1100000000000003</v>
      </c>
      <c r="F41" s="14">
        <v>7.266</v>
      </c>
      <c r="G41" s="14">
        <v>1.9910000000000001</v>
      </c>
      <c r="H41" s="14">
        <v>1</v>
      </c>
      <c r="I41" s="14">
        <f t="shared" si="1"/>
        <v>4</v>
      </c>
      <c r="J41" t="s">
        <v>18126</v>
      </c>
      <c r="K41" s="14">
        <v>4.91</v>
      </c>
      <c r="L41" s="14">
        <v>4.05</v>
      </c>
      <c r="M41" s="14">
        <v>9.75</v>
      </c>
      <c r="N41" s="14">
        <v>1.55</v>
      </c>
      <c r="O41" s="14">
        <v>1.55</v>
      </c>
      <c r="P41" s="14">
        <v>4</v>
      </c>
      <c r="Q41" s="14">
        <v>1</v>
      </c>
      <c r="R41" s="14">
        <v>3.62</v>
      </c>
      <c r="S41" s="14">
        <v>2.6960000000000002</v>
      </c>
      <c r="T41" s="14">
        <v>1648.6669999999999</v>
      </c>
      <c r="U41" s="14">
        <v>-0.20899999999999999</v>
      </c>
      <c r="V41" s="14">
        <v>0.94</v>
      </c>
      <c r="W41" s="14">
        <v>27</v>
      </c>
      <c r="X41" s="14">
        <v>-8.5999999999999993E-2</v>
      </c>
      <c r="Y41" s="14">
        <v>1</v>
      </c>
      <c r="Z41" s="14" t="s">
        <v>18124</v>
      </c>
    </row>
    <row r="42" spans="1:26" x14ac:dyDescent="0.2">
      <c r="A42" t="s">
        <v>14292</v>
      </c>
      <c r="B42" t="s">
        <v>66</v>
      </c>
      <c r="C42" t="s">
        <v>66</v>
      </c>
      <c r="D42" s="9" t="str">
        <f>IF(ISERROR(INDEX(warriner!B:B,MATCH(C42,warriner!A:A,0),1)),"#",INDEX(warriner!B:B,MATCH(C42,warriner!A:A,0),1))</f>
        <v>#</v>
      </c>
      <c r="E42" s="14" t="str">
        <f t="shared" si="0"/>
        <v>#</v>
      </c>
      <c r="F42" s="14">
        <v>13.647</v>
      </c>
      <c r="G42" s="14">
        <v>4.524</v>
      </c>
      <c r="H42" s="14">
        <v>1</v>
      </c>
      <c r="I42" s="14">
        <f t="shared" si="1"/>
        <v>5</v>
      </c>
      <c r="J42" t="s">
        <v>270</v>
      </c>
      <c r="K42" s="14" t="s">
        <v>18124</v>
      </c>
      <c r="L42" s="14" t="s">
        <v>18124</v>
      </c>
      <c r="M42" s="14">
        <v>5.2629999999999999</v>
      </c>
      <c r="N42" s="14">
        <v>1.9</v>
      </c>
      <c r="O42" s="14">
        <v>1</v>
      </c>
      <c r="P42" s="14">
        <v>3</v>
      </c>
      <c r="Q42" s="14">
        <v>1</v>
      </c>
      <c r="R42" s="14">
        <v>3.34</v>
      </c>
      <c r="S42" s="14">
        <v>1.667</v>
      </c>
      <c r="T42" s="14">
        <v>2098.25</v>
      </c>
      <c r="U42" s="14">
        <v>-0.155</v>
      </c>
      <c r="V42" s="14">
        <v>0.97</v>
      </c>
      <c r="W42" s="14">
        <v>27</v>
      </c>
      <c r="X42" s="14">
        <v>-0.30199999999999999</v>
      </c>
      <c r="Y42" s="14">
        <v>1</v>
      </c>
      <c r="Z42" s="14" t="s">
        <v>18124</v>
      </c>
    </row>
    <row r="43" spans="1:26" x14ac:dyDescent="0.2">
      <c r="A43" t="s">
        <v>14293</v>
      </c>
      <c r="B43" t="s">
        <v>233</v>
      </c>
      <c r="C43" t="s">
        <v>233</v>
      </c>
      <c r="D43" s="9">
        <f>IF(ISERROR(INDEX(warriner!B:B,MATCH(C43,warriner!A:A,0),1)),"#",INDEX(warriner!B:B,MATCH(C43,warriner!A:A,0),1))</f>
        <v>3.74</v>
      </c>
      <c r="E43" s="14">
        <f t="shared" si="0"/>
        <v>1.46</v>
      </c>
      <c r="F43" s="14">
        <v>8.2119999999999997</v>
      </c>
      <c r="G43" s="14">
        <v>2.4500000000000002</v>
      </c>
      <c r="H43" s="14">
        <v>1</v>
      </c>
      <c r="I43" s="14">
        <f t="shared" si="1"/>
        <v>4</v>
      </c>
      <c r="J43" t="s">
        <v>18126</v>
      </c>
      <c r="K43" s="14">
        <v>4.5599999999999996</v>
      </c>
      <c r="L43" s="14">
        <v>3.24</v>
      </c>
      <c r="M43" s="14">
        <v>9.42</v>
      </c>
      <c r="N43" s="14">
        <v>1.8</v>
      </c>
      <c r="O43" s="14">
        <v>1.35</v>
      </c>
      <c r="P43" s="14">
        <v>3</v>
      </c>
      <c r="Q43" s="14">
        <v>1</v>
      </c>
      <c r="R43" s="14">
        <v>3.61</v>
      </c>
      <c r="S43" s="14">
        <v>3.2269999999999999</v>
      </c>
      <c r="T43" s="14">
        <v>3767.6669999999999</v>
      </c>
      <c r="U43" s="14">
        <v>-0.63100000000000001</v>
      </c>
      <c r="V43" s="14">
        <v>0.94</v>
      </c>
      <c r="W43" s="14">
        <v>28</v>
      </c>
      <c r="X43" s="14">
        <v>-0.51100000000000001</v>
      </c>
      <c r="Y43" s="14">
        <v>1</v>
      </c>
      <c r="Z43" s="14" t="s">
        <v>18124</v>
      </c>
    </row>
    <row r="44" spans="1:26" x14ac:dyDescent="0.2">
      <c r="A44" t="s">
        <v>14294</v>
      </c>
      <c r="B44" t="s">
        <v>305</v>
      </c>
      <c r="C44" t="s">
        <v>356</v>
      </c>
      <c r="D44" s="9">
        <f>IF(ISERROR(INDEX(warriner!B:B,MATCH(C44,warriner!A:A,0),1)),"#",INDEX(warriner!B:B,MATCH(C44,warriner!A:A,0),1))</f>
        <v>4.68</v>
      </c>
      <c r="E44" s="14">
        <f t="shared" si="0"/>
        <v>0.52000000000000046</v>
      </c>
      <c r="F44" s="14">
        <v>7.8529999999999998</v>
      </c>
      <c r="G44" s="14">
        <v>2.625</v>
      </c>
      <c r="H44" s="14">
        <v>1</v>
      </c>
      <c r="I44" s="14">
        <f t="shared" si="1"/>
        <v>8</v>
      </c>
      <c r="J44" t="s">
        <v>18126</v>
      </c>
      <c r="K44" s="14">
        <v>5.76</v>
      </c>
      <c r="L44" s="14">
        <v>5.77</v>
      </c>
      <c r="M44" s="14">
        <v>4.6500000000000004</v>
      </c>
      <c r="N44" s="14">
        <v>1.75</v>
      </c>
      <c r="O44" s="14">
        <v>1.7</v>
      </c>
      <c r="P44" s="14">
        <v>4</v>
      </c>
      <c r="Q44" s="14">
        <v>1</v>
      </c>
      <c r="R44" s="14">
        <v>3.79</v>
      </c>
      <c r="S44" s="14">
        <v>3.2</v>
      </c>
      <c r="T44" s="14">
        <v>2538.75</v>
      </c>
      <c r="U44" s="14">
        <v>-0.63100000000000001</v>
      </c>
      <c r="V44" s="14">
        <v>1</v>
      </c>
      <c r="W44" s="14">
        <v>29</v>
      </c>
      <c r="X44" s="14">
        <v>-0.26500000000000001</v>
      </c>
      <c r="Y44" s="14">
        <v>1</v>
      </c>
      <c r="Z44" s="14" t="s">
        <v>18124</v>
      </c>
    </row>
    <row r="45" spans="1:26" x14ac:dyDescent="0.2">
      <c r="A45" t="s">
        <v>14295</v>
      </c>
      <c r="B45" t="s">
        <v>287</v>
      </c>
      <c r="C45" t="s">
        <v>287</v>
      </c>
      <c r="D45" s="9" t="str">
        <f>IF(ISERROR(INDEX(warriner!B:B,MATCH(C45,warriner!A:A,0),1)),"#",INDEX(warriner!B:B,MATCH(C45,warriner!A:A,0),1))</f>
        <v>#</v>
      </c>
      <c r="E45" s="14" t="str">
        <f t="shared" si="0"/>
        <v>#</v>
      </c>
      <c r="F45" s="14">
        <v>5.3520000000000003</v>
      </c>
      <c r="G45" s="14">
        <v>1.1140000000000001</v>
      </c>
      <c r="H45" s="14">
        <v>2</v>
      </c>
      <c r="I45" s="14">
        <f t="shared" si="1"/>
        <v>8</v>
      </c>
      <c r="J45" t="s">
        <v>18135</v>
      </c>
      <c r="K45" s="14" t="s">
        <v>18124</v>
      </c>
      <c r="L45" s="14" t="s">
        <v>18124</v>
      </c>
      <c r="M45" s="14">
        <v>13.5</v>
      </c>
      <c r="N45" s="14">
        <v>3.55</v>
      </c>
      <c r="O45" s="14">
        <v>2.75</v>
      </c>
      <c r="P45" s="14">
        <v>6</v>
      </c>
      <c r="Q45" s="14">
        <v>1</v>
      </c>
      <c r="R45" s="14">
        <v>3.81</v>
      </c>
      <c r="S45" s="14">
        <v>2.714</v>
      </c>
      <c r="T45" s="14">
        <v>2215.143</v>
      </c>
      <c r="U45" s="14">
        <v>0.46300000000000002</v>
      </c>
      <c r="V45" s="14">
        <v>0.47</v>
      </c>
      <c r="W45" s="14">
        <v>20</v>
      </c>
      <c r="X45" s="14">
        <v>0.39400000000000002</v>
      </c>
      <c r="Y45" s="14">
        <v>0.74099999999999999</v>
      </c>
      <c r="Z45" s="14" t="s">
        <v>18124</v>
      </c>
    </row>
    <row r="46" spans="1:26" x14ac:dyDescent="0.2">
      <c r="A46" t="s">
        <v>14296</v>
      </c>
      <c r="B46" t="s">
        <v>66</v>
      </c>
      <c r="C46" t="s">
        <v>66</v>
      </c>
      <c r="D46" s="9" t="str">
        <f>IF(ISERROR(INDEX(warriner!B:B,MATCH(C46,warriner!A:A,0),1)),"#",INDEX(warriner!B:B,MATCH(C46,warriner!A:A,0),1))</f>
        <v>#</v>
      </c>
      <c r="E46" s="14" t="str">
        <f t="shared" si="0"/>
        <v>#</v>
      </c>
      <c r="F46" s="14">
        <v>13.647</v>
      </c>
      <c r="G46" s="14">
        <v>4.524</v>
      </c>
      <c r="H46" s="14">
        <v>1</v>
      </c>
      <c r="I46" s="14">
        <f t="shared" si="1"/>
        <v>5</v>
      </c>
      <c r="J46" t="s">
        <v>270</v>
      </c>
      <c r="K46" s="14" t="s">
        <v>18124</v>
      </c>
      <c r="L46" s="14" t="s">
        <v>18124</v>
      </c>
      <c r="M46" s="14">
        <v>5.2629999999999999</v>
      </c>
      <c r="N46" s="14">
        <v>1.9</v>
      </c>
      <c r="O46" s="14">
        <v>1</v>
      </c>
      <c r="P46" s="14">
        <v>3</v>
      </c>
      <c r="Q46" s="14">
        <v>1</v>
      </c>
      <c r="R46" s="14">
        <v>3.34</v>
      </c>
      <c r="S46" s="14">
        <v>1.667</v>
      </c>
      <c r="T46" s="14">
        <v>2098.25</v>
      </c>
      <c r="U46" s="14">
        <v>-0.155</v>
      </c>
      <c r="V46" s="14">
        <v>0.97</v>
      </c>
      <c r="W46" s="14">
        <v>27</v>
      </c>
      <c r="X46" s="14">
        <v>-0.30199999999999999</v>
      </c>
      <c r="Y46" s="14">
        <v>1</v>
      </c>
      <c r="Z46" s="14" t="s">
        <v>18124</v>
      </c>
    </row>
    <row r="47" spans="1:26" x14ac:dyDescent="0.2">
      <c r="A47" t="s">
        <v>14297</v>
      </c>
      <c r="B47" t="s">
        <v>14128</v>
      </c>
      <c r="C47" t="s">
        <v>300</v>
      </c>
      <c r="D47" s="9">
        <f>IF(ISERROR(INDEX(warriner!B:B,MATCH(C47,warriner!A:A,0),1)),"#",INDEX(warriner!B:B,MATCH(C47,warriner!A:A,0),1))</f>
        <v>2.0499999999999998</v>
      </c>
      <c r="E47" s="14">
        <f t="shared" si="0"/>
        <v>3.1500000000000004</v>
      </c>
      <c r="F47" s="14">
        <v>9.3620000000000001</v>
      </c>
      <c r="G47" s="14">
        <v>3.3860000000000001</v>
      </c>
      <c r="H47" s="14">
        <v>2</v>
      </c>
      <c r="I47" s="14">
        <f t="shared" si="1"/>
        <v>7</v>
      </c>
      <c r="J47" t="s">
        <v>18129</v>
      </c>
      <c r="K47" s="14">
        <v>5.37</v>
      </c>
      <c r="L47" s="14">
        <v>2.77</v>
      </c>
      <c r="M47" s="14">
        <v>9.39</v>
      </c>
      <c r="N47" s="14">
        <v>2.8</v>
      </c>
      <c r="O47" s="14">
        <v>2.75</v>
      </c>
      <c r="P47" s="14">
        <v>6</v>
      </c>
      <c r="Q47" s="14">
        <v>1</v>
      </c>
      <c r="R47" s="14">
        <v>3.59</v>
      </c>
      <c r="S47" s="14">
        <v>3.375</v>
      </c>
      <c r="T47" s="14">
        <v>3760</v>
      </c>
      <c r="U47" s="14">
        <v>-0.54200000000000004</v>
      </c>
      <c r="V47" s="14">
        <v>0.97</v>
      </c>
      <c r="W47" s="14">
        <v>27</v>
      </c>
      <c r="X47" s="14">
        <v>-0.41799999999999998</v>
      </c>
      <c r="Y47" s="14">
        <v>1</v>
      </c>
      <c r="Z47" s="14" t="s">
        <v>18124</v>
      </c>
    </row>
    <row r="48" spans="1:26" x14ac:dyDescent="0.2">
      <c r="A48" t="s">
        <v>14298</v>
      </c>
      <c r="B48" t="s">
        <v>26</v>
      </c>
      <c r="C48" t="s">
        <v>26</v>
      </c>
      <c r="D48" s="9" t="str">
        <f>IF(ISERROR(INDEX(warriner!B:B,MATCH(C48,warriner!A:A,0),1)),"#",INDEX(warriner!B:B,MATCH(C48,warriner!A:A,0),1))</f>
        <v>#</v>
      </c>
      <c r="E48" s="14" t="str">
        <f t="shared" si="0"/>
        <v>#</v>
      </c>
      <c r="F48" s="14">
        <v>14.974</v>
      </c>
      <c r="G48" s="14">
        <v>5.4109999999999996</v>
      </c>
      <c r="H48" s="14">
        <v>1</v>
      </c>
      <c r="I48" s="14">
        <f t="shared" si="1"/>
        <v>4</v>
      </c>
      <c r="J48" t="s">
        <v>18138</v>
      </c>
      <c r="K48" s="14" t="s">
        <v>18124</v>
      </c>
      <c r="L48" s="14" t="s">
        <v>18124</v>
      </c>
      <c r="M48" s="14">
        <v>4.4420000000000002</v>
      </c>
      <c r="N48" s="14">
        <v>1.7</v>
      </c>
      <c r="O48" s="14">
        <v>1.45</v>
      </c>
      <c r="P48" s="14">
        <v>3</v>
      </c>
      <c r="Q48" s="14">
        <v>1</v>
      </c>
      <c r="R48" s="14">
        <v>2</v>
      </c>
      <c r="S48" s="14">
        <v>1.6</v>
      </c>
      <c r="T48" s="14">
        <v>2514</v>
      </c>
      <c r="U48" s="14">
        <v>-0.55100000000000005</v>
      </c>
      <c r="V48" s="14">
        <v>1</v>
      </c>
      <c r="W48" s="14">
        <v>28</v>
      </c>
      <c r="X48" s="14">
        <v>-0.60699999999999998</v>
      </c>
      <c r="Y48" s="14">
        <v>1</v>
      </c>
      <c r="Z48" s="14" t="s">
        <v>18124</v>
      </c>
    </row>
    <row r="49" spans="1:26" x14ac:dyDescent="0.2">
      <c r="A49" t="s">
        <v>14299</v>
      </c>
      <c r="B49" t="s">
        <v>57</v>
      </c>
      <c r="C49" t="s">
        <v>52</v>
      </c>
      <c r="D49" s="9" t="str">
        <f>IF(ISERROR(INDEX(warriner!B:B,MATCH(C49,warriner!A:A,0),1)),"#",INDEX(warriner!B:B,MATCH(C49,warriner!A:A,0),1))</f>
        <v>#</v>
      </c>
      <c r="E49" s="14" t="str">
        <f t="shared" si="0"/>
        <v>#</v>
      </c>
      <c r="F49" s="14">
        <v>16.177</v>
      </c>
      <c r="G49" s="14">
        <v>6.0179999999999998</v>
      </c>
      <c r="H49" s="14">
        <v>1</v>
      </c>
      <c r="I49" s="14">
        <f t="shared" si="1"/>
        <v>2</v>
      </c>
      <c r="J49" t="s">
        <v>18136</v>
      </c>
      <c r="K49" s="14" t="s">
        <v>18124</v>
      </c>
      <c r="L49" s="14" t="s">
        <v>18124</v>
      </c>
      <c r="M49" s="14">
        <v>2.8929999999999998</v>
      </c>
      <c r="N49" s="14">
        <v>1.45</v>
      </c>
      <c r="O49" s="14">
        <v>1</v>
      </c>
      <c r="P49" s="14">
        <v>1</v>
      </c>
      <c r="Q49" s="14">
        <v>1</v>
      </c>
      <c r="R49" s="14">
        <v>1.46</v>
      </c>
      <c r="S49" s="14" t="s">
        <v>18124</v>
      </c>
      <c r="T49" s="14" t="s">
        <v>18124</v>
      </c>
      <c r="U49" s="14">
        <v>-1.2999999999999999E-2</v>
      </c>
      <c r="V49" s="14">
        <v>0.73</v>
      </c>
      <c r="W49" s="14">
        <v>23</v>
      </c>
      <c r="X49" s="14">
        <v>-0.32300000000000001</v>
      </c>
      <c r="Y49" s="14">
        <v>0.95799999999999996</v>
      </c>
      <c r="Z49" s="14" t="s">
        <v>18124</v>
      </c>
    </row>
    <row r="50" spans="1:26" x14ac:dyDescent="0.2">
      <c r="A50" t="s">
        <v>14300</v>
      </c>
      <c r="B50" t="s">
        <v>8889</v>
      </c>
      <c r="C50" t="s">
        <v>8889</v>
      </c>
      <c r="D50" s="9">
        <f>IF(ISERROR(INDEX(warriner!B:B,MATCH(C50,warriner!A:A,0),1)),"#",INDEX(warriner!B:B,MATCH(C50,warriner!A:A,0),1))</f>
        <v>4.4000000000000004</v>
      </c>
      <c r="E50" s="14">
        <f t="shared" si="0"/>
        <v>0.79999999999999982</v>
      </c>
      <c r="F50" s="14">
        <v>6.931</v>
      </c>
      <c r="G50" s="14">
        <v>1.681</v>
      </c>
      <c r="H50" s="14">
        <v>3</v>
      </c>
      <c r="I50" s="14">
        <f t="shared" si="1"/>
        <v>9</v>
      </c>
      <c r="J50" t="s">
        <v>18130</v>
      </c>
      <c r="K50" s="14">
        <v>3.65</v>
      </c>
      <c r="L50" s="14">
        <v>4.4400000000000004</v>
      </c>
      <c r="M50" s="14">
        <v>9.89</v>
      </c>
      <c r="N50" s="14">
        <v>2.85</v>
      </c>
      <c r="O50" s="14">
        <v>3.15</v>
      </c>
      <c r="P50" s="14">
        <v>7</v>
      </c>
      <c r="Q50" s="14">
        <v>3</v>
      </c>
      <c r="R50" s="14">
        <v>2.93</v>
      </c>
      <c r="S50" s="14">
        <v>2.125</v>
      </c>
      <c r="T50" s="14">
        <v>4415.875</v>
      </c>
      <c r="U50" s="14">
        <v>-0.38800000000000001</v>
      </c>
      <c r="V50" s="14">
        <v>1</v>
      </c>
      <c r="W50" s="14">
        <v>26</v>
      </c>
      <c r="X50" s="14">
        <v>-0.68600000000000005</v>
      </c>
      <c r="Y50" s="14">
        <v>0.96299999999999997</v>
      </c>
      <c r="Z50" s="14" t="s">
        <v>18124</v>
      </c>
    </row>
    <row r="51" spans="1:26" x14ac:dyDescent="0.2">
      <c r="A51" t="s">
        <v>14301</v>
      </c>
      <c r="B51" t="s">
        <v>290</v>
      </c>
      <c r="C51" t="s">
        <v>290</v>
      </c>
      <c r="D51" s="9" t="str">
        <f>IF(ISERROR(INDEX(warriner!B:B,MATCH(C51,warriner!A:A,0),1)),"#",INDEX(warriner!B:B,MATCH(C51,warriner!A:A,0),1))</f>
        <v>#</v>
      </c>
      <c r="E51" s="14" t="str">
        <f t="shared" si="0"/>
        <v>#</v>
      </c>
      <c r="F51" s="14" t="s">
        <v>18124</v>
      </c>
      <c r="G51" s="14" t="s">
        <v>18124</v>
      </c>
      <c r="H51" s="14" t="s">
        <v>18124</v>
      </c>
      <c r="I51" s="14">
        <f t="shared" si="1"/>
        <v>9</v>
      </c>
      <c r="J51" t="s">
        <v>18124</v>
      </c>
      <c r="K51" s="14" t="s">
        <v>18124</v>
      </c>
      <c r="L51" s="14" t="s">
        <v>18124</v>
      </c>
      <c r="M51" s="14" t="s">
        <v>18124</v>
      </c>
      <c r="N51" s="14" t="s">
        <v>18124</v>
      </c>
      <c r="O51" s="14" t="s">
        <v>18124</v>
      </c>
      <c r="P51" s="14" t="s">
        <v>18124</v>
      </c>
      <c r="Q51" s="14" t="s">
        <v>18124</v>
      </c>
      <c r="R51" s="14" t="s">
        <v>18124</v>
      </c>
      <c r="S51" s="14" t="s">
        <v>18124</v>
      </c>
      <c r="T51" s="14" t="s">
        <v>18124</v>
      </c>
      <c r="U51" s="14" t="s">
        <v>18124</v>
      </c>
      <c r="V51" s="14" t="s">
        <v>18124</v>
      </c>
      <c r="W51" s="14" t="s">
        <v>18124</v>
      </c>
      <c r="X51" s="14" t="s">
        <v>18124</v>
      </c>
      <c r="Y51" s="14" t="s">
        <v>18124</v>
      </c>
      <c r="Z51" s="14" t="s">
        <v>18124</v>
      </c>
    </row>
    <row r="52" spans="1:26" x14ac:dyDescent="0.2">
      <c r="A52" t="s">
        <v>14302</v>
      </c>
      <c r="B52" t="s">
        <v>361</v>
      </c>
      <c r="C52" t="s">
        <v>361</v>
      </c>
      <c r="D52" s="9">
        <f>IF(ISERROR(INDEX(warriner!B:B,MATCH(C52,warriner!A:A,0),1)),"#",INDEX(warriner!B:B,MATCH(C52,warriner!A:A,0),1))</f>
        <v>4.2300000000000004</v>
      </c>
      <c r="E52" s="14">
        <f t="shared" si="0"/>
        <v>0.96999999999999975</v>
      </c>
      <c r="F52" s="14">
        <v>5.3940000000000001</v>
      </c>
      <c r="G52" s="14">
        <v>1.3420000000000001</v>
      </c>
      <c r="H52" s="14">
        <v>3</v>
      </c>
      <c r="I52" s="14">
        <f t="shared" si="1"/>
        <v>9</v>
      </c>
      <c r="J52" t="s">
        <v>18129</v>
      </c>
      <c r="K52" s="14">
        <v>4.3499999999999996</v>
      </c>
      <c r="L52" s="14">
        <v>5.32</v>
      </c>
      <c r="M52" s="14">
        <v>11.58</v>
      </c>
      <c r="N52" s="14">
        <v>3.55</v>
      </c>
      <c r="O52" s="14">
        <v>2.85</v>
      </c>
      <c r="P52" s="14">
        <v>7</v>
      </c>
      <c r="Q52" s="14">
        <v>3</v>
      </c>
      <c r="R52" s="14">
        <v>4.26</v>
      </c>
      <c r="S52" s="14">
        <v>5</v>
      </c>
      <c r="T52" s="14">
        <v>2655</v>
      </c>
      <c r="U52" s="14">
        <v>0.14899999999999999</v>
      </c>
      <c r="V52" s="14">
        <v>0.85</v>
      </c>
      <c r="W52" s="14">
        <v>27</v>
      </c>
      <c r="X52" s="14">
        <v>6.6000000000000003E-2</v>
      </c>
      <c r="Y52" s="14">
        <v>1</v>
      </c>
      <c r="Z52" s="14" t="s">
        <v>18124</v>
      </c>
    </row>
    <row r="53" spans="1:26" x14ac:dyDescent="0.2">
      <c r="A53" t="s">
        <v>14303</v>
      </c>
      <c r="B53" t="s">
        <v>21</v>
      </c>
      <c r="C53" t="s">
        <v>21</v>
      </c>
      <c r="D53" s="9" t="str">
        <f>IF(ISERROR(INDEX(warriner!B:B,MATCH(C53,warriner!A:A,0),1)),"#",INDEX(warriner!B:B,MATCH(C53,warriner!A:A,0),1))</f>
        <v>#</v>
      </c>
      <c r="E53" s="14" t="str">
        <f t="shared" si="0"/>
        <v>#</v>
      </c>
      <c r="F53" s="14">
        <v>14.994999999999999</v>
      </c>
      <c r="G53" s="14">
        <v>5.609</v>
      </c>
      <c r="H53" s="14">
        <v>1</v>
      </c>
      <c r="I53" s="14">
        <f t="shared" si="1"/>
        <v>4</v>
      </c>
      <c r="J53" t="s">
        <v>18136</v>
      </c>
      <c r="K53" s="14" t="s">
        <v>18124</v>
      </c>
      <c r="L53" s="14" t="s">
        <v>18124</v>
      </c>
      <c r="M53" s="14">
        <v>4.9320000000000004</v>
      </c>
      <c r="N53" s="14">
        <v>1.85</v>
      </c>
      <c r="O53" s="14">
        <v>1.65</v>
      </c>
      <c r="P53" s="14">
        <v>3</v>
      </c>
      <c r="Q53" s="14">
        <v>1</v>
      </c>
      <c r="R53" s="14">
        <v>2.14</v>
      </c>
      <c r="S53" s="14">
        <v>1.72</v>
      </c>
      <c r="T53" s="14">
        <v>3482.6669999999999</v>
      </c>
      <c r="U53" s="14">
        <v>-0.58099999999999996</v>
      </c>
      <c r="V53" s="14">
        <v>0.97</v>
      </c>
      <c r="W53" s="14">
        <v>27</v>
      </c>
      <c r="X53" s="14">
        <v>-0.53900000000000003</v>
      </c>
      <c r="Y53" s="14">
        <v>1</v>
      </c>
      <c r="Z53" s="14" t="s">
        <v>18124</v>
      </c>
    </row>
    <row r="54" spans="1:26" x14ac:dyDescent="0.2">
      <c r="A54" t="s">
        <v>14304</v>
      </c>
      <c r="B54" t="s">
        <v>291</v>
      </c>
      <c r="C54" t="s">
        <v>291</v>
      </c>
      <c r="D54" s="9">
        <f>IF(ISERROR(INDEX(warriner!B:B,MATCH(C54,warriner!A:A,0),1)),"#",INDEX(warriner!B:B,MATCH(C54,warriner!A:A,0),1))</f>
        <v>2.63</v>
      </c>
      <c r="E54" s="14">
        <f t="shared" si="0"/>
        <v>2.5700000000000003</v>
      </c>
      <c r="F54" s="14">
        <v>6.8769999999999998</v>
      </c>
      <c r="G54" s="14">
        <v>2.3380000000000001</v>
      </c>
      <c r="H54" s="14">
        <v>4</v>
      </c>
      <c r="I54" s="14">
        <f t="shared" si="1"/>
        <v>10</v>
      </c>
      <c r="J54" t="s">
        <v>18130</v>
      </c>
      <c r="K54" s="14">
        <v>5.91</v>
      </c>
      <c r="L54" s="14">
        <v>2.68</v>
      </c>
      <c r="M54" s="14">
        <v>8.33</v>
      </c>
      <c r="N54" s="14">
        <v>3.35</v>
      </c>
      <c r="O54" s="14">
        <v>3</v>
      </c>
      <c r="P54" s="14">
        <v>8</v>
      </c>
      <c r="Q54" s="14">
        <v>3</v>
      </c>
      <c r="R54" s="14">
        <v>2.08</v>
      </c>
      <c r="S54" s="14" t="s">
        <v>18124</v>
      </c>
      <c r="T54" s="14">
        <v>5990.3329999999996</v>
      </c>
      <c r="U54" s="14">
        <v>-0.252</v>
      </c>
      <c r="V54" s="14">
        <v>1</v>
      </c>
      <c r="W54" s="14">
        <v>28</v>
      </c>
      <c r="X54" s="14">
        <v>-0.182</v>
      </c>
      <c r="Y54" s="14">
        <v>1</v>
      </c>
      <c r="Z54" s="14" t="s">
        <v>18124</v>
      </c>
    </row>
    <row r="55" spans="1:26" x14ac:dyDescent="0.2">
      <c r="A55" t="s">
        <v>14305</v>
      </c>
      <c r="B55" t="s">
        <v>292</v>
      </c>
      <c r="C55" t="s">
        <v>292</v>
      </c>
      <c r="D55" s="9">
        <f>IF(ISERROR(INDEX(warriner!B:B,MATCH(C55,warriner!A:A,0),1)),"#",INDEX(warriner!B:B,MATCH(C55,warriner!A:A,0),1))</f>
        <v>3.95</v>
      </c>
      <c r="E55" s="14">
        <f t="shared" si="0"/>
        <v>1.25</v>
      </c>
      <c r="F55" s="14">
        <v>9.89</v>
      </c>
      <c r="G55" s="14">
        <v>3.3769999999999998</v>
      </c>
      <c r="H55" s="14">
        <v>2</v>
      </c>
      <c r="I55" s="14">
        <f t="shared" si="1"/>
        <v>6</v>
      </c>
      <c r="J55" t="s">
        <v>18129</v>
      </c>
      <c r="K55" s="14">
        <v>6.27</v>
      </c>
      <c r="L55" s="14">
        <v>4.88</v>
      </c>
      <c r="M55" s="14">
        <v>6.95</v>
      </c>
      <c r="N55" s="14">
        <v>2.4500000000000002</v>
      </c>
      <c r="O55" s="14">
        <v>1.95</v>
      </c>
      <c r="P55" s="14">
        <v>5</v>
      </c>
      <c r="Q55" s="14">
        <v>1</v>
      </c>
      <c r="R55" s="14">
        <v>4.76</v>
      </c>
      <c r="S55" s="14">
        <v>5.5220000000000002</v>
      </c>
      <c r="T55" s="14">
        <v>3238.6</v>
      </c>
      <c r="U55" s="14">
        <v>-0.52100000000000002</v>
      </c>
      <c r="V55" s="14">
        <v>0.97</v>
      </c>
      <c r="W55" s="14">
        <v>28</v>
      </c>
      <c r="X55" s="14">
        <v>-0.66700000000000004</v>
      </c>
      <c r="Y55" s="14">
        <v>1</v>
      </c>
      <c r="Z55" s="14" t="s">
        <v>18124</v>
      </c>
    </row>
    <row r="56" spans="1:26" x14ac:dyDescent="0.2">
      <c r="A56" t="s">
        <v>14306</v>
      </c>
      <c r="B56" t="s">
        <v>293</v>
      </c>
      <c r="C56" t="s">
        <v>362</v>
      </c>
      <c r="D56" s="9">
        <f>IF(ISERROR(INDEX(warriner!B:B,MATCH(C56,warriner!A:A,0),1)),"#",INDEX(warriner!B:B,MATCH(C56,warriner!A:A,0),1))</f>
        <v>3.06</v>
      </c>
      <c r="E56" s="14">
        <f t="shared" si="0"/>
        <v>2.14</v>
      </c>
      <c r="F56" s="14">
        <v>9.6820000000000004</v>
      </c>
      <c r="G56" s="14">
        <v>3.3660000000000001</v>
      </c>
      <c r="H56" s="14">
        <v>1</v>
      </c>
      <c r="I56" s="14">
        <f t="shared" si="1"/>
        <v>7</v>
      </c>
      <c r="J56" t="s">
        <v>18135</v>
      </c>
      <c r="K56" s="14">
        <v>5.52</v>
      </c>
      <c r="L56" s="14">
        <v>3.28</v>
      </c>
      <c r="M56" s="14">
        <v>7.75</v>
      </c>
      <c r="N56" s="14">
        <v>1.6</v>
      </c>
      <c r="O56" s="14">
        <v>1.7</v>
      </c>
      <c r="P56" s="14">
        <v>5</v>
      </c>
      <c r="Q56" s="14">
        <v>1</v>
      </c>
      <c r="R56" s="14">
        <v>4.07</v>
      </c>
      <c r="S56" s="14">
        <v>2.3039999999999998</v>
      </c>
      <c r="T56" s="14">
        <v>3805.8</v>
      </c>
      <c r="U56" s="14">
        <v>-0.70099999999999996</v>
      </c>
      <c r="V56" s="14">
        <v>1</v>
      </c>
      <c r="W56" s="14">
        <v>28</v>
      </c>
      <c r="X56" s="14">
        <v>-0.24</v>
      </c>
      <c r="Y56" s="14">
        <v>1</v>
      </c>
      <c r="Z56" s="14" t="s">
        <v>18124</v>
      </c>
    </row>
    <row r="57" spans="1:26" x14ac:dyDescent="0.2">
      <c r="A57" t="s">
        <v>14307</v>
      </c>
      <c r="B57" t="s">
        <v>294</v>
      </c>
      <c r="C57" t="s">
        <v>294</v>
      </c>
      <c r="D57" s="9" t="str">
        <f>IF(ISERROR(INDEX(warriner!B:B,MATCH(C57,warriner!A:A,0),1)),"#",INDEX(warriner!B:B,MATCH(C57,warriner!A:A,0),1))</f>
        <v>#</v>
      </c>
      <c r="E57" s="14" t="str">
        <f t="shared" si="0"/>
        <v>#</v>
      </c>
      <c r="F57" s="14">
        <v>14.497999999999999</v>
      </c>
      <c r="G57" s="14">
        <v>5.2149999999999999</v>
      </c>
      <c r="H57" s="14">
        <v>1</v>
      </c>
      <c r="I57" s="14">
        <f t="shared" si="1"/>
        <v>2</v>
      </c>
      <c r="J57" t="s">
        <v>270</v>
      </c>
      <c r="K57" s="14" t="s">
        <v>18124</v>
      </c>
      <c r="L57" s="14" t="s">
        <v>18124</v>
      </c>
      <c r="M57" s="14">
        <v>4.0369999999999999</v>
      </c>
      <c r="N57" s="14">
        <v>1</v>
      </c>
      <c r="O57" s="14">
        <v>1</v>
      </c>
      <c r="P57" s="14">
        <v>2</v>
      </c>
      <c r="Q57" s="14">
        <v>1</v>
      </c>
      <c r="R57" s="14">
        <v>2.0699999999999998</v>
      </c>
      <c r="S57" s="14">
        <v>2</v>
      </c>
      <c r="T57" s="14">
        <v>8220</v>
      </c>
      <c r="U57" s="14">
        <v>-0.50800000000000001</v>
      </c>
      <c r="V57" s="14">
        <v>0.91</v>
      </c>
      <c r="W57" s="14">
        <v>24</v>
      </c>
      <c r="X57" s="14">
        <v>-0.67400000000000004</v>
      </c>
      <c r="Y57" s="14">
        <v>1</v>
      </c>
      <c r="Z57" s="14" t="s">
        <v>18124</v>
      </c>
    </row>
    <row r="58" spans="1:26" x14ac:dyDescent="0.2">
      <c r="A58" t="s">
        <v>14308</v>
      </c>
      <c r="B58" t="s">
        <v>3</v>
      </c>
      <c r="C58" t="s">
        <v>3</v>
      </c>
      <c r="D58" s="9" t="str">
        <f>IF(ISERROR(INDEX(warriner!B:B,MATCH(C58,warriner!A:A,0),1)),"#",INDEX(warriner!B:B,MATCH(C58,warriner!A:A,0),1))</f>
        <v>#</v>
      </c>
      <c r="E58" s="14" t="str">
        <f t="shared" si="0"/>
        <v>#</v>
      </c>
      <c r="F58" s="14">
        <v>16.954999999999998</v>
      </c>
      <c r="G58" s="14">
        <v>6.1769999999999996</v>
      </c>
      <c r="H58" s="14">
        <v>1</v>
      </c>
      <c r="I58" s="14">
        <f t="shared" si="1"/>
        <v>3</v>
      </c>
      <c r="J58" t="s">
        <v>270</v>
      </c>
      <c r="K58" s="14" t="s">
        <v>18124</v>
      </c>
      <c r="L58" s="14" t="s">
        <v>18124</v>
      </c>
      <c r="M58" s="14">
        <v>3.984</v>
      </c>
      <c r="N58" s="14">
        <v>1.5</v>
      </c>
      <c r="O58" s="14">
        <v>1.8</v>
      </c>
      <c r="P58" s="14">
        <v>2</v>
      </c>
      <c r="Q58" s="14">
        <v>1</v>
      </c>
      <c r="R58" s="14">
        <v>1.43</v>
      </c>
      <c r="S58" s="14">
        <v>1.125</v>
      </c>
      <c r="T58" s="14">
        <v>3033</v>
      </c>
      <c r="U58" s="14">
        <v>-0.68100000000000005</v>
      </c>
      <c r="V58" s="14">
        <v>0.94</v>
      </c>
      <c r="W58" s="14">
        <v>29</v>
      </c>
      <c r="X58" s="14">
        <v>-0.45700000000000002</v>
      </c>
      <c r="Y58" s="14">
        <v>1</v>
      </c>
      <c r="Z58" s="14" t="s">
        <v>18124</v>
      </c>
    </row>
    <row r="59" spans="1:26" s="15" customFormat="1" x14ac:dyDescent="0.2">
      <c r="A59" s="15" t="s">
        <v>14309</v>
      </c>
      <c r="B59" s="15" t="s">
        <v>14117</v>
      </c>
      <c r="C59" s="15" t="s">
        <v>14117</v>
      </c>
      <c r="D59" s="17" t="str">
        <f>IF(ISERROR(INDEX(warriner!B:B,MATCH(C59,warriner!A:A,0),1)),"#",INDEX(warriner!B:B,MATCH(C59,warriner!A:A,0),1))</f>
        <v>#</v>
      </c>
      <c r="E59" s="17" t="str">
        <f t="shared" si="0"/>
        <v>#</v>
      </c>
      <c r="F59" s="17">
        <v>12.903</v>
      </c>
      <c r="G59" s="17">
        <v>4.3280000000000003</v>
      </c>
      <c r="H59" s="17">
        <v>1</v>
      </c>
      <c r="I59" s="17">
        <f t="shared" si="1"/>
        <v>4</v>
      </c>
      <c r="J59" s="15" t="s">
        <v>18132</v>
      </c>
      <c r="K59" s="17" t="s">
        <v>18124</v>
      </c>
      <c r="L59" s="17" t="s">
        <v>18124</v>
      </c>
      <c r="M59" s="17">
        <v>5.625</v>
      </c>
      <c r="N59" s="17">
        <v>1.1499999999999999</v>
      </c>
      <c r="O59" s="17">
        <v>1</v>
      </c>
      <c r="P59" s="17">
        <v>3</v>
      </c>
      <c r="Q59" s="17">
        <v>1</v>
      </c>
      <c r="R59" s="17">
        <v>2.64</v>
      </c>
      <c r="S59" s="17">
        <v>1.8260000000000001</v>
      </c>
      <c r="T59" s="17">
        <v>2308</v>
      </c>
      <c r="U59" s="17">
        <v>-0.67</v>
      </c>
      <c r="V59" s="17">
        <v>1</v>
      </c>
      <c r="W59" s="17">
        <v>26</v>
      </c>
      <c r="X59" s="17">
        <v>-0.48299999999999998</v>
      </c>
      <c r="Y59" s="17">
        <v>1</v>
      </c>
      <c r="Z59" s="17" t="s">
        <v>18124</v>
      </c>
    </row>
    <row r="60" spans="1:26" x14ac:dyDescent="0.2">
      <c r="A60" t="s">
        <v>14310</v>
      </c>
      <c r="B60" t="s">
        <v>13564</v>
      </c>
      <c r="C60" t="s">
        <v>13564</v>
      </c>
      <c r="D60" s="9">
        <f>IF(ISERROR(INDEX(warriner!B:B,MATCH(C60,warriner!A:A,0),1)),"#",INDEX(warriner!B:B,MATCH(C60,warriner!A:A,0),1))</f>
        <v>5.59</v>
      </c>
      <c r="E60" s="14">
        <f t="shared" si="0"/>
        <v>0.38999999999999968</v>
      </c>
      <c r="F60" s="14">
        <v>8.8740000000000006</v>
      </c>
      <c r="G60" s="14">
        <v>2.1549999999999998</v>
      </c>
      <c r="H60" s="14">
        <v>4</v>
      </c>
      <c r="I60" s="14">
        <f t="shared" si="1"/>
        <v>8</v>
      </c>
      <c r="J60" t="s">
        <v>18129</v>
      </c>
      <c r="K60" s="14">
        <v>5.74</v>
      </c>
      <c r="L60" s="14">
        <v>6.14</v>
      </c>
      <c r="M60" s="14">
        <v>12.62</v>
      </c>
      <c r="N60" s="14">
        <v>3.05</v>
      </c>
      <c r="O60" s="14">
        <v>2.7</v>
      </c>
      <c r="P60" s="14">
        <v>8</v>
      </c>
      <c r="Q60" s="14">
        <v>2</v>
      </c>
      <c r="R60" s="14">
        <v>2.27</v>
      </c>
      <c r="S60" s="14">
        <v>1.917</v>
      </c>
      <c r="T60" s="14">
        <v>2639.5709999999999</v>
      </c>
      <c r="U60" s="14">
        <v>-0.39400000000000002</v>
      </c>
      <c r="V60" s="14">
        <v>1</v>
      </c>
      <c r="W60" s="14">
        <v>26</v>
      </c>
      <c r="X60" s="14">
        <v>-0.16</v>
      </c>
      <c r="Y60" s="14">
        <v>1</v>
      </c>
      <c r="Z60" s="14" t="s">
        <v>18124</v>
      </c>
    </row>
    <row r="61" spans="1:26" x14ac:dyDescent="0.2">
      <c r="A61" t="s">
        <v>14311</v>
      </c>
      <c r="B61" t="s">
        <v>166</v>
      </c>
      <c r="C61" t="s">
        <v>166</v>
      </c>
      <c r="D61" s="9" t="str">
        <f>IF(ISERROR(INDEX(warriner!B:B,MATCH(C61,warriner!A:A,0),1)),"#",INDEX(warriner!B:B,MATCH(C61,warriner!A:A,0),1))</f>
        <v>#</v>
      </c>
      <c r="E61" s="14" t="str">
        <f t="shared" si="0"/>
        <v>#</v>
      </c>
      <c r="F61" s="14">
        <v>14.787000000000001</v>
      </c>
      <c r="G61" s="14">
        <v>5.0529999999999999</v>
      </c>
      <c r="H61" s="14">
        <v>1</v>
      </c>
      <c r="I61" s="14">
        <f t="shared" si="1"/>
        <v>2</v>
      </c>
      <c r="J61" t="s">
        <v>18127</v>
      </c>
      <c r="K61" s="14" t="s">
        <v>18124</v>
      </c>
      <c r="L61" s="14" t="s">
        <v>18124</v>
      </c>
      <c r="M61" s="14">
        <v>6.1040000000000001</v>
      </c>
      <c r="N61" s="14">
        <v>1.1000000000000001</v>
      </c>
      <c r="O61" s="14">
        <v>1</v>
      </c>
      <c r="P61" s="14">
        <v>2</v>
      </c>
      <c r="Q61" s="14">
        <v>1</v>
      </c>
      <c r="R61" s="14">
        <v>1.33</v>
      </c>
      <c r="S61" s="14" t="s">
        <v>18124</v>
      </c>
      <c r="T61" s="14">
        <v>3062</v>
      </c>
      <c r="U61" s="14">
        <v>-0.46899999999999997</v>
      </c>
      <c r="V61" s="14">
        <v>0.94</v>
      </c>
      <c r="W61" s="14">
        <v>27</v>
      </c>
      <c r="X61" s="14">
        <v>-0.74199999999999999</v>
      </c>
      <c r="Y61" s="14">
        <v>0.96399999999999997</v>
      </c>
      <c r="Z61" s="14" t="s">
        <v>18124</v>
      </c>
    </row>
    <row r="62" spans="1:26" x14ac:dyDescent="0.2">
      <c r="A62" t="s">
        <v>14312</v>
      </c>
      <c r="B62" t="s">
        <v>52</v>
      </c>
      <c r="C62" t="s">
        <v>52</v>
      </c>
      <c r="D62" s="9" t="str">
        <f>IF(ISERROR(INDEX(warriner!B:B,MATCH(C62,warriner!A:A,0),1)),"#",INDEX(warriner!B:B,MATCH(C62,warriner!A:A,0),1))</f>
        <v>#</v>
      </c>
      <c r="E62" s="14" t="str">
        <f t="shared" si="0"/>
        <v>#</v>
      </c>
      <c r="F62" s="14">
        <v>16.177</v>
      </c>
      <c r="G62" s="14">
        <v>6.0179999999999998</v>
      </c>
      <c r="H62" s="14">
        <v>1</v>
      </c>
      <c r="I62" s="14">
        <f t="shared" si="1"/>
        <v>1</v>
      </c>
      <c r="J62" t="s">
        <v>18136</v>
      </c>
      <c r="K62" s="14" t="s">
        <v>18124</v>
      </c>
      <c r="L62" s="14" t="s">
        <v>18124</v>
      </c>
      <c r="M62" s="14">
        <v>2.8929999999999998</v>
      </c>
      <c r="N62" s="14">
        <v>1.45</v>
      </c>
      <c r="O62" s="14">
        <v>1</v>
      </c>
      <c r="P62" s="14">
        <v>1</v>
      </c>
      <c r="Q62" s="14">
        <v>1</v>
      </c>
      <c r="R62" s="14">
        <v>1.46</v>
      </c>
      <c r="S62" s="14" t="s">
        <v>18124</v>
      </c>
      <c r="T62" s="14" t="s">
        <v>18124</v>
      </c>
      <c r="U62" s="14">
        <v>-1.2999999999999999E-2</v>
      </c>
      <c r="V62" s="14">
        <v>0.73</v>
      </c>
      <c r="W62" s="14">
        <v>23</v>
      </c>
      <c r="X62" s="14">
        <v>-0.32300000000000001</v>
      </c>
      <c r="Y62" s="14">
        <v>0.95799999999999996</v>
      </c>
      <c r="Z62" s="14" t="s">
        <v>18124</v>
      </c>
    </row>
    <row r="63" spans="1:26" x14ac:dyDescent="0.2">
      <c r="A63" t="s">
        <v>14313</v>
      </c>
      <c r="B63" t="s">
        <v>5863</v>
      </c>
      <c r="C63" t="s">
        <v>5863</v>
      </c>
      <c r="D63" s="9">
        <f>IF(ISERROR(INDEX(warriner!B:B,MATCH(C63,warriner!A:A,0),1)),"#",INDEX(warriner!B:B,MATCH(C63,warriner!A:A,0),1))</f>
        <v>2.79</v>
      </c>
      <c r="E63" s="14">
        <f t="shared" si="0"/>
        <v>2.41</v>
      </c>
      <c r="F63" s="14">
        <v>6.165</v>
      </c>
      <c r="G63" s="14">
        <v>2.7170000000000001</v>
      </c>
      <c r="H63" s="14">
        <v>2</v>
      </c>
      <c r="I63" s="14">
        <f t="shared" si="1"/>
        <v>7</v>
      </c>
      <c r="J63" t="s">
        <v>18129</v>
      </c>
      <c r="K63" s="14">
        <v>5.55</v>
      </c>
      <c r="L63" s="14">
        <v>3.7</v>
      </c>
      <c r="M63" s="14">
        <v>6.78</v>
      </c>
      <c r="N63" s="14">
        <v>2.85</v>
      </c>
      <c r="O63" s="14">
        <v>3.1</v>
      </c>
      <c r="P63" s="14">
        <v>6</v>
      </c>
      <c r="Q63" s="14">
        <v>2</v>
      </c>
      <c r="R63" s="14">
        <v>4.93</v>
      </c>
      <c r="S63" s="14">
        <v>3.5</v>
      </c>
      <c r="T63" s="14">
        <v>2498.8330000000001</v>
      </c>
      <c r="U63" s="14">
        <v>-0.53800000000000003</v>
      </c>
      <c r="V63" s="14">
        <v>1</v>
      </c>
      <c r="W63" s="14">
        <v>27</v>
      </c>
      <c r="X63" s="14">
        <v>-0.54800000000000004</v>
      </c>
      <c r="Y63" s="14">
        <v>1</v>
      </c>
      <c r="Z63" s="14" t="s">
        <v>18124</v>
      </c>
    </row>
    <row r="64" spans="1:26" x14ac:dyDescent="0.2">
      <c r="A64" t="s">
        <v>14314</v>
      </c>
      <c r="B64" t="s">
        <v>72</v>
      </c>
      <c r="C64" t="s">
        <v>72</v>
      </c>
      <c r="D64" s="9" t="str">
        <f>IF(ISERROR(INDEX(warriner!B:B,MATCH(C64,warriner!A:A,0),1)),"#",INDEX(warriner!B:B,MATCH(C64,warriner!A:A,0),1))</f>
        <v>#</v>
      </c>
      <c r="E64" s="14" t="str">
        <f t="shared" si="0"/>
        <v>#</v>
      </c>
      <c r="F64" s="14">
        <v>15.365</v>
      </c>
      <c r="G64" s="14">
        <v>5.984</v>
      </c>
      <c r="H64" s="14">
        <v>1</v>
      </c>
      <c r="I64" s="14">
        <f t="shared" si="1"/>
        <v>2</v>
      </c>
      <c r="J64" t="s">
        <v>18136</v>
      </c>
      <c r="K64" s="14" t="s">
        <v>18124</v>
      </c>
      <c r="L64" s="14" t="s">
        <v>18124</v>
      </c>
      <c r="M64" s="14">
        <v>4.399</v>
      </c>
      <c r="N64" s="14">
        <v>1.1499999999999999</v>
      </c>
      <c r="O64" s="14">
        <v>1</v>
      </c>
      <c r="P64" s="14">
        <v>2</v>
      </c>
      <c r="Q64" s="14">
        <v>1</v>
      </c>
      <c r="R64" s="14">
        <v>2.81</v>
      </c>
      <c r="S64" s="14">
        <v>1.917</v>
      </c>
      <c r="T64" s="14">
        <v>4095</v>
      </c>
      <c r="U64" s="14">
        <v>-0.86499999999999999</v>
      </c>
      <c r="V64" s="14">
        <v>0.97</v>
      </c>
      <c r="W64" s="14">
        <v>29</v>
      </c>
      <c r="X64" s="14">
        <v>-0.874</v>
      </c>
      <c r="Y64" s="14">
        <v>1</v>
      </c>
      <c r="Z64" s="14" t="s">
        <v>18124</v>
      </c>
    </row>
    <row r="65" spans="1:26" x14ac:dyDescent="0.2">
      <c r="A65" t="s">
        <v>14315</v>
      </c>
      <c r="B65" t="s">
        <v>9</v>
      </c>
      <c r="C65" t="s">
        <v>101</v>
      </c>
      <c r="D65" s="9">
        <f>IF(ISERROR(INDEX(warriner!B:B,MATCH(C65,warriner!A:A,0),1)),"#",INDEX(warriner!B:B,MATCH(C65,warriner!A:A,0),1))</f>
        <v>6.18</v>
      </c>
      <c r="E65" s="14">
        <f t="shared" si="0"/>
        <v>0.97999999999999954</v>
      </c>
      <c r="F65" s="14">
        <v>14.945</v>
      </c>
      <c r="G65" s="14">
        <v>5.4669999999999996</v>
      </c>
      <c r="H65" s="14">
        <v>1</v>
      </c>
      <c r="I65" s="14">
        <f t="shared" si="1"/>
        <v>2</v>
      </c>
      <c r="J65" t="s">
        <v>18125</v>
      </c>
      <c r="K65" s="14">
        <v>3.43</v>
      </c>
      <c r="L65" s="14">
        <v>5.5</v>
      </c>
      <c r="M65" s="14">
        <v>5.1100000000000003</v>
      </c>
      <c r="N65" s="14">
        <v>1.4</v>
      </c>
      <c r="O65" s="14">
        <v>1</v>
      </c>
      <c r="P65" s="14">
        <v>2</v>
      </c>
      <c r="Q65" s="14">
        <v>1</v>
      </c>
      <c r="R65" s="14">
        <v>1.85</v>
      </c>
      <c r="S65" s="14">
        <v>1.6519999999999999</v>
      </c>
      <c r="T65" s="14">
        <v>1926</v>
      </c>
      <c r="U65" s="14">
        <v>-0.64800000000000002</v>
      </c>
      <c r="V65" s="14">
        <v>0.97</v>
      </c>
      <c r="W65" s="14">
        <v>25</v>
      </c>
      <c r="X65" s="14">
        <v>-0.57399999999999995</v>
      </c>
      <c r="Y65" s="14">
        <v>1</v>
      </c>
      <c r="Z65" s="14" t="s">
        <v>18124</v>
      </c>
    </row>
    <row r="66" spans="1:26" x14ac:dyDescent="0.2">
      <c r="A66" t="s">
        <v>14316</v>
      </c>
      <c r="B66" t="s">
        <v>295</v>
      </c>
      <c r="C66" t="s">
        <v>295</v>
      </c>
      <c r="D66" s="9" t="str">
        <f>IF(ISERROR(INDEX(warriner!B:B,MATCH(C66,warriner!A:A,0),1)),"#",INDEX(warriner!B:B,MATCH(C66,warriner!A:A,0),1))</f>
        <v>#</v>
      </c>
      <c r="E66" s="14" t="str">
        <f t="shared" si="0"/>
        <v>#</v>
      </c>
      <c r="F66" s="14">
        <v>14.048</v>
      </c>
      <c r="G66" s="14">
        <v>5.335</v>
      </c>
      <c r="H66" s="14">
        <v>1</v>
      </c>
      <c r="I66" s="14">
        <f t="shared" si="1"/>
        <v>2</v>
      </c>
      <c r="J66" t="s">
        <v>18155</v>
      </c>
      <c r="K66" s="14" t="s">
        <v>18124</v>
      </c>
      <c r="L66" s="14" t="s">
        <v>18124</v>
      </c>
      <c r="M66" s="14">
        <v>5.1449999999999996</v>
      </c>
      <c r="N66" s="14">
        <v>1.35</v>
      </c>
      <c r="O66" s="14">
        <v>1</v>
      </c>
      <c r="P66" s="14">
        <v>2</v>
      </c>
      <c r="Q66" s="14">
        <v>1</v>
      </c>
      <c r="R66" s="14">
        <v>1.42</v>
      </c>
      <c r="S66" s="14">
        <v>1.917</v>
      </c>
      <c r="T66" s="14">
        <v>1588</v>
      </c>
      <c r="U66" s="14">
        <v>-0.90200000000000002</v>
      </c>
      <c r="V66" s="14">
        <v>0.97</v>
      </c>
      <c r="W66" s="14">
        <v>25</v>
      </c>
      <c r="X66" s="14">
        <v>-0.33700000000000002</v>
      </c>
      <c r="Y66" s="14">
        <v>1</v>
      </c>
      <c r="Z66" s="14" t="s">
        <v>18124</v>
      </c>
    </row>
    <row r="67" spans="1:26" x14ac:dyDescent="0.2">
      <c r="A67" t="s">
        <v>14317</v>
      </c>
      <c r="B67" t="s">
        <v>296</v>
      </c>
      <c r="C67" t="s">
        <v>296</v>
      </c>
      <c r="D67" s="9" t="str">
        <f>IF(ISERROR(INDEX(warriner!B:B,MATCH(C67,warriner!A:A,0),1)),"#",INDEX(warriner!B:B,MATCH(C67,warriner!A:A,0),1))</f>
        <v>#</v>
      </c>
      <c r="E67" s="14" t="str">
        <f t="shared" si="0"/>
        <v>#</v>
      </c>
      <c r="F67" s="14">
        <v>11.252000000000001</v>
      </c>
      <c r="G67" s="14">
        <v>3.8460000000000001</v>
      </c>
      <c r="H67" s="14">
        <v>1</v>
      </c>
      <c r="I67" s="14">
        <f t="shared" si="1"/>
        <v>4</v>
      </c>
      <c r="J67" t="s">
        <v>18137</v>
      </c>
      <c r="K67" s="14" t="s">
        <v>18124</v>
      </c>
      <c r="L67" s="14" t="s">
        <v>18124</v>
      </c>
      <c r="M67" s="14">
        <v>3.7389999999999999</v>
      </c>
      <c r="N67" s="14">
        <v>1.3</v>
      </c>
      <c r="O67" s="14">
        <v>1.05</v>
      </c>
      <c r="P67" s="14">
        <v>4</v>
      </c>
      <c r="Q67" s="14">
        <v>1</v>
      </c>
      <c r="R67" s="14">
        <v>3.32</v>
      </c>
      <c r="S67" s="14">
        <v>1.609</v>
      </c>
      <c r="T67" s="14">
        <v>3810.3330000000001</v>
      </c>
      <c r="U67" s="14">
        <v>-0.83599999999999997</v>
      </c>
      <c r="V67" s="14">
        <v>0.97</v>
      </c>
      <c r="W67" s="14">
        <v>28</v>
      </c>
      <c r="X67" s="14">
        <v>-0.74199999999999999</v>
      </c>
      <c r="Y67" s="14">
        <v>1</v>
      </c>
      <c r="Z67" s="14" t="s">
        <v>18124</v>
      </c>
    </row>
    <row r="68" spans="1:26" x14ac:dyDescent="0.2">
      <c r="A68" t="s">
        <v>14318</v>
      </c>
      <c r="B68" t="s">
        <v>210</v>
      </c>
      <c r="C68" t="s">
        <v>210</v>
      </c>
      <c r="D68" s="9" t="str">
        <f>IF(ISERROR(INDEX(warriner!B:B,MATCH(C68,warriner!A:A,0),1)),"#",INDEX(warriner!B:B,MATCH(C68,warriner!A:A,0),1))</f>
        <v>#</v>
      </c>
      <c r="E68" s="14" t="str">
        <f t="shared" ref="E68:E131" si="2">IF(ISERROR(ABS(D68-5.2)), "#", ABS(D68-5.2))</f>
        <v>#</v>
      </c>
      <c r="F68" s="14">
        <v>15.476000000000001</v>
      </c>
      <c r="G68" s="14">
        <v>5.8570000000000002</v>
      </c>
      <c r="H68" s="14">
        <v>1</v>
      </c>
      <c r="I68" s="14">
        <f t="shared" ref="I68:I131" si="3">LEN(B68)</f>
        <v>4</v>
      </c>
      <c r="J68" t="s">
        <v>18136</v>
      </c>
      <c r="K68" s="14" t="s">
        <v>18124</v>
      </c>
      <c r="L68" s="14" t="s">
        <v>18124</v>
      </c>
      <c r="M68" s="14">
        <v>5.5289999999999999</v>
      </c>
      <c r="N68" s="14">
        <v>1.65</v>
      </c>
      <c r="O68" s="14">
        <v>1.25</v>
      </c>
      <c r="P68" s="14">
        <v>3</v>
      </c>
      <c r="Q68" s="14">
        <v>1</v>
      </c>
      <c r="R68" s="14">
        <v>1.54</v>
      </c>
      <c r="S68" s="14">
        <v>1.3480000000000001</v>
      </c>
      <c r="T68" s="14">
        <v>4421.6670000000004</v>
      </c>
      <c r="U68" s="14">
        <v>-0.751</v>
      </c>
      <c r="V68" s="14">
        <v>0.94</v>
      </c>
      <c r="W68" s="14">
        <v>27</v>
      </c>
      <c r="X68" s="14">
        <v>-0.56100000000000005</v>
      </c>
      <c r="Y68" s="14">
        <v>1</v>
      </c>
      <c r="Z68" s="14" t="s">
        <v>18124</v>
      </c>
    </row>
    <row r="69" spans="1:26" x14ac:dyDescent="0.2">
      <c r="A69" t="s">
        <v>14319</v>
      </c>
      <c r="B69" t="s">
        <v>72</v>
      </c>
      <c r="C69" t="s">
        <v>72</v>
      </c>
      <c r="D69" s="9" t="str">
        <f>IF(ISERROR(INDEX(warriner!B:B,MATCH(C69,warriner!A:A,0),1)),"#",INDEX(warriner!B:B,MATCH(C69,warriner!A:A,0),1))</f>
        <v>#</v>
      </c>
      <c r="E69" s="14" t="str">
        <f t="shared" si="2"/>
        <v>#</v>
      </c>
      <c r="F69" s="14">
        <v>15.365</v>
      </c>
      <c r="G69" s="14">
        <v>5.984</v>
      </c>
      <c r="H69" s="14">
        <v>1</v>
      </c>
      <c r="I69" s="14">
        <f t="shared" si="3"/>
        <v>2</v>
      </c>
      <c r="J69" t="s">
        <v>18136</v>
      </c>
      <c r="K69" s="14" t="s">
        <v>18124</v>
      </c>
      <c r="L69" s="14" t="s">
        <v>18124</v>
      </c>
      <c r="M69" s="14">
        <v>4.399</v>
      </c>
      <c r="N69" s="14">
        <v>1.1499999999999999</v>
      </c>
      <c r="O69" s="14">
        <v>1</v>
      </c>
      <c r="P69" s="14">
        <v>2</v>
      </c>
      <c r="Q69" s="14">
        <v>1</v>
      </c>
      <c r="R69" s="14">
        <v>2.81</v>
      </c>
      <c r="S69" s="14">
        <v>1.917</v>
      </c>
      <c r="T69" s="14">
        <v>4095</v>
      </c>
      <c r="U69" s="14">
        <v>-0.86499999999999999</v>
      </c>
      <c r="V69" s="14">
        <v>0.97</v>
      </c>
      <c r="W69" s="14">
        <v>29</v>
      </c>
      <c r="X69" s="14">
        <v>-0.874</v>
      </c>
      <c r="Y69" s="14">
        <v>1</v>
      </c>
      <c r="Z69" s="14" t="s">
        <v>18124</v>
      </c>
    </row>
    <row r="70" spans="1:26" x14ac:dyDescent="0.2">
      <c r="A70" t="s">
        <v>14320</v>
      </c>
      <c r="B70" t="s">
        <v>14129</v>
      </c>
      <c r="C70" t="s">
        <v>7694</v>
      </c>
      <c r="D70" s="9">
        <f>IF(ISERROR(INDEX(warriner!B:B,MATCH(C70,warriner!A:A,0),1)),"#",INDEX(warriner!B:B,MATCH(C70,warriner!A:A,0),1))</f>
        <v>6.09</v>
      </c>
      <c r="E70" s="14">
        <f t="shared" si="2"/>
        <v>0.88999999999999968</v>
      </c>
      <c r="F70" s="14">
        <v>13.163</v>
      </c>
      <c r="G70" s="14">
        <v>4.8499999999999996</v>
      </c>
      <c r="H70" s="14">
        <v>1</v>
      </c>
      <c r="I70" s="14">
        <f t="shared" si="3"/>
        <v>5</v>
      </c>
      <c r="J70" t="s">
        <v>18135</v>
      </c>
      <c r="K70" s="14">
        <v>3.67</v>
      </c>
      <c r="L70" s="14">
        <v>6.22</v>
      </c>
      <c r="M70" s="14">
        <v>4.68</v>
      </c>
      <c r="N70" s="14">
        <v>1.05</v>
      </c>
      <c r="O70" s="14">
        <v>1</v>
      </c>
      <c r="P70" s="14">
        <v>3</v>
      </c>
      <c r="Q70" s="14">
        <v>1</v>
      </c>
      <c r="R70" s="14">
        <v>2.67</v>
      </c>
      <c r="S70" s="14">
        <v>2.72</v>
      </c>
      <c r="T70" s="14">
        <v>1984.6669999999999</v>
      </c>
      <c r="U70" s="14">
        <v>-0.60899999999999999</v>
      </c>
      <c r="V70" s="14">
        <v>0.91</v>
      </c>
      <c r="W70" s="14">
        <v>27</v>
      </c>
      <c r="X70" s="14">
        <v>-0.39700000000000002</v>
      </c>
      <c r="Y70" s="14">
        <v>1</v>
      </c>
      <c r="Z70" s="14" t="s">
        <v>18124</v>
      </c>
    </row>
    <row r="71" spans="1:26" x14ac:dyDescent="0.2">
      <c r="A71" t="s">
        <v>14321</v>
      </c>
      <c r="B71" t="s">
        <v>44</v>
      </c>
      <c r="C71" t="s">
        <v>103</v>
      </c>
      <c r="D71" s="9">
        <f>IF(ISERROR(INDEX(warriner!B:B,MATCH(C71,warriner!A:A,0),1)),"#",INDEX(warriner!B:B,MATCH(C71,warriner!A:A,0),1))</f>
        <v>6.43</v>
      </c>
      <c r="E71" s="14">
        <f t="shared" si="2"/>
        <v>1.2299999999999995</v>
      </c>
      <c r="F71" s="14">
        <v>8.6769999999999996</v>
      </c>
      <c r="G71" s="14">
        <v>2.6120000000000001</v>
      </c>
      <c r="H71" s="14">
        <v>2</v>
      </c>
      <c r="I71" s="14">
        <f t="shared" si="3"/>
        <v>7</v>
      </c>
      <c r="J71" t="s">
        <v>18150</v>
      </c>
      <c r="K71" s="14">
        <v>4.1900000000000004</v>
      </c>
      <c r="L71" s="14">
        <v>6.12</v>
      </c>
      <c r="M71" s="14">
        <v>3.79</v>
      </c>
      <c r="N71" s="14">
        <v>1.7</v>
      </c>
      <c r="O71" s="14">
        <v>1.5</v>
      </c>
      <c r="P71" s="14">
        <v>4</v>
      </c>
      <c r="Q71" s="14">
        <v>1</v>
      </c>
      <c r="R71" s="14">
        <v>4.5999999999999996</v>
      </c>
      <c r="S71" s="14">
        <v>4.6399999999999997</v>
      </c>
      <c r="T71" s="14">
        <v>2219.6</v>
      </c>
      <c r="U71" s="14">
        <v>-0.60699999999999998</v>
      </c>
      <c r="V71" s="14">
        <v>1</v>
      </c>
      <c r="W71" s="14">
        <v>26</v>
      </c>
      <c r="X71" s="14">
        <v>-0.63100000000000001</v>
      </c>
      <c r="Y71" s="14">
        <v>0.96299999999999997</v>
      </c>
      <c r="Z71" s="14" t="s">
        <v>18124</v>
      </c>
    </row>
    <row r="72" spans="1:26" x14ac:dyDescent="0.2">
      <c r="A72" t="s">
        <v>14322</v>
      </c>
      <c r="B72" t="s">
        <v>6</v>
      </c>
      <c r="C72" t="s">
        <v>6</v>
      </c>
      <c r="D72" s="9" t="str">
        <f>IF(ISERROR(INDEX(warriner!B:B,MATCH(C72,warriner!A:A,0),1)),"#",INDEX(warriner!B:B,MATCH(C72,warriner!A:A,0),1))</f>
        <v>#</v>
      </c>
      <c r="E72" s="14" t="str">
        <f t="shared" si="2"/>
        <v>#</v>
      </c>
      <c r="F72" s="14">
        <v>15.897</v>
      </c>
      <c r="G72" s="14">
        <v>5.6980000000000004</v>
      </c>
      <c r="H72" s="14">
        <v>1</v>
      </c>
      <c r="I72" s="14">
        <f t="shared" si="3"/>
        <v>2</v>
      </c>
      <c r="J72" t="s">
        <v>18146</v>
      </c>
      <c r="K72" s="14" t="s">
        <v>18124</v>
      </c>
      <c r="L72" s="14" t="s">
        <v>18124</v>
      </c>
      <c r="M72" s="14">
        <v>3.6850000000000001</v>
      </c>
      <c r="N72" s="14">
        <v>1</v>
      </c>
      <c r="O72" s="14">
        <v>1</v>
      </c>
      <c r="P72" s="14">
        <v>2</v>
      </c>
      <c r="Q72" s="14">
        <v>1</v>
      </c>
      <c r="R72" s="14">
        <v>3</v>
      </c>
      <c r="S72" s="14">
        <v>2.25</v>
      </c>
      <c r="T72" s="14">
        <v>14646</v>
      </c>
      <c r="U72" s="14">
        <v>-0.63</v>
      </c>
      <c r="V72" s="14">
        <v>0.97</v>
      </c>
      <c r="W72" s="14">
        <v>26</v>
      </c>
      <c r="X72" s="14">
        <v>-0.77100000000000002</v>
      </c>
      <c r="Y72" s="14">
        <v>1</v>
      </c>
      <c r="Z72" s="14" t="s">
        <v>18124</v>
      </c>
    </row>
    <row r="73" spans="1:26" x14ac:dyDescent="0.2">
      <c r="A73" t="s">
        <v>14323</v>
      </c>
      <c r="B73" t="s">
        <v>3</v>
      </c>
      <c r="C73" t="s">
        <v>3</v>
      </c>
      <c r="D73" s="9" t="str">
        <f>IF(ISERROR(INDEX(warriner!B:B,MATCH(C73,warriner!A:A,0),1)),"#",INDEX(warriner!B:B,MATCH(C73,warriner!A:A,0),1))</f>
        <v>#</v>
      </c>
      <c r="E73" s="14" t="str">
        <f t="shared" si="2"/>
        <v>#</v>
      </c>
      <c r="F73" s="14">
        <v>16.954999999999998</v>
      </c>
      <c r="G73" s="14">
        <v>6.1769999999999996</v>
      </c>
      <c r="H73" s="14">
        <v>1</v>
      </c>
      <c r="I73" s="14">
        <f t="shared" si="3"/>
        <v>3</v>
      </c>
      <c r="J73" t="s">
        <v>270</v>
      </c>
      <c r="K73" s="14" t="s">
        <v>18124</v>
      </c>
      <c r="L73" s="14" t="s">
        <v>18124</v>
      </c>
      <c r="M73" s="14">
        <v>3.984</v>
      </c>
      <c r="N73" s="14">
        <v>1.5</v>
      </c>
      <c r="O73" s="14">
        <v>1.8</v>
      </c>
      <c r="P73" s="14">
        <v>2</v>
      </c>
      <c r="Q73" s="14">
        <v>1</v>
      </c>
      <c r="R73" s="14">
        <v>1.43</v>
      </c>
      <c r="S73" s="14">
        <v>1.125</v>
      </c>
      <c r="T73" s="14">
        <v>3033</v>
      </c>
      <c r="U73" s="14">
        <v>-0.68100000000000005</v>
      </c>
      <c r="V73" s="14">
        <v>0.94</v>
      </c>
      <c r="W73" s="14">
        <v>29</v>
      </c>
      <c r="X73" s="14">
        <v>-0.45700000000000002</v>
      </c>
      <c r="Y73" s="14">
        <v>1</v>
      </c>
      <c r="Z73" s="14" t="s">
        <v>18124</v>
      </c>
    </row>
    <row r="74" spans="1:26" x14ac:dyDescent="0.2">
      <c r="A74" t="s">
        <v>14324</v>
      </c>
      <c r="B74" t="s">
        <v>189</v>
      </c>
      <c r="C74" t="s">
        <v>189</v>
      </c>
      <c r="D74" s="9">
        <f>IF(ISERROR(INDEX(warriner!B:B,MATCH(C74,warriner!A:A,0),1)),"#",INDEX(warriner!B:B,MATCH(C74,warriner!A:A,0),1))</f>
        <v>7</v>
      </c>
      <c r="E74" s="14">
        <f t="shared" si="2"/>
        <v>1.7999999999999998</v>
      </c>
      <c r="F74" s="14">
        <v>11.571</v>
      </c>
      <c r="G74" s="14">
        <v>4.0599999999999996</v>
      </c>
      <c r="H74" s="14">
        <v>2</v>
      </c>
      <c r="I74" s="14">
        <f t="shared" si="3"/>
        <v>5</v>
      </c>
      <c r="J74" t="s">
        <v>18126</v>
      </c>
      <c r="K74" s="14">
        <v>3.71</v>
      </c>
      <c r="L74" s="14">
        <v>6.12</v>
      </c>
      <c r="M74" s="14">
        <v>2.37</v>
      </c>
      <c r="N74" s="14">
        <v>1.5</v>
      </c>
      <c r="O74" s="14">
        <v>1.55</v>
      </c>
      <c r="P74" s="14">
        <v>4</v>
      </c>
      <c r="Q74" s="14">
        <v>1</v>
      </c>
      <c r="R74" s="14">
        <v>5</v>
      </c>
      <c r="S74" s="14">
        <v>6.1920000000000002</v>
      </c>
      <c r="T74" s="14">
        <v>7796.25</v>
      </c>
      <c r="U74" s="14">
        <v>-0.84299999999999997</v>
      </c>
      <c r="V74" s="14">
        <v>1</v>
      </c>
      <c r="W74" s="14">
        <v>27</v>
      </c>
      <c r="X74" s="14">
        <v>-0.754</v>
      </c>
      <c r="Y74" s="14">
        <v>0.96399999999999997</v>
      </c>
      <c r="Z74" s="14" t="s">
        <v>18124</v>
      </c>
    </row>
    <row r="75" spans="1:26" x14ac:dyDescent="0.2">
      <c r="A75" t="s">
        <v>14325</v>
      </c>
      <c r="B75" t="s">
        <v>297</v>
      </c>
      <c r="C75" t="s">
        <v>297</v>
      </c>
      <c r="D75" s="9" t="str">
        <f>IF(ISERROR(INDEX(warriner!B:B,MATCH(C75,warriner!A:A,0),1)),"#",INDEX(warriner!B:B,MATCH(C75,warriner!A:A,0),1))</f>
        <v>#</v>
      </c>
      <c r="E75" s="14" t="str">
        <f t="shared" si="2"/>
        <v>#</v>
      </c>
      <c r="F75" s="14">
        <v>12.499000000000001</v>
      </c>
      <c r="G75" s="14">
        <v>4.5750000000000002</v>
      </c>
      <c r="H75" s="14">
        <v>2</v>
      </c>
      <c r="I75" s="14">
        <f t="shared" si="3"/>
        <v>6</v>
      </c>
      <c r="J75" t="s">
        <v>18127</v>
      </c>
      <c r="K75" s="14" t="s">
        <v>18124</v>
      </c>
      <c r="L75" s="14" t="s">
        <v>18124</v>
      </c>
      <c r="M75" s="14">
        <v>5.9450000000000003</v>
      </c>
      <c r="N75" s="14">
        <v>1.8</v>
      </c>
      <c r="O75" s="14">
        <v>2.15</v>
      </c>
      <c r="P75" s="14">
        <v>5</v>
      </c>
      <c r="Q75" s="14">
        <v>1</v>
      </c>
      <c r="R75" s="14">
        <v>1.96</v>
      </c>
      <c r="S75" s="14">
        <v>1.63</v>
      </c>
      <c r="T75" s="14">
        <v>4080.8</v>
      </c>
      <c r="U75" s="14">
        <v>-0.63500000000000001</v>
      </c>
      <c r="V75" s="14">
        <v>1</v>
      </c>
      <c r="W75" s="14">
        <v>28</v>
      </c>
      <c r="X75" s="14">
        <v>-0.68700000000000006</v>
      </c>
      <c r="Y75" s="14">
        <v>1</v>
      </c>
      <c r="Z75" s="14" t="s">
        <v>18124</v>
      </c>
    </row>
    <row r="76" spans="1:26" x14ac:dyDescent="0.2">
      <c r="A76" t="s">
        <v>14326</v>
      </c>
      <c r="B76" t="s">
        <v>3</v>
      </c>
      <c r="C76" t="s">
        <v>3</v>
      </c>
      <c r="D76" s="9" t="str">
        <f>IF(ISERROR(INDEX(warriner!B:B,MATCH(C76,warriner!A:A,0),1)),"#",INDEX(warriner!B:B,MATCH(C76,warriner!A:A,0),1))</f>
        <v>#</v>
      </c>
      <c r="E76" s="14" t="str">
        <f t="shared" si="2"/>
        <v>#</v>
      </c>
      <c r="F76" s="14">
        <v>16.954999999999998</v>
      </c>
      <c r="G76" s="14">
        <v>6.1769999999999996</v>
      </c>
      <c r="H76" s="14">
        <v>1</v>
      </c>
      <c r="I76" s="14">
        <f t="shared" si="3"/>
        <v>3</v>
      </c>
      <c r="J76" t="s">
        <v>270</v>
      </c>
      <c r="K76" s="14" t="s">
        <v>18124</v>
      </c>
      <c r="L76" s="14" t="s">
        <v>18124</v>
      </c>
      <c r="M76" s="14">
        <v>3.984</v>
      </c>
      <c r="N76" s="14">
        <v>1.5</v>
      </c>
      <c r="O76" s="14">
        <v>1.8</v>
      </c>
      <c r="P76" s="14">
        <v>2</v>
      </c>
      <c r="Q76" s="14">
        <v>1</v>
      </c>
      <c r="R76" s="14">
        <v>1.43</v>
      </c>
      <c r="S76" s="14">
        <v>1.125</v>
      </c>
      <c r="T76" s="14">
        <v>3033</v>
      </c>
      <c r="U76" s="14">
        <v>-0.68100000000000005</v>
      </c>
      <c r="V76" s="14">
        <v>0.94</v>
      </c>
      <c r="W76" s="14">
        <v>29</v>
      </c>
      <c r="X76" s="14">
        <v>-0.45700000000000002</v>
      </c>
      <c r="Y76" s="14">
        <v>1</v>
      </c>
      <c r="Z76" s="14" t="s">
        <v>18124</v>
      </c>
    </row>
    <row r="77" spans="1:26" x14ac:dyDescent="0.2">
      <c r="A77" t="s">
        <v>14327</v>
      </c>
      <c r="B77" t="s">
        <v>13301</v>
      </c>
      <c r="C77" t="s">
        <v>13301</v>
      </c>
      <c r="D77" s="9">
        <f>IF(ISERROR(INDEX(warriner!B:B,MATCH(C77,warriner!A:A,0),1)),"#",INDEX(warriner!B:B,MATCH(C77,warriner!A:A,0),1))</f>
        <v>3.33</v>
      </c>
      <c r="E77" s="14">
        <f t="shared" si="2"/>
        <v>1.87</v>
      </c>
      <c r="F77" s="14">
        <v>8.7129999999999992</v>
      </c>
      <c r="G77" s="14">
        <v>2.782</v>
      </c>
      <c r="H77" s="14">
        <v>4</v>
      </c>
      <c r="I77" s="14">
        <f t="shared" si="3"/>
        <v>11</v>
      </c>
      <c r="J77" t="s">
        <v>18132</v>
      </c>
      <c r="K77" s="14">
        <v>3.52</v>
      </c>
      <c r="L77" s="14">
        <v>4.21</v>
      </c>
      <c r="M77" s="14">
        <v>9.11</v>
      </c>
      <c r="N77" s="14">
        <v>4.25</v>
      </c>
      <c r="O77" s="14">
        <v>4.8499999999999996</v>
      </c>
      <c r="P77" s="14">
        <v>10</v>
      </c>
      <c r="Q77" s="14">
        <v>3</v>
      </c>
      <c r="R77" s="14">
        <v>1.78</v>
      </c>
      <c r="S77" s="14" t="s">
        <v>18124</v>
      </c>
      <c r="T77" s="14">
        <v>3618.6</v>
      </c>
      <c r="U77" s="14">
        <v>-6.8000000000000005E-2</v>
      </c>
      <c r="V77" s="14">
        <v>0.97</v>
      </c>
      <c r="W77" s="14">
        <v>26</v>
      </c>
      <c r="X77" s="14">
        <v>-1.4E-2</v>
      </c>
      <c r="Y77" s="14">
        <v>1</v>
      </c>
      <c r="Z77" s="14" t="s">
        <v>18124</v>
      </c>
    </row>
    <row r="78" spans="1:26" x14ac:dyDescent="0.2">
      <c r="A78" t="s">
        <v>14328</v>
      </c>
      <c r="B78" t="s">
        <v>659</v>
      </c>
      <c r="C78" t="s">
        <v>659</v>
      </c>
      <c r="D78" s="9">
        <f>IF(ISERROR(INDEX(warriner!B:B,MATCH(C78,warriner!A:A,0),1)),"#",INDEX(warriner!B:B,MATCH(C78,warriner!A:A,0),1))</f>
        <v>4.55</v>
      </c>
      <c r="E78" s="14">
        <f t="shared" si="2"/>
        <v>0.65000000000000036</v>
      </c>
      <c r="F78" s="14">
        <v>6.6</v>
      </c>
      <c r="G78" s="14">
        <v>1.8919999999999999</v>
      </c>
      <c r="H78" s="14">
        <v>4</v>
      </c>
      <c r="I78" s="14">
        <f t="shared" si="3"/>
        <v>9</v>
      </c>
      <c r="J78" t="s">
        <v>18129</v>
      </c>
      <c r="K78" s="14">
        <v>4.41</v>
      </c>
      <c r="L78" s="14">
        <v>5</v>
      </c>
      <c r="M78" s="14">
        <v>12.67</v>
      </c>
      <c r="N78" s="14">
        <v>3.6</v>
      </c>
      <c r="O78" s="14">
        <v>4.1500000000000004</v>
      </c>
      <c r="P78" s="14">
        <v>8</v>
      </c>
      <c r="Q78" s="14">
        <v>2</v>
      </c>
      <c r="R78" s="14">
        <v>2.93</v>
      </c>
      <c r="S78" s="14" t="s">
        <v>18124</v>
      </c>
      <c r="T78" s="14">
        <v>3900.125</v>
      </c>
      <c r="U78" s="14">
        <v>-0.10100000000000001</v>
      </c>
      <c r="V78" s="14">
        <v>0.97</v>
      </c>
      <c r="W78" s="14">
        <v>23</v>
      </c>
      <c r="X78" s="14">
        <v>-7.0000000000000007E-2</v>
      </c>
      <c r="Y78" s="14">
        <v>0.82099999999999995</v>
      </c>
      <c r="Z78" s="14" t="s">
        <v>18124</v>
      </c>
    </row>
    <row r="79" spans="1:26" x14ac:dyDescent="0.2">
      <c r="A79" t="s">
        <v>14329</v>
      </c>
      <c r="B79" t="s">
        <v>3</v>
      </c>
      <c r="C79" t="s">
        <v>3</v>
      </c>
      <c r="D79" s="9" t="str">
        <f>IF(ISERROR(INDEX(warriner!B:B,MATCH(C79,warriner!A:A,0),1)),"#",INDEX(warriner!B:B,MATCH(C79,warriner!A:A,0),1))</f>
        <v>#</v>
      </c>
      <c r="E79" s="14" t="str">
        <f t="shared" si="2"/>
        <v>#</v>
      </c>
      <c r="F79" s="14">
        <v>16.954999999999998</v>
      </c>
      <c r="G79" s="14">
        <v>6.1769999999999996</v>
      </c>
      <c r="H79" s="14">
        <v>1</v>
      </c>
      <c r="I79" s="14">
        <f t="shared" si="3"/>
        <v>3</v>
      </c>
      <c r="J79" t="s">
        <v>270</v>
      </c>
      <c r="K79" s="14" t="s">
        <v>18124</v>
      </c>
      <c r="L79" s="14" t="s">
        <v>18124</v>
      </c>
      <c r="M79" s="14">
        <v>3.984</v>
      </c>
      <c r="N79" s="14">
        <v>1.5</v>
      </c>
      <c r="O79" s="14">
        <v>1.8</v>
      </c>
      <c r="P79" s="14">
        <v>2</v>
      </c>
      <c r="Q79" s="14">
        <v>1</v>
      </c>
      <c r="R79" s="14">
        <v>1.43</v>
      </c>
      <c r="S79" s="14">
        <v>1.125</v>
      </c>
      <c r="T79" s="14">
        <v>3033</v>
      </c>
      <c r="U79" s="14">
        <v>-0.68100000000000005</v>
      </c>
      <c r="V79" s="14">
        <v>0.94</v>
      </c>
      <c r="W79" s="14">
        <v>29</v>
      </c>
      <c r="X79" s="14">
        <v>-0.45700000000000002</v>
      </c>
      <c r="Y79" s="14">
        <v>1</v>
      </c>
      <c r="Z79" s="14" t="s">
        <v>18124</v>
      </c>
    </row>
    <row r="80" spans="1:26" x14ac:dyDescent="0.2">
      <c r="A80" t="s">
        <v>14330</v>
      </c>
      <c r="B80" t="s">
        <v>273</v>
      </c>
      <c r="C80" t="s">
        <v>273</v>
      </c>
      <c r="D80" s="9">
        <f>IF(ISERROR(INDEX(warriner!B:B,MATCH(C80,warriner!A:A,0),1)),"#",INDEX(warriner!B:B,MATCH(C80,warriner!A:A,0),1))</f>
        <v>4.95</v>
      </c>
      <c r="E80" s="14">
        <f t="shared" si="2"/>
        <v>0.25</v>
      </c>
      <c r="F80" s="14">
        <v>6.5209999999999999</v>
      </c>
      <c r="G80" s="14">
        <v>1.38</v>
      </c>
      <c r="H80" s="14">
        <v>2</v>
      </c>
      <c r="I80" s="14">
        <f t="shared" si="3"/>
        <v>6</v>
      </c>
      <c r="J80" t="s">
        <v>18129</v>
      </c>
      <c r="K80" s="14">
        <v>3.25</v>
      </c>
      <c r="L80" s="14">
        <v>5.88</v>
      </c>
      <c r="M80" s="14">
        <v>9.2799999999999994</v>
      </c>
      <c r="N80" s="14">
        <v>1.95</v>
      </c>
      <c r="O80" s="14">
        <v>2</v>
      </c>
      <c r="P80" s="14">
        <v>6</v>
      </c>
      <c r="Q80" s="14">
        <v>1</v>
      </c>
      <c r="R80" s="14">
        <v>4.8499999999999996</v>
      </c>
      <c r="S80" s="14" t="s">
        <v>18124</v>
      </c>
      <c r="T80" s="14">
        <v>6193.6</v>
      </c>
      <c r="U80" s="14">
        <v>0.11700000000000001</v>
      </c>
      <c r="V80" s="14">
        <v>0.56000000000000005</v>
      </c>
      <c r="W80" s="14">
        <v>25</v>
      </c>
      <c r="X80" s="14">
        <v>-0.113</v>
      </c>
      <c r="Y80" s="14">
        <v>0.96199999999999997</v>
      </c>
      <c r="Z80" s="14" t="s">
        <v>18124</v>
      </c>
    </row>
    <row r="81" spans="1:26" x14ac:dyDescent="0.2">
      <c r="A81" t="s">
        <v>14331</v>
      </c>
      <c r="B81" t="s">
        <v>298</v>
      </c>
      <c r="C81" t="s">
        <v>274</v>
      </c>
      <c r="D81" s="9">
        <f>IF(ISERROR(INDEX(warriner!B:B,MATCH(C81,warriner!A:A,0),1)),"#",INDEX(warriner!B:B,MATCH(C81,warriner!A:A,0),1))</f>
        <v>6.95</v>
      </c>
      <c r="E81" s="14">
        <f t="shared" si="2"/>
        <v>1.75</v>
      </c>
      <c r="F81" s="14">
        <v>7.5970000000000004</v>
      </c>
      <c r="G81" s="14">
        <v>2.6480000000000001</v>
      </c>
      <c r="H81" s="14">
        <v>1</v>
      </c>
      <c r="I81" s="14">
        <f t="shared" si="3"/>
        <v>8</v>
      </c>
      <c r="J81" t="s">
        <v>18129</v>
      </c>
      <c r="K81" s="14">
        <v>3.78</v>
      </c>
      <c r="L81" s="14">
        <v>5.23</v>
      </c>
      <c r="M81" s="14">
        <v>7.11</v>
      </c>
      <c r="N81" s="14">
        <v>2.35</v>
      </c>
      <c r="O81" s="14">
        <v>1.9</v>
      </c>
      <c r="P81" s="14">
        <v>5</v>
      </c>
      <c r="Q81" s="14">
        <v>1</v>
      </c>
      <c r="R81" s="14">
        <v>4.8</v>
      </c>
      <c r="S81" s="14">
        <v>4.9089999999999998</v>
      </c>
      <c r="T81" s="14">
        <v>2520.6</v>
      </c>
      <c r="U81" s="14">
        <v>-0.35399999999999998</v>
      </c>
      <c r="V81" s="14">
        <v>1</v>
      </c>
      <c r="W81" s="14">
        <v>27</v>
      </c>
      <c r="X81" s="14">
        <v>-0.54500000000000004</v>
      </c>
      <c r="Y81" s="14">
        <v>1</v>
      </c>
      <c r="Z81" s="14" t="s">
        <v>18124</v>
      </c>
    </row>
    <row r="82" spans="1:26" x14ac:dyDescent="0.2">
      <c r="A82" t="s">
        <v>14332</v>
      </c>
      <c r="B82" t="s">
        <v>299</v>
      </c>
      <c r="C82" t="s">
        <v>299</v>
      </c>
      <c r="D82" s="9">
        <f>IF(ISERROR(INDEX(warriner!B:B,MATCH(C82,warriner!A:A,0),1)),"#",INDEX(warriner!B:B,MATCH(C82,warriner!A:A,0),1))</f>
        <v>3.67</v>
      </c>
      <c r="E82" s="14">
        <f t="shared" si="2"/>
        <v>1.5300000000000002</v>
      </c>
      <c r="F82" s="14">
        <v>10.887</v>
      </c>
      <c r="G82" s="14">
        <v>3.8180000000000001</v>
      </c>
      <c r="H82" s="14">
        <v>1</v>
      </c>
      <c r="I82" s="14">
        <f t="shared" si="3"/>
        <v>4</v>
      </c>
      <c r="J82" t="s">
        <v>18132</v>
      </c>
      <c r="K82" s="14">
        <v>4.67</v>
      </c>
      <c r="L82" s="14">
        <v>4</v>
      </c>
      <c r="M82" s="14">
        <v>6.11</v>
      </c>
      <c r="N82" s="14">
        <v>1.6</v>
      </c>
      <c r="O82" s="14">
        <v>1</v>
      </c>
      <c r="P82" s="14">
        <v>3</v>
      </c>
      <c r="Q82" s="14">
        <v>1</v>
      </c>
      <c r="R82" s="14">
        <v>2.7</v>
      </c>
      <c r="S82" s="14">
        <v>1.87</v>
      </c>
      <c r="T82" s="14">
        <v>3066.3330000000001</v>
      </c>
      <c r="U82" s="14">
        <v>-0.77</v>
      </c>
      <c r="V82" s="14">
        <v>0.97</v>
      </c>
      <c r="W82" s="14">
        <v>28</v>
      </c>
      <c r="X82" s="14">
        <v>-0.746</v>
      </c>
      <c r="Y82" s="14">
        <v>1</v>
      </c>
      <c r="Z82" s="14" t="s">
        <v>18124</v>
      </c>
    </row>
    <row r="83" spans="1:26" x14ac:dyDescent="0.2">
      <c r="A83" t="s">
        <v>14333</v>
      </c>
      <c r="B83" t="s">
        <v>300</v>
      </c>
      <c r="C83" t="s">
        <v>300</v>
      </c>
      <c r="D83" s="9">
        <f>IF(ISERROR(INDEX(warriner!B:B,MATCH(C83,warriner!A:A,0),1)),"#",INDEX(warriner!B:B,MATCH(C83,warriner!A:A,0),1))</f>
        <v>2.0499999999999998</v>
      </c>
      <c r="E83" s="14">
        <f t="shared" si="2"/>
        <v>3.1500000000000004</v>
      </c>
      <c r="F83" s="14">
        <v>9.3620000000000001</v>
      </c>
      <c r="G83" s="14">
        <v>3.3860000000000001</v>
      </c>
      <c r="H83" s="14">
        <v>2</v>
      </c>
      <c r="I83" s="14">
        <f t="shared" si="3"/>
        <v>6</v>
      </c>
      <c r="J83" t="s">
        <v>18129</v>
      </c>
      <c r="K83" s="14">
        <v>5.37</v>
      </c>
      <c r="L83" s="14">
        <v>2.77</v>
      </c>
      <c r="M83" s="14">
        <v>9.39</v>
      </c>
      <c r="N83" s="14">
        <v>2.8</v>
      </c>
      <c r="O83" s="14">
        <v>2.75</v>
      </c>
      <c r="P83" s="14">
        <v>6</v>
      </c>
      <c r="Q83" s="14">
        <v>1</v>
      </c>
      <c r="R83" s="14">
        <v>3.59</v>
      </c>
      <c r="S83" s="14">
        <v>3.375</v>
      </c>
      <c r="T83" s="14">
        <v>3760</v>
      </c>
      <c r="U83" s="14">
        <v>-0.54200000000000004</v>
      </c>
      <c r="V83" s="14">
        <v>0.97</v>
      </c>
      <c r="W83" s="14">
        <v>27</v>
      </c>
      <c r="X83" s="14">
        <v>-0.41799999999999998</v>
      </c>
      <c r="Y83" s="14">
        <v>1</v>
      </c>
      <c r="Z83" s="14" t="s">
        <v>18124</v>
      </c>
    </row>
    <row r="84" spans="1:26" x14ac:dyDescent="0.2">
      <c r="A84" t="s">
        <v>14334</v>
      </c>
      <c r="B84" t="s">
        <v>9</v>
      </c>
      <c r="C84" t="s">
        <v>101</v>
      </c>
      <c r="D84" s="9">
        <f>IF(ISERROR(INDEX(warriner!B:B,MATCH(C84,warriner!A:A,0),1)),"#",INDEX(warriner!B:B,MATCH(C84,warriner!A:A,0),1))</f>
        <v>6.18</v>
      </c>
      <c r="E84" s="14">
        <f t="shared" si="2"/>
        <v>0.97999999999999954</v>
      </c>
      <c r="F84" s="14">
        <v>14.945</v>
      </c>
      <c r="G84" s="14">
        <v>5.4669999999999996</v>
      </c>
      <c r="H84" s="14">
        <v>1</v>
      </c>
      <c r="I84" s="14">
        <f t="shared" si="3"/>
        <v>2</v>
      </c>
      <c r="J84" t="s">
        <v>18125</v>
      </c>
      <c r="K84" s="14">
        <v>3.43</v>
      </c>
      <c r="L84" s="14">
        <v>5.5</v>
      </c>
      <c r="M84" s="14">
        <v>5.1100000000000003</v>
      </c>
      <c r="N84" s="14">
        <v>1.4</v>
      </c>
      <c r="O84" s="14">
        <v>1</v>
      </c>
      <c r="P84" s="14">
        <v>2</v>
      </c>
      <c r="Q84" s="14">
        <v>1</v>
      </c>
      <c r="R84" s="14">
        <v>1.85</v>
      </c>
      <c r="S84" s="14">
        <v>1.6519999999999999</v>
      </c>
      <c r="T84" s="14">
        <v>1926</v>
      </c>
      <c r="U84" s="14">
        <v>-0.64800000000000002</v>
      </c>
      <c r="V84" s="14">
        <v>0.97</v>
      </c>
      <c r="W84" s="14">
        <v>25</v>
      </c>
      <c r="X84" s="14">
        <v>-0.57399999999999995</v>
      </c>
      <c r="Y84" s="14">
        <v>1</v>
      </c>
      <c r="Z84" s="14" t="s">
        <v>18124</v>
      </c>
    </row>
    <row r="85" spans="1:26" x14ac:dyDescent="0.2">
      <c r="A85" t="s">
        <v>14335</v>
      </c>
      <c r="B85" t="s">
        <v>301</v>
      </c>
      <c r="C85" t="s">
        <v>301</v>
      </c>
      <c r="D85" s="9">
        <f>IF(ISERROR(INDEX(warriner!B:B,MATCH(C85,warriner!A:A,0),1)),"#",INDEX(warriner!B:B,MATCH(C85,warriner!A:A,0),1))</f>
        <v>3.95</v>
      </c>
      <c r="E85" s="14">
        <f t="shared" si="2"/>
        <v>1.25</v>
      </c>
      <c r="F85" s="14">
        <v>11.069000000000001</v>
      </c>
      <c r="G85" s="14">
        <v>4.1470000000000002</v>
      </c>
      <c r="H85" s="14">
        <v>1</v>
      </c>
      <c r="I85" s="14">
        <f t="shared" si="3"/>
        <v>3</v>
      </c>
      <c r="J85" t="s">
        <v>18125</v>
      </c>
      <c r="K85" s="14">
        <v>5.48</v>
      </c>
      <c r="L85" s="14">
        <v>5.15</v>
      </c>
      <c r="M85" s="14">
        <v>4.75</v>
      </c>
      <c r="N85" s="14">
        <v>1</v>
      </c>
      <c r="O85" s="14">
        <v>1</v>
      </c>
      <c r="P85" s="14">
        <v>3</v>
      </c>
      <c r="Q85" s="14">
        <v>1</v>
      </c>
      <c r="R85" s="14">
        <v>4.1100000000000003</v>
      </c>
      <c r="S85" s="14">
        <v>2.577</v>
      </c>
      <c r="T85" s="14">
        <v>3234.5</v>
      </c>
      <c r="U85" s="14">
        <v>-0.82099999999999995</v>
      </c>
      <c r="V85" s="14">
        <v>0.97</v>
      </c>
      <c r="W85" s="14">
        <v>29</v>
      </c>
      <c r="X85" s="14">
        <v>-0.85199999999999998</v>
      </c>
      <c r="Y85" s="14">
        <v>1</v>
      </c>
      <c r="Z85" s="14" t="s">
        <v>18124</v>
      </c>
    </row>
    <row r="86" spans="1:26" x14ac:dyDescent="0.2">
      <c r="A86" t="s">
        <v>14336</v>
      </c>
      <c r="B86" t="s">
        <v>365</v>
      </c>
      <c r="C86" t="s">
        <v>365</v>
      </c>
      <c r="D86" s="9" t="str">
        <f>IF(ISERROR(INDEX(warriner!B:B,MATCH(C86,warriner!A:A,0),1)),"#",INDEX(warriner!B:B,MATCH(C86,warriner!A:A,0),1))</f>
        <v>#</v>
      </c>
      <c r="E86" s="14" t="str">
        <f t="shared" si="2"/>
        <v>#</v>
      </c>
      <c r="F86" s="14">
        <v>10.739000000000001</v>
      </c>
      <c r="G86" s="14">
        <v>3.504</v>
      </c>
      <c r="H86" s="14">
        <v>1</v>
      </c>
      <c r="I86" s="14">
        <f t="shared" si="3"/>
        <v>5</v>
      </c>
      <c r="J86" t="s">
        <v>18137</v>
      </c>
      <c r="K86" s="14" t="s">
        <v>18124</v>
      </c>
      <c r="L86" s="14" t="s">
        <v>18124</v>
      </c>
      <c r="M86" s="14">
        <v>5.891</v>
      </c>
      <c r="N86" s="14">
        <v>1.95</v>
      </c>
      <c r="O86" s="14">
        <v>1.95</v>
      </c>
      <c r="P86" s="14">
        <v>4</v>
      </c>
      <c r="Q86" s="14">
        <v>1</v>
      </c>
      <c r="R86" s="14">
        <v>2.93</v>
      </c>
      <c r="S86" s="14">
        <v>1.75</v>
      </c>
      <c r="T86" s="14">
        <v>2085.5</v>
      </c>
      <c r="U86" s="14">
        <v>-0.53</v>
      </c>
      <c r="V86" s="14">
        <v>1</v>
      </c>
      <c r="W86" s="14">
        <v>28</v>
      </c>
      <c r="X86" s="14">
        <v>-0.57199999999999995</v>
      </c>
      <c r="Y86" s="14">
        <v>1</v>
      </c>
      <c r="Z86" s="14" t="s">
        <v>18124</v>
      </c>
    </row>
    <row r="87" spans="1:26" x14ac:dyDescent="0.2">
      <c r="A87" t="s">
        <v>14337</v>
      </c>
      <c r="B87" t="s">
        <v>69</v>
      </c>
      <c r="C87" t="s">
        <v>69</v>
      </c>
      <c r="D87" s="9">
        <f>IF(ISERROR(INDEX(warriner!B:B,MATCH(C87,warriner!A:A,0),1)),"#",INDEX(warriner!B:B,MATCH(C87,warriner!A:A,0),1))</f>
        <v>7.33</v>
      </c>
      <c r="E87" s="14">
        <f t="shared" si="2"/>
        <v>2.13</v>
      </c>
      <c r="F87" s="14">
        <v>13.16</v>
      </c>
      <c r="G87" s="14">
        <v>4.6319999999999997</v>
      </c>
      <c r="H87" s="14">
        <v>1</v>
      </c>
      <c r="I87" s="14">
        <f t="shared" si="3"/>
        <v>5</v>
      </c>
      <c r="J87" t="s">
        <v>18152</v>
      </c>
      <c r="K87" s="14">
        <v>4.9000000000000004</v>
      </c>
      <c r="L87" s="14">
        <v>6.38</v>
      </c>
      <c r="M87" s="14">
        <v>4.3890000000000002</v>
      </c>
      <c r="N87" s="14">
        <v>1.95</v>
      </c>
      <c r="O87" s="14">
        <v>1.7</v>
      </c>
      <c r="P87" s="14">
        <v>4</v>
      </c>
      <c r="Q87" s="14">
        <v>1</v>
      </c>
      <c r="R87" s="14">
        <v>2.76</v>
      </c>
      <c r="S87" s="14">
        <v>2.4620000000000002</v>
      </c>
      <c r="T87" s="14">
        <v>3643.5</v>
      </c>
      <c r="U87" s="14">
        <v>-0.77800000000000002</v>
      </c>
      <c r="V87" s="14">
        <v>0.97</v>
      </c>
      <c r="W87" s="14">
        <v>27</v>
      </c>
      <c r="X87" s="14">
        <v>-0.54900000000000004</v>
      </c>
      <c r="Y87" s="14">
        <v>1</v>
      </c>
      <c r="Z87" s="14" t="s">
        <v>18124</v>
      </c>
    </row>
    <row r="88" spans="1:26" x14ac:dyDescent="0.2">
      <c r="A88" t="s">
        <v>14338</v>
      </c>
      <c r="B88" t="s">
        <v>56</v>
      </c>
      <c r="C88" t="s">
        <v>56</v>
      </c>
      <c r="D88" s="9" t="str">
        <f>IF(ISERROR(INDEX(warriner!B:B,MATCH(C88,warriner!A:A,0),1)),"#",INDEX(warriner!B:B,MATCH(C88,warriner!A:A,0),1))</f>
        <v>#</v>
      </c>
      <c r="E88" s="14" t="str">
        <f t="shared" si="2"/>
        <v>#</v>
      </c>
      <c r="F88" s="14">
        <v>14.398</v>
      </c>
      <c r="G88" s="14">
        <v>4.835</v>
      </c>
      <c r="H88" s="14">
        <v>1</v>
      </c>
      <c r="I88" s="14">
        <f t="shared" si="3"/>
        <v>2</v>
      </c>
      <c r="J88" t="s">
        <v>18127</v>
      </c>
      <c r="K88" s="14" t="s">
        <v>18124</v>
      </c>
      <c r="L88" s="14" t="s">
        <v>18124</v>
      </c>
      <c r="M88" s="14">
        <v>5.4119999999999999</v>
      </c>
      <c r="N88" s="14">
        <v>1.7</v>
      </c>
      <c r="O88" s="14">
        <v>1</v>
      </c>
      <c r="P88" s="14">
        <v>2</v>
      </c>
      <c r="Q88" s="14">
        <v>1</v>
      </c>
      <c r="R88" s="14">
        <v>1.55</v>
      </c>
      <c r="S88" s="14">
        <v>1.3480000000000001</v>
      </c>
      <c r="T88" s="14">
        <v>149</v>
      </c>
      <c r="U88" s="14">
        <v>-0.63500000000000001</v>
      </c>
      <c r="V88" s="14">
        <v>0.97</v>
      </c>
      <c r="W88" s="14">
        <v>29</v>
      </c>
      <c r="X88" s="14">
        <v>-0.68400000000000005</v>
      </c>
      <c r="Y88" s="14">
        <v>1</v>
      </c>
      <c r="Z88" s="14" t="s">
        <v>18124</v>
      </c>
    </row>
    <row r="89" spans="1:26" x14ac:dyDescent="0.2">
      <c r="A89" t="s">
        <v>14339</v>
      </c>
      <c r="B89" t="s">
        <v>3</v>
      </c>
      <c r="C89" t="s">
        <v>3</v>
      </c>
      <c r="D89" s="9" t="str">
        <f>IF(ISERROR(INDEX(warriner!B:B,MATCH(C89,warriner!A:A,0),1)),"#",INDEX(warriner!B:B,MATCH(C89,warriner!A:A,0),1))</f>
        <v>#</v>
      </c>
      <c r="E89" s="14" t="str">
        <f t="shared" si="2"/>
        <v>#</v>
      </c>
      <c r="F89" s="14">
        <v>16.954999999999998</v>
      </c>
      <c r="G89" s="14">
        <v>6.1769999999999996</v>
      </c>
      <c r="H89" s="14">
        <v>1</v>
      </c>
      <c r="I89" s="14">
        <f t="shared" si="3"/>
        <v>3</v>
      </c>
      <c r="J89" t="s">
        <v>270</v>
      </c>
      <c r="K89" s="14" t="s">
        <v>18124</v>
      </c>
      <c r="L89" s="14" t="s">
        <v>18124</v>
      </c>
      <c r="M89" s="14">
        <v>3.984</v>
      </c>
      <c r="N89" s="14">
        <v>1.5</v>
      </c>
      <c r="O89" s="14">
        <v>1.8</v>
      </c>
      <c r="P89" s="14">
        <v>2</v>
      </c>
      <c r="Q89" s="14">
        <v>1</v>
      </c>
      <c r="R89" s="14">
        <v>1.43</v>
      </c>
      <c r="S89" s="14">
        <v>1.125</v>
      </c>
      <c r="T89" s="14">
        <v>3033</v>
      </c>
      <c r="U89" s="14">
        <v>-0.68100000000000005</v>
      </c>
      <c r="V89" s="14">
        <v>0.94</v>
      </c>
      <c r="W89" s="14">
        <v>29</v>
      </c>
      <c r="X89" s="14">
        <v>-0.45700000000000002</v>
      </c>
      <c r="Y89" s="14">
        <v>1</v>
      </c>
      <c r="Z89" s="14" t="s">
        <v>18124</v>
      </c>
    </row>
    <row r="90" spans="1:26" x14ac:dyDescent="0.2">
      <c r="A90" t="s">
        <v>14340</v>
      </c>
      <c r="B90" t="s">
        <v>302</v>
      </c>
      <c r="C90" t="s">
        <v>302</v>
      </c>
      <c r="D90" s="9">
        <f>IF(ISERROR(INDEX(warriner!B:B,MATCH(C90,warriner!A:A,0),1)),"#",INDEX(warriner!B:B,MATCH(C90,warriner!A:A,0),1))</f>
        <v>4.6500000000000004</v>
      </c>
      <c r="E90" s="14">
        <f t="shared" si="2"/>
        <v>0.54999999999999982</v>
      </c>
      <c r="F90" s="14">
        <v>7.6929999999999996</v>
      </c>
      <c r="G90" s="14">
        <v>2.35</v>
      </c>
      <c r="H90" s="14">
        <v>1</v>
      </c>
      <c r="I90" s="14">
        <f t="shared" si="3"/>
        <v>4</v>
      </c>
      <c r="J90" t="s">
        <v>18126</v>
      </c>
      <c r="K90" s="14">
        <v>3.65</v>
      </c>
      <c r="L90" s="14">
        <v>3.8</v>
      </c>
      <c r="M90" s="14">
        <v>4.7</v>
      </c>
      <c r="N90" s="14">
        <v>1.55</v>
      </c>
      <c r="O90" s="14">
        <v>1.45</v>
      </c>
      <c r="P90" s="14">
        <v>3</v>
      </c>
      <c r="Q90" s="14">
        <v>1</v>
      </c>
      <c r="R90" s="14">
        <v>4.83</v>
      </c>
      <c r="S90" s="14">
        <v>4.391</v>
      </c>
      <c r="T90" s="14">
        <v>1939.3330000000001</v>
      </c>
      <c r="U90" s="14">
        <v>-0.61</v>
      </c>
      <c r="V90" s="14">
        <v>0.94</v>
      </c>
      <c r="W90" s="14">
        <v>26</v>
      </c>
      <c r="X90" s="14">
        <v>-0.52100000000000002</v>
      </c>
      <c r="Y90" s="14">
        <v>1</v>
      </c>
      <c r="Z90" s="14" t="s">
        <v>18124</v>
      </c>
    </row>
    <row r="91" spans="1:26" x14ac:dyDescent="0.2">
      <c r="A91" t="s">
        <v>14341</v>
      </c>
      <c r="B91" t="s">
        <v>19</v>
      </c>
      <c r="C91" t="s">
        <v>19</v>
      </c>
      <c r="D91" s="9" t="str">
        <f>IF(ISERROR(INDEX(warriner!B:B,MATCH(C91,warriner!A:A,0),1)),"#",INDEX(warriner!B:B,MATCH(C91,warriner!A:A,0),1))</f>
        <v>#</v>
      </c>
      <c r="E91" s="14" t="str">
        <f t="shared" si="2"/>
        <v>#</v>
      </c>
      <c r="F91" s="14">
        <v>16.187000000000001</v>
      </c>
      <c r="G91" s="14">
        <v>5.8339999999999996</v>
      </c>
      <c r="H91" s="14">
        <v>1</v>
      </c>
      <c r="I91" s="14">
        <f t="shared" si="3"/>
        <v>3</v>
      </c>
      <c r="J91" t="s">
        <v>270</v>
      </c>
      <c r="K91" s="14" t="s">
        <v>18124</v>
      </c>
      <c r="L91" s="14" t="s">
        <v>18124</v>
      </c>
      <c r="M91" s="14">
        <v>4.57</v>
      </c>
      <c r="N91" s="14">
        <v>1.25</v>
      </c>
      <c r="O91" s="14">
        <v>1</v>
      </c>
      <c r="P91" s="14">
        <v>3</v>
      </c>
      <c r="Q91" s="14">
        <v>1</v>
      </c>
      <c r="R91" s="14">
        <v>1.52</v>
      </c>
      <c r="S91" s="14">
        <v>1.25</v>
      </c>
      <c r="T91" s="14">
        <v>5253.5</v>
      </c>
      <c r="U91" s="14">
        <v>-0.60399999999999998</v>
      </c>
      <c r="V91" s="14">
        <v>1</v>
      </c>
      <c r="W91" s="14">
        <v>22</v>
      </c>
      <c r="X91" s="14">
        <v>-0.623</v>
      </c>
      <c r="Y91" s="14">
        <v>1</v>
      </c>
      <c r="Z91" s="14" t="s">
        <v>18124</v>
      </c>
    </row>
    <row r="92" spans="1:26" x14ac:dyDescent="0.2">
      <c r="A92" t="s">
        <v>14342</v>
      </c>
      <c r="B92" t="s">
        <v>303</v>
      </c>
      <c r="C92" t="s">
        <v>303</v>
      </c>
      <c r="D92" s="9" t="str">
        <f>IF(ISERROR(INDEX(warriner!B:B,MATCH(C92,warriner!A:A,0),1)),"#",INDEX(warriner!B:B,MATCH(C92,warriner!A:A,0),1))</f>
        <v>#</v>
      </c>
      <c r="E92" s="14" t="str">
        <f t="shared" si="2"/>
        <v>#</v>
      </c>
      <c r="F92" s="14">
        <v>13.467000000000001</v>
      </c>
      <c r="G92" s="14">
        <v>4.8810000000000002</v>
      </c>
      <c r="H92" s="14">
        <v>1</v>
      </c>
      <c r="I92" s="14">
        <f t="shared" si="3"/>
        <v>4</v>
      </c>
      <c r="J92" t="s">
        <v>18137</v>
      </c>
      <c r="K92" s="14" t="s">
        <v>18124</v>
      </c>
      <c r="L92" s="14" t="s">
        <v>18124</v>
      </c>
      <c r="M92" s="14">
        <v>6.7439999999999998</v>
      </c>
      <c r="N92" s="14">
        <v>1.5</v>
      </c>
      <c r="O92" s="14">
        <v>1.2</v>
      </c>
      <c r="P92" s="14">
        <v>3</v>
      </c>
      <c r="Q92" s="14">
        <v>1</v>
      </c>
      <c r="R92" s="14">
        <v>1.44</v>
      </c>
      <c r="S92" s="14">
        <v>1.167</v>
      </c>
      <c r="T92" s="14">
        <v>4421.6670000000004</v>
      </c>
      <c r="U92" s="14">
        <v>-0.65100000000000002</v>
      </c>
      <c r="V92" s="14">
        <v>0.91</v>
      </c>
      <c r="W92" s="14">
        <v>26</v>
      </c>
      <c r="X92" s="14">
        <v>-0.57799999999999996</v>
      </c>
      <c r="Y92" s="14">
        <v>0.96299999999999997</v>
      </c>
      <c r="Z92" s="14" t="s">
        <v>18124</v>
      </c>
    </row>
    <row r="93" spans="1:26" x14ac:dyDescent="0.2">
      <c r="A93" t="s">
        <v>14343</v>
      </c>
      <c r="B93" t="s">
        <v>56</v>
      </c>
      <c r="C93" t="s">
        <v>56</v>
      </c>
      <c r="D93" s="9" t="str">
        <f>IF(ISERROR(INDEX(warriner!B:B,MATCH(C93,warriner!A:A,0),1)),"#",INDEX(warriner!B:B,MATCH(C93,warriner!A:A,0),1))</f>
        <v>#</v>
      </c>
      <c r="E93" s="14" t="str">
        <f t="shared" si="2"/>
        <v>#</v>
      </c>
      <c r="F93" s="14">
        <v>14.398</v>
      </c>
      <c r="G93" s="14">
        <v>4.835</v>
      </c>
      <c r="H93" s="14">
        <v>1</v>
      </c>
      <c r="I93" s="14">
        <f t="shared" si="3"/>
        <v>2</v>
      </c>
      <c r="J93" t="s">
        <v>18127</v>
      </c>
      <c r="K93" s="14" t="s">
        <v>18124</v>
      </c>
      <c r="L93" s="14" t="s">
        <v>18124</v>
      </c>
      <c r="M93" s="14">
        <v>5.4119999999999999</v>
      </c>
      <c r="N93" s="14">
        <v>1.7</v>
      </c>
      <c r="O93" s="14">
        <v>1</v>
      </c>
      <c r="P93" s="14">
        <v>2</v>
      </c>
      <c r="Q93" s="14">
        <v>1</v>
      </c>
      <c r="R93" s="14">
        <v>1.55</v>
      </c>
      <c r="S93" s="14">
        <v>1.3480000000000001</v>
      </c>
      <c r="T93" s="14">
        <v>149</v>
      </c>
      <c r="U93" s="14">
        <v>-0.63500000000000001</v>
      </c>
      <c r="V93" s="14">
        <v>0.97</v>
      </c>
      <c r="W93" s="14">
        <v>29</v>
      </c>
      <c r="X93" s="14">
        <v>-0.68400000000000005</v>
      </c>
      <c r="Y93" s="14">
        <v>1</v>
      </c>
      <c r="Z93" s="14" t="s">
        <v>18124</v>
      </c>
    </row>
    <row r="94" spans="1:26" x14ac:dyDescent="0.2">
      <c r="A94" t="s">
        <v>14344</v>
      </c>
      <c r="B94" t="s">
        <v>3</v>
      </c>
      <c r="C94" t="s">
        <v>3</v>
      </c>
      <c r="D94" s="9" t="str">
        <f>IF(ISERROR(INDEX(warriner!B:B,MATCH(C94,warriner!A:A,0),1)),"#",INDEX(warriner!B:B,MATCH(C94,warriner!A:A,0),1))</f>
        <v>#</v>
      </c>
      <c r="E94" s="14" t="str">
        <f t="shared" si="2"/>
        <v>#</v>
      </c>
      <c r="F94" s="14">
        <v>16.954999999999998</v>
      </c>
      <c r="G94" s="14">
        <v>6.1769999999999996</v>
      </c>
      <c r="H94" s="14">
        <v>1</v>
      </c>
      <c r="I94" s="14">
        <f t="shared" si="3"/>
        <v>3</v>
      </c>
      <c r="J94" t="s">
        <v>270</v>
      </c>
      <c r="K94" s="14" t="s">
        <v>18124</v>
      </c>
      <c r="L94" s="14" t="s">
        <v>18124</v>
      </c>
      <c r="M94" s="14">
        <v>3.984</v>
      </c>
      <c r="N94" s="14">
        <v>1.5</v>
      </c>
      <c r="O94" s="14">
        <v>1.8</v>
      </c>
      <c r="P94" s="14">
        <v>2</v>
      </c>
      <c r="Q94" s="14">
        <v>1</v>
      </c>
      <c r="R94" s="14">
        <v>1.43</v>
      </c>
      <c r="S94" s="14">
        <v>1.125</v>
      </c>
      <c r="T94" s="14">
        <v>3033</v>
      </c>
      <c r="U94" s="14">
        <v>-0.68100000000000005</v>
      </c>
      <c r="V94" s="14">
        <v>0.94</v>
      </c>
      <c r="W94" s="14">
        <v>29</v>
      </c>
      <c r="X94" s="14">
        <v>-0.45700000000000002</v>
      </c>
      <c r="Y94" s="14">
        <v>1</v>
      </c>
      <c r="Z94" s="14" t="s">
        <v>18124</v>
      </c>
    </row>
    <row r="95" spans="1:26" x14ac:dyDescent="0.2">
      <c r="A95" t="s">
        <v>14345</v>
      </c>
      <c r="B95" t="s">
        <v>366</v>
      </c>
      <c r="C95" t="s">
        <v>366</v>
      </c>
      <c r="D95" s="9" t="str">
        <f>IF(ISERROR(INDEX(warriner!B:B,MATCH(C95,warriner!A:A,0),1)),"#",INDEX(warriner!B:B,MATCH(C95,warriner!A:A,0),1))</f>
        <v>#</v>
      </c>
      <c r="E95" s="14" t="str">
        <f t="shared" si="2"/>
        <v>#</v>
      </c>
      <c r="F95" s="14">
        <v>6.8840000000000003</v>
      </c>
      <c r="G95" s="14">
        <v>1.1140000000000001</v>
      </c>
      <c r="H95" s="14">
        <v>2</v>
      </c>
      <c r="I95" s="14">
        <f t="shared" si="3"/>
        <v>9</v>
      </c>
      <c r="J95" t="s">
        <v>18129</v>
      </c>
      <c r="K95" s="14" t="s">
        <v>18124</v>
      </c>
      <c r="L95" s="14" t="s">
        <v>18124</v>
      </c>
      <c r="M95" s="14">
        <v>11.16</v>
      </c>
      <c r="N95" s="14">
        <v>3.95</v>
      </c>
      <c r="O95" s="14">
        <v>3.7</v>
      </c>
      <c r="P95" s="14">
        <v>6</v>
      </c>
      <c r="Q95" s="14">
        <v>2</v>
      </c>
      <c r="R95" s="14">
        <v>3.78</v>
      </c>
      <c r="S95" s="14">
        <v>2.7919999999999998</v>
      </c>
      <c r="T95" s="14">
        <v>1755</v>
      </c>
      <c r="U95" s="14">
        <v>-5.3999999999999999E-2</v>
      </c>
      <c r="V95" s="14">
        <v>1</v>
      </c>
      <c r="W95" s="14">
        <v>24</v>
      </c>
      <c r="X95" s="14">
        <v>-0.27900000000000003</v>
      </c>
      <c r="Y95" s="14">
        <v>1</v>
      </c>
      <c r="Z95" s="14" t="s">
        <v>18124</v>
      </c>
    </row>
    <row r="96" spans="1:26" x14ac:dyDescent="0.2">
      <c r="A96" t="s">
        <v>14346</v>
      </c>
      <c r="B96" t="s">
        <v>304</v>
      </c>
      <c r="C96" t="s">
        <v>304</v>
      </c>
      <c r="D96" s="9" t="str">
        <f>IF(ISERROR(INDEX(warriner!B:B,MATCH(C96,warriner!A:A,0),1)),"#",INDEX(warriner!B:B,MATCH(C96,warriner!A:A,0),1))</f>
        <v>#</v>
      </c>
      <c r="E96" s="14" t="str">
        <f t="shared" si="2"/>
        <v>#</v>
      </c>
      <c r="F96" s="14">
        <v>12.166</v>
      </c>
      <c r="G96" s="14">
        <v>3.9689999999999999</v>
      </c>
      <c r="H96" s="14">
        <v>2</v>
      </c>
      <c r="I96" s="14">
        <f t="shared" si="3"/>
        <v>6</v>
      </c>
      <c r="J96" t="s">
        <v>18127</v>
      </c>
      <c r="K96" s="14" t="s">
        <v>18124</v>
      </c>
      <c r="L96" s="14" t="s">
        <v>18124</v>
      </c>
      <c r="M96" s="14">
        <v>6.2750000000000004</v>
      </c>
      <c r="N96" s="14">
        <v>1.75</v>
      </c>
      <c r="O96" s="14">
        <v>1.8</v>
      </c>
      <c r="P96" s="14">
        <v>3</v>
      </c>
      <c r="Q96" s="14">
        <v>1</v>
      </c>
      <c r="R96" s="14">
        <v>1.81</v>
      </c>
      <c r="S96" s="14" t="s">
        <v>18124</v>
      </c>
      <c r="T96" s="14">
        <v>4807</v>
      </c>
      <c r="U96" s="14">
        <v>-0.35299999999999998</v>
      </c>
      <c r="V96" s="14">
        <v>0.97</v>
      </c>
      <c r="W96" s="14">
        <v>26</v>
      </c>
      <c r="X96" s="14">
        <v>-0.28000000000000003</v>
      </c>
      <c r="Y96" s="14">
        <v>1</v>
      </c>
      <c r="Z96" s="14" t="s">
        <v>18124</v>
      </c>
    </row>
    <row r="97" spans="1:26" x14ac:dyDescent="0.2">
      <c r="A97" t="s">
        <v>14347</v>
      </c>
      <c r="B97" t="s">
        <v>15</v>
      </c>
      <c r="C97" t="s">
        <v>15</v>
      </c>
      <c r="D97" s="9" t="str">
        <f>IF(ISERROR(INDEX(warriner!B:B,MATCH(C97,warriner!A:A,0),1)),"#",INDEX(warriner!B:B,MATCH(C97,warriner!A:A,0),1))</f>
        <v>#</v>
      </c>
      <c r="E97" s="14" t="str">
        <f t="shared" si="2"/>
        <v>#</v>
      </c>
      <c r="F97" s="14">
        <v>16.213999999999999</v>
      </c>
      <c r="G97" s="14">
        <v>5.7709999999999999</v>
      </c>
      <c r="H97" s="14">
        <v>1</v>
      </c>
      <c r="I97" s="14">
        <f t="shared" si="3"/>
        <v>2</v>
      </c>
      <c r="J97" t="s">
        <v>270</v>
      </c>
      <c r="K97" s="14" t="s">
        <v>18124</v>
      </c>
      <c r="L97" s="14" t="s">
        <v>18124</v>
      </c>
      <c r="M97" s="14">
        <v>4.5490000000000004</v>
      </c>
      <c r="N97" s="14">
        <v>1.45</v>
      </c>
      <c r="O97" s="14">
        <v>1.65</v>
      </c>
      <c r="P97" s="14">
        <v>2</v>
      </c>
      <c r="Q97" s="14">
        <v>1</v>
      </c>
      <c r="R97" s="14">
        <v>1.67</v>
      </c>
      <c r="S97" s="14">
        <v>1.391</v>
      </c>
      <c r="T97" s="14">
        <v>415</v>
      </c>
      <c r="U97" s="14">
        <v>-0.60699999999999998</v>
      </c>
      <c r="V97" s="14">
        <v>0.91</v>
      </c>
      <c r="W97" s="14">
        <v>27</v>
      </c>
      <c r="X97" s="14">
        <v>-0.56999999999999995</v>
      </c>
      <c r="Y97" s="14">
        <v>1</v>
      </c>
      <c r="Z97" s="14" t="s">
        <v>18124</v>
      </c>
    </row>
    <row r="98" spans="1:26" x14ac:dyDescent="0.2">
      <c r="A98" t="s">
        <v>14348</v>
      </c>
      <c r="B98" t="s">
        <v>42</v>
      </c>
      <c r="C98" t="s">
        <v>42</v>
      </c>
      <c r="D98" s="9" t="str">
        <f>IF(ISERROR(INDEX(warriner!B:B,MATCH(C98,warriner!A:A,0),1)),"#",INDEX(warriner!B:B,MATCH(C98,warriner!A:A,0),1))</f>
        <v>#</v>
      </c>
      <c r="E98" s="14" t="str">
        <f t="shared" si="2"/>
        <v>#</v>
      </c>
      <c r="F98" s="14">
        <v>13.795999999999999</v>
      </c>
      <c r="G98" s="14">
        <v>4.3860000000000001</v>
      </c>
      <c r="H98" s="14">
        <v>1</v>
      </c>
      <c r="I98" s="14">
        <f t="shared" si="3"/>
        <v>5</v>
      </c>
      <c r="J98" t="s">
        <v>270</v>
      </c>
      <c r="K98" s="14" t="s">
        <v>18124</v>
      </c>
      <c r="L98" s="14" t="s">
        <v>18124</v>
      </c>
      <c r="M98" s="14">
        <v>6.5839999999999996</v>
      </c>
      <c r="N98" s="14">
        <v>2</v>
      </c>
      <c r="O98" s="14">
        <v>1.8</v>
      </c>
      <c r="P98" s="14">
        <v>4</v>
      </c>
      <c r="Q98" s="14">
        <v>1</v>
      </c>
      <c r="R98" s="14">
        <v>1.54</v>
      </c>
      <c r="S98" s="14">
        <v>1.167</v>
      </c>
      <c r="T98" s="14">
        <v>2645.25</v>
      </c>
      <c r="U98" s="14">
        <v>-0.60799999999999998</v>
      </c>
      <c r="V98" s="14">
        <v>0.94</v>
      </c>
      <c r="W98" s="14">
        <v>28</v>
      </c>
      <c r="X98" s="14">
        <v>-0.59099999999999997</v>
      </c>
      <c r="Y98" s="14">
        <v>1</v>
      </c>
      <c r="Z98" s="14" t="s">
        <v>18124</v>
      </c>
    </row>
    <row r="99" spans="1:26" x14ac:dyDescent="0.2">
      <c r="A99" t="s">
        <v>14349</v>
      </c>
      <c r="B99" t="s">
        <v>9</v>
      </c>
      <c r="C99" t="s">
        <v>101</v>
      </c>
      <c r="D99" s="9">
        <f>IF(ISERROR(INDEX(warriner!B:B,MATCH(C99,warriner!A:A,0),1)),"#",INDEX(warriner!B:B,MATCH(C99,warriner!A:A,0),1))</f>
        <v>6.18</v>
      </c>
      <c r="E99" s="14">
        <f t="shared" si="2"/>
        <v>0.97999999999999954</v>
      </c>
      <c r="F99" s="14">
        <v>14.945</v>
      </c>
      <c r="G99" s="14">
        <v>5.4669999999999996</v>
      </c>
      <c r="H99" s="14">
        <v>1</v>
      </c>
      <c r="I99" s="14">
        <f t="shared" si="3"/>
        <v>2</v>
      </c>
      <c r="J99" t="s">
        <v>18125</v>
      </c>
      <c r="K99" s="14">
        <v>3.43</v>
      </c>
      <c r="L99" s="14">
        <v>5.5</v>
      </c>
      <c r="M99" s="14">
        <v>5.1100000000000003</v>
      </c>
      <c r="N99" s="14">
        <v>1.4</v>
      </c>
      <c r="O99" s="14">
        <v>1</v>
      </c>
      <c r="P99" s="14">
        <v>2</v>
      </c>
      <c r="Q99" s="14">
        <v>1</v>
      </c>
      <c r="R99" s="14">
        <v>1.85</v>
      </c>
      <c r="S99" s="14">
        <v>1.6519999999999999</v>
      </c>
      <c r="T99" s="14">
        <v>1926</v>
      </c>
      <c r="U99" s="14">
        <v>-0.64800000000000002</v>
      </c>
      <c r="V99" s="14">
        <v>0.97</v>
      </c>
      <c r="W99" s="14">
        <v>25</v>
      </c>
      <c r="X99" s="14">
        <v>-0.57399999999999995</v>
      </c>
      <c r="Y99" s="14">
        <v>1</v>
      </c>
      <c r="Z99" s="14" t="s">
        <v>18124</v>
      </c>
    </row>
    <row r="100" spans="1:26" x14ac:dyDescent="0.2">
      <c r="A100" t="s">
        <v>14350</v>
      </c>
      <c r="B100" t="s">
        <v>367</v>
      </c>
      <c r="C100" t="s">
        <v>367</v>
      </c>
      <c r="D100" s="9">
        <f>IF(ISERROR(INDEX(warriner!B:B,MATCH(C100,warriner!A:A,0),1)),"#",INDEX(warriner!B:B,MATCH(C100,warriner!A:A,0),1))</f>
        <v>1.9</v>
      </c>
      <c r="E100" s="14">
        <f t="shared" si="2"/>
        <v>3.3000000000000003</v>
      </c>
      <c r="F100" s="14">
        <v>8.5869999999999997</v>
      </c>
      <c r="G100" s="14">
        <v>2.7029999999999998</v>
      </c>
      <c r="H100" s="14">
        <v>2</v>
      </c>
      <c r="I100" s="14">
        <f t="shared" si="3"/>
        <v>6</v>
      </c>
      <c r="J100" t="s">
        <v>18132</v>
      </c>
      <c r="K100" s="14">
        <v>5.04</v>
      </c>
      <c r="L100" s="14">
        <v>3.73</v>
      </c>
      <c r="M100" s="14">
        <v>6.11</v>
      </c>
      <c r="N100" s="14">
        <v>1.95</v>
      </c>
      <c r="O100" s="14">
        <v>1.85</v>
      </c>
      <c r="P100" s="14">
        <v>5</v>
      </c>
      <c r="Q100" s="14">
        <v>2</v>
      </c>
      <c r="R100" s="14">
        <v>2.7</v>
      </c>
      <c r="S100" s="14" t="s">
        <v>18124</v>
      </c>
      <c r="T100" s="14">
        <v>2922.8</v>
      </c>
      <c r="U100" s="14">
        <v>-0.60899999999999999</v>
      </c>
      <c r="V100" s="14">
        <v>1</v>
      </c>
      <c r="W100" s="14">
        <v>29</v>
      </c>
      <c r="X100" s="14">
        <v>-0.72</v>
      </c>
      <c r="Y100" s="14">
        <v>1</v>
      </c>
      <c r="Z100" s="14" t="s">
        <v>18124</v>
      </c>
    </row>
    <row r="101" spans="1:26" x14ac:dyDescent="0.2">
      <c r="A101" t="s">
        <v>14351</v>
      </c>
      <c r="B101" t="s">
        <v>3</v>
      </c>
      <c r="C101" t="s">
        <v>3</v>
      </c>
      <c r="D101" s="9" t="str">
        <f>IF(ISERROR(INDEX(warriner!B:B,MATCH(C101,warriner!A:A,0),1)),"#",INDEX(warriner!B:B,MATCH(C101,warriner!A:A,0),1))</f>
        <v>#</v>
      </c>
      <c r="E101" s="14" t="str">
        <f t="shared" si="2"/>
        <v>#</v>
      </c>
      <c r="F101" s="14">
        <v>16.954999999999998</v>
      </c>
      <c r="G101" s="14">
        <v>6.1769999999999996</v>
      </c>
      <c r="H101" s="14">
        <v>1</v>
      </c>
      <c r="I101" s="14">
        <f t="shared" si="3"/>
        <v>3</v>
      </c>
      <c r="J101" t="s">
        <v>270</v>
      </c>
      <c r="K101" s="14" t="s">
        <v>18124</v>
      </c>
      <c r="L101" s="14" t="s">
        <v>18124</v>
      </c>
      <c r="M101" s="14">
        <v>3.984</v>
      </c>
      <c r="N101" s="14">
        <v>1.5</v>
      </c>
      <c r="O101" s="14">
        <v>1.8</v>
      </c>
      <c r="P101" s="14">
        <v>2</v>
      </c>
      <c r="Q101" s="14">
        <v>1</v>
      </c>
      <c r="R101" s="14">
        <v>1.43</v>
      </c>
      <c r="S101" s="14">
        <v>1.125</v>
      </c>
      <c r="T101" s="14">
        <v>3033</v>
      </c>
      <c r="U101" s="14">
        <v>-0.68100000000000005</v>
      </c>
      <c r="V101" s="14">
        <v>0.94</v>
      </c>
      <c r="W101" s="14">
        <v>29</v>
      </c>
      <c r="X101" s="14">
        <v>-0.45700000000000002</v>
      </c>
      <c r="Y101" s="14">
        <v>1</v>
      </c>
      <c r="Z101" s="14" t="s">
        <v>18124</v>
      </c>
    </row>
    <row r="102" spans="1:26" x14ac:dyDescent="0.2">
      <c r="A102" t="s">
        <v>14352</v>
      </c>
      <c r="B102" t="s">
        <v>307</v>
      </c>
      <c r="C102" t="s">
        <v>307</v>
      </c>
      <c r="D102" s="9">
        <f>IF(ISERROR(INDEX(warriner!B:B,MATCH(C102,warriner!A:A,0),1)),"#",INDEX(warriner!B:B,MATCH(C102,warriner!A:A,0),1))</f>
        <v>5.45</v>
      </c>
      <c r="E102" s="14">
        <f t="shared" si="2"/>
        <v>0.25</v>
      </c>
      <c r="F102" s="14">
        <v>12.938000000000001</v>
      </c>
      <c r="G102" s="14">
        <v>4.82</v>
      </c>
      <c r="H102" s="14">
        <v>1</v>
      </c>
      <c r="I102" s="14">
        <f t="shared" si="3"/>
        <v>4</v>
      </c>
      <c r="J102" t="s">
        <v>18126</v>
      </c>
      <c r="K102" s="14">
        <v>3.67</v>
      </c>
      <c r="L102" s="14">
        <v>5.0599999999999996</v>
      </c>
      <c r="M102" s="14">
        <v>3.56</v>
      </c>
      <c r="N102" s="14">
        <v>1.5</v>
      </c>
      <c r="O102" s="14">
        <v>1</v>
      </c>
      <c r="P102" s="14">
        <v>3</v>
      </c>
      <c r="Q102" s="14">
        <v>1</v>
      </c>
      <c r="R102" s="14">
        <v>1.69</v>
      </c>
      <c r="S102" s="14" t="s">
        <v>18124</v>
      </c>
      <c r="T102" s="14">
        <v>5011.6670000000004</v>
      </c>
      <c r="U102" s="14">
        <v>-0.67300000000000004</v>
      </c>
      <c r="V102" s="14">
        <v>0.97</v>
      </c>
      <c r="W102" s="14">
        <v>23</v>
      </c>
      <c r="X102" s="14">
        <v>-0.67800000000000005</v>
      </c>
      <c r="Y102" s="14">
        <v>1</v>
      </c>
      <c r="Z102" s="14" t="s">
        <v>18124</v>
      </c>
    </row>
    <row r="103" spans="1:26" x14ac:dyDescent="0.2">
      <c r="A103" t="s">
        <v>14353</v>
      </c>
      <c r="B103" t="s">
        <v>2</v>
      </c>
      <c r="C103" t="s">
        <v>2</v>
      </c>
      <c r="D103" s="9" t="str">
        <f>IF(ISERROR(INDEX(warriner!B:B,MATCH(C103,warriner!A:A,0),1)),"#",INDEX(warriner!B:B,MATCH(C103,warriner!A:A,0),1))</f>
        <v>#</v>
      </c>
      <c r="E103" s="14" t="str">
        <f t="shared" si="2"/>
        <v>#</v>
      </c>
      <c r="F103" s="14">
        <v>16.353999999999999</v>
      </c>
      <c r="G103" s="14">
        <v>6.0629999999999997</v>
      </c>
      <c r="H103" s="14">
        <v>1</v>
      </c>
      <c r="I103" s="14">
        <f t="shared" si="3"/>
        <v>2</v>
      </c>
      <c r="J103" t="s">
        <v>270</v>
      </c>
      <c r="K103" s="14" t="s">
        <v>18124</v>
      </c>
      <c r="L103" s="14" t="s">
        <v>18124</v>
      </c>
      <c r="M103" s="14">
        <v>3.952</v>
      </c>
      <c r="N103" s="14">
        <v>1.1499999999999999</v>
      </c>
      <c r="O103" s="14">
        <v>1</v>
      </c>
      <c r="P103" s="14">
        <v>2</v>
      </c>
      <c r="Q103" s="14">
        <v>1</v>
      </c>
      <c r="R103" s="14">
        <v>1.55</v>
      </c>
      <c r="S103" s="14">
        <v>1.375</v>
      </c>
      <c r="T103" s="14">
        <v>2861</v>
      </c>
      <c r="U103" s="14">
        <v>-0.78600000000000003</v>
      </c>
      <c r="V103" s="14">
        <v>1</v>
      </c>
      <c r="W103" s="14">
        <v>26</v>
      </c>
      <c r="X103" s="14">
        <v>-0.72499999999999998</v>
      </c>
      <c r="Y103" s="14">
        <v>1</v>
      </c>
      <c r="Z103" s="14" t="s">
        <v>18124</v>
      </c>
    </row>
    <row r="104" spans="1:26" x14ac:dyDescent="0.2">
      <c r="A104" t="s">
        <v>14354</v>
      </c>
      <c r="B104" t="s">
        <v>308</v>
      </c>
      <c r="C104" t="s">
        <v>308</v>
      </c>
      <c r="D104" s="9">
        <f>IF(ISERROR(INDEX(warriner!B:B,MATCH(C104,warriner!A:A,0),1)),"#",INDEX(warriner!B:B,MATCH(C104,warriner!A:A,0),1))</f>
        <v>4.4000000000000004</v>
      </c>
      <c r="E104" s="14">
        <f t="shared" si="2"/>
        <v>0.79999999999999982</v>
      </c>
      <c r="F104" s="14">
        <v>8.0630000000000006</v>
      </c>
      <c r="G104" s="14">
        <v>1.982</v>
      </c>
      <c r="H104" s="14">
        <v>3</v>
      </c>
      <c r="I104" s="14">
        <f t="shared" si="3"/>
        <v>8</v>
      </c>
      <c r="J104" t="s">
        <v>18125</v>
      </c>
      <c r="K104" s="14">
        <v>6.4</v>
      </c>
      <c r="L104" s="14">
        <v>5.54</v>
      </c>
      <c r="M104" s="14">
        <v>8.89</v>
      </c>
      <c r="N104" s="14">
        <v>2.2999999999999998</v>
      </c>
      <c r="O104" s="14">
        <v>2.25</v>
      </c>
      <c r="P104" s="14">
        <v>7</v>
      </c>
      <c r="Q104" s="14">
        <v>2</v>
      </c>
      <c r="R104" s="14">
        <v>2.12</v>
      </c>
      <c r="S104" s="14" t="s">
        <v>18124</v>
      </c>
      <c r="T104" s="14">
        <v>5784.7139999999999</v>
      </c>
      <c r="U104" s="14">
        <v>-0.127</v>
      </c>
      <c r="V104" s="14">
        <v>0.97</v>
      </c>
      <c r="W104" s="14">
        <v>28</v>
      </c>
      <c r="X104" s="14">
        <v>-0.441</v>
      </c>
      <c r="Y104" s="14">
        <v>1</v>
      </c>
      <c r="Z104" s="14" t="s">
        <v>18124</v>
      </c>
    </row>
    <row r="105" spans="1:26" x14ac:dyDescent="0.2">
      <c r="A105" t="s">
        <v>14355</v>
      </c>
      <c r="B105" t="s">
        <v>6</v>
      </c>
      <c r="C105" t="s">
        <v>6</v>
      </c>
      <c r="D105" s="9" t="str">
        <f>IF(ISERROR(INDEX(warriner!B:B,MATCH(C105,warriner!A:A,0),1)),"#",INDEX(warriner!B:B,MATCH(C105,warriner!A:A,0),1))</f>
        <v>#</v>
      </c>
      <c r="E105" s="14" t="str">
        <f t="shared" si="2"/>
        <v>#</v>
      </c>
      <c r="F105" s="14">
        <v>15.897</v>
      </c>
      <c r="G105" s="14">
        <v>5.6980000000000004</v>
      </c>
      <c r="H105" s="14">
        <v>1</v>
      </c>
      <c r="I105" s="14">
        <f t="shared" si="3"/>
        <v>2</v>
      </c>
      <c r="J105" t="s">
        <v>18146</v>
      </c>
      <c r="K105" s="14" t="s">
        <v>18124</v>
      </c>
      <c r="L105" s="14" t="s">
        <v>18124</v>
      </c>
      <c r="M105" s="14">
        <v>3.6850000000000001</v>
      </c>
      <c r="N105" s="14">
        <v>1</v>
      </c>
      <c r="O105" s="14">
        <v>1</v>
      </c>
      <c r="P105" s="14">
        <v>2</v>
      </c>
      <c r="Q105" s="14">
        <v>1</v>
      </c>
      <c r="R105" s="14">
        <v>3</v>
      </c>
      <c r="S105" s="14">
        <v>2.25</v>
      </c>
      <c r="T105" s="14">
        <v>14646</v>
      </c>
      <c r="U105" s="14">
        <v>-0.63</v>
      </c>
      <c r="V105" s="14">
        <v>0.97</v>
      </c>
      <c r="W105" s="14">
        <v>26</v>
      </c>
      <c r="X105" s="14">
        <v>-0.77100000000000002</v>
      </c>
      <c r="Y105" s="14">
        <v>1</v>
      </c>
      <c r="Z105" s="14" t="s">
        <v>18124</v>
      </c>
    </row>
    <row r="106" spans="1:26" x14ac:dyDescent="0.2">
      <c r="A106" t="s">
        <v>14356</v>
      </c>
      <c r="B106" t="s">
        <v>2663</v>
      </c>
      <c r="C106" t="s">
        <v>2663</v>
      </c>
      <c r="D106" s="9">
        <f>IF(ISERROR(INDEX(warriner!B:B,MATCH(C106,warriner!A:A,0),1)),"#",INDEX(warriner!B:B,MATCH(C106,warriner!A:A,0),1))</f>
        <v>5.23</v>
      </c>
      <c r="E106" s="14">
        <f t="shared" si="2"/>
        <v>3.0000000000000249E-2</v>
      </c>
      <c r="F106" s="14">
        <v>11.35</v>
      </c>
      <c r="G106" s="14">
        <v>4.0490000000000004</v>
      </c>
      <c r="H106" s="14">
        <v>1</v>
      </c>
      <c r="I106" s="14">
        <f t="shared" si="3"/>
        <v>5</v>
      </c>
      <c r="J106" t="s">
        <v>18125</v>
      </c>
      <c r="K106" s="14">
        <v>3.81</v>
      </c>
      <c r="L106" s="14">
        <v>5.94</v>
      </c>
      <c r="M106" s="14">
        <v>4.5</v>
      </c>
      <c r="N106" s="14">
        <v>1.6</v>
      </c>
      <c r="O106" s="14">
        <v>1.1499999999999999</v>
      </c>
      <c r="P106" s="14">
        <v>4</v>
      </c>
      <c r="Q106" s="14">
        <v>1</v>
      </c>
      <c r="R106" s="14">
        <v>3.2</v>
      </c>
      <c r="S106" s="14">
        <v>1.625</v>
      </c>
      <c r="T106" s="14">
        <v>2498</v>
      </c>
      <c r="U106" s="14">
        <v>-0.84399999999999997</v>
      </c>
      <c r="V106" s="14">
        <v>1</v>
      </c>
      <c r="W106" s="14">
        <v>28</v>
      </c>
      <c r="X106" s="14">
        <v>-0.65600000000000003</v>
      </c>
      <c r="Y106" s="14">
        <v>1</v>
      </c>
      <c r="Z106" s="14" t="s">
        <v>18124</v>
      </c>
    </row>
    <row r="107" spans="1:26" x14ac:dyDescent="0.2">
      <c r="A107" t="s">
        <v>14357</v>
      </c>
      <c r="B107" t="s">
        <v>10123</v>
      </c>
      <c r="C107" t="s">
        <v>10123</v>
      </c>
      <c r="D107" s="9">
        <f>IF(ISERROR(INDEX(warriner!B:B,MATCH(C107,warriner!A:A,0),1)),"#",INDEX(warriner!B:B,MATCH(C107,warriner!A:A,0),1))</f>
        <v>5.1100000000000003</v>
      </c>
      <c r="E107" s="14">
        <f t="shared" si="2"/>
        <v>8.9999999999999858E-2</v>
      </c>
      <c r="F107" s="14">
        <v>10.971</v>
      </c>
      <c r="G107" s="14">
        <v>3.0649999999999999</v>
      </c>
      <c r="H107" s="14">
        <v>1</v>
      </c>
      <c r="I107" s="14">
        <f t="shared" si="3"/>
        <v>5</v>
      </c>
      <c r="J107" t="s">
        <v>18126</v>
      </c>
      <c r="K107" s="14">
        <v>3.9</v>
      </c>
      <c r="L107" s="14">
        <v>5.57</v>
      </c>
      <c r="M107" s="14">
        <v>7.11</v>
      </c>
      <c r="N107" s="14">
        <v>1.65</v>
      </c>
      <c r="O107" s="14">
        <v>1.7</v>
      </c>
      <c r="P107" s="14">
        <v>4</v>
      </c>
      <c r="Q107" s="14">
        <v>1</v>
      </c>
      <c r="R107" s="14">
        <v>3.22</v>
      </c>
      <c r="S107" s="14">
        <v>3.1920000000000002</v>
      </c>
      <c r="T107" s="14">
        <v>6088</v>
      </c>
      <c r="U107" s="14">
        <v>-0.60499999999999998</v>
      </c>
      <c r="V107" s="14">
        <v>0.94</v>
      </c>
      <c r="W107" s="14">
        <v>28</v>
      </c>
      <c r="X107" s="14">
        <v>-0.64300000000000002</v>
      </c>
      <c r="Y107" s="14">
        <v>1</v>
      </c>
      <c r="Z107" s="14" t="s">
        <v>18124</v>
      </c>
    </row>
    <row r="108" spans="1:26" x14ac:dyDescent="0.2">
      <c r="A108" t="s">
        <v>14358</v>
      </c>
      <c r="B108" t="s">
        <v>309</v>
      </c>
      <c r="C108" t="s">
        <v>309</v>
      </c>
      <c r="D108" s="9">
        <f>IF(ISERROR(INDEX(warriner!B:B,MATCH(C108,warriner!A:A,0),1)),"#",INDEX(warriner!B:B,MATCH(C108,warriner!A:A,0),1))</f>
        <v>2.95</v>
      </c>
      <c r="E108" s="14">
        <f t="shared" si="2"/>
        <v>2.25</v>
      </c>
      <c r="F108" s="14">
        <v>9.8320000000000007</v>
      </c>
      <c r="G108" s="14">
        <v>2.8490000000000002</v>
      </c>
      <c r="H108" s="14">
        <v>2</v>
      </c>
      <c r="I108" s="14">
        <f t="shared" si="3"/>
        <v>6</v>
      </c>
      <c r="J108" t="s">
        <v>18129</v>
      </c>
      <c r="K108" s="14">
        <v>6.09</v>
      </c>
      <c r="L108" s="14">
        <v>4</v>
      </c>
      <c r="M108" s="14">
        <v>10.33</v>
      </c>
      <c r="N108" s="14">
        <v>2.0499999999999998</v>
      </c>
      <c r="O108" s="14">
        <v>2.5499999999999998</v>
      </c>
      <c r="P108" s="14">
        <v>6</v>
      </c>
      <c r="Q108" s="14">
        <v>1</v>
      </c>
      <c r="R108" s="14">
        <v>3.67</v>
      </c>
      <c r="S108" s="14">
        <v>2.778</v>
      </c>
      <c r="T108" s="14">
        <v>3568.6</v>
      </c>
      <c r="U108" s="14">
        <v>-0.57199999999999995</v>
      </c>
      <c r="V108" s="14">
        <v>1</v>
      </c>
      <c r="W108" s="14">
        <v>29</v>
      </c>
      <c r="X108" s="14">
        <v>-0.432</v>
      </c>
      <c r="Y108" s="14">
        <v>1</v>
      </c>
      <c r="Z108" s="14" t="s">
        <v>18124</v>
      </c>
    </row>
    <row r="109" spans="1:26" x14ac:dyDescent="0.2">
      <c r="A109" t="s">
        <v>14359</v>
      </c>
      <c r="B109" t="s">
        <v>310</v>
      </c>
      <c r="C109" t="s">
        <v>310</v>
      </c>
      <c r="D109" s="9">
        <f>IF(ISERROR(INDEX(warriner!B:B,MATCH(C109,warriner!A:A,0),1)),"#",INDEX(warriner!B:B,MATCH(C109,warriner!A:A,0),1))</f>
        <v>5.55</v>
      </c>
      <c r="E109" s="14">
        <f t="shared" si="2"/>
        <v>0.34999999999999964</v>
      </c>
      <c r="F109" s="14">
        <v>13.192</v>
      </c>
      <c r="G109" s="14">
        <v>4.4160000000000004</v>
      </c>
      <c r="H109" s="14">
        <v>1</v>
      </c>
      <c r="I109" s="14">
        <f t="shared" si="3"/>
        <v>3</v>
      </c>
      <c r="J109" t="s">
        <v>18135</v>
      </c>
      <c r="K109" s="14">
        <v>3.19</v>
      </c>
      <c r="L109" s="14">
        <v>5.94</v>
      </c>
      <c r="M109" s="14">
        <v>5.65</v>
      </c>
      <c r="N109" s="14">
        <v>1</v>
      </c>
      <c r="O109" s="14">
        <v>1</v>
      </c>
      <c r="P109" s="14">
        <v>2</v>
      </c>
      <c r="Q109" s="14">
        <v>1</v>
      </c>
      <c r="R109" s="14">
        <v>3</v>
      </c>
      <c r="S109" s="14">
        <v>1.92</v>
      </c>
      <c r="T109" s="14">
        <v>2174.5</v>
      </c>
      <c r="U109" s="14">
        <v>-0.65900000000000003</v>
      </c>
      <c r="V109" s="14">
        <v>1</v>
      </c>
      <c r="W109" s="14">
        <v>26</v>
      </c>
      <c r="X109" s="14">
        <v>-0.59899999999999998</v>
      </c>
      <c r="Y109" s="14">
        <v>1</v>
      </c>
      <c r="Z109" s="14" t="s">
        <v>18124</v>
      </c>
    </row>
    <row r="110" spans="1:26" x14ac:dyDescent="0.2">
      <c r="A110" t="s">
        <v>14360</v>
      </c>
      <c r="B110" t="s">
        <v>101</v>
      </c>
      <c r="C110" t="s">
        <v>101</v>
      </c>
      <c r="D110" s="9">
        <f>IF(ISERROR(INDEX(warriner!B:B,MATCH(C110,warriner!A:A,0),1)),"#",INDEX(warriner!B:B,MATCH(C110,warriner!A:A,0),1))</f>
        <v>6.18</v>
      </c>
      <c r="E110" s="14">
        <f t="shared" si="2"/>
        <v>0.97999999999999954</v>
      </c>
      <c r="F110" s="14">
        <v>14.945</v>
      </c>
      <c r="G110" s="14">
        <v>5.4669999999999996</v>
      </c>
      <c r="H110" s="14">
        <v>1</v>
      </c>
      <c r="I110" s="14">
        <f t="shared" si="3"/>
        <v>2</v>
      </c>
      <c r="J110" t="s">
        <v>18125</v>
      </c>
      <c r="K110" s="14">
        <v>3.43</v>
      </c>
      <c r="L110" s="14">
        <v>5.5</v>
      </c>
      <c r="M110" s="14">
        <v>5.1100000000000003</v>
      </c>
      <c r="N110" s="14">
        <v>1.4</v>
      </c>
      <c r="O110" s="14">
        <v>1</v>
      </c>
      <c r="P110" s="14">
        <v>2</v>
      </c>
      <c r="Q110" s="14">
        <v>1</v>
      </c>
      <c r="R110" s="14">
        <v>1.85</v>
      </c>
      <c r="S110" s="14">
        <v>1.6519999999999999</v>
      </c>
      <c r="T110" s="14">
        <v>1926</v>
      </c>
      <c r="U110" s="14">
        <v>-0.64800000000000002</v>
      </c>
      <c r="V110" s="14">
        <v>0.97</v>
      </c>
      <c r="W110" s="14">
        <v>25</v>
      </c>
      <c r="X110" s="14">
        <v>-0.57399999999999995</v>
      </c>
      <c r="Y110" s="14">
        <v>1</v>
      </c>
      <c r="Z110" s="14" t="s">
        <v>18124</v>
      </c>
    </row>
    <row r="111" spans="1:26" x14ac:dyDescent="0.2">
      <c r="A111" t="s">
        <v>14361</v>
      </c>
      <c r="B111" t="s">
        <v>3</v>
      </c>
      <c r="C111" t="s">
        <v>3</v>
      </c>
      <c r="D111" s="9" t="str">
        <f>IF(ISERROR(INDEX(warriner!B:B,MATCH(C111,warriner!A:A,0),1)),"#",INDEX(warriner!B:B,MATCH(C111,warriner!A:A,0),1))</f>
        <v>#</v>
      </c>
      <c r="E111" s="14" t="str">
        <f t="shared" si="2"/>
        <v>#</v>
      </c>
      <c r="F111" s="14">
        <v>16.954999999999998</v>
      </c>
      <c r="G111" s="14">
        <v>6.1769999999999996</v>
      </c>
      <c r="H111" s="14">
        <v>1</v>
      </c>
      <c r="I111" s="14">
        <f t="shared" si="3"/>
        <v>3</v>
      </c>
      <c r="J111" t="s">
        <v>270</v>
      </c>
      <c r="K111" s="14" t="s">
        <v>18124</v>
      </c>
      <c r="L111" s="14" t="s">
        <v>18124</v>
      </c>
      <c r="M111" s="14">
        <v>3.984</v>
      </c>
      <c r="N111" s="14">
        <v>1.5</v>
      </c>
      <c r="O111" s="14">
        <v>1.8</v>
      </c>
      <c r="P111" s="14">
        <v>2</v>
      </c>
      <c r="Q111" s="14">
        <v>1</v>
      </c>
      <c r="R111" s="14">
        <v>1.43</v>
      </c>
      <c r="S111" s="14">
        <v>1.125</v>
      </c>
      <c r="T111" s="14">
        <v>3033</v>
      </c>
      <c r="U111" s="14">
        <v>-0.68100000000000005</v>
      </c>
      <c r="V111" s="14">
        <v>0.94</v>
      </c>
      <c r="W111" s="14">
        <v>29</v>
      </c>
      <c r="X111" s="14">
        <v>-0.45700000000000002</v>
      </c>
      <c r="Y111" s="14">
        <v>1</v>
      </c>
      <c r="Z111" s="14" t="s">
        <v>18124</v>
      </c>
    </row>
    <row r="112" spans="1:26" x14ac:dyDescent="0.2">
      <c r="A112" t="s">
        <v>14362</v>
      </c>
      <c r="B112" t="s">
        <v>311</v>
      </c>
      <c r="C112" t="s">
        <v>311</v>
      </c>
      <c r="D112" s="9">
        <f>IF(ISERROR(INDEX(warriner!B:B,MATCH(C112,warriner!A:A,0),1)),"#",INDEX(warriner!B:B,MATCH(C112,warriner!A:A,0),1))</f>
        <v>5.19</v>
      </c>
      <c r="E112" s="14">
        <f t="shared" si="2"/>
        <v>9.9999999999997868E-3</v>
      </c>
      <c r="F112" s="14">
        <v>9.7530000000000001</v>
      </c>
      <c r="G112" s="14">
        <v>2.3580000000000001</v>
      </c>
      <c r="H112" s="14">
        <v>3</v>
      </c>
      <c r="I112" s="14">
        <f t="shared" si="3"/>
        <v>6</v>
      </c>
      <c r="J112" t="s">
        <v>18129</v>
      </c>
      <c r="K112" s="14">
        <v>3.7</v>
      </c>
      <c r="L112" s="14">
        <v>5.29</v>
      </c>
      <c r="M112" s="14">
        <v>10.25</v>
      </c>
      <c r="N112" s="14">
        <v>2.6</v>
      </c>
      <c r="O112" s="14">
        <v>2.75</v>
      </c>
      <c r="P112" s="14">
        <v>6</v>
      </c>
      <c r="Q112" s="14">
        <v>1</v>
      </c>
      <c r="R112" s="14">
        <v>2.0299999999999998</v>
      </c>
      <c r="S112" s="14">
        <v>1.724</v>
      </c>
      <c r="T112" s="14">
        <v>5781.2</v>
      </c>
      <c r="U112" s="14">
        <v>-0.54500000000000004</v>
      </c>
      <c r="V112" s="14">
        <v>0.97</v>
      </c>
      <c r="W112" s="14">
        <v>26</v>
      </c>
      <c r="X112" s="14">
        <v>-0.63800000000000001</v>
      </c>
      <c r="Y112" s="14">
        <v>0.92900000000000005</v>
      </c>
      <c r="Z112" s="14" t="s">
        <v>18124</v>
      </c>
    </row>
    <row r="113" spans="1:26" x14ac:dyDescent="0.2">
      <c r="A113" t="s">
        <v>14363</v>
      </c>
      <c r="B113" t="s">
        <v>15</v>
      </c>
      <c r="C113" t="s">
        <v>15</v>
      </c>
      <c r="D113" s="9" t="str">
        <f>IF(ISERROR(INDEX(warriner!B:B,MATCH(C113,warriner!A:A,0),1)),"#",INDEX(warriner!B:B,MATCH(C113,warriner!A:A,0),1))</f>
        <v>#</v>
      </c>
      <c r="E113" s="14" t="str">
        <f t="shared" si="2"/>
        <v>#</v>
      </c>
      <c r="F113" s="14">
        <v>16.213999999999999</v>
      </c>
      <c r="G113" s="14">
        <v>5.7709999999999999</v>
      </c>
      <c r="H113" s="14">
        <v>1</v>
      </c>
      <c r="I113" s="14">
        <f t="shared" si="3"/>
        <v>2</v>
      </c>
      <c r="J113" t="s">
        <v>270</v>
      </c>
      <c r="K113" s="14" t="s">
        <v>18124</v>
      </c>
      <c r="L113" s="14" t="s">
        <v>18124</v>
      </c>
      <c r="M113" s="14">
        <v>4.5490000000000004</v>
      </c>
      <c r="N113" s="14">
        <v>1.45</v>
      </c>
      <c r="O113" s="14">
        <v>1.65</v>
      </c>
      <c r="P113" s="14">
        <v>2</v>
      </c>
      <c r="Q113" s="14">
        <v>1</v>
      </c>
      <c r="R113" s="14">
        <v>1.67</v>
      </c>
      <c r="S113" s="14">
        <v>1.391</v>
      </c>
      <c r="T113" s="14">
        <v>415</v>
      </c>
      <c r="U113" s="14">
        <v>-0.60699999999999998</v>
      </c>
      <c r="V113" s="14">
        <v>0.91</v>
      </c>
      <c r="W113" s="14">
        <v>27</v>
      </c>
      <c r="X113" s="14">
        <v>-0.56999999999999995</v>
      </c>
      <c r="Y113" s="14">
        <v>1</v>
      </c>
      <c r="Z113" s="14" t="s">
        <v>18124</v>
      </c>
    </row>
    <row r="114" spans="1:26" x14ac:dyDescent="0.2">
      <c r="A114" t="s">
        <v>14364</v>
      </c>
      <c r="B114" t="s">
        <v>3</v>
      </c>
      <c r="C114" t="s">
        <v>3</v>
      </c>
      <c r="D114" s="9" t="str">
        <f>IF(ISERROR(INDEX(warriner!B:B,MATCH(C114,warriner!A:A,0),1)),"#",INDEX(warriner!B:B,MATCH(C114,warriner!A:A,0),1))</f>
        <v>#</v>
      </c>
      <c r="E114" s="14" t="str">
        <f t="shared" si="2"/>
        <v>#</v>
      </c>
      <c r="F114" s="14">
        <v>16.954999999999998</v>
      </c>
      <c r="G114" s="14">
        <v>6.1769999999999996</v>
      </c>
      <c r="H114" s="14">
        <v>1</v>
      </c>
      <c r="I114" s="14">
        <f t="shared" si="3"/>
        <v>3</v>
      </c>
      <c r="J114" t="s">
        <v>270</v>
      </c>
      <c r="K114" s="14" t="s">
        <v>18124</v>
      </c>
      <c r="L114" s="14" t="s">
        <v>18124</v>
      </c>
      <c r="M114" s="14">
        <v>3.984</v>
      </c>
      <c r="N114" s="14">
        <v>1.5</v>
      </c>
      <c r="O114" s="14">
        <v>1.8</v>
      </c>
      <c r="P114" s="14">
        <v>2</v>
      </c>
      <c r="Q114" s="14">
        <v>1</v>
      </c>
      <c r="R114" s="14">
        <v>1.43</v>
      </c>
      <c r="S114" s="14">
        <v>1.125</v>
      </c>
      <c r="T114" s="14">
        <v>3033</v>
      </c>
      <c r="U114" s="14">
        <v>-0.68100000000000005</v>
      </c>
      <c r="V114" s="14">
        <v>0.94</v>
      </c>
      <c r="W114" s="14">
        <v>29</v>
      </c>
      <c r="X114" s="14">
        <v>-0.45700000000000002</v>
      </c>
      <c r="Y114" s="14">
        <v>1</v>
      </c>
      <c r="Z114" s="14" t="s">
        <v>18124</v>
      </c>
    </row>
    <row r="115" spans="1:26" x14ac:dyDescent="0.2">
      <c r="A115" t="s">
        <v>14365</v>
      </c>
      <c r="B115" t="s">
        <v>312</v>
      </c>
      <c r="C115" t="s">
        <v>312</v>
      </c>
      <c r="D115" s="9" t="str">
        <f>IF(ISERROR(INDEX(warriner!B:B,MATCH(C115,warriner!A:A,0),1)),"#",INDEX(warriner!B:B,MATCH(C115,warriner!A:A,0),1))</f>
        <v>#</v>
      </c>
      <c r="E115" s="14" t="str">
        <f t="shared" si="2"/>
        <v>#</v>
      </c>
      <c r="F115" s="14">
        <v>13.113</v>
      </c>
      <c r="G115" s="14">
        <v>4.2530000000000001</v>
      </c>
      <c r="H115" s="14">
        <v>1</v>
      </c>
      <c r="I115" s="14">
        <f t="shared" si="3"/>
        <v>4</v>
      </c>
      <c r="J115" t="s">
        <v>18137</v>
      </c>
      <c r="K115" s="14" t="s">
        <v>18124</v>
      </c>
      <c r="L115" s="14" t="s">
        <v>18124</v>
      </c>
      <c r="M115" s="14">
        <v>4.5810000000000004</v>
      </c>
      <c r="N115" s="14">
        <v>1.45</v>
      </c>
      <c r="O115" s="14">
        <v>1.25</v>
      </c>
      <c r="P115" s="14">
        <v>4</v>
      </c>
      <c r="Q115" s="14">
        <v>1</v>
      </c>
      <c r="R115" s="14">
        <v>2.38</v>
      </c>
      <c r="S115" s="14" t="s">
        <v>18124</v>
      </c>
      <c r="T115" s="14">
        <v>3808.6669999999999</v>
      </c>
      <c r="U115" s="14">
        <v>-0.81399999999999995</v>
      </c>
      <c r="V115" s="14">
        <v>1</v>
      </c>
      <c r="W115" s="14">
        <v>25</v>
      </c>
      <c r="X115" s="14">
        <v>-0.69</v>
      </c>
      <c r="Y115" s="14">
        <v>1</v>
      </c>
      <c r="Z115" s="14" t="s">
        <v>18124</v>
      </c>
    </row>
    <row r="116" spans="1:26" s="1" customFormat="1" x14ac:dyDescent="0.2">
      <c r="A116" s="1" t="s">
        <v>14366</v>
      </c>
      <c r="B116" s="1" t="s">
        <v>49</v>
      </c>
      <c r="C116" s="1" t="s">
        <v>49</v>
      </c>
      <c r="D116" s="12">
        <f>IF(ISERROR(INDEX(warriner!B:B,MATCH(C116,warriner!A:A,0),1)),"#",INDEX(warriner!B:B,MATCH(C116,warriner!A:A,0),1))</f>
        <v>7.72</v>
      </c>
      <c r="E116" s="12">
        <f t="shared" si="2"/>
        <v>2.5199999999999996</v>
      </c>
      <c r="F116" s="12">
        <v>10.130000000000001</v>
      </c>
      <c r="G116" s="12">
        <v>3.62</v>
      </c>
      <c r="H116" s="12">
        <v>3</v>
      </c>
      <c r="I116" s="12">
        <f t="shared" si="3"/>
        <v>7</v>
      </c>
      <c r="J116" s="1" t="s">
        <v>18130</v>
      </c>
      <c r="K116" s="12">
        <v>6.05</v>
      </c>
      <c r="L116" s="12">
        <v>6.83</v>
      </c>
      <c r="M116" s="12">
        <v>5.22</v>
      </c>
      <c r="N116" s="12">
        <v>2.2000000000000002</v>
      </c>
      <c r="O116" s="12">
        <v>2</v>
      </c>
      <c r="P116" s="12">
        <v>6</v>
      </c>
      <c r="Q116" s="12">
        <v>2</v>
      </c>
      <c r="R116" s="12">
        <v>1.55</v>
      </c>
      <c r="S116" s="12" t="s">
        <v>18124</v>
      </c>
      <c r="T116" s="12">
        <v>4916.8329999999996</v>
      </c>
      <c r="U116" s="12">
        <v>-0.5</v>
      </c>
      <c r="V116" s="12">
        <v>1</v>
      </c>
      <c r="W116" s="12">
        <v>29</v>
      </c>
      <c r="X116" s="12">
        <v>-0.436</v>
      </c>
      <c r="Y116" s="12">
        <v>1</v>
      </c>
      <c r="Z116" s="12" t="s">
        <v>18124</v>
      </c>
    </row>
    <row r="117" spans="1:26" x14ac:dyDescent="0.2">
      <c r="A117" t="s">
        <v>14367</v>
      </c>
      <c r="B117" t="s">
        <v>19</v>
      </c>
      <c r="C117" t="s">
        <v>19</v>
      </c>
      <c r="D117" s="9" t="str">
        <f>IF(ISERROR(INDEX(warriner!B:B,MATCH(C117,warriner!A:A,0),1)),"#",INDEX(warriner!B:B,MATCH(C117,warriner!A:A,0),1))</f>
        <v>#</v>
      </c>
      <c r="E117" s="14" t="str">
        <f t="shared" si="2"/>
        <v>#</v>
      </c>
      <c r="F117" s="14">
        <v>16.187000000000001</v>
      </c>
      <c r="G117" s="14">
        <v>5.8339999999999996</v>
      </c>
      <c r="H117" s="14">
        <v>1</v>
      </c>
      <c r="I117" s="14">
        <f t="shared" si="3"/>
        <v>3</v>
      </c>
      <c r="J117" t="s">
        <v>270</v>
      </c>
      <c r="K117" s="14" t="s">
        <v>18124</v>
      </c>
      <c r="L117" s="14" t="s">
        <v>18124</v>
      </c>
      <c r="M117" s="14">
        <v>4.57</v>
      </c>
      <c r="N117" s="14">
        <v>1.25</v>
      </c>
      <c r="O117" s="14">
        <v>1</v>
      </c>
      <c r="P117" s="14">
        <v>3</v>
      </c>
      <c r="Q117" s="14">
        <v>1</v>
      </c>
      <c r="R117" s="14">
        <v>1.52</v>
      </c>
      <c r="S117" s="14">
        <v>1.25</v>
      </c>
      <c r="T117" s="14">
        <v>5253.5</v>
      </c>
      <c r="U117" s="14">
        <v>-0.60399999999999998</v>
      </c>
      <c r="V117" s="14">
        <v>1</v>
      </c>
      <c r="W117" s="14">
        <v>22</v>
      </c>
      <c r="X117" s="14">
        <v>-0.623</v>
      </c>
      <c r="Y117" s="14">
        <v>1</v>
      </c>
      <c r="Z117" s="14" t="s">
        <v>18124</v>
      </c>
    </row>
    <row r="118" spans="1:26" x14ac:dyDescent="0.2">
      <c r="A118" t="s">
        <v>14368</v>
      </c>
      <c r="B118" t="s">
        <v>4371</v>
      </c>
      <c r="C118" t="s">
        <v>4371</v>
      </c>
      <c r="D118" s="9">
        <f>IF(ISERROR(INDEX(warriner!B:B,MATCH(C118,warriner!A:A,0),1)),"#",INDEX(warriner!B:B,MATCH(C118,warriner!A:A,0),1))</f>
        <v>6.38</v>
      </c>
      <c r="E118" s="14">
        <f t="shared" si="2"/>
        <v>1.1799999999999997</v>
      </c>
      <c r="F118" s="14">
        <v>8.4870000000000001</v>
      </c>
      <c r="G118" s="14">
        <v>2.3860000000000001</v>
      </c>
      <c r="H118" s="14">
        <v>4</v>
      </c>
      <c r="I118" s="14">
        <f t="shared" si="3"/>
        <v>9</v>
      </c>
      <c r="J118" t="s">
        <v>18132</v>
      </c>
      <c r="K118" s="14">
        <v>4.2300000000000004</v>
      </c>
      <c r="L118" s="14">
        <v>6.05</v>
      </c>
      <c r="M118" s="14">
        <v>11.53</v>
      </c>
      <c r="N118" s="14">
        <v>3.05</v>
      </c>
      <c r="O118" s="14">
        <v>3.05</v>
      </c>
      <c r="P118" s="14">
        <v>8</v>
      </c>
      <c r="Q118" s="14">
        <v>3</v>
      </c>
      <c r="R118" s="14">
        <v>2.68</v>
      </c>
      <c r="S118" s="14" t="s">
        <v>18124</v>
      </c>
      <c r="T118" s="14">
        <v>4942.375</v>
      </c>
      <c r="U118" s="14">
        <v>-0.30099999999999999</v>
      </c>
      <c r="V118" s="14">
        <v>0.97</v>
      </c>
      <c r="W118" s="14">
        <v>28</v>
      </c>
      <c r="X118" s="14">
        <v>-0.39900000000000002</v>
      </c>
      <c r="Y118" s="14">
        <v>1</v>
      </c>
      <c r="Z118" s="14" t="s">
        <v>18124</v>
      </c>
    </row>
    <row r="119" spans="1:26" x14ac:dyDescent="0.2">
      <c r="A119" t="s">
        <v>14369</v>
      </c>
      <c r="B119" t="s">
        <v>314</v>
      </c>
      <c r="C119" t="s">
        <v>314</v>
      </c>
      <c r="D119" s="9">
        <f>IF(ISERROR(INDEX(warriner!B:B,MATCH(C119,warriner!A:A,0),1)),"#",INDEX(warriner!B:B,MATCH(C119,warriner!A:A,0),1))</f>
        <v>6</v>
      </c>
      <c r="E119" s="14">
        <f t="shared" si="2"/>
        <v>0.79999999999999982</v>
      </c>
      <c r="F119" s="14">
        <v>10.364000000000001</v>
      </c>
      <c r="G119" s="14">
        <v>2.7690000000000001</v>
      </c>
      <c r="H119" s="14">
        <v>2</v>
      </c>
      <c r="I119" s="14">
        <f t="shared" si="3"/>
        <v>6</v>
      </c>
      <c r="J119" t="s">
        <v>18131</v>
      </c>
      <c r="K119" s="14">
        <v>4.43</v>
      </c>
      <c r="L119" s="14">
        <v>5.78</v>
      </c>
      <c r="M119" s="14">
        <v>9.11</v>
      </c>
      <c r="N119" s="14">
        <v>2.15</v>
      </c>
      <c r="O119" s="14">
        <v>2.5499999999999998</v>
      </c>
      <c r="P119" s="14">
        <v>6</v>
      </c>
      <c r="Q119" s="14">
        <v>2</v>
      </c>
      <c r="R119" s="14">
        <v>2.96</v>
      </c>
      <c r="S119" s="14" t="s">
        <v>18124</v>
      </c>
      <c r="T119" s="14">
        <v>3067.4</v>
      </c>
      <c r="U119" s="14">
        <v>-0.55500000000000005</v>
      </c>
      <c r="V119" s="14">
        <v>0.91</v>
      </c>
      <c r="W119" s="14">
        <v>27</v>
      </c>
      <c r="X119" s="14">
        <v>-0.30499999999999999</v>
      </c>
      <c r="Y119" s="14">
        <v>0.96399999999999997</v>
      </c>
      <c r="Z119" s="14" t="s">
        <v>18124</v>
      </c>
    </row>
    <row r="120" spans="1:26" x14ac:dyDescent="0.2">
      <c r="A120" t="s">
        <v>14370</v>
      </c>
      <c r="B120" t="s">
        <v>315</v>
      </c>
      <c r="C120" t="s">
        <v>315</v>
      </c>
      <c r="D120" s="9">
        <f>IF(ISERROR(INDEX(warriner!B:B,MATCH(C120,warriner!A:A,0),1)),"#",INDEX(warriner!B:B,MATCH(C120,warriner!A:A,0),1))</f>
        <v>5.5</v>
      </c>
      <c r="E120" s="14">
        <f t="shared" si="2"/>
        <v>0.29999999999999982</v>
      </c>
      <c r="F120" s="14">
        <v>12.993</v>
      </c>
      <c r="G120" s="14">
        <v>3.669</v>
      </c>
      <c r="H120" s="14">
        <v>2</v>
      </c>
      <c r="I120" s="14">
        <f t="shared" si="3"/>
        <v>6</v>
      </c>
      <c r="J120" t="s">
        <v>18129</v>
      </c>
      <c r="K120" s="14">
        <v>3.38</v>
      </c>
      <c r="L120" s="14">
        <v>5.65</v>
      </c>
      <c r="M120" s="14">
        <v>9.9</v>
      </c>
      <c r="N120" s="14">
        <v>2.7</v>
      </c>
      <c r="O120" s="14">
        <v>1.9</v>
      </c>
      <c r="P120" s="14">
        <v>6</v>
      </c>
      <c r="Q120" s="14">
        <v>1</v>
      </c>
      <c r="R120" s="14">
        <v>2.94</v>
      </c>
      <c r="S120" s="14">
        <v>2.2080000000000002</v>
      </c>
      <c r="T120" s="14">
        <v>3787</v>
      </c>
      <c r="U120" s="14">
        <v>-0.36299999999999999</v>
      </c>
      <c r="V120" s="14">
        <v>1</v>
      </c>
      <c r="W120" s="14">
        <v>25</v>
      </c>
      <c r="X120" s="14">
        <v>-0.56799999999999995</v>
      </c>
      <c r="Y120" s="14">
        <v>1</v>
      </c>
      <c r="Z120" s="14" t="s">
        <v>18124</v>
      </c>
    </row>
    <row r="121" spans="1:26" x14ac:dyDescent="0.2">
      <c r="A121" t="s">
        <v>14371</v>
      </c>
      <c r="B121" t="s">
        <v>316</v>
      </c>
      <c r="C121" t="s">
        <v>316</v>
      </c>
      <c r="D121" s="9" t="str">
        <f>IF(ISERROR(INDEX(warriner!B:B,MATCH(C121,warriner!A:A,0),1)),"#",INDEX(warriner!B:B,MATCH(C121,warriner!A:A,0),1))</f>
        <v>#</v>
      </c>
      <c r="E121" s="14" t="str">
        <f t="shared" si="2"/>
        <v>#</v>
      </c>
      <c r="F121" s="14">
        <v>12.066000000000001</v>
      </c>
      <c r="G121" s="14">
        <v>4.5579999999999998</v>
      </c>
      <c r="H121" s="14">
        <v>2</v>
      </c>
      <c r="I121" s="14">
        <f t="shared" si="3"/>
        <v>4</v>
      </c>
      <c r="J121" t="s">
        <v>18142</v>
      </c>
      <c r="K121" s="14" t="s">
        <v>18124</v>
      </c>
      <c r="L121" s="14" t="s">
        <v>18124</v>
      </c>
      <c r="M121" s="14">
        <v>6.2640000000000002</v>
      </c>
      <c r="N121" s="14">
        <v>1.6</v>
      </c>
      <c r="O121" s="14">
        <v>1.75</v>
      </c>
      <c r="P121" s="14">
        <v>3</v>
      </c>
      <c r="Q121" s="14">
        <v>1</v>
      </c>
      <c r="R121" s="14">
        <v>1.48</v>
      </c>
      <c r="S121" s="14" t="s">
        <v>18124</v>
      </c>
      <c r="T121" s="14">
        <v>5828.3329999999996</v>
      </c>
      <c r="U121" s="14">
        <v>-0.70599999999999996</v>
      </c>
      <c r="V121" s="14">
        <v>0.97</v>
      </c>
      <c r="W121" s="14">
        <v>28</v>
      </c>
      <c r="X121" s="14">
        <v>-0.64100000000000001</v>
      </c>
      <c r="Y121" s="14">
        <v>1</v>
      </c>
      <c r="Z121" s="14" t="s">
        <v>18124</v>
      </c>
    </row>
    <row r="122" spans="1:26" x14ac:dyDescent="0.2">
      <c r="A122" t="s">
        <v>14372</v>
      </c>
      <c r="B122" t="s">
        <v>369</v>
      </c>
      <c r="C122" t="s">
        <v>368</v>
      </c>
      <c r="D122" s="9">
        <f>IF(ISERROR(INDEX(warriner!B:B,MATCH(C122,warriner!A:A,0),1)),"#",INDEX(warriner!B:B,MATCH(C122,warriner!A:A,0),1))</f>
        <v>7.18</v>
      </c>
      <c r="E122" s="14">
        <f t="shared" si="2"/>
        <v>1.9799999999999995</v>
      </c>
      <c r="F122" s="14">
        <v>9.3149999999999995</v>
      </c>
      <c r="G122" s="14">
        <v>2.7890000000000001</v>
      </c>
      <c r="H122" s="14">
        <v>3</v>
      </c>
      <c r="I122" s="14">
        <f t="shared" si="3"/>
        <v>10</v>
      </c>
      <c r="J122" t="s">
        <v>18125</v>
      </c>
      <c r="K122" s="14">
        <v>5.7</v>
      </c>
      <c r="L122" s="14">
        <v>6.79</v>
      </c>
      <c r="M122" s="14">
        <v>7.61</v>
      </c>
      <c r="N122" s="14">
        <v>2.65</v>
      </c>
      <c r="O122" s="14">
        <v>2.35</v>
      </c>
      <c r="P122" s="14">
        <v>7</v>
      </c>
      <c r="Q122" s="14">
        <v>1</v>
      </c>
      <c r="R122" s="14">
        <v>2.37</v>
      </c>
      <c r="S122" s="14" t="s">
        <v>18124</v>
      </c>
      <c r="T122" s="14">
        <v>4785</v>
      </c>
      <c r="U122" s="14">
        <v>-0.45500000000000002</v>
      </c>
      <c r="V122" s="14">
        <v>1</v>
      </c>
      <c r="W122" s="14">
        <v>28</v>
      </c>
      <c r="X122" s="14">
        <v>-0.45500000000000002</v>
      </c>
      <c r="Y122" s="14">
        <v>1</v>
      </c>
      <c r="Z122" s="14" t="s">
        <v>18124</v>
      </c>
    </row>
    <row r="123" spans="1:26" x14ac:dyDescent="0.2">
      <c r="A123" t="s">
        <v>14373</v>
      </c>
      <c r="B123" t="s">
        <v>281</v>
      </c>
      <c r="C123" t="s">
        <v>281</v>
      </c>
      <c r="D123" s="9">
        <f>IF(ISERROR(INDEX(warriner!B:B,MATCH(C123,warriner!A:A,0),1)),"#",INDEX(warriner!B:B,MATCH(C123,warriner!A:A,0),1))</f>
        <v>6.3</v>
      </c>
      <c r="E123" s="14">
        <f t="shared" si="2"/>
        <v>1.0999999999999996</v>
      </c>
      <c r="F123" s="14">
        <v>13.031000000000001</v>
      </c>
      <c r="G123" s="14">
        <v>4.7359999999999998</v>
      </c>
      <c r="H123" s="14">
        <v>1</v>
      </c>
      <c r="I123" s="14">
        <f t="shared" si="3"/>
        <v>3</v>
      </c>
      <c r="J123" t="s">
        <v>18136</v>
      </c>
      <c r="K123" s="14">
        <v>3.33</v>
      </c>
      <c r="L123" s="14">
        <v>5.05</v>
      </c>
      <c r="M123" s="14">
        <v>4.24</v>
      </c>
      <c r="N123" s="14">
        <v>1.8</v>
      </c>
      <c r="O123" s="14">
        <v>1</v>
      </c>
      <c r="P123" s="14">
        <v>2</v>
      </c>
      <c r="Q123" s="14">
        <v>1</v>
      </c>
      <c r="R123" s="14">
        <v>4.18</v>
      </c>
      <c r="S123" s="14">
        <v>2.2690000000000001</v>
      </c>
      <c r="T123" s="14">
        <v>483</v>
      </c>
      <c r="U123" s="14">
        <v>-0.78200000000000003</v>
      </c>
      <c r="V123" s="14">
        <v>1</v>
      </c>
      <c r="W123" s="14">
        <v>25</v>
      </c>
      <c r="X123" s="14">
        <v>-0.60299999999999998</v>
      </c>
      <c r="Y123" s="14">
        <v>1</v>
      </c>
      <c r="Z123" s="14" t="s">
        <v>18124</v>
      </c>
    </row>
    <row r="124" spans="1:26" x14ac:dyDescent="0.2">
      <c r="A124" t="s">
        <v>14374</v>
      </c>
      <c r="B124" t="s">
        <v>317</v>
      </c>
      <c r="C124" t="s">
        <v>322</v>
      </c>
      <c r="D124" s="9">
        <f>IF(ISERROR(INDEX(warriner!B:B,MATCH(C124,warriner!A:A,0),1)),"#",INDEX(warriner!B:B,MATCH(C124,warriner!A:A,0),1))</f>
        <v>5.67</v>
      </c>
      <c r="E124" s="14">
        <f t="shared" si="2"/>
        <v>0.46999999999999975</v>
      </c>
      <c r="F124" s="14">
        <v>6.1420000000000003</v>
      </c>
      <c r="G124" s="14">
        <v>1.978</v>
      </c>
      <c r="H124" s="14">
        <v>2</v>
      </c>
      <c r="I124" s="14">
        <f t="shared" si="3"/>
        <v>8</v>
      </c>
      <c r="J124" t="s">
        <v>18126</v>
      </c>
      <c r="K124" s="14">
        <v>3.86</v>
      </c>
      <c r="L124" s="14">
        <v>5.19</v>
      </c>
      <c r="M124" s="14">
        <v>3.83</v>
      </c>
      <c r="N124" s="14">
        <v>2.85</v>
      </c>
      <c r="O124" s="14">
        <v>2.5</v>
      </c>
      <c r="P124" s="14">
        <v>4</v>
      </c>
      <c r="Q124" s="14">
        <v>2</v>
      </c>
      <c r="R124" s="14">
        <v>4.92</v>
      </c>
      <c r="S124" s="14">
        <v>5.556</v>
      </c>
      <c r="T124" s="14">
        <v>2173</v>
      </c>
      <c r="U124" s="14">
        <v>-0.47899999999999998</v>
      </c>
      <c r="V124" s="14">
        <v>0.97</v>
      </c>
      <c r="W124" s="14">
        <v>27</v>
      </c>
      <c r="X124" s="14">
        <v>-0.58599999999999997</v>
      </c>
      <c r="Y124" s="14">
        <v>1</v>
      </c>
      <c r="Z124" s="14" t="s">
        <v>18124</v>
      </c>
    </row>
    <row r="125" spans="1:26" x14ac:dyDescent="0.2">
      <c r="A125" t="s">
        <v>14375</v>
      </c>
      <c r="B125" t="s">
        <v>1</v>
      </c>
      <c r="C125" t="s">
        <v>101</v>
      </c>
      <c r="D125" s="9">
        <f>IF(ISERROR(INDEX(warriner!B:B,MATCH(C125,warriner!A:A,0),1)),"#",INDEX(warriner!B:B,MATCH(C125,warriner!A:A,0),1))</f>
        <v>6.18</v>
      </c>
      <c r="E125" s="14">
        <f t="shared" si="2"/>
        <v>0.97999999999999954</v>
      </c>
      <c r="F125" s="14">
        <v>14.945</v>
      </c>
      <c r="G125" s="14">
        <v>5.4669999999999996</v>
      </c>
      <c r="H125" s="14">
        <v>1</v>
      </c>
      <c r="I125" s="14">
        <f t="shared" si="3"/>
        <v>3</v>
      </c>
      <c r="J125" t="s">
        <v>18125</v>
      </c>
      <c r="K125" s="14">
        <v>3.43</v>
      </c>
      <c r="L125" s="14">
        <v>5.5</v>
      </c>
      <c r="M125" s="14">
        <v>5.1100000000000003</v>
      </c>
      <c r="N125" s="14">
        <v>1.4</v>
      </c>
      <c r="O125" s="14">
        <v>1</v>
      </c>
      <c r="P125" s="14">
        <v>2</v>
      </c>
      <c r="Q125" s="14">
        <v>1</v>
      </c>
      <c r="R125" s="14">
        <v>1.85</v>
      </c>
      <c r="S125" s="14">
        <v>1.6519999999999999</v>
      </c>
      <c r="T125" s="14">
        <v>1926</v>
      </c>
      <c r="U125" s="14">
        <v>-0.64800000000000002</v>
      </c>
      <c r="V125" s="14">
        <v>0.97</v>
      </c>
      <c r="W125" s="14">
        <v>25</v>
      </c>
      <c r="X125" s="14">
        <v>-0.57399999999999995</v>
      </c>
      <c r="Y125" s="14">
        <v>1</v>
      </c>
      <c r="Z125" s="14" t="s">
        <v>18124</v>
      </c>
    </row>
    <row r="126" spans="1:26" x14ac:dyDescent="0.2">
      <c r="A126" t="s">
        <v>14376</v>
      </c>
      <c r="B126" t="s">
        <v>318</v>
      </c>
      <c r="C126" t="s">
        <v>370</v>
      </c>
      <c r="D126" s="9">
        <f>IF(ISERROR(INDEX(warriner!B:B,MATCH(C126,warriner!A:A,0),1)),"#",INDEX(warriner!B:B,MATCH(C126,warriner!A:A,0),1))</f>
        <v>5.38</v>
      </c>
      <c r="E126" s="14">
        <f t="shared" si="2"/>
        <v>0.17999999999999972</v>
      </c>
      <c r="F126" s="14">
        <v>9.8059999999999992</v>
      </c>
      <c r="G126" s="14">
        <v>2.7770000000000001</v>
      </c>
      <c r="H126" s="14">
        <v>1</v>
      </c>
      <c r="I126" s="14">
        <f t="shared" si="3"/>
        <v>7</v>
      </c>
      <c r="J126" t="s">
        <v>18135</v>
      </c>
      <c r="K126" s="14">
        <v>4.09</v>
      </c>
      <c r="L126" s="14">
        <v>5.63</v>
      </c>
      <c r="M126" s="14">
        <v>8.5299999999999994</v>
      </c>
      <c r="N126" s="14">
        <v>1.8</v>
      </c>
      <c r="O126" s="14">
        <v>1.8</v>
      </c>
      <c r="P126" s="14">
        <v>4</v>
      </c>
      <c r="Q126" s="14">
        <v>1</v>
      </c>
      <c r="R126" s="14">
        <v>4</v>
      </c>
      <c r="S126" s="14">
        <v>2.625</v>
      </c>
      <c r="T126" s="14">
        <v>3529</v>
      </c>
      <c r="U126" s="14">
        <v>-0.44600000000000001</v>
      </c>
      <c r="V126" s="14">
        <v>0.88</v>
      </c>
      <c r="W126" s="14">
        <v>27</v>
      </c>
      <c r="X126" s="14">
        <v>-0.66300000000000003</v>
      </c>
      <c r="Y126" s="14">
        <v>1</v>
      </c>
      <c r="Z126" s="14" t="s">
        <v>18124</v>
      </c>
    </row>
    <row r="127" spans="1:26" x14ac:dyDescent="0.2">
      <c r="A127" t="s">
        <v>14377</v>
      </c>
      <c r="B127" t="s">
        <v>181</v>
      </c>
      <c r="C127" t="s">
        <v>181</v>
      </c>
      <c r="D127" s="9" t="str">
        <f>IF(ISERROR(INDEX(warriner!B:B,MATCH(C127,warriner!A:A,0),1)),"#",INDEX(warriner!B:B,MATCH(C127,warriner!A:A,0),1))</f>
        <v>#</v>
      </c>
      <c r="E127" s="14" t="str">
        <f t="shared" si="2"/>
        <v>#</v>
      </c>
      <c r="F127" s="14">
        <v>15.079000000000001</v>
      </c>
      <c r="G127" s="14">
        <v>5.55</v>
      </c>
      <c r="H127" s="14">
        <v>1</v>
      </c>
      <c r="I127" s="14">
        <f t="shared" si="3"/>
        <v>2</v>
      </c>
      <c r="J127" t="s">
        <v>18138</v>
      </c>
      <c r="K127" s="14" t="s">
        <v>18124</v>
      </c>
      <c r="L127" s="14" t="s">
        <v>18124</v>
      </c>
      <c r="M127" s="14">
        <v>4.0049999999999999</v>
      </c>
      <c r="N127" s="14">
        <v>1.05</v>
      </c>
      <c r="O127" s="14">
        <v>1.3</v>
      </c>
      <c r="P127" s="14">
        <v>2</v>
      </c>
      <c r="Q127" s="14">
        <v>1</v>
      </c>
      <c r="R127" s="14">
        <v>3.25</v>
      </c>
      <c r="S127" s="14">
        <v>1.333</v>
      </c>
      <c r="T127" s="14">
        <v>8272</v>
      </c>
      <c r="U127" s="14">
        <v>-0.73599999999999999</v>
      </c>
      <c r="V127" s="14">
        <v>1</v>
      </c>
      <c r="W127" s="14">
        <v>29</v>
      </c>
      <c r="X127" s="14">
        <v>-0.873</v>
      </c>
      <c r="Y127" s="14">
        <v>1</v>
      </c>
      <c r="Z127" s="14" t="s">
        <v>18124</v>
      </c>
    </row>
    <row r="128" spans="1:26" x14ac:dyDescent="0.2">
      <c r="A128" t="s">
        <v>14378</v>
      </c>
      <c r="B128" t="s">
        <v>319</v>
      </c>
      <c r="C128" t="s">
        <v>371</v>
      </c>
      <c r="D128" s="9">
        <f>IF(ISERROR(INDEX(warriner!B:B,MATCH(C128,warriner!A:A,0),1)),"#",INDEX(warriner!B:B,MATCH(C128,warriner!A:A,0),1))</f>
        <v>3.89</v>
      </c>
      <c r="E128" s="14">
        <f t="shared" si="2"/>
        <v>1.31</v>
      </c>
      <c r="F128" s="14">
        <v>6.5830000000000002</v>
      </c>
      <c r="G128" s="14">
        <v>1.94</v>
      </c>
      <c r="H128" s="14">
        <v>1</v>
      </c>
      <c r="I128" s="14">
        <f t="shared" si="3"/>
        <v>6</v>
      </c>
      <c r="J128" t="s">
        <v>18135</v>
      </c>
      <c r="K128" s="14">
        <v>5.36</v>
      </c>
      <c r="L128" s="14">
        <v>3.61</v>
      </c>
      <c r="M128" s="14">
        <v>8.2200000000000006</v>
      </c>
      <c r="N128" s="14">
        <v>1.7</v>
      </c>
      <c r="O128" s="14">
        <v>1.4</v>
      </c>
      <c r="P128" s="14">
        <v>4</v>
      </c>
      <c r="Q128" s="14">
        <v>1</v>
      </c>
      <c r="R128" s="14">
        <v>3.5</v>
      </c>
      <c r="S128" s="14">
        <v>2.8260000000000001</v>
      </c>
      <c r="T128" s="14">
        <v>4313.5</v>
      </c>
      <c r="U128" s="14">
        <v>-0.316</v>
      </c>
      <c r="V128" s="14">
        <v>1</v>
      </c>
      <c r="W128" s="14">
        <v>28</v>
      </c>
      <c r="X128" s="14">
        <v>-0.32</v>
      </c>
      <c r="Y128" s="14">
        <v>1</v>
      </c>
      <c r="Z128" s="14" t="s">
        <v>18124</v>
      </c>
    </row>
    <row r="129" spans="1:26" x14ac:dyDescent="0.2">
      <c r="A129" t="s">
        <v>14379</v>
      </c>
      <c r="B129" t="s">
        <v>19</v>
      </c>
      <c r="C129" t="s">
        <v>19</v>
      </c>
      <c r="D129" s="9" t="str">
        <f>IF(ISERROR(INDEX(warriner!B:B,MATCH(C129,warriner!A:A,0),1)),"#",INDEX(warriner!B:B,MATCH(C129,warriner!A:A,0),1))</f>
        <v>#</v>
      </c>
      <c r="E129" s="14" t="str">
        <f t="shared" si="2"/>
        <v>#</v>
      </c>
      <c r="F129" s="14">
        <v>16.187000000000001</v>
      </c>
      <c r="G129" s="14">
        <v>5.8339999999999996</v>
      </c>
      <c r="H129" s="14">
        <v>1</v>
      </c>
      <c r="I129" s="14">
        <f t="shared" si="3"/>
        <v>3</v>
      </c>
      <c r="J129" t="s">
        <v>270</v>
      </c>
      <c r="K129" s="14" t="s">
        <v>18124</v>
      </c>
      <c r="L129" s="14" t="s">
        <v>18124</v>
      </c>
      <c r="M129" s="14">
        <v>4.57</v>
      </c>
      <c r="N129" s="14">
        <v>1.25</v>
      </c>
      <c r="O129" s="14">
        <v>1</v>
      </c>
      <c r="P129" s="14">
        <v>3</v>
      </c>
      <c r="Q129" s="14">
        <v>1</v>
      </c>
      <c r="R129" s="14">
        <v>1.52</v>
      </c>
      <c r="S129" s="14">
        <v>1.25</v>
      </c>
      <c r="T129" s="14">
        <v>5253.5</v>
      </c>
      <c r="U129" s="14">
        <v>-0.60399999999999998</v>
      </c>
      <c r="V129" s="14">
        <v>1</v>
      </c>
      <c r="W129" s="14">
        <v>22</v>
      </c>
      <c r="X129" s="14">
        <v>-0.623</v>
      </c>
      <c r="Y129" s="14">
        <v>1</v>
      </c>
      <c r="Z129" s="14" t="s">
        <v>18124</v>
      </c>
    </row>
    <row r="130" spans="1:26" x14ac:dyDescent="0.2">
      <c r="A130" t="s">
        <v>14380</v>
      </c>
      <c r="B130" t="s">
        <v>320</v>
      </c>
      <c r="C130" t="s">
        <v>320</v>
      </c>
      <c r="D130" s="9">
        <f>IF(ISERROR(INDEX(warriner!B:B,MATCH(C130,warriner!A:A,0),1)),"#",INDEX(warriner!B:B,MATCH(C130,warriner!A:A,0),1))</f>
        <v>4.95</v>
      </c>
      <c r="E130" s="14">
        <f t="shared" si="2"/>
        <v>0.25</v>
      </c>
      <c r="F130" s="14">
        <v>11.291</v>
      </c>
      <c r="G130" s="14">
        <v>4.3289999999999997</v>
      </c>
      <c r="H130" s="14">
        <v>1</v>
      </c>
      <c r="I130" s="14">
        <f t="shared" si="3"/>
        <v>4</v>
      </c>
      <c r="J130" t="s">
        <v>18135</v>
      </c>
      <c r="K130" s="14">
        <v>4.24</v>
      </c>
      <c r="L130" s="14">
        <v>5.12</v>
      </c>
      <c r="M130" s="14">
        <v>4.62</v>
      </c>
      <c r="N130" s="14">
        <v>1.35</v>
      </c>
      <c r="O130" s="14">
        <v>1.4</v>
      </c>
      <c r="P130" s="14">
        <v>3</v>
      </c>
      <c r="Q130" s="14">
        <v>1</v>
      </c>
      <c r="R130" s="14">
        <v>3.25</v>
      </c>
      <c r="S130" s="14">
        <v>2</v>
      </c>
      <c r="T130" s="14">
        <v>2138</v>
      </c>
      <c r="U130" s="14">
        <v>-0.57699999999999996</v>
      </c>
      <c r="V130" s="14">
        <v>1</v>
      </c>
      <c r="W130" s="14">
        <v>28</v>
      </c>
      <c r="X130" s="14">
        <v>-0.65</v>
      </c>
      <c r="Y130" s="14">
        <v>1</v>
      </c>
      <c r="Z130" s="14" t="s">
        <v>18124</v>
      </c>
    </row>
    <row r="131" spans="1:26" x14ac:dyDescent="0.2">
      <c r="A131" t="s">
        <v>14381</v>
      </c>
      <c r="B131" t="s">
        <v>321</v>
      </c>
      <c r="C131" t="s">
        <v>372</v>
      </c>
      <c r="D131" s="9">
        <f>IF(ISERROR(INDEX(warriner!B:B,MATCH(C131,warriner!A:A,0),1)),"#",INDEX(warriner!B:B,MATCH(C131,warriner!A:A,0),1))</f>
        <v>6.86</v>
      </c>
      <c r="E131" s="14">
        <f t="shared" si="2"/>
        <v>1.6600000000000001</v>
      </c>
      <c r="F131" s="14">
        <v>10.372</v>
      </c>
      <c r="G131" s="14">
        <v>2.6789999999999998</v>
      </c>
      <c r="H131" s="14">
        <v>4</v>
      </c>
      <c r="I131" s="14">
        <f t="shared" si="3"/>
        <v>13</v>
      </c>
      <c r="J131" t="s">
        <v>18131</v>
      </c>
      <c r="K131" s="14">
        <v>6.75</v>
      </c>
      <c r="L131" s="14">
        <v>7.36</v>
      </c>
      <c r="M131" s="14">
        <v>9.2799999999999994</v>
      </c>
      <c r="N131" s="14">
        <v>3.4</v>
      </c>
      <c r="O131" s="14">
        <v>3.55</v>
      </c>
      <c r="P131" s="14">
        <v>11</v>
      </c>
      <c r="Q131" s="14">
        <v>4</v>
      </c>
      <c r="R131" s="14">
        <v>2.04</v>
      </c>
      <c r="S131" s="14" t="s">
        <v>18124</v>
      </c>
      <c r="T131" s="14">
        <v>5501</v>
      </c>
      <c r="U131" s="14">
        <v>-0.46700000000000003</v>
      </c>
      <c r="V131" s="14">
        <v>0.97</v>
      </c>
      <c r="W131" s="14">
        <v>25</v>
      </c>
      <c r="X131" s="14">
        <v>-0.222</v>
      </c>
      <c r="Y131" s="14">
        <v>0.96199999999999997</v>
      </c>
      <c r="Z131" s="14" t="s">
        <v>18124</v>
      </c>
    </row>
    <row r="132" spans="1:26" x14ac:dyDescent="0.2">
      <c r="A132" t="s">
        <v>14382</v>
      </c>
      <c r="B132" t="s">
        <v>15</v>
      </c>
      <c r="C132" t="s">
        <v>15</v>
      </c>
      <c r="D132" s="9" t="str">
        <f>IF(ISERROR(INDEX(warriner!B:B,MATCH(C132,warriner!A:A,0),1)),"#",INDEX(warriner!B:B,MATCH(C132,warriner!A:A,0),1))</f>
        <v>#</v>
      </c>
      <c r="E132" s="14" t="str">
        <f t="shared" ref="E132:E195" si="4">IF(ISERROR(ABS(D132-5.2)), "#", ABS(D132-5.2))</f>
        <v>#</v>
      </c>
      <c r="F132" s="14">
        <v>16.213999999999999</v>
      </c>
      <c r="G132" s="14">
        <v>5.7709999999999999</v>
      </c>
      <c r="H132" s="14">
        <v>1</v>
      </c>
      <c r="I132" s="14">
        <f t="shared" ref="I132:I195" si="5">LEN(B132)</f>
        <v>2</v>
      </c>
      <c r="J132" t="s">
        <v>270</v>
      </c>
      <c r="K132" s="14" t="s">
        <v>18124</v>
      </c>
      <c r="L132" s="14" t="s">
        <v>18124</v>
      </c>
      <c r="M132" s="14">
        <v>4.5490000000000004</v>
      </c>
      <c r="N132" s="14">
        <v>1.45</v>
      </c>
      <c r="O132" s="14">
        <v>1.65</v>
      </c>
      <c r="P132" s="14">
        <v>2</v>
      </c>
      <c r="Q132" s="14">
        <v>1</v>
      </c>
      <c r="R132" s="14">
        <v>1.67</v>
      </c>
      <c r="S132" s="14">
        <v>1.391</v>
      </c>
      <c r="T132" s="14">
        <v>415</v>
      </c>
      <c r="U132" s="14">
        <v>-0.60699999999999998</v>
      </c>
      <c r="V132" s="14">
        <v>0.91</v>
      </c>
      <c r="W132" s="14">
        <v>27</v>
      </c>
      <c r="X132" s="14">
        <v>-0.56999999999999995</v>
      </c>
      <c r="Y132" s="14">
        <v>1</v>
      </c>
      <c r="Z132" s="14" t="s">
        <v>18124</v>
      </c>
    </row>
    <row r="133" spans="1:26" x14ac:dyDescent="0.2">
      <c r="A133" t="s">
        <v>14383</v>
      </c>
      <c r="B133" t="s">
        <v>63</v>
      </c>
      <c r="C133" t="s">
        <v>63</v>
      </c>
      <c r="D133" s="9" t="str">
        <f>IF(ISERROR(INDEX(warriner!B:B,MATCH(C133,warriner!A:A,0),1)),"#",INDEX(warriner!B:B,MATCH(C133,warriner!A:A,0),1))</f>
        <v>#</v>
      </c>
      <c r="E133" s="14" t="str">
        <f t="shared" si="4"/>
        <v>#</v>
      </c>
      <c r="F133" s="14">
        <v>12.622999999999999</v>
      </c>
      <c r="G133" s="14">
        <v>4.1109999999999998</v>
      </c>
      <c r="H133" s="14">
        <v>1</v>
      </c>
      <c r="I133" s="14">
        <f t="shared" si="5"/>
        <v>4</v>
      </c>
      <c r="J133" t="s">
        <v>270</v>
      </c>
      <c r="K133" s="14" t="s">
        <v>18124</v>
      </c>
      <c r="L133" s="14" t="s">
        <v>18124</v>
      </c>
      <c r="M133" s="14">
        <v>4.9539999999999997</v>
      </c>
      <c r="N133" s="14">
        <v>1.65</v>
      </c>
      <c r="O133" s="14">
        <v>1.45</v>
      </c>
      <c r="P133" s="14">
        <v>2</v>
      </c>
      <c r="Q133" s="14">
        <v>1</v>
      </c>
      <c r="R133" s="14">
        <v>2.0299999999999998</v>
      </c>
      <c r="S133" s="14">
        <v>1.25</v>
      </c>
      <c r="T133" s="14">
        <v>3099.6669999999999</v>
      </c>
      <c r="U133" s="14">
        <v>-0.58499999999999996</v>
      </c>
      <c r="V133" s="14">
        <v>1</v>
      </c>
      <c r="W133" s="14">
        <v>21</v>
      </c>
      <c r="X133" s="14">
        <v>-0.496</v>
      </c>
      <c r="Y133" s="14">
        <v>1</v>
      </c>
      <c r="Z133" s="14" t="s">
        <v>18124</v>
      </c>
    </row>
    <row r="134" spans="1:26" x14ac:dyDescent="0.2">
      <c r="A134" t="s">
        <v>14384</v>
      </c>
      <c r="B134" t="s">
        <v>112</v>
      </c>
      <c r="C134" t="s">
        <v>112</v>
      </c>
      <c r="D134" s="9">
        <f>IF(ISERROR(INDEX(warriner!B:B,MATCH(C134,warriner!A:A,0),1)),"#",INDEX(warriner!B:B,MATCH(C134,warriner!A:A,0),1))</f>
        <v>5.41</v>
      </c>
      <c r="E134" s="14">
        <f t="shared" si="4"/>
        <v>0.20999999999999996</v>
      </c>
      <c r="F134" s="14">
        <v>13.708</v>
      </c>
      <c r="G134" s="14">
        <v>4.5739999999999998</v>
      </c>
      <c r="H134" s="14">
        <v>2</v>
      </c>
      <c r="I134" s="14">
        <f t="shared" si="5"/>
        <v>5</v>
      </c>
      <c r="J134" t="s">
        <v>18131</v>
      </c>
      <c r="K134" s="14">
        <v>3.48</v>
      </c>
      <c r="L134" s="14">
        <v>6</v>
      </c>
      <c r="M134" s="14">
        <v>5.33</v>
      </c>
      <c r="N134" s="14">
        <v>1.7</v>
      </c>
      <c r="O134" s="14">
        <v>1.65</v>
      </c>
      <c r="P134" s="14">
        <v>3</v>
      </c>
      <c r="Q134" s="14">
        <v>1</v>
      </c>
      <c r="R134" s="14">
        <v>2.04</v>
      </c>
      <c r="S134" s="14">
        <v>2.0379999999999998</v>
      </c>
      <c r="T134" s="14">
        <v>5268.75</v>
      </c>
      <c r="U134" s="14">
        <v>-0.78800000000000003</v>
      </c>
      <c r="V134" s="14">
        <v>1</v>
      </c>
      <c r="W134" s="14">
        <v>28</v>
      </c>
      <c r="X134" s="14">
        <v>-0.83599999999999997</v>
      </c>
      <c r="Y134" s="14">
        <v>1</v>
      </c>
      <c r="Z134" s="14" t="s">
        <v>18124</v>
      </c>
    </row>
    <row r="135" spans="1:26" x14ac:dyDescent="0.2">
      <c r="A135" t="s">
        <v>14385</v>
      </c>
      <c r="B135" t="s">
        <v>63</v>
      </c>
      <c r="C135" t="s">
        <v>63</v>
      </c>
      <c r="D135" s="9" t="str">
        <f>IF(ISERROR(INDEX(warriner!B:B,MATCH(C135,warriner!A:A,0),1)),"#",INDEX(warriner!B:B,MATCH(C135,warriner!A:A,0),1))</f>
        <v>#</v>
      </c>
      <c r="E135" s="14" t="str">
        <f t="shared" si="4"/>
        <v>#</v>
      </c>
      <c r="F135" s="14">
        <v>12.622999999999999</v>
      </c>
      <c r="G135" s="14">
        <v>4.1109999999999998</v>
      </c>
      <c r="H135" s="14">
        <v>1</v>
      </c>
      <c r="I135" s="14">
        <f t="shared" si="5"/>
        <v>4</v>
      </c>
      <c r="J135" t="s">
        <v>270</v>
      </c>
      <c r="K135" s="14" t="s">
        <v>18124</v>
      </c>
      <c r="L135" s="14" t="s">
        <v>18124</v>
      </c>
      <c r="M135" s="14">
        <v>4.9539999999999997</v>
      </c>
      <c r="N135" s="14">
        <v>1.65</v>
      </c>
      <c r="O135" s="14">
        <v>1.45</v>
      </c>
      <c r="P135" s="14">
        <v>2</v>
      </c>
      <c r="Q135" s="14">
        <v>1</v>
      </c>
      <c r="R135" s="14">
        <v>2.0299999999999998</v>
      </c>
      <c r="S135" s="14">
        <v>1.25</v>
      </c>
      <c r="T135" s="14">
        <v>3099.6669999999999</v>
      </c>
      <c r="U135" s="14">
        <v>-0.58499999999999996</v>
      </c>
      <c r="V135" s="14">
        <v>1</v>
      </c>
      <c r="W135" s="14">
        <v>21</v>
      </c>
      <c r="X135" s="14">
        <v>-0.496</v>
      </c>
      <c r="Y135" s="14">
        <v>1</v>
      </c>
      <c r="Z135" s="14" t="s">
        <v>18124</v>
      </c>
    </row>
    <row r="136" spans="1:26" x14ac:dyDescent="0.2">
      <c r="A136" t="s">
        <v>14386</v>
      </c>
      <c r="B136" t="s">
        <v>322</v>
      </c>
      <c r="C136" t="s">
        <v>322</v>
      </c>
      <c r="D136" s="9">
        <f>IF(ISERROR(INDEX(warriner!B:B,MATCH(C136,warriner!A:A,0),1)),"#",INDEX(warriner!B:B,MATCH(C136,warriner!A:A,0),1))</f>
        <v>5.67</v>
      </c>
      <c r="E136" s="14">
        <f t="shared" si="4"/>
        <v>0.46999999999999975</v>
      </c>
      <c r="F136" s="14">
        <v>6.1420000000000003</v>
      </c>
      <c r="G136" s="14">
        <v>1.978</v>
      </c>
      <c r="H136" s="14">
        <v>2</v>
      </c>
      <c r="I136" s="14">
        <f t="shared" si="5"/>
        <v>7</v>
      </c>
      <c r="J136" t="s">
        <v>18126</v>
      </c>
      <c r="K136" s="14">
        <v>3.86</v>
      </c>
      <c r="L136" s="14">
        <v>5.19</v>
      </c>
      <c r="M136" s="14">
        <v>3.83</v>
      </c>
      <c r="N136" s="14">
        <v>2.85</v>
      </c>
      <c r="O136" s="14">
        <v>2.5</v>
      </c>
      <c r="P136" s="14">
        <v>4</v>
      </c>
      <c r="Q136" s="14">
        <v>2</v>
      </c>
      <c r="R136" s="14">
        <v>4.92</v>
      </c>
      <c r="S136" s="14">
        <v>5.556</v>
      </c>
      <c r="T136" s="14">
        <v>2173</v>
      </c>
      <c r="U136" s="14">
        <v>-0.47899999999999998</v>
      </c>
      <c r="V136" s="14">
        <v>0.97</v>
      </c>
      <c r="W136" s="14">
        <v>27</v>
      </c>
      <c r="X136" s="14">
        <v>-0.58599999999999997</v>
      </c>
      <c r="Y136" s="14">
        <v>1</v>
      </c>
      <c r="Z136" s="14" t="s">
        <v>18124</v>
      </c>
    </row>
    <row r="137" spans="1:26" x14ac:dyDescent="0.2">
      <c r="A137" t="s">
        <v>14387</v>
      </c>
      <c r="B137" t="s">
        <v>323</v>
      </c>
      <c r="C137" t="s">
        <v>323</v>
      </c>
      <c r="D137" s="9" t="str">
        <f>IF(ISERROR(INDEX(warriner!B:B,MATCH(C137,warriner!A:A,0),1)),"#",INDEX(warriner!B:B,MATCH(C137,warriner!A:A,0),1))</f>
        <v>#</v>
      </c>
      <c r="E137" s="14" t="str">
        <f t="shared" si="4"/>
        <v>#</v>
      </c>
      <c r="F137" s="14">
        <v>13.571</v>
      </c>
      <c r="G137" s="14">
        <v>4.0220000000000002</v>
      </c>
      <c r="H137" s="14">
        <v>2</v>
      </c>
      <c r="I137" s="14">
        <f t="shared" si="5"/>
        <v>4</v>
      </c>
      <c r="J137" t="s">
        <v>18149</v>
      </c>
      <c r="K137" s="14" t="s">
        <v>18124</v>
      </c>
      <c r="L137" s="14" t="s">
        <v>18124</v>
      </c>
      <c r="M137" s="14">
        <v>6.6369999999999996</v>
      </c>
      <c r="N137" s="14">
        <v>1.95</v>
      </c>
      <c r="O137" s="14">
        <v>1.95</v>
      </c>
      <c r="P137" s="14">
        <v>4</v>
      </c>
      <c r="Q137" s="14">
        <v>1</v>
      </c>
      <c r="R137" s="14">
        <v>1.83</v>
      </c>
      <c r="S137" s="14" t="s">
        <v>18124</v>
      </c>
      <c r="T137" s="14">
        <v>2881</v>
      </c>
      <c r="U137" s="14">
        <v>-0.69</v>
      </c>
      <c r="V137" s="14">
        <v>1</v>
      </c>
      <c r="W137" s="14">
        <v>26</v>
      </c>
      <c r="X137" s="14">
        <v>-0.71899999999999997</v>
      </c>
      <c r="Y137" s="14">
        <v>1</v>
      </c>
      <c r="Z137" s="14" t="s">
        <v>18124</v>
      </c>
    </row>
    <row r="138" spans="1:26" x14ac:dyDescent="0.2">
      <c r="A138" t="s">
        <v>14388</v>
      </c>
      <c r="B138" t="s">
        <v>203</v>
      </c>
      <c r="C138" t="s">
        <v>48</v>
      </c>
      <c r="D138" s="9">
        <f>IF(ISERROR(INDEX(warriner!B:B,MATCH(C138,warriner!A:A,0),1)),"#",INDEX(warriner!B:B,MATCH(C138,warriner!A:A,0),1))</f>
        <v>5.86</v>
      </c>
      <c r="E138" s="14">
        <f t="shared" si="4"/>
        <v>0.66000000000000014</v>
      </c>
      <c r="F138" s="14">
        <v>14.914999999999999</v>
      </c>
      <c r="G138" s="14">
        <v>5.4969999999999999</v>
      </c>
      <c r="H138" s="14">
        <v>1</v>
      </c>
      <c r="I138" s="14">
        <f t="shared" si="5"/>
        <v>3</v>
      </c>
      <c r="J138" t="s">
        <v>18135</v>
      </c>
      <c r="K138" s="14">
        <v>3.52</v>
      </c>
      <c r="L138" s="14">
        <v>5.72</v>
      </c>
      <c r="M138" s="14">
        <v>3.72</v>
      </c>
      <c r="N138" s="14">
        <v>1.2</v>
      </c>
      <c r="O138" s="14">
        <v>1.1000000000000001</v>
      </c>
      <c r="P138" s="14">
        <v>3</v>
      </c>
      <c r="Q138" s="14">
        <v>1</v>
      </c>
      <c r="R138" s="14">
        <v>2.1800000000000002</v>
      </c>
      <c r="S138" s="14">
        <v>1.542</v>
      </c>
      <c r="T138" s="14">
        <v>2269.6669999999999</v>
      </c>
      <c r="U138" s="14">
        <v>-0.63800000000000001</v>
      </c>
      <c r="V138" s="14">
        <v>0.94</v>
      </c>
      <c r="W138" s="14">
        <v>28</v>
      </c>
      <c r="X138" s="14">
        <v>-0.64400000000000002</v>
      </c>
      <c r="Y138" s="14">
        <v>1</v>
      </c>
      <c r="Z138" s="14" t="s">
        <v>18124</v>
      </c>
    </row>
    <row r="139" spans="1:26" x14ac:dyDescent="0.2">
      <c r="A139" t="s">
        <v>14389</v>
      </c>
      <c r="B139" t="s">
        <v>278</v>
      </c>
      <c r="C139" t="s">
        <v>278</v>
      </c>
      <c r="D139" s="9" t="str">
        <f>IF(ISERROR(INDEX(warriner!B:B,MATCH(C139,warriner!A:A,0),1)),"#",INDEX(warriner!B:B,MATCH(C139,warriner!A:A,0),1))</f>
        <v>#</v>
      </c>
      <c r="E139" s="14" t="str">
        <f t="shared" si="4"/>
        <v>#</v>
      </c>
      <c r="F139" s="14">
        <v>12.871</v>
      </c>
      <c r="G139" s="14">
        <v>3.9420000000000002</v>
      </c>
      <c r="H139" s="14">
        <v>1</v>
      </c>
      <c r="I139" s="14">
        <f t="shared" si="5"/>
        <v>3</v>
      </c>
      <c r="J139" t="s">
        <v>270</v>
      </c>
      <c r="K139" s="14" t="s">
        <v>18124</v>
      </c>
      <c r="L139" s="14" t="s">
        <v>18124</v>
      </c>
      <c r="M139" s="14" t="s">
        <v>18124</v>
      </c>
      <c r="N139" s="14">
        <v>1.5</v>
      </c>
      <c r="O139" s="14">
        <v>1.3</v>
      </c>
      <c r="P139" s="14">
        <v>3</v>
      </c>
      <c r="Q139" s="14">
        <v>1</v>
      </c>
      <c r="R139" s="14">
        <v>1.9</v>
      </c>
      <c r="S139" s="14" t="s">
        <v>18124</v>
      </c>
      <c r="T139" s="14">
        <v>3411</v>
      </c>
      <c r="U139" s="14">
        <v>-0.55900000000000005</v>
      </c>
      <c r="V139" s="14">
        <v>0.97</v>
      </c>
      <c r="W139" s="14">
        <v>28</v>
      </c>
      <c r="X139" s="14">
        <v>-0.77600000000000002</v>
      </c>
      <c r="Y139" s="14">
        <v>1</v>
      </c>
      <c r="Z139" s="14" t="s">
        <v>18124</v>
      </c>
    </row>
    <row r="140" spans="1:26" x14ac:dyDescent="0.2">
      <c r="A140" t="s">
        <v>14390</v>
      </c>
      <c r="B140" t="s">
        <v>67</v>
      </c>
      <c r="C140" t="s">
        <v>67</v>
      </c>
      <c r="D140" s="9" t="str">
        <f>IF(ISERROR(INDEX(warriner!B:B,MATCH(C140,warriner!A:A,0),1)),"#",INDEX(warriner!B:B,MATCH(C140,warriner!A:A,0),1))</f>
        <v>#</v>
      </c>
      <c r="E140" s="14" t="str">
        <f t="shared" si="4"/>
        <v>#</v>
      </c>
      <c r="F140" s="14">
        <v>12.558</v>
      </c>
      <c r="G140" s="14">
        <v>4.37</v>
      </c>
      <c r="H140" s="14">
        <v>1</v>
      </c>
      <c r="I140" s="14">
        <f t="shared" si="5"/>
        <v>3</v>
      </c>
      <c r="J140" t="s">
        <v>18130</v>
      </c>
      <c r="K140" s="14" t="s">
        <v>18124</v>
      </c>
      <c r="L140" s="14" t="s">
        <v>18124</v>
      </c>
      <c r="M140" s="14">
        <v>5.2089999999999996</v>
      </c>
      <c r="N140" s="14">
        <v>1.55</v>
      </c>
      <c r="O140" s="14">
        <v>1</v>
      </c>
      <c r="P140" s="14">
        <v>2</v>
      </c>
      <c r="Q140" s="14">
        <v>1</v>
      </c>
      <c r="R140" s="14">
        <v>1.96</v>
      </c>
      <c r="S140" s="14">
        <v>2.75</v>
      </c>
      <c r="T140" s="14">
        <v>813.5</v>
      </c>
      <c r="U140" s="14">
        <v>-0.66200000000000003</v>
      </c>
      <c r="V140" s="14">
        <v>1</v>
      </c>
      <c r="W140" s="14">
        <v>28</v>
      </c>
      <c r="X140" s="14">
        <v>-0.65700000000000003</v>
      </c>
      <c r="Y140" s="14">
        <v>1</v>
      </c>
      <c r="Z140" s="14" t="s">
        <v>18124</v>
      </c>
    </row>
    <row r="141" spans="1:26" x14ac:dyDescent="0.2">
      <c r="A141" t="s">
        <v>14391</v>
      </c>
      <c r="B141" t="s">
        <v>324</v>
      </c>
      <c r="C141" t="s">
        <v>324</v>
      </c>
      <c r="D141" s="9" t="str">
        <f>IF(ISERROR(INDEX(warriner!B:B,MATCH(C141,warriner!A:A,0),1)),"#",INDEX(warriner!B:B,MATCH(C141,warriner!A:A,0),1))</f>
        <v>#</v>
      </c>
      <c r="E141" s="14" t="str">
        <f t="shared" si="4"/>
        <v>#</v>
      </c>
      <c r="F141" s="14" t="s">
        <v>18124</v>
      </c>
      <c r="G141" s="14" t="s">
        <v>18124</v>
      </c>
      <c r="H141" s="14" t="s">
        <v>18124</v>
      </c>
      <c r="I141" s="14">
        <f t="shared" si="5"/>
        <v>10</v>
      </c>
      <c r="J141" t="s">
        <v>18124</v>
      </c>
      <c r="K141" s="14" t="s">
        <v>18124</v>
      </c>
      <c r="L141" s="14" t="s">
        <v>18124</v>
      </c>
      <c r="M141" s="14" t="s">
        <v>18124</v>
      </c>
      <c r="N141" s="14" t="s">
        <v>18124</v>
      </c>
      <c r="O141" s="14" t="s">
        <v>18124</v>
      </c>
      <c r="P141" s="14" t="s">
        <v>18124</v>
      </c>
      <c r="Q141" s="14" t="s">
        <v>18124</v>
      </c>
      <c r="R141" s="14" t="s">
        <v>18124</v>
      </c>
      <c r="S141" s="14" t="s">
        <v>18124</v>
      </c>
      <c r="T141" s="14" t="s">
        <v>18124</v>
      </c>
      <c r="U141" s="14" t="s">
        <v>18124</v>
      </c>
      <c r="V141" s="14" t="s">
        <v>18124</v>
      </c>
      <c r="W141" s="14" t="s">
        <v>18124</v>
      </c>
      <c r="X141" s="14" t="s">
        <v>18124</v>
      </c>
      <c r="Y141" s="14" t="s">
        <v>18124</v>
      </c>
      <c r="Z141" s="14" t="s">
        <v>18124</v>
      </c>
    </row>
    <row r="142" spans="1:26" x14ac:dyDescent="0.2">
      <c r="A142" t="s">
        <v>14392</v>
      </c>
      <c r="B142" t="s">
        <v>373</v>
      </c>
      <c r="C142" t="s">
        <v>373</v>
      </c>
      <c r="D142" s="9">
        <f>IF(ISERROR(INDEX(warriner!B:B,MATCH(C142,warriner!A:A,0),1)),"#",INDEX(warriner!B:B,MATCH(C142,warriner!A:A,0),1))</f>
        <v>6.79</v>
      </c>
      <c r="E142" s="14">
        <f t="shared" si="4"/>
        <v>1.5899999999999999</v>
      </c>
      <c r="F142" s="14">
        <v>9.9250000000000007</v>
      </c>
      <c r="G142" s="14">
        <v>3.0859999999999999</v>
      </c>
      <c r="H142" s="14">
        <v>2</v>
      </c>
      <c r="I142" s="14">
        <f t="shared" si="5"/>
        <v>6</v>
      </c>
      <c r="J142" t="s">
        <v>18129</v>
      </c>
      <c r="K142" s="14">
        <v>3.18</v>
      </c>
      <c r="L142" s="14">
        <v>6.27</v>
      </c>
      <c r="M142" s="14">
        <v>6.58</v>
      </c>
      <c r="N142" s="14">
        <v>2</v>
      </c>
      <c r="O142" s="14">
        <v>1.95</v>
      </c>
      <c r="P142" s="14">
        <v>4</v>
      </c>
      <c r="Q142" s="14">
        <v>2</v>
      </c>
      <c r="R142" s="14">
        <v>3.39</v>
      </c>
      <c r="S142" s="14">
        <v>2.6960000000000002</v>
      </c>
      <c r="T142" s="14">
        <v>4540.2</v>
      </c>
      <c r="U142" s="14">
        <v>-0.53900000000000003</v>
      </c>
      <c r="V142" s="14">
        <v>1</v>
      </c>
      <c r="W142" s="14">
        <v>26</v>
      </c>
      <c r="X142" s="14">
        <v>-0.49099999999999999</v>
      </c>
      <c r="Y142" s="14">
        <v>1</v>
      </c>
      <c r="Z142" s="14" t="s">
        <v>18124</v>
      </c>
    </row>
    <row r="143" spans="1:26" x14ac:dyDescent="0.2">
      <c r="A143" t="s">
        <v>14393</v>
      </c>
      <c r="B143" t="s">
        <v>374</v>
      </c>
      <c r="C143" t="s">
        <v>374</v>
      </c>
      <c r="D143" s="9" t="str">
        <f>IF(ISERROR(INDEX(warriner!B:B,MATCH(C143,warriner!A:A,0),1)),"#",INDEX(warriner!B:B,MATCH(C143,warriner!A:A,0),1))</f>
        <v>#</v>
      </c>
      <c r="E143" s="14" t="str">
        <f t="shared" si="4"/>
        <v>#</v>
      </c>
      <c r="F143" s="14">
        <v>11.41</v>
      </c>
      <c r="G143" s="14">
        <v>4.2910000000000004</v>
      </c>
      <c r="H143" s="14">
        <v>3</v>
      </c>
      <c r="I143" s="14">
        <f t="shared" si="5"/>
        <v>8</v>
      </c>
      <c r="J143" t="s">
        <v>18142</v>
      </c>
      <c r="K143" s="14" t="s">
        <v>18124</v>
      </c>
      <c r="L143" s="14" t="s">
        <v>18124</v>
      </c>
      <c r="M143" s="14">
        <v>5.9450000000000003</v>
      </c>
      <c r="N143" s="14">
        <v>3</v>
      </c>
      <c r="O143" s="14">
        <v>2.95</v>
      </c>
      <c r="P143" s="14">
        <v>6</v>
      </c>
      <c r="Q143" s="14">
        <v>1</v>
      </c>
      <c r="R143" s="14">
        <v>2.74</v>
      </c>
      <c r="S143" s="14" t="s">
        <v>18124</v>
      </c>
      <c r="T143" s="14">
        <v>4081.7139999999999</v>
      </c>
      <c r="U143" s="14">
        <v>-0.67800000000000005</v>
      </c>
      <c r="V143" s="14">
        <v>1</v>
      </c>
      <c r="W143" s="14">
        <v>27</v>
      </c>
      <c r="X143" s="14">
        <v>-0.44800000000000001</v>
      </c>
      <c r="Y143" s="14">
        <v>1</v>
      </c>
      <c r="Z143" s="14" t="s">
        <v>18124</v>
      </c>
    </row>
    <row r="144" spans="1:26" x14ac:dyDescent="0.2">
      <c r="A144" t="s">
        <v>14394</v>
      </c>
      <c r="B144" t="s">
        <v>216</v>
      </c>
      <c r="C144" t="s">
        <v>216</v>
      </c>
      <c r="D144" s="9" t="str">
        <f>IF(ISERROR(INDEX(warriner!B:B,MATCH(C144,warriner!A:A,0),1)),"#",INDEX(warriner!B:B,MATCH(C144,warriner!A:A,0),1))</f>
        <v>#</v>
      </c>
      <c r="E144" s="14" t="str">
        <f t="shared" si="4"/>
        <v>#</v>
      </c>
      <c r="F144" s="14">
        <v>13.291</v>
      </c>
      <c r="G144" s="14">
        <v>4.6639999999999997</v>
      </c>
      <c r="H144" s="14">
        <v>1</v>
      </c>
      <c r="I144" s="14">
        <f t="shared" si="5"/>
        <v>5</v>
      </c>
      <c r="J144" t="s">
        <v>18136</v>
      </c>
      <c r="K144" s="14" t="s">
        <v>18124</v>
      </c>
      <c r="L144" s="14" t="s">
        <v>18124</v>
      </c>
      <c r="M144" s="14">
        <v>6.4240000000000004</v>
      </c>
      <c r="N144" s="14">
        <v>1.75</v>
      </c>
      <c r="O144" s="14">
        <v>1.35</v>
      </c>
      <c r="P144" s="14">
        <v>3</v>
      </c>
      <c r="Q144" s="14">
        <v>1</v>
      </c>
      <c r="R144" s="14">
        <v>2.0299999999999998</v>
      </c>
      <c r="S144" s="14">
        <v>1.5649999999999999</v>
      </c>
      <c r="T144" s="14">
        <v>5701.25</v>
      </c>
      <c r="U144" s="14">
        <v>-0.27900000000000003</v>
      </c>
      <c r="V144" s="14">
        <v>0.97</v>
      </c>
      <c r="W144" s="14">
        <v>25</v>
      </c>
      <c r="X144" s="14">
        <v>-0.371</v>
      </c>
      <c r="Y144" s="14">
        <v>1</v>
      </c>
      <c r="Z144" s="14" t="s">
        <v>18124</v>
      </c>
    </row>
    <row r="145" spans="1:26" x14ac:dyDescent="0.2">
      <c r="A145" t="s">
        <v>14395</v>
      </c>
      <c r="B145" t="s">
        <v>314</v>
      </c>
      <c r="C145" t="s">
        <v>314</v>
      </c>
      <c r="D145" s="9">
        <f>IF(ISERROR(INDEX(warriner!B:B,MATCH(C145,warriner!A:A,0),1)),"#",INDEX(warriner!B:B,MATCH(C145,warriner!A:A,0),1))</f>
        <v>6</v>
      </c>
      <c r="E145" s="14">
        <f t="shared" si="4"/>
        <v>0.79999999999999982</v>
      </c>
      <c r="F145" s="14">
        <v>10.364000000000001</v>
      </c>
      <c r="G145" s="14">
        <v>2.7690000000000001</v>
      </c>
      <c r="H145" s="14">
        <v>2</v>
      </c>
      <c r="I145" s="14">
        <f t="shared" si="5"/>
        <v>6</v>
      </c>
      <c r="J145" t="s">
        <v>18131</v>
      </c>
      <c r="K145" s="14">
        <v>4.43</v>
      </c>
      <c r="L145" s="14">
        <v>5.78</v>
      </c>
      <c r="M145" s="14">
        <v>9.11</v>
      </c>
      <c r="N145" s="14">
        <v>2.15</v>
      </c>
      <c r="O145" s="14">
        <v>2.5499999999999998</v>
      </c>
      <c r="P145" s="14">
        <v>6</v>
      </c>
      <c r="Q145" s="14">
        <v>2</v>
      </c>
      <c r="R145" s="14">
        <v>2.96</v>
      </c>
      <c r="S145" s="14" t="s">
        <v>18124</v>
      </c>
      <c r="T145" s="14">
        <v>3067.4</v>
      </c>
      <c r="U145" s="14">
        <v>-0.55500000000000005</v>
      </c>
      <c r="V145" s="14">
        <v>0.91</v>
      </c>
      <c r="W145" s="14">
        <v>27</v>
      </c>
      <c r="X145" s="14">
        <v>-0.30499999999999999</v>
      </c>
      <c r="Y145" s="14">
        <v>0.96399999999999997</v>
      </c>
      <c r="Z145" s="14" t="s">
        <v>18124</v>
      </c>
    </row>
    <row r="146" spans="1:26" x14ac:dyDescent="0.2">
      <c r="A146" t="s">
        <v>14396</v>
      </c>
      <c r="B146" t="s">
        <v>325</v>
      </c>
      <c r="C146" t="s">
        <v>375</v>
      </c>
      <c r="D146" s="9">
        <f>IF(ISERROR(INDEX(warriner!B:B,MATCH(C146,warriner!A:A,0),1)),"#",INDEX(warriner!B:B,MATCH(C146,warriner!A:A,0),1))</f>
        <v>6.71</v>
      </c>
      <c r="E146" s="14">
        <f t="shared" si="4"/>
        <v>1.5099999999999998</v>
      </c>
      <c r="F146" s="14">
        <v>10.419</v>
      </c>
      <c r="G146" s="14">
        <v>3.0510000000000002</v>
      </c>
      <c r="H146" s="14">
        <v>3</v>
      </c>
      <c r="I146" s="14">
        <f t="shared" si="5"/>
        <v>10</v>
      </c>
      <c r="J146" t="s">
        <v>18126</v>
      </c>
      <c r="K146" s="14">
        <v>3.95</v>
      </c>
      <c r="L146" s="14">
        <v>7.19</v>
      </c>
      <c r="M146" s="14">
        <v>9.32</v>
      </c>
      <c r="N146" s="14">
        <v>3.5</v>
      </c>
      <c r="O146" s="14">
        <v>3.65</v>
      </c>
      <c r="P146" s="14">
        <v>8</v>
      </c>
      <c r="Q146" s="14">
        <v>1</v>
      </c>
      <c r="R146" s="14">
        <v>2</v>
      </c>
      <c r="S146" s="14">
        <v>2</v>
      </c>
      <c r="T146" s="14">
        <v>2905.375</v>
      </c>
      <c r="U146" s="14">
        <v>-0.46600000000000003</v>
      </c>
      <c r="V146" s="14">
        <v>0.94</v>
      </c>
      <c r="W146" s="14">
        <v>25</v>
      </c>
      <c r="X146" s="14">
        <v>-0.59399999999999997</v>
      </c>
      <c r="Y146" s="14">
        <v>0.96199999999999997</v>
      </c>
      <c r="Z146" s="14" t="s">
        <v>18124</v>
      </c>
    </row>
    <row r="147" spans="1:26" x14ac:dyDescent="0.2">
      <c r="A147" t="s">
        <v>14397</v>
      </c>
      <c r="B147" t="s">
        <v>326</v>
      </c>
      <c r="C147" t="s">
        <v>326</v>
      </c>
      <c r="D147" s="9">
        <f>IF(ISERROR(INDEX(warriner!B:B,MATCH(C147,warriner!A:A,0),1)),"#",INDEX(warriner!B:B,MATCH(C147,warriner!A:A,0),1))</f>
        <v>6.67</v>
      </c>
      <c r="E147" s="14">
        <f t="shared" si="4"/>
        <v>1.4699999999999998</v>
      </c>
      <c r="F147" s="14">
        <v>11.541</v>
      </c>
      <c r="G147" s="14">
        <v>2.9489999999999998</v>
      </c>
      <c r="H147" s="14">
        <v>2</v>
      </c>
      <c r="I147" s="14">
        <f t="shared" si="5"/>
        <v>7</v>
      </c>
      <c r="J147" t="s">
        <v>18135</v>
      </c>
      <c r="K147" s="14">
        <v>4.76</v>
      </c>
      <c r="L147" s="14">
        <v>5.96</v>
      </c>
      <c r="M147" s="14">
        <v>7.74</v>
      </c>
      <c r="N147" s="14">
        <v>2.1</v>
      </c>
      <c r="O147" s="14">
        <v>2.7</v>
      </c>
      <c r="P147" s="14">
        <v>6</v>
      </c>
      <c r="Q147" s="14">
        <v>2</v>
      </c>
      <c r="R147" s="14">
        <v>2.72</v>
      </c>
      <c r="S147" s="14">
        <v>1.625</v>
      </c>
      <c r="T147" s="14">
        <v>2635</v>
      </c>
      <c r="U147" s="14">
        <v>-0.45800000000000002</v>
      </c>
      <c r="V147" s="14">
        <v>0.97</v>
      </c>
      <c r="W147" s="14">
        <v>27</v>
      </c>
      <c r="X147" s="14">
        <v>-0.40799999999999997</v>
      </c>
      <c r="Y147" s="14">
        <v>1</v>
      </c>
      <c r="Z147" s="14" t="s">
        <v>18124</v>
      </c>
    </row>
    <row r="148" spans="1:26" x14ac:dyDescent="0.2">
      <c r="A148" t="s">
        <v>14398</v>
      </c>
      <c r="B148" t="s">
        <v>3</v>
      </c>
      <c r="C148" t="s">
        <v>3</v>
      </c>
      <c r="D148" s="9" t="str">
        <f>IF(ISERROR(INDEX(warriner!B:B,MATCH(C148,warriner!A:A,0),1)),"#",INDEX(warriner!B:B,MATCH(C148,warriner!A:A,0),1))</f>
        <v>#</v>
      </c>
      <c r="E148" s="14" t="str">
        <f t="shared" si="4"/>
        <v>#</v>
      </c>
      <c r="F148" s="14">
        <v>16.954999999999998</v>
      </c>
      <c r="G148" s="14">
        <v>6.1769999999999996</v>
      </c>
      <c r="H148" s="14">
        <v>1</v>
      </c>
      <c r="I148" s="14">
        <f t="shared" si="5"/>
        <v>3</v>
      </c>
      <c r="J148" t="s">
        <v>270</v>
      </c>
      <c r="K148" s="14" t="s">
        <v>18124</v>
      </c>
      <c r="L148" s="14" t="s">
        <v>18124</v>
      </c>
      <c r="M148" s="14">
        <v>3.984</v>
      </c>
      <c r="N148" s="14">
        <v>1.5</v>
      </c>
      <c r="O148" s="14">
        <v>1.8</v>
      </c>
      <c r="P148" s="14">
        <v>2</v>
      </c>
      <c r="Q148" s="14">
        <v>1</v>
      </c>
      <c r="R148" s="14">
        <v>1.43</v>
      </c>
      <c r="S148" s="14">
        <v>1.125</v>
      </c>
      <c r="T148" s="14">
        <v>3033</v>
      </c>
      <c r="U148" s="14">
        <v>-0.68100000000000005</v>
      </c>
      <c r="V148" s="14">
        <v>0.94</v>
      </c>
      <c r="W148" s="14">
        <v>29</v>
      </c>
      <c r="X148" s="14">
        <v>-0.45700000000000002</v>
      </c>
      <c r="Y148" s="14">
        <v>1</v>
      </c>
      <c r="Z148" s="14" t="s">
        <v>18124</v>
      </c>
    </row>
    <row r="149" spans="1:26" x14ac:dyDescent="0.2">
      <c r="A149" t="s">
        <v>14399</v>
      </c>
      <c r="B149" t="s">
        <v>273</v>
      </c>
      <c r="C149" t="s">
        <v>273</v>
      </c>
      <c r="D149" s="9">
        <f>IF(ISERROR(INDEX(warriner!B:B,MATCH(C149,warriner!A:A,0),1)),"#",INDEX(warriner!B:B,MATCH(C149,warriner!A:A,0),1))</f>
        <v>4.95</v>
      </c>
      <c r="E149" s="14">
        <f t="shared" si="4"/>
        <v>0.25</v>
      </c>
      <c r="F149" s="14">
        <v>6.5209999999999999</v>
      </c>
      <c r="G149" s="14">
        <v>1.38</v>
      </c>
      <c r="H149" s="14">
        <v>2</v>
      </c>
      <c r="I149" s="14">
        <f t="shared" si="5"/>
        <v>6</v>
      </c>
      <c r="J149" t="s">
        <v>18129</v>
      </c>
      <c r="K149" s="14">
        <v>3.25</v>
      </c>
      <c r="L149" s="14">
        <v>5.88</v>
      </c>
      <c r="M149" s="14">
        <v>9.2799999999999994</v>
      </c>
      <c r="N149" s="14">
        <v>1.95</v>
      </c>
      <c r="O149" s="14">
        <v>2</v>
      </c>
      <c r="P149" s="14">
        <v>6</v>
      </c>
      <c r="Q149" s="14">
        <v>1</v>
      </c>
      <c r="R149" s="14">
        <v>4.8499999999999996</v>
      </c>
      <c r="S149" s="14" t="s">
        <v>18124</v>
      </c>
      <c r="T149" s="14">
        <v>6193.6</v>
      </c>
      <c r="U149" s="14">
        <v>0.11700000000000001</v>
      </c>
      <c r="V149" s="14">
        <v>0.56000000000000005</v>
      </c>
      <c r="W149" s="14">
        <v>25</v>
      </c>
      <c r="X149" s="14">
        <v>-0.113</v>
      </c>
      <c r="Y149" s="14">
        <v>0.96199999999999997</v>
      </c>
      <c r="Z149" s="14" t="s">
        <v>18124</v>
      </c>
    </row>
    <row r="150" spans="1:26" x14ac:dyDescent="0.2">
      <c r="A150" t="s">
        <v>14400</v>
      </c>
      <c r="B150" t="s">
        <v>274</v>
      </c>
      <c r="C150" t="s">
        <v>274</v>
      </c>
      <c r="D150" s="9">
        <f>IF(ISERROR(INDEX(warriner!B:B,MATCH(C150,warriner!A:A,0),1)),"#",INDEX(warriner!B:B,MATCH(C150,warriner!A:A,0),1))</f>
        <v>6.95</v>
      </c>
      <c r="E150" s="14">
        <f t="shared" si="4"/>
        <v>1.75</v>
      </c>
      <c r="F150" s="14">
        <v>7.5970000000000004</v>
      </c>
      <c r="G150" s="14">
        <v>2.6480000000000001</v>
      </c>
      <c r="H150" s="14">
        <v>1</v>
      </c>
      <c r="I150" s="14">
        <f t="shared" si="5"/>
        <v>6</v>
      </c>
      <c r="J150" t="s">
        <v>18129</v>
      </c>
      <c r="K150" s="14">
        <v>3.78</v>
      </c>
      <c r="L150" s="14">
        <v>5.23</v>
      </c>
      <c r="M150" s="14">
        <v>7.11</v>
      </c>
      <c r="N150" s="14">
        <v>2.35</v>
      </c>
      <c r="O150" s="14">
        <v>1.9</v>
      </c>
      <c r="P150" s="14">
        <v>5</v>
      </c>
      <c r="Q150" s="14">
        <v>1</v>
      </c>
      <c r="R150" s="14">
        <v>4.8</v>
      </c>
      <c r="S150" s="14">
        <v>4.9089999999999998</v>
      </c>
      <c r="T150" s="14">
        <v>2520.6</v>
      </c>
      <c r="U150" s="14">
        <v>-0.35399999999999998</v>
      </c>
      <c r="V150" s="14">
        <v>1</v>
      </c>
      <c r="W150" s="14">
        <v>27</v>
      </c>
      <c r="X150" s="14">
        <v>-0.54500000000000004</v>
      </c>
      <c r="Y150" s="14">
        <v>1</v>
      </c>
      <c r="Z150" s="14" t="s">
        <v>18124</v>
      </c>
    </row>
    <row r="151" spans="1:26" x14ac:dyDescent="0.2">
      <c r="A151" t="s">
        <v>14401</v>
      </c>
      <c r="B151" t="s">
        <v>26</v>
      </c>
      <c r="C151" t="s">
        <v>26</v>
      </c>
      <c r="D151" s="9" t="str">
        <f>IF(ISERROR(INDEX(warriner!B:B,MATCH(C151,warriner!A:A,0),1)),"#",INDEX(warriner!B:B,MATCH(C151,warriner!A:A,0),1))</f>
        <v>#</v>
      </c>
      <c r="E151" s="14" t="str">
        <f t="shared" si="4"/>
        <v>#</v>
      </c>
      <c r="F151" s="14">
        <v>14.974</v>
      </c>
      <c r="G151" s="14">
        <v>5.4109999999999996</v>
      </c>
      <c r="H151" s="14">
        <v>1</v>
      </c>
      <c r="I151" s="14">
        <f t="shared" si="5"/>
        <v>4</v>
      </c>
      <c r="J151" t="s">
        <v>18138</v>
      </c>
      <c r="K151" s="14" t="s">
        <v>18124</v>
      </c>
      <c r="L151" s="14" t="s">
        <v>18124</v>
      </c>
      <c r="M151" s="14">
        <v>4.4420000000000002</v>
      </c>
      <c r="N151" s="14">
        <v>1.7</v>
      </c>
      <c r="O151" s="14">
        <v>1.45</v>
      </c>
      <c r="P151" s="14">
        <v>3</v>
      </c>
      <c r="Q151" s="14">
        <v>1</v>
      </c>
      <c r="R151" s="14">
        <v>2</v>
      </c>
      <c r="S151" s="14">
        <v>1.6</v>
      </c>
      <c r="T151" s="14">
        <v>2514</v>
      </c>
      <c r="U151" s="14">
        <v>-0.55100000000000005</v>
      </c>
      <c r="V151" s="14">
        <v>1</v>
      </c>
      <c r="W151" s="14">
        <v>28</v>
      </c>
      <c r="X151" s="14">
        <v>-0.60699999999999998</v>
      </c>
      <c r="Y151" s="14">
        <v>1</v>
      </c>
      <c r="Z151" s="14" t="s">
        <v>18124</v>
      </c>
    </row>
    <row r="152" spans="1:26" x14ac:dyDescent="0.2">
      <c r="A152" t="s">
        <v>14402</v>
      </c>
      <c r="B152" t="s">
        <v>156</v>
      </c>
      <c r="C152" t="s">
        <v>156</v>
      </c>
      <c r="D152" s="9">
        <f>IF(ISERROR(INDEX(warriner!B:B,MATCH(C152,warriner!A:A,0),1)),"#",INDEX(warriner!B:B,MATCH(C152,warriner!A:A,0),1))</f>
        <v>7.56</v>
      </c>
      <c r="E152" s="14">
        <f t="shared" si="4"/>
        <v>2.3599999999999994</v>
      </c>
      <c r="F152" s="14">
        <v>11.282</v>
      </c>
      <c r="G152" s="14">
        <v>3.43</v>
      </c>
      <c r="H152" s="14">
        <v>3</v>
      </c>
      <c r="I152" s="14">
        <f t="shared" si="5"/>
        <v>9</v>
      </c>
      <c r="J152" t="s">
        <v>18131</v>
      </c>
      <c r="K152" s="14">
        <v>5.15</v>
      </c>
      <c r="L152" s="14">
        <v>7.22</v>
      </c>
      <c r="M152" s="14">
        <v>7.37</v>
      </c>
      <c r="N152" s="14">
        <v>3.4</v>
      </c>
      <c r="O152" s="14">
        <v>2.7</v>
      </c>
      <c r="P152" s="14">
        <v>8</v>
      </c>
      <c r="Q152" s="14">
        <v>2</v>
      </c>
      <c r="R152" s="14">
        <v>2.11</v>
      </c>
      <c r="S152" s="14" t="s">
        <v>18124</v>
      </c>
      <c r="T152" s="14">
        <v>3832.25</v>
      </c>
      <c r="U152" s="14">
        <v>-0.30199999999999999</v>
      </c>
      <c r="V152" s="14">
        <v>1</v>
      </c>
      <c r="W152" s="14">
        <v>27</v>
      </c>
      <c r="X152" s="14">
        <v>-0.57199999999999995</v>
      </c>
      <c r="Y152" s="14">
        <v>1</v>
      </c>
      <c r="Z152" s="14" t="s">
        <v>18124</v>
      </c>
    </row>
    <row r="153" spans="1:26" x14ac:dyDescent="0.2">
      <c r="A153" t="s">
        <v>14403</v>
      </c>
      <c r="B153" t="s">
        <v>252</v>
      </c>
      <c r="C153" t="s">
        <v>252</v>
      </c>
      <c r="D153" s="9">
        <f>IF(ISERROR(INDEX(warriner!B:B,MATCH(C153,warriner!A:A,0),1)),"#",INDEX(warriner!B:B,MATCH(C153,warriner!A:A,0),1))</f>
        <v>5.8</v>
      </c>
      <c r="E153" s="14">
        <f t="shared" si="4"/>
        <v>0.59999999999999964</v>
      </c>
      <c r="F153" s="14">
        <v>9.4420000000000002</v>
      </c>
      <c r="G153" s="14">
        <v>2.625</v>
      </c>
      <c r="H153" s="14">
        <v>1</v>
      </c>
      <c r="I153" s="14">
        <f t="shared" si="5"/>
        <v>5</v>
      </c>
      <c r="J153" t="s">
        <v>18129</v>
      </c>
      <c r="K153" s="14">
        <v>4.3499999999999996</v>
      </c>
      <c r="L153" s="14">
        <v>5.24</v>
      </c>
      <c r="M153" s="14">
        <v>9.7200000000000006</v>
      </c>
      <c r="N153" s="14">
        <v>1.9</v>
      </c>
      <c r="O153" s="14">
        <v>1.9</v>
      </c>
      <c r="P153" s="14">
        <v>4</v>
      </c>
      <c r="Q153" s="14">
        <v>1</v>
      </c>
      <c r="R153" s="14">
        <v>3.11</v>
      </c>
      <c r="S153" s="14">
        <v>1.68</v>
      </c>
      <c r="T153" s="14">
        <v>2311.5</v>
      </c>
      <c r="U153" s="14">
        <v>-0.54200000000000004</v>
      </c>
      <c r="V153" s="14">
        <v>0.97</v>
      </c>
      <c r="W153" s="14">
        <v>26</v>
      </c>
      <c r="X153" s="14">
        <v>-0.67900000000000005</v>
      </c>
      <c r="Y153" s="14">
        <v>1</v>
      </c>
      <c r="Z153" s="14" t="s">
        <v>18124</v>
      </c>
    </row>
    <row r="154" spans="1:26" x14ac:dyDescent="0.2">
      <c r="A154" t="s">
        <v>14404</v>
      </c>
      <c r="B154" t="s">
        <v>376</v>
      </c>
      <c r="C154" t="s">
        <v>376</v>
      </c>
      <c r="D154" s="9">
        <f>IF(ISERROR(INDEX(warriner!B:B,MATCH(C154,warriner!A:A,0),1)),"#",INDEX(warriner!B:B,MATCH(C154,warriner!A:A,0),1))</f>
        <v>6.05</v>
      </c>
      <c r="E154" s="14">
        <f t="shared" si="4"/>
        <v>0.84999999999999964</v>
      </c>
      <c r="F154" s="14">
        <v>8.8789999999999996</v>
      </c>
      <c r="G154" s="14">
        <v>2.258</v>
      </c>
      <c r="H154" s="14">
        <v>3</v>
      </c>
      <c r="I154" s="14">
        <f t="shared" si="5"/>
        <v>10</v>
      </c>
      <c r="J154" t="s">
        <v>18129</v>
      </c>
      <c r="K154" s="14">
        <v>3.57</v>
      </c>
      <c r="L154" s="14">
        <v>6.2</v>
      </c>
      <c r="M154" s="14">
        <v>11.53</v>
      </c>
      <c r="N154" s="14">
        <v>2.6</v>
      </c>
      <c r="O154" s="14">
        <v>2.8</v>
      </c>
      <c r="P154" s="14">
        <v>7</v>
      </c>
      <c r="Q154" s="14">
        <v>3</v>
      </c>
      <c r="R154" s="14">
        <v>2</v>
      </c>
      <c r="S154" s="14" t="s">
        <v>18124</v>
      </c>
      <c r="T154" s="14">
        <v>4837.3329999999996</v>
      </c>
      <c r="U154" s="14">
        <v>-0.20799999999999999</v>
      </c>
      <c r="V154" s="14">
        <v>0.97</v>
      </c>
      <c r="W154" s="14">
        <v>27</v>
      </c>
      <c r="X154" s="14">
        <v>-0.16</v>
      </c>
      <c r="Y154" s="14">
        <v>0.96399999999999997</v>
      </c>
      <c r="Z154" s="14" t="s">
        <v>18124</v>
      </c>
    </row>
    <row r="155" spans="1:26" x14ac:dyDescent="0.2">
      <c r="A155" t="s">
        <v>14405</v>
      </c>
      <c r="B155" t="s">
        <v>17465</v>
      </c>
      <c r="C155" t="s">
        <v>17465</v>
      </c>
      <c r="D155" s="9" t="str">
        <f>IF(ISERROR(INDEX(warriner!B:B,MATCH(C155,warriner!A:A,0),1)),"#",INDEX(warriner!B:B,MATCH(C155,warriner!A:A,0),1))</f>
        <v>#</v>
      </c>
      <c r="E155" s="14" t="str">
        <f t="shared" si="4"/>
        <v>#</v>
      </c>
      <c r="F155" s="14">
        <v>14.098000000000001</v>
      </c>
      <c r="G155" s="14">
        <v>5.7009999999999996</v>
      </c>
      <c r="H155" s="14">
        <v>1</v>
      </c>
      <c r="I155" s="14">
        <f t="shared" si="5"/>
        <v>4</v>
      </c>
      <c r="J155" t="s">
        <v>270</v>
      </c>
      <c r="K155" s="14" t="s">
        <v>18124</v>
      </c>
      <c r="L155" s="14" t="s">
        <v>18124</v>
      </c>
      <c r="M155" s="14">
        <v>3.8559999999999999</v>
      </c>
      <c r="N155" s="14">
        <v>1.7</v>
      </c>
      <c r="O155" s="14">
        <v>1.85</v>
      </c>
      <c r="P155" s="14">
        <v>4</v>
      </c>
      <c r="Q155" s="14">
        <v>1</v>
      </c>
      <c r="R155" s="14">
        <v>2</v>
      </c>
      <c r="S155" s="14">
        <v>1.571</v>
      </c>
      <c r="T155" s="14">
        <v>3731</v>
      </c>
      <c r="U155" s="14">
        <v>-0.60799999999999998</v>
      </c>
      <c r="V155" s="14">
        <v>0.97</v>
      </c>
      <c r="W155" s="14">
        <v>28</v>
      </c>
      <c r="X155" s="14">
        <v>-0.77400000000000002</v>
      </c>
      <c r="Y155" s="14">
        <v>1</v>
      </c>
      <c r="Z155" s="14" t="s">
        <v>18124</v>
      </c>
    </row>
    <row r="156" spans="1:26" x14ac:dyDescent="0.2">
      <c r="A156" t="s">
        <v>14406</v>
      </c>
      <c r="B156" t="s">
        <v>9</v>
      </c>
      <c r="C156" t="s">
        <v>101</v>
      </c>
      <c r="D156" s="9">
        <f>IF(ISERROR(INDEX(warriner!B:B,MATCH(C156,warriner!A:A,0),1)),"#",INDEX(warriner!B:B,MATCH(C156,warriner!A:A,0),1))</f>
        <v>6.18</v>
      </c>
      <c r="E156" s="14">
        <f t="shared" si="4"/>
        <v>0.97999999999999954</v>
      </c>
      <c r="F156" s="14">
        <v>14.945</v>
      </c>
      <c r="G156" s="14">
        <v>5.4669999999999996</v>
      </c>
      <c r="H156" s="14">
        <v>1</v>
      </c>
      <c r="I156" s="14">
        <f t="shared" si="5"/>
        <v>2</v>
      </c>
      <c r="J156" t="s">
        <v>18125</v>
      </c>
      <c r="K156" s="14">
        <v>3.43</v>
      </c>
      <c r="L156" s="14">
        <v>5.5</v>
      </c>
      <c r="M156" s="14">
        <v>5.1100000000000003</v>
      </c>
      <c r="N156" s="14">
        <v>1.4</v>
      </c>
      <c r="O156" s="14">
        <v>1</v>
      </c>
      <c r="P156" s="14">
        <v>2</v>
      </c>
      <c r="Q156" s="14">
        <v>1</v>
      </c>
      <c r="R156" s="14">
        <v>1.85</v>
      </c>
      <c r="S156" s="14">
        <v>1.6519999999999999</v>
      </c>
      <c r="T156" s="14">
        <v>1926</v>
      </c>
      <c r="U156" s="14">
        <v>-0.64800000000000002</v>
      </c>
      <c r="V156" s="14">
        <v>0.97</v>
      </c>
      <c r="W156" s="14">
        <v>25</v>
      </c>
      <c r="X156" s="14">
        <v>-0.57399999999999995</v>
      </c>
      <c r="Y156" s="14">
        <v>1</v>
      </c>
      <c r="Z156" s="14" t="s">
        <v>18124</v>
      </c>
    </row>
    <row r="157" spans="1:26" x14ac:dyDescent="0.2">
      <c r="A157" t="s">
        <v>14407</v>
      </c>
      <c r="B157" t="s">
        <v>377</v>
      </c>
      <c r="C157" t="s">
        <v>377</v>
      </c>
      <c r="D157" s="9" t="str">
        <f>IF(ISERROR(INDEX(warriner!B:B,MATCH(C157,warriner!A:A,0),1)),"#",INDEX(warriner!B:B,MATCH(C157,warriner!A:A,0),1))</f>
        <v>#</v>
      </c>
      <c r="E157" s="14" t="str">
        <f t="shared" si="4"/>
        <v>#</v>
      </c>
      <c r="F157" s="14">
        <v>13.888999999999999</v>
      </c>
      <c r="G157" s="14">
        <v>4.8209999999999997</v>
      </c>
      <c r="H157" s="14">
        <v>1</v>
      </c>
      <c r="I157" s="14">
        <f t="shared" si="5"/>
        <v>4</v>
      </c>
      <c r="J157" t="s">
        <v>18140</v>
      </c>
      <c r="K157" s="14" t="s">
        <v>18124</v>
      </c>
      <c r="L157" s="14" t="s">
        <v>18124</v>
      </c>
      <c r="M157" s="14">
        <v>3.7810000000000001</v>
      </c>
      <c r="N157" s="14">
        <v>1</v>
      </c>
      <c r="O157" s="14">
        <v>1</v>
      </c>
      <c r="P157" s="14">
        <v>3</v>
      </c>
      <c r="Q157" s="14">
        <v>1</v>
      </c>
      <c r="R157" s="14">
        <v>2.37</v>
      </c>
      <c r="S157" s="14">
        <v>2.0419999999999998</v>
      </c>
      <c r="T157" s="14">
        <v>5128</v>
      </c>
      <c r="U157" s="14">
        <v>-0.79100000000000004</v>
      </c>
      <c r="V157" s="14">
        <v>1</v>
      </c>
      <c r="W157" s="14">
        <v>27</v>
      </c>
      <c r="X157" s="14">
        <v>-0.72499999999999998</v>
      </c>
      <c r="Y157" s="14">
        <v>1</v>
      </c>
      <c r="Z157" s="14" t="s">
        <v>18124</v>
      </c>
    </row>
    <row r="158" spans="1:26" x14ac:dyDescent="0.2">
      <c r="A158" t="s">
        <v>14408</v>
      </c>
      <c r="B158" t="s">
        <v>33</v>
      </c>
      <c r="C158" t="s">
        <v>33</v>
      </c>
      <c r="D158" s="9" t="str">
        <f>IF(ISERROR(INDEX(warriner!B:B,MATCH(C158,warriner!A:A,0),1)),"#",INDEX(warriner!B:B,MATCH(C158,warriner!A:A,0),1))</f>
        <v>#</v>
      </c>
      <c r="E158" s="14" t="str">
        <f t="shared" si="4"/>
        <v>#</v>
      </c>
      <c r="F158" s="14">
        <v>13.856999999999999</v>
      </c>
      <c r="G158" s="14">
        <v>4.9450000000000003</v>
      </c>
      <c r="H158" s="14">
        <v>1</v>
      </c>
      <c r="I158" s="14">
        <f t="shared" si="5"/>
        <v>4</v>
      </c>
      <c r="J158" t="s">
        <v>18136</v>
      </c>
      <c r="K158" s="14" t="s">
        <v>18124</v>
      </c>
      <c r="L158" s="14" t="s">
        <v>18124</v>
      </c>
      <c r="M158" s="14">
        <v>4.8470000000000004</v>
      </c>
      <c r="N158" s="14">
        <v>1.55</v>
      </c>
      <c r="O158" s="14">
        <v>1</v>
      </c>
      <c r="P158" s="14">
        <v>3</v>
      </c>
      <c r="Q158" s="14">
        <v>1</v>
      </c>
      <c r="R158" s="14">
        <v>2.48</v>
      </c>
      <c r="S158" s="14">
        <v>1.583</v>
      </c>
      <c r="T158" s="14">
        <v>2408.3330000000001</v>
      </c>
      <c r="U158" s="14">
        <v>-0.64500000000000002</v>
      </c>
      <c r="V158" s="14">
        <v>1</v>
      </c>
      <c r="W158" s="14">
        <v>25</v>
      </c>
      <c r="X158" s="14">
        <v>-0.44900000000000001</v>
      </c>
      <c r="Y158" s="14">
        <v>1</v>
      </c>
      <c r="Z158" s="14" t="s">
        <v>18124</v>
      </c>
    </row>
    <row r="159" spans="1:26" x14ac:dyDescent="0.2">
      <c r="A159" t="s">
        <v>14409</v>
      </c>
      <c r="B159" t="s">
        <v>327</v>
      </c>
      <c r="C159" t="s">
        <v>327</v>
      </c>
      <c r="D159" s="9">
        <f>IF(ISERROR(INDEX(warriner!B:B,MATCH(C159,warriner!A:A,0),1)),"#",INDEX(warriner!B:B,MATCH(C159,warriner!A:A,0),1))</f>
        <v>5.26</v>
      </c>
      <c r="E159" s="14">
        <f t="shared" si="4"/>
        <v>5.9999999999999609E-2</v>
      </c>
      <c r="F159" s="14">
        <v>9.8550000000000004</v>
      </c>
      <c r="G159" s="14">
        <v>2.843</v>
      </c>
      <c r="H159" s="14">
        <v>2</v>
      </c>
      <c r="I159" s="14">
        <f t="shared" si="5"/>
        <v>7</v>
      </c>
      <c r="J159" t="s">
        <v>18156</v>
      </c>
      <c r="K159" s="14">
        <v>3.73</v>
      </c>
      <c r="L159" s="14">
        <v>4.3099999999999996</v>
      </c>
      <c r="M159" s="14">
        <v>8.32</v>
      </c>
      <c r="N159" s="14">
        <v>2.2999999999999998</v>
      </c>
      <c r="O159" s="14">
        <v>2.75</v>
      </c>
      <c r="P159" s="14">
        <v>6</v>
      </c>
      <c r="Q159" s="14">
        <v>1</v>
      </c>
      <c r="R159" s="14">
        <v>3.36</v>
      </c>
      <c r="S159" s="14">
        <v>3.44</v>
      </c>
      <c r="T159" s="14">
        <v>4310.1670000000004</v>
      </c>
      <c r="U159" s="14">
        <v>-0.56100000000000005</v>
      </c>
      <c r="V159" s="14">
        <v>1</v>
      </c>
      <c r="W159" s="14">
        <v>25</v>
      </c>
      <c r="X159" s="14">
        <v>-0.14399999999999999</v>
      </c>
      <c r="Y159" s="14">
        <v>1</v>
      </c>
      <c r="Z159" s="14" t="s">
        <v>18124</v>
      </c>
    </row>
    <row r="160" spans="1:26" x14ac:dyDescent="0.2">
      <c r="A160" t="s">
        <v>14410</v>
      </c>
      <c r="B160" t="s">
        <v>15</v>
      </c>
      <c r="C160" t="s">
        <v>15</v>
      </c>
      <c r="D160" s="9" t="str">
        <f>IF(ISERROR(INDEX(warriner!B:B,MATCH(C160,warriner!A:A,0),1)),"#",INDEX(warriner!B:B,MATCH(C160,warriner!A:A,0),1))</f>
        <v>#</v>
      </c>
      <c r="E160" s="14" t="str">
        <f t="shared" si="4"/>
        <v>#</v>
      </c>
      <c r="F160" s="14">
        <v>16.213999999999999</v>
      </c>
      <c r="G160" s="14">
        <v>5.7709999999999999</v>
      </c>
      <c r="H160" s="14">
        <v>1</v>
      </c>
      <c r="I160" s="14">
        <f t="shared" si="5"/>
        <v>2</v>
      </c>
      <c r="J160" t="s">
        <v>270</v>
      </c>
      <c r="K160" s="14" t="s">
        <v>18124</v>
      </c>
      <c r="L160" s="14" t="s">
        <v>18124</v>
      </c>
      <c r="M160" s="14">
        <v>4.5490000000000004</v>
      </c>
      <c r="N160" s="14">
        <v>1.45</v>
      </c>
      <c r="O160" s="14">
        <v>1.65</v>
      </c>
      <c r="P160" s="14">
        <v>2</v>
      </c>
      <c r="Q160" s="14">
        <v>1</v>
      </c>
      <c r="R160" s="14">
        <v>1.67</v>
      </c>
      <c r="S160" s="14">
        <v>1.391</v>
      </c>
      <c r="T160" s="14">
        <v>415</v>
      </c>
      <c r="U160" s="14">
        <v>-0.60699999999999998</v>
      </c>
      <c r="V160" s="14">
        <v>0.91</v>
      </c>
      <c r="W160" s="14">
        <v>27</v>
      </c>
      <c r="X160" s="14">
        <v>-0.56999999999999995</v>
      </c>
      <c r="Y160" s="14">
        <v>1</v>
      </c>
      <c r="Z160" s="14" t="s">
        <v>18124</v>
      </c>
    </row>
    <row r="161" spans="1:26" x14ac:dyDescent="0.2">
      <c r="A161" t="s">
        <v>14411</v>
      </c>
      <c r="B161" t="s">
        <v>273</v>
      </c>
      <c r="C161" t="s">
        <v>273</v>
      </c>
      <c r="D161" s="9">
        <f>IF(ISERROR(INDEX(warriner!B:B,MATCH(C161,warriner!A:A,0),1)),"#",INDEX(warriner!B:B,MATCH(C161,warriner!A:A,0),1))</f>
        <v>4.95</v>
      </c>
      <c r="E161" s="14">
        <f t="shared" si="4"/>
        <v>0.25</v>
      </c>
      <c r="F161" s="14">
        <v>6.5209999999999999</v>
      </c>
      <c r="G161" s="14">
        <v>1.38</v>
      </c>
      <c r="H161" s="14">
        <v>2</v>
      </c>
      <c r="I161" s="14">
        <f t="shared" si="5"/>
        <v>6</v>
      </c>
      <c r="J161" t="s">
        <v>18129</v>
      </c>
      <c r="K161" s="14">
        <v>3.25</v>
      </c>
      <c r="L161" s="14">
        <v>5.88</v>
      </c>
      <c r="M161" s="14">
        <v>9.2799999999999994</v>
      </c>
      <c r="N161" s="14">
        <v>1.95</v>
      </c>
      <c r="O161" s="14">
        <v>2</v>
      </c>
      <c r="P161" s="14">
        <v>6</v>
      </c>
      <c r="Q161" s="14">
        <v>1</v>
      </c>
      <c r="R161" s="14">
        <v>4.8499999999999996</v>
      </c>
      <c r="S161" s="14" t="s">
        <v>18124</v>
      </c>
      <c r="T161" s="14">
        <v>6193.6</v>
      </c>
      <c r="U161" s="14">
        <v>0.11700000000000001</v>
      </c>
      <c r="V161" s="14">
        <v>0.56000000000000005</v>
      </c>
      <c r="W161" s="14">
        <v>25</v>
      </c>
      <c r="X161" s="14">
        <v>-0.113</v>
      </c>
      <c r="Y161" s="14">
        <v>0.96199999999999997</v>
      </c>
      <c r="Z161" s="14" t="s">
        <v>18124</v>
      </c>
    </row>
    <row r="162" spans="1:26" x14ac:dyDescent="0.2">
      <c r="A162" t="s">
        <v>14412</v>
      </c>
      <c r="B162" t="s">
        <v>274</v>
      </c>
      <c r="C162" t="s">
        <v>274</v>
      </c>
      <c r="D162" s="9">
        <f>IF(ISERROR(INDEX(warriner!B:B,MATCH(C162,warriner!A:A,0),1)),"#",INDEX(warriner!B:B,MATCH(C162,warriner!A:A,0),1))</f>
        <v>6.95</v>
      </c>
      <c r="E162" s="14">
        <f t="shared" si="4"/>
        <v>1.75</v>
      </c>
      <c r="F162" s="14">
        <v>7.5970000000000004</v>
      </c>
      <c r="G162" s="14">
        <v>2.6480000000000001</v>
      </c>
      <c r="H162" s="14">
        <v>1</v>
      </c>
      <c r="I162" s="14">
        <f t="shared" si="5"/>
        <v>6</v>
      </c>
      <c r="J162" t="s">
        <v>18129</v>
      </c>
      <c r="K162" s="14">
        <v>3.78</v>
      </c>
      <c r="L162" s="14">
        <v>5.23</v>
      </c>
      <c r="M162" s="14">
        <v>7.11</v>
      </c>
      <c r="N162" s="14">
        <v>2.35</v>
      </c>
      <c r="O162" s="14">
        <v>1.9</v>
      </c>
      <c r="P162" s="14">
        <v>5</v>
      </c>
      <c r="Q162" s="14">
        <v>1</v>
      </c>
      <c r="R162" s="14">
        <v>4.8</v>
      </c>
      <c r="S162" s="14">
        <v>4.9089999999999998</v>
      </c>
      <c r="T162" s="14">
        <v>2520.6</v>
      </c>
      <c r="U162" s="14">
        <v>-0.35399999999999998</v>
      </c>
      <c r="V162" s="14">
        <v>1</v>
      </c>
      <c r="W162" s="14">
        <v>27</v>
      </c>
      <c r="X162" s="14">
        <v>-0.54500000000000004</v>
      </c>
      <c r="Y162" s="14">
        <v>1</v>
      </c>
      <c r="Z162" s="14" t="s">
        <v>18124</v>
      </c>
    </row>
    <row r="163" spans="1:26" x14ac:dyDescent="0.2">
      <c r="A163" t="s">
        <v>14413</v>
      </c>
      <c r="B163" t="s">
        <v>48</v>
      </c>
      <c r="C163" t="s">
        <v>48</v>
      </c>
      <c r="D163" s="9">
        <f>IF(ISERROR(INDEX(warriner!B:B,MATCH(C163,warriner!A:A,0),1)),"#",INDEX(warriner!B:B,MATCH(C163,warriner!A:A,0),1))</f>
        <v>5.86</v>
      </c>
      <c r="E163" s="14">
        <f t="shared" si="4"/>
        <v>0.66000000000000014</v>
      </c>
      <c r="F163" s="14">
        <v>14.914999999999999</v>
      </c>
      <c r="G163" s="14">
        <v>5.4969999999999999</v>
      </c>
      <c r="H163" s="14">
        <v>1</v>
      </c>
      <c r="I163" s="14">
        <f t="shared" si="5"/>
        <v>4</v>
      </c>
      <c r="J163" t="s">
        <v>18135</v>
      </c>
      <c r="K163" s="14">
        <v>3.52</v>
      </c>
      <c r="L163" s="14">
        <v>5.72</v>
      </c>
      <c r="M163" s="14">
        <v>3.72</v>
      </c>
      <c r="N163" s="14">
        <v>1.2</v>
      </c>
      <c r="O163" s="14">
        <v>1.1000000000000001</v>
      </c>
      <c r="P163" s="14">
        <v>3</v>
      </c>
      <c r="Q163" s="14">
        <v>1</v>
      </c>
      <c r="R163" s="14">
        <v>2.1800000000000002</v>
      </c>
      <c r="S163" s="14">
        <v>1.542</v>
      </c>
      <c r="T163" s="14">
        <v>2269.6669999999999</v>
      </c>
      <c r="U163" s="14">
        <v>-0.63800000000000001</v>
      </c>
      <c r="V163" s="14">
        <v>0.94</v>
      </c>
      <c r="W163" s="14">
        <v>28</v>
      </c>
      <c r="X163" s="14">
        <v>-0.64400000000000002</v>
      </c>
      <c r="Y163" s="14">
        <v>1</v>
      </c>
      <c r="Z163" s="14" t="s">
        <v>18124</v>
      </c>
    </row>
    <row r="164" spans="1:26" x14ac:dyDescent="0.2">
      <c r="A164" t="s">
        <v>14414</v>
      </c>
      <c r="B164" t="s">
        <v>378</v>
      </c>
      <c r="C164" t="s">
        <v>378</v>
      </c>
      <c r="D164" s="9">
        <f>IF(ISERROR(INDEX(warriner!B:B,MATCH(C164,warriner!A:A,0),1)),"#",INDEX(warriner!B:B,MATCH(C164,warriner!A:A,0),1))</f>
        <v>6.3</v>
      </c>
      <c r="E164" s="14">
        <f t="shared" si="4"/>
        <v>1.0999999999999996</v>
      </c>
      <c r="F164" s="14">
        <v>7.5919999999999996</v>
      </c>
      <c r="G164" s="14">
        <v>2.6219999999999999</v>
      </c>
      <c r="H164" s="14">
        <v>2</v>
      </c>
      <c r="I164" s="14">
        <f t="shared" si="5"/>
        <v>7</v>
      </c>
      <c r="J164" t="s">
        <v>18136</v>
      </c>
      <c r="K164" s="14">
        <v>4.2</v>
      </c>
      <c r="L164" s="14">
        <v>4.3600000000000003</v>
      </c>
      <c r="M164" s="14">
        <v>4.8040000000000003</v>
      </c>
      <c r="N164" s="14">
        <v>2.85</v>
      </c>
      <c r="O164" s="14">
        <v>2.5</v>
      </c>
      <c r="P164" s="14">
        <v>7</v>
      </c>
      <c r="Q164" s="14">
        <v>2</v>
      </c>
      <c r="R164" s="14">
        <v>3.88</v>
      </c>
      <c r="S164" s="14" t="s">
        <v>18124</v>
      </c>
      <c r="T164" s="14">
        <v>3505</v>
      </c>
      <c r="U164" s="14">
        <v>-0.55000000000000004</v>
      </c>
      <c r="V164" s="14">
        <v>0.97</v>
      </c>
      <c r="W164" s="14">
        <v>27</v>
      </c>
      <c r="X164" s="14">
        <v>-0.247</v>
      </c>
      <c r="Y164" s="14">
        <v>1</v>
      </c>
      <c r="Z164" s="14" t="s">
        <v>18124</v>
      </c>
    </row>
    <row r="165" spans="1:26" x14ac:dyDescent="0.2">
      <c r="A165" t="s">
        <v>14415</v>
      </c>
      <c r="B165" t="s">
        <v>328</v>
      </c>
      <c r="C165" t="s">
        <v>379</v>
      </c>
      <c r="D165" s="9">
        <f>IF(ISERROR(INDEX(warriner!B:B,MATCH(C165,warriner!A:A,0),1)),"#",INDEX(warriner!B:B,MATCH(C165,warriner!A:A,0),1))</f>
        <v>6.06</v>
      </c>
      <c r="E165" s="14">
        <f t="shared" si="4"/>
        <v>0.85999999999999943</v>
      </c>
      <c r="F165" s="14">
        <v>11.967000000000001</v>
      </c>
      <c r="G165" s="14">
        <v>3.49</v>
      </c>
      <c r="H165" s="14">
        <v>1</v>
      </c>
      <c r="I165" s="14">
        <f t="shared" si="5"/>
        <v>5</v>
      </c>
      <c r="J165" t="s">
        <v>18126</v>
      </c>
      <c r="K165" s="14">
        <v>2.86</v>
      </c>
      <c r="L165" s="14">
        <v>4.8899999999999997</v>
      </c>
      <c r="M165" s="14">
        <v>6.58</v>
      </c>
      <c r="N165" s="14">
        <v>1.8</v>
      </c>
      <c r="O165" s="14">
        <v>1</v>
      </c>
      <c r="P165" s="14">
        <v>3</v>
      </c>
      <c r="Q165" s="14">
        <v>1</v>
      </c>
      <c r="R165" s="14">
        <v>3.3</v>
      </c>
      <c r="S165" s="14">
        <v>2.2400000000000002</v>
      </c>
      <c r="T165" s="14">
        <v>1501</v>
      </c>
      <c r="U165" s="14">
        <v>-0.79700000000000004</v>
      </c>
      <c r="V165" s="14">
        <v>1</v>
      </c>
      <c r="W165" s="14">
        <v>28</v>
      </c>
      <c r="X165" s="14">
        <v>-0.505</v>
      </c>
      <c r="Y165" s="14">
        <v>1</v>
      </c>
      <c r="Z165" s="14" t="s">
        <v>18124</v>
      </c>
    </row>
    <row r="166" spans="1:26" x14ac:dyDescent="0.2">
      <c r="A166" t="s">
        <v>14416</v>
      </c>
      <c r="B166" t="s">
        <v>15</v>
      </c>
      <c r="C166" t="s">
        <v>15</v>
      </c>
      <c r="D166" s="9" t="str">
        <f>IF(ISERROR(INDEX(warriner!B:B,MATCH(C166,warriner!A:A,0),1)),"#",INDEX(warriner!B:B,MATCH(C166,warriner!A:A,0),1))</f>
        <v>#</v>
      </c>
      <c r="E166" s="14" t="str">
        <f t="shared" si="4"/>
        <v>#</v>
      </c>
      <c r="F166" s="14">
        <v>16.213999999999999</v>
      </c>
      <c r="G166" s="14">
        <v>5.7709999999999999</v>
      </c>
      <c r="H166" s="14">
        <v>1</v>
      </c>
      <c r="I166" s="14">
        <f t="shared" si="5"/>
        <v>2</v>
      </c>
      <c r="J166" t="s">
        <v>270</v>
      </c>
      <c r="K166" s="14" t="s">
        <v>18124</v>
      </c>
      <c r="L166" s="14" t="s">
        <v>18124</v>
      </c>
      <c r="M166" s="14">
        <v>4.5490000000000004</v>
      </c>
      <c r="N166" s="14">
        <v>1.45</v>
      </c>
      <c r="O166" s="14">
        <v>1.65</v>
      </c>
      <c r="P166" s="14">
        <v>2</v>
      </c>
      <c r="Q166" s="14">
        <v>1</v>
      </c>
      <c r="R166" s="14">
        <v>1.67</v>
      </c>
      <c r="S166" s="14">
        <v>1.391</v>
      </c>
      <c r="T166" s="14">
        <v>415</v>
      </c>
      <c r="U166" s="14">
        <v>-0.60699999999999998</v>
      </c>
      <c r="V166" s="14">
        <v>0.91</v>
      </c>
      <c r="W166" s="14">
        <v>27</v>
      </c>
      <c r="X166" s="14">
        <v>-0.56999999999999995</v>
      </c>
      <c r="Y166" s="14">
        <v>1</v>
      </c>
      <c r="Z166" s="14" t="s">
        <v>18124</v>
      </c>
    </row>
    <row r="167" spans="1:26" x14ac:dyDescent="0.2">
      <c r="A167" t="s">
        <v>14417</v>
      </c>
      <c r="B167" t="s">
        <v>329</v>
      </c>
      <c r="C167" t="s">
        <v>329</v>
      </c>
      <c r="D167" s="9" t="str">
        <f>IF(ISERROR(INDEX(warriner!B:B,MATCH(C167,warriner!A:A,0),1)),"#",INDEX(warriner!B:B,MATCH(C167,warriner!A:A,0),1))</f>
        <v>#</v>
      </c>
      <c r="E167" s="14" t="str">
        <f t="shared" si="4"/>
        <v>#</v>
      </c>
      <c r="F167" s="14" t="s">
        <v>18124</v>
      </c>
      <c r="G167" s="14" t="s">
        <v>18124</v>
      </c>
      <c r="H167" s="14" t="s">
        <v>18124</v>
      </c>
      <c r="I167" s="14">
        <f t="shared" si="5"/>
        <v>13</v>
      </c>
      <c r="J167" t="s">
        <v>18124</v>
      </c>
      <c r="K167" s="14" t="s">
        <v>18124</v>
      </c>
      <c r="L167" s="14" t="s">
        <v>18124</v>
      </c>
      <c r="M167" s="14" t="s">
        <v>18124</v>
      </c>
      <c r="N167" s="14" t="s">
        <v>18124</v>
      </c>
      <c r="O167" s="14" t="s">
        <v>18124</v>
      </c>
      <c r="P167" s="14" t="s">
        <v>18124</v>
      </c>
      <c r="Q167" s="14" t="s">
        <v>18124</v>
      </c>
      <c r="R167" s="14" t="s">
        <v>18124</v>
      </c>
      <c r="S167" s="14" t="s">
        <v>18124</v>
      </c>
      <c r="T167" s="14" t="s">
        <v>18124</v>
      </c>
      <c r="U167" s="14" t="s">
        <v>18124</v>
      </c>
      <c r="V167" s="14" t="s">
        <v>18124</v>
      </c>
      <c r="W167" s="14" t="s">
        <v>18124</v>
      </c>
      <c r="X167" s="14" t="s">
        <v>18124</v>
      </c>
      <c r="Y167" s="14" t="s">
        <v>18124</v>
      </c>
      <c r="Z167" s="14" t="s">
        <v>18124</v>
      </c>
    </row>
    <row r="168" spans="1:26" x14ac:dyDescent="0.2">
      <c r="A168" t="s">
        <v>14418</v>
      </c>
      <c r="B168" t="s">
        <v>380</v>
      </c>
      <c r="C168" t="s">
        <v>2323</v>
      </c>
      <c r="D168" s="9">
        <f>IF(ISERROR(INDEX(warriner!B:B,MATCH(C168,warriner!A:A,0),1)),"#",INDEX(warriner!B:B,MATCH(C168,warriner!A:A,0),1))</f>
        <v>4.09</v>
      </c>
      <c r="E168" s="14">
        <f t="shared" si="4"/>
        <v>1.1100000000000003</v>
      </c>
      <c r="F168" s="14">
        <v>9.6850000000000005</v>
      </c>
      <c r="G168" s="14">
        <v>3.4430000000000001</v>
      </c>
      <c r="H168" s="14">
        <v>1</v>
      </c>
      <c r="I168" s="14">
        <f t="shared" si="5"/>
        <v>5</v>
      </c>
      <c r="J168" t="s">
        <v>18129</v>
      </c>
      <c r="K168" s="14">
        <v>4.2300000000000004</v>
      </c>
      <c r="L168" s="14">
        <v>4.8600000000000003</v>
      </c>
      <c r="M168" s="14">
        <v>10</v>
      </c>
      <c r="N168" s="14">
        <v>1.35</v>
      </c>
      <c r="O168" s="14">
        <v>1</v>
      </c>
      <c r="P168" s="14">
        <v>3</v>
      </c>
      <c r="Q168" s="14">
        <v>1</v>
      </c>
      <c r="R168" s="14">
        <v>4.4400000000000004</v>
      </c>
      <c r="S168" s="14">
        <v>3.4350000000000001</v>
      </c>
      <c r="T168" s="14">
        <v>3435.6669999999999</v>
      </c>
      <c r="U168" s="14">
        <v>-0.68300000000000005</v>
      </c>
      <c r="V168" s="14">
        <v>1</v>
      </c>
      <c r="W168" s="14">
        <v>27</v>
      </c>
      <c r="X168" s="14">
        <v>-0.248</v>
      </c>
      <c r="Y168" s="14">
        <v>1</v>
      </c>
      <c r="Z168" s="14" t="s">
        <v>18124</v>
      </c>
    </row>
    <row r="169" spans="1:26" x14ac:dyDescent="0.2">
      <c r="A169" t="s">
        <v>14419</v>
      </c>
      <c r="B169" t="s">
        <v>330</v>
      </c>
      <c r="C169" t="s">
        <v>60</v>
      </c>
      <c r="D169" s="9">
        <f>IF(ISERROR(INDEX(warriner!B:B,MATCH(C169,warriner!A:A,0),1)),"#",INDEX(warriner!B:B,MATCH(C169,warriner!A:A,0),1))</f>
        <v>7.73</v>
      </c>
      <c r="E169" s="14">
        <f t="shared" si="4"/>
        <v>2.5300000000000002</v>
      </c>
      <c r="F169" s="14">
        <v>12.35</v>
      </c>
      <c r="G169" s="14">
        <v>4.7750000000000004</v>
      </c>
      <c r="H169" s="14">
        <v>1</v>
      </c>
      <c r="I169" s="14">
        <f t="shared" si="5"/>
        <v>6</v>
      </c>
      <c r="J169" t="s">
        <v>18125</v>
      </c>
      <c r="K169" s="14">
        <v>4.57</v>
      </c>
      <c r="L169" s="14">
        <v>5.72</v>
      </c>
      <c r="M169" s="14">
        <v>4.28</v>
      </c>
      <c r="N169" s="14">
        <v>1.5</v>
      </c>
      <c r="O169" s="14">
        <v>1.65</v>
      </c>
      <c r="P169" s="14">
        <v>3</v>
      </c>
      <c r="Q169" s="14">
        <v>1</v>
      </c>
      <c r="R169" s="14">
        <v>2.83</v>
      </c>
      <c r="S169" s="14">
        <v>1.92</v>
      </c>
      <c r="T169" s="14">
        <v>2117.6669999999999</v>
      </c>
      <c r="U169" s="14">
        <v>-0.59899999999999998</v>
      </c>
      <c r="V169" s="14">
        <v>0.94</v>
      </c>
      <c r="W169" s="14">
        <v>25</v>
      </c>
      <c r="X169" s="14">
        <v>-0.46500000000000002</v>
      </c>
      <c r="Y169" s="14">
        <v>1</v>
      </c>
      <c r="Z169" s="14" t="s">
        <v>18124</v>
      </c>
    </row>
    <row r="170" spans="1:26" x14ac:dyDescent="0.2">
      <c r="A170" t="s">
        <v>14420</v>
      </c>
      <c r="B170" t="s">
        <v>149</v>
      </c>
      <c r="C170" t="s">
        <v>149</v>
      </c>
      <c r="D170" s="9" t="str">
        <f>IF(ISERROR(INDEX(warriner!B:B,MATCH(C170,warriner!A:A,0),1)),"#",INDEX(warriner!B:B,MATCH(C170,warriner!A:A,0),1))</f>
        <v>#</v>
      </c>
      <c r="E170" s="14" t="str">
        <f t="shared" si="4"/>
        <v>#</v>
      </c>
      <c r="F170" s="14">
        <v>13.593999999999999</v>
      </c>
      <c r="G170" s="14">
        <v>4.9580000000000002</v>
      </c>
      <c r="H170" s="14">
        <v>1</v>
      </c>
      <c r="I170" s="14">
        <f t="shared" si="5"/>
        <v>4</v>
      </c>
      <c r="J170" t="s">
        <v>270</v>
      </c>
      <c r="K170" s="14" t="s">
        <v>18124</v>
      </c>
      <c r="L170" s="14" t="s">
        <v>18124</v>
      </c>
      <c r="M170" s="14">
        <v>4.9000000000000004</v>
      </c>
      <c r="N170" s="14">
        <v>1.6</v>
      </c>
      <c r="O170" s="14">
        <v>1.8</v>
      </c>
      <c r="P170" s="14">
        <v>3</v>
      </c>
      <c r="Q170" s="14">
        <v>1</v>
      </c>
      <c r="R170" s="14">
        <v>3.04</v>
      </c>
      <c r="S170" s="14">
        <v>2.7389999999999999</v>
      </c>
      <c r="T170" s="14">
        <v>2664</v>
      </c>
      <c r="U170" s="14">
        <v>-0.67400000000000004</v>
      </c>
      <c r="V170" s="14">
        <v>0.88</v>
      </c>
      <c r="W170" s="14">
        <v>27</v>
      </c>
      <c r="X170" s="14">
        <v>-0.501</v>
      </c>
      <c r="Y170" s="14">
        <v>1</v>
      </c>
      <c r="Z170" s="14" t="s">
        <v>18124</v>
      </c>
    </row>
    <row r="171" spans="1:26" s="15" customFormat="1" x14ac:dyDescent="0.2">
      <c r="A171" s="15" t="s">
        <v>14421</v>
      </c>
      <c r="B171" s="15" t="s">
        <v>3</v>
      </c>
      <c r="C171" s="15" t="s">
        <v>3</v>
      </c>
      <c r="D171" s="17" t="str">
        <f>IF(ISERROR(INDEX(warriner!B:B,MATCH(C171,warriner!A:A,0),1)),"#",INDEX(warriner!B:B,MATCH(C171,warriner!A:A,0),1))</f>
        <v>#</v>
      </c>
      <c r="E171" s="17" t="str">
        <f t="shared" si="4"/>
        <v>#</v>
      </c>
      <c r="F171" s="17">
        <v>16.954999999999998</v>
      </c>
      <c r="G171" s="17">
        <v>6.1769999999999996</v>
      </c>
      <c r="H171" s="17">
        <v>1</v>
      </c>
      <c r="I171" s="17">
        <f t="shared" si="5"/>
        <v>3</v>
      </c>
      <c r="J171" s="15" t="s">
        <v>270</v>
      </c>
      <c r="K171" s="17" t="s">
        <v>18124</v>
      </c>
      <c r="L171" s="17" t="s">
        <v>18124</v>
      </c>
      <c r="M171" s="17">
        <v>3.984</v>
      </c>
      <c r="N171" s="17">
        <v>1.5</v>
      </c>
      <c r="O171" s="17">
        <v>1.8</v>
      </c>
      <c r="P171" s="17">
        <v>2</v>
      </c>
      <c r="Q171" s="17">
        <v>1</v>
      </c>
      <c r="R171" s="17">
        <v>1.43</v>
      </c>
      <c r="S171" s="17">
        <v>1.125</v>
      </c>
      <c r="T171" s="17">
        <v>3033</v>
      </c>
      <c r="U171" s="17">
        <v>-0.68100000000000005</v>
      </c>
      <c r="V171" s="17">
        <v>0.94</v>
      </c>
      <c r="W171" s="17">
        <v>29</v>
      </c>
      <c r="X171" s="17">
        <v>-0.45700000000000002</v>
      </c>
      <c r="Y171" s="17">
        <v>1</v>
      </c>
      <c r="Z171" s="17" t="s">
        <v>18124</v>
      </c>
    </row>
    <row r="172" spans="1:26" x14ac:dyDescent="0.2">
      <c r="A172" t="s">
        <v>14422</v>
      </c>
      <c r="B172" t="s">
        <v>113</v>
      </c>
      <c r="C172" t="s">
        <v>113</v>
      </c>
      <c r="D172" s="9">
        <f>IF(ISERROR(INDEX(warriner!B:B,MATCH(C172,warriner!A:A,0),1)),"#",INDEX(warriner!B:B,MATCH(C172,warriner!A:A,0),1))</f>
        <v>5.97</v>
      </c>
      <c r="E172" s="14">
        <f t="shared" si="4"/>
        <v>0.76999999999999957</v>
      </c>
      <c r="F172" s="14">
        <v>12.141999999999999</v>
      </c>
      <c r="G172" s="14">
        <v>3.8809999999999998</v>
      </c>
      <c r="H172" s="14">
        <v>1</v>
      </c>
      <c r="I172" s="14">
        <f t="shared" si="5"/>
        <v>5</v>
      </c>
      <c r="J172" t="s">
        <v>18126</v>
      </c>
      <c r="K172" s="14">
        <v>5.41</v>
      </c>
      <c r="L172" s="14">
        <v>6.17</v>
      </c>
      <c r="M172" s="14">
        <v>7.48</v>
      </c>
      <c r="N172" s="14">
        <v>1.45</v>
      </c>
      <c r="O172" s="14">
        <v>1.25</v>
      </c>
      <c r="P172" s="14">
        <v>3</v>
      </c>
      <c r="Q172" s="14">
        <v>1</v>
      </c>
      <c r="R172" s="14">
        <v>2.04</v>
      </c>
      <c r="S172" s="14" t="s">
        <v>18124</v>
      </c>
      <c r="T172" s="14">
        <v>4404.75</v>
      </c>
      <c r="U172" s="14">
        <v>-0.69499999999999995</v>
      </c>
      <c r="V172" s="14">
        <v>0.97</v>
      </c>
      <c r="W172" s="14">
        <v>26</v>
      </c>
      <c r="X172" s="14">
        <v>-0.73199999999999998</v>
      </c>
      <c r="Y172" s="14">
        <v>1</v>
      </c>
      <c r="Z172" s="14" t="s">
        <v>18124</v>
      </c>
    </row>
    <row r="173" spans="1:26" x14ac:dyDescent="0.2">
      <c r="A173" t="s">
        <v>14423</v>
      </c>
      <c r="B173" t="s">
        <v>2</v>
      </c>
      <c r="C173" t="s">
        <v>2</v>
      </c>
      <c r="D173" s="9" t="str">
        <f>IF(ISERROR(INDEX(warriner!B:B,MATCH(C173,warriner!A:A,0),1)),"#",INDEX(warriner!B:B,MATCH(C173,warriner!A:A,0),1))</f>
        <v>#</v>
      </c>
      <c r="E173" s="14" t="str">
        <f t="shared" si="4"/>
        <v>#</v>
      </c>
      <c r="F173" s="14">
        <v>16.353999999999999</v>
      </c>
      <c r="G173" s="14">
        <v>6.0629999999999997</v>
      </c>
      <c r="H173" s="14">
        <v>1</v>
      </c>
      <c r="I173" s="14">
        <f t="shared" si="5"/>
        <v>2</v>
      </c>
      <c r="J173" t="s">
        <v>270</v>
      </c>
      <c r="K173" s="14" t="s">
        <v>18124</v>
      </c>
      <c r="L173" s="14" t="s">
        <v>18124</v>
      </c>
      <c r="M173" s="14">
        <v>3.952</v>
      </c>
      <c r="N173" s="14">
        <v>1.1499999999999999</v>
      </c>
      <c r="O173" s="14">
        <v>1</v>
      </c>
      <c r="P173" s="14">
        <v>2</v>
      </c>
      <c r="Q173" s="14">
        <v>1</v>
      </c>
      <c r="R173" s="14">
        <v>1.55</v>
      </c>
      <c r="S173" s="14">
        <v>1.375</v>
      </c>
      <c r="T173" s="14">
        <v>2861</v>
      </c>
      <c r="U173" s="14">
        <v>-0.78600000000000003</v>
      </c>
      <c r="V173" s="14">
        <v>1</v>
      </c>
      <c r="W173" s="14">
        <v>26</v>
      </c>
      <c r="X173" s="14">
        <v>-0.72499999999999998</v>
      </c>
      <c r="Y173" s="14">
        <v>1</v>
      </c>
      <c r="Z173" s="14" t="s">
        <v>18124</v>
      </c>
    </row>
    <row r="174" spans="1:26" x14ac:dyDescent="0.2">
      <c r="A174" t="s">
        <v>14424</v>
      </c>
      <c r="B174" t="s">
        <v>331</v>
      </c>
      <c r="C174" t="s">
        <v>331</v>
      </c>
      <c r="D174" s="9">
        <f>IF(ISERROR(INDEX(warriner!B:B,MATCH(C174,warriner!A:A,0),1)),"#",INDEX(warriner!B:B,MATCH(C174,warriner!A:A,0),1))</f>
        <v>5.81</v>
      </c>
      <c r="E174" s="14">
        <f t="shared" si="4"/>
        <v>0.60999999999999943</v>
      </c>
      <c r="F174" s="14">
        <v>8.1280000000000001</v>
      </c>
      <c r="G174" s="14">
        <v>1.875</v>
      </c>
      <c r="H174" s="14">
        <v>2</v>
      </c>
      <c r="I174" s="14">
        <f t="shared" si="5"/>
        <v>8</v>
      </c>
      <c r="J174" t="s">
        <v>18135</v>
      </c>
      <c r="K174" s="14">
        <v>4.43</v>
      </c>
      <c r="L174" s="14">
        <v>6</v>
      </c>
      <c r="M174" s="14">
        <v>10.42</v>
      </c>
      <c r="N174" s="14">
        <v>2.65</v>
      </c>
      <c r="O174" s="14">
        <v>2.4500000000000002</v>
      </c>
      <c r="P174" s="14">
        <v>5</v>
      </c>
      <c r="Q174" s="14">
        <v>2</v>
      </c>
      <c r="R174" s="14">
        <v>1.72</v>
      </c>
      <c r="S174" s="14">
        <v>1.478</v>
      </c>
      <c r="T174" s="14">
        <v>3666.857</v>
      </c>
      <c r="U174" s="14">
        <v>-0.313</v>
      </c>
      <c r="V174" s="14">
        <v>1</v>
      </c>
      <c r="W174" s="14">
        <v>24</v>
      </c>
      <c r="X174" s="14">
        <v>-0.23499999999999999</v>
      </c>
      <c r="Y174" s="14">
        <v>0.96</v>
      </c>
      <c r="Z174" s="14" t="s">
        <v>18124</v>
      </c>
    </row>
    <row r="175" spans="1:26" x14ac:dyDescent="0.2">
      <c r="A175" t="s">
        <v>14425</v>
      </c>
      <c r="B175" t="s">
        <v>57</v>
      </c>
      <c r="C175" t="s">
        <v>57</v>
      </c>
      <c r="D175" s="9" t="str">
        <f>IF(ISERROR(INDEX(warriner!B:B,MATCH(C175,warriner!A:A,0),1)),"#",INDEX(warriner!B:B,MATCH(C175,warriner!A:A,0),1))</f>
        <v>#</v>
      </c>
      <c r="E175" s="14" t="str">
        <f t="shared" si="4"/>
        <v>#</v>
      </c>
      <c r="F175" s="14">
        <v>14.272</v>
      </c>
      <c r="G175" s="14">
        <v>4.9779999999999998</v>
      </c>
      <c r="H175" s="14">
        <v>1</v>
      </c>
      <c r="I175" s="14">
        <f t="shared" si="5"/>
        <v>2</v>
      </c>
      <c r="J175" t="s">
        <v>270</v>
      </c>
      <c r="K175" s="14" t="s">
        <v>18124</v>
      </c>
      <c r="L175" s="14" t="s">
        <v>18124</v>
      </c>
      <c r="M175" s="14">
        <v>2.8929999999999998</v>
      </c>
      <c r="N175" s="14">
        <v>1</v>
      </c>
      <c r="O175" s="14">
        <v>1</v>
      </c>
      <c r="P175" s="14">
        <v>2</v>
      </c>
      <c r="Q175" s="14">
        <v>1</v>
      </c>
      <c r="R175" s="14">
        <v>1.46</v>
      </c>
      <c r="S175" s="14">
        <v>1.458</v>
      </c>
      <c r="T175" s="14">
        <v>7291</v>
      </c>
      <c r="U175" s="14">
        <v>-0.60799999999999998</v>
      </c>
      <c r="V175" s="14">
        <v>1</v>
      </c>
      <c r="W175" s="14">
        <v>26</v>
      </c>
      <c r="X175" s="14">
        <v>-0.42099999999999999</v>
      </c>
      <c r="Y175" s="14">
        <v>1</v>
      </c>
      <c r="Z175" s="14" t="s">
        <v>18124</v>
      </c>
    </row>
    <row r="176" spans="1:26" x14ac:dyDescent="0.2">
      <c r="A176" t="s">
        <v>14426</v>
      </c>
      <c r="B176" t="s">
        <v>332</v>
      </c>
      <c r="C176" t="s">
        <v>332</v>
      </c>
      <c r="D176" s="9">
        <f>IF(ISERROR(INDEX(warriner!B:B,MATCH(C176,warriner!A:A,0),1)),"#",INDEX(warriner!B:B,MATCH(C176,warriner!A:A,0),1))</f>
        <v>5.48</v>
      </c>
      <c r="E176" s="14">
        <f t="shared" si="4"/>
        <v>0.28000000000000025</v>
      </c>
      <c r="F176" s="14">
        <v>7.7210000000000001</v>
      </c>
      <c r="G176" s="14">
        <v>1.919</v>
      </c>
      <c r="H176" s="14">
        <v>2</v>
      </c>
      <c r="I176" s="14">
        <f t="shared" si="5"/>
        <v>7</v>
      </c>
      <c r="J176" t="s">
        <v>18131</v>
      </c>
      <c r="K176" s="14">
        <v>5.85</v>
      </c>
      <c r="L176" s="14">
        <v>4.62</v>
      </c>
      <c r="M176" s="14">
        <v>11.24</v>
      </c>
      <c r="N176" s="14">
        <v>2.65</v>
      </c>
      <c r="O176" s="14">
        <v>2</v>
      </c>
      <c r="P176" s="14">
        <v>5</v>
      </c>
      <c r="Q176" s="14">
        <v>1</v>
      </c>
      <c r="R176" s="14">
        <v>2.21</v>
      </c>
      <c r="S176" s="14">
        <v>1.476</v>
      </c>
      <c r="T176" s="14">
        <v>3537.6669999999999</v>
      </c>
      <c r="U176" s="14">
        <v>-0.105</v>
      </c>
      <c r="V176" s="14">
        <v>0.91</v>
      </c>
      <c r="W176" s="14">
        <v>24</v>
      </c>
      <c r="X176" s="14">
        <v>-0.19500000000000001</v>
      </c>
      <c r="Y176" s="14">
        <v>1</v>
      </c>
      <c r="Z176" s="14" t="s">
        <v>18124</v>
      </c>
    </row>
    <row r="177" spans="1:26" x14ac:dyDescent="0.2">
      <c r="A177" t="s">
        <v>14427</v>
      </c>
      <c r="B177" t="s">
        <v>333</v>
      </c>
      <c r="C177" t="s">
        <v>333</v>
      </c>
      <c r="D177" s="9">
        <f>IF(ISERROR(INDEX(warriner!B:B,MATCH(C177,warriner!A:A,0),1)),"#",INDEX(warriner!B:B,MATCH(C177,warriner!A:A,0),1))</f>
        <v>7.3</v>
      </c>
      <c r="E177" s="14">
        <f t="shared" si="4"/>
        <v>2.0999999999999996</v>
      </c>
      <c r="F177" s="14">
        <v>8.8170000000000002</v>
      </c>
      <c r="G177" s="14">
        <v>2.6110000000000002</v>
      </c>
      <c r="H177" s="14">
        <v>2</v>
      </c>
      <c r="I177" s="14">
        <f t="shared" si="5"/>
        <v>7</v>
      </c>
      <c r="J177" t="s">
        <v>18129</v>
      </c>
      <c r="K177" s="14">
        <v>3.94</v>
      </c>
      <c r="L177" s="14">
        <v>6.11</v>
      </c>
      <c r="M177" s="14">
        <v>4.26</v>
      </c>
      <c r="N177" s="14">
        <v>3.1</v>
      </c>
      <c r="O177" s="14">
        <v>2.95</v>
      </c>
      <c r="P177" s="14">
        <v>5</v>
      </c>
      <c r="Q177" s="14">
        <v>2</v>
      </c>
      <c r="R177" s="14">
        <v>4.57</v>
      </c>
      <c r="S177" s="14">
        <v>1.696</v>
      </c>
      <c r="T177" s="14">
        <v>4258.1670000000004</v>
      </c>
      <c r="U177" s="14">
        <v>-0.42099999999999999</v>
      </c>
      <c r="V177" s="14">
        <v>1</v>
      </c>
      <c r="W177" s="14">
        <v>28</v>
      </c>
      <c r="X177" s="14">
        <v>-0.61799999999999999</v>
      </c>
      <c r="Y177" s="14">
        <v>1</v>
      </c>
      <c r="Z177" s="14" t="s">
        <v>18124</v>
      </c>
    </row>
    <row r="178" spans="1:26" x14ac:dyDescent="0.2">
      <c r="A178" t="s">
        <v>14428</v>
      </c>
      <c r="B178" t="s">
        <v>15</v>
      </c>
      <c r="C178" t="s">
        <v>15</v>
      </c>
      <c r="D178" s="9" t="str">
        <f>IF(ISERROR(INDEX(warriner!B:B,MATCH(C178,warriner!A:A,0),1)),"#",INDEX(warriner!B:B,MATCH(C178,warriner!A:A,0),1))</f>
        <v>#</v>
      </c>
      <c r="E178" s="14" t="str">
        <f t="shared" si="4"/>
        <v>#</v>
      </c>
      <c r="F178" s="14">
        <v>16.213999999999999</v>
      </c>
      <c r="G178" s="14">
        <v>5.7709999999999999</v>
      </c>
      <c r="H178" s="14">
        <v>1</v>
      </c>
      <c r="I178" s="14">
        <f t="shared" si="5"/>
        <v>2</v>
      </c>
      <c r="J178" t="s">
        <v>270</v>
      </c>
      <c r="K178" s="14" t="s">
        <v>18124</v>
      </c>
      <c r="L178" s="14" t="s">
        <v>18124</v>
      </c>
      <c r="M178" s="14">
        <v>4.5490000000000004</v>
      </c>
      <c r="N178" s="14">
        <v>1.45</v>
      </c>
      <c r="O178" s="14">
        <v>1.65</v>
      </c>
      <c r="P178" s="14">
        <v>2</v>
      </c>
      <c r="Q178" s="14">
        <v>1</v>
      </c>
      <c r="R178" s="14">
        <v>1.67</v>
      </c>
      <c r="S178" s="14">
        <v>1.391</v>
      </c>
      <c r="T178" s="14">
        <v>415</v>
      </c>
      <c r="U178" s="14">
        <v>-0.60699999999999998</v>
      </c>
      <c r="V178" s="14">
        <v>0.91</v>
      </c>
      <c r="W178" s="14">
        <v>27</v>
      </c>
      <c r="X178" s="14">
        <v>-0.56999999999999995</v>
      </c>
      <c r="Y178" s="14">
        <v>1</v>
      </c>
      <c r="Z178" s="14" t="s">
        <v>18124</v>
      </c>
    </row>
    <row r="179" spans="1:26" x14ac:dyDescent="0.2">
      <c r="A179" t="s">
        <v>14429</v>
      </c>
      <c r="B179" t="s">
        <v>343</v>
      </c>
      <c r="C179" t="s">
        <v>343</v>
      </c>
      <c r="D179" s="9">
        <f>IF(ISERROR(INDEX(warriner!B:B,MATCH(C179,warriner!A:A,0),1)),"#",INDEX(warriner!B:B,MATCH(C179,warriner!A:A,0),1))</f>
        <v>7.05</v>
      </c>
      <c r="E179" s="14">
        <f t="shared" si="4"/>
        <v>1.8499999999999996</v>
      </c>
      <c r="F179" s="14">
        <v>11.223000000000001</v>
      </c>
      <c r="G179" s="14">
        <v>3.3039999999999998</v>
      </c>
      <c r="H179" s="14">
        <v>2</v>
      </c>
      <c r="I179" s="14">
        <f t="shared" si="5"/>
        <v>5</v>
      </c>
      <c r="J179" t="s">
        <v>18126</v>
      </c>
      <c r="K179" s="14">
        <v>3.18</v>
      </c>
      <c r="L179" s="14">
        <v>5.95</v>
      </c>
      <c r="M179" s="14">
        <v>4</v>
      </c>
      <c r="N179" s="14">
        <v>1.9</v>
      </c>
      <c r="O179" s="14">
        <v>1.55</v>
      </c>
      <c r="P179" s="14">
        <v>4</v>
      </c>
      <c r="Q179" s="14">
        <v>1</v>
      </c>
      <c r="R179" s="14">
        <v>4.08</v>
      </c>
      <c r="S179" s="14">
        <v>2.4780000000000002</v>
      </c>
      <c r="T179" s="14">
        <v>3889.75</v>
      </c>
      <c r="U179" s="14">
        <v>-0.78</v>
      </c>
      <c r="V179" s="14">
        <v>1</v>
      </c>
      <c r="W179" s="14">
        <v>27</v>
      </c>
      <c r="X179" s="14">
        <v>-0.58899999999999997</v>
      </c>
      <c r="Y179" s="14">
        <v>1</v>
      </c>
      <c r="Z179" s="14" t="s">
        <v>18124</v>
      </c>
    </row>
    <row r="180" spans="1:26" x14ac:dyDescent="0.2">
      <c r="A180" t="s">
        <v>14430</v>
      </c>
      <c r="B180" t="s">
        <v>334</v>
      </c>
      <c r="C180" t="s">
        <v>334</v>
      </c>
      <c r="D180" s="9" t="str">
        <f>IF(ISERROR(INDEX(warriner!B:B,MATCH(C180,warriner!A:A,0),1)),"#",INDEX(warriner!B:B,MATCH(C180,warriner!A:A,0),1))</f>
        <v>#</v>
      </c>
      <c r="E180" s="14" t="str">
        <f t="shared" si="4"/>
        <v>#</v>
      </c>
      <c r="F180" s="14">
        <v>14.455</v>
      </c>
      <c r="G180" s="14">
        <v>5.0170000000000003</v>
      </c>
      <c r="H180" s="14">
        <v>1</v>
      </c>
      <c r="I180" s="14">
        <f t="shared" si="5"/>
        <v>4</v>
      </c>
      <c r="J180" t="s">
        <v>270</v>
      </c>
      <c r="K180" s="14" t="s">
        <v>18124</v>
      </c>
      <c r="L180" s="14" t="s">
        <v>18124</v>
      </c>
      <c r="M180" s="14">
        <v>4.4420000000000002</v>
      </c>
      <c r="N180" s="14">
        <v>1.9</v>
      </c>
      <c r="O180" s="14">
        <v>1.7</v>
      </c>
      <c r="P180" s="14">
        <v>4</v>
      </c>
      <c r="Q180" s="14">
        <v>1</v>
      </c>
      <c r="R180" s="14">
        <v>1.84</v>
      </c>
      <c r="S180" s="14" t="s">
        <v>18124</v>
      </c>
      <c r="T180" s="14">
        <v>2462.3330000000001</v>
      </c>
      <c r="U180" s="14">
        <v>-0.5</v>
      </c>
      <c r="V180" s="14">
        <v>1</v>
      </c>
      <c r="W180" s="14">
        <v>27</v>
      </c>
      <c r="X180" s="14">
        <v>-0.54600000000000004</v>
      </c>
      <c r="Y180" s="14">
        <v>0.96399999999999997</v>
      </c>
      <c r="Z180" s="14" t="s">
        <v>18124</v>
      </c>
    </row>
    <row r="181" spans="1:26" x14ac:dyDescent="0.2">
      <c r="A181" t="s">
        <v>14431</v>
      </c>
      <c r="B181" t="s">
        <v>232</v>
      </c>
      <c r="C181" t="s">
        <v>232</v>
      </c>
      <c r="D181" s="9">
        <f>IF(ISERROR(INDEX(warriner!B:B,MATCH(C181,warriner!A:A,0),1)),"#",INDEX(warriner!B:B,MATCH(C181,warriner!A:A,0),1))</f>
        <v>5.44</v>
      </c>
      <c r="E181" s="14">
        <f t="shared" si="4"/>
        <v>0.24000000000000021</v>
      </c>
      <c r="F181" s="14">
        <v>10.662000000000001</v>
      </c>
      <c r="G181" s="14">
        <v>3.5910000000000002</v>
      </c>
      <c r="H181" s="14">
        <v>1</v>
      </c>
      <c r="I181" s="14">
        <f t="shared" si="5"/>
        <v>4</v>
      </c>
      <c r="J181" t="s">
        <v>18131</v>
      </c>
      <c r="K181" s="14">
        <v>3.9</v>
      </c>
      <c r="L181" s="14">
        <v>4.9400000000000004</v>
      </c>
      <c r="M181" s="14">
        <v>5.47</v>
      </c>
      <c r="N181" s="14">
        <v>1.5</v>
      </c>
      <c r="O181" s="14">
        <v>1.05</v>
      </c>
      <c r="P181" s="14">
        <v>3</v>
      </c>
      <c r="Q181" s="14">
        <v>1</v>
      </c>
      <c r="R181" s="14">
        <v>3.38</v>
      </c>
      <c r="S181" s="14">
        <v>1.333</v>
      </c>
      <c r="T181" s="14">
        <v>2636</v>
      </c>
      <c r="U181" s="14">
        <v>-0.74</v>
      </c>
      <c r="V181" s="14">
        <v>1</v>
      </c>
      <c r="W181" s="14">
        <v>23</v>
      </c>
      <c r="X181" s="14">
        <v>-0.42399999999999999</v>
      </c>
      <c r="Y181" s="14">
        <v>1</v>
      </c>
      <c r="Z181" s="14" t="s">
        <v>18124</v>
      </c>
    </row>
    <row r="182" spans="1:26" x14ac:dyDescent="0.2">
      <c r="A182" t="s">
        <v>14432</v>
      </c>
      <c r="B182" t="s">
        <v>335</v>
      </c>
      <c r="C182" t="s">
        <v>335</v>
      </c>
      <c r="D182" s="9">
        <f>IF(ISERROR(INDEX(warriner!B:B,MATCH(C182,warriner!A:A,0),1)),"#",INDEX(warriner!B:B,MATCH(C182,warriner!A:A,0),1))</f>
        <v>5.8</v>
      </c>
      <c r="E182" s="14">
        <f t="shared" si="4"/>
        <v>0.59999999999999964</v>
      </c>
      <c r="F182" s="14">
        <v>7.0759999999999996</v>
      </c>
      <c r="G182" s="14">
        <v>1.518</v>
      </c>
      <c r="H182" s="14">
        <v>4</v>
      </c>
      <c r="I182" s="14">
        <f t="shared" si="5"/>
        <v>11</v>
      </c>
      <c r="J182" t="s">
        <v>18131</v>
      </c>
      <c r="K182" s="14">
        <v>3.71</v>
      </c>
      <c r="L182" s="14">
        <v>4.82</v>
      </c>
      <c r="M182" s="14">
        <v>10.67</v>
      </c>
      <c r="N182" s="14">
        <v>5.35</v>
      </c>
      <c r="O182" s="14">
        <v>6.85</v>
      </c>
      <c r="P182" s="14">
        <v>11</v>
      </c>
      <c r="Q182" s="14">
        <v>2</v>
      </c>
      <c r="R182" s="14">
        <v>3.22</v>
      </c>
      <c r="S182" s="14" t="s">
        <v>18124</v>
      </c>
      <c r="T182" s="14">
        <v>3119.5</v>
      </c>
      <c r="U182" s="14">
        <v>6.5000000000000002E-2</v>
      </c>
      <c r="V182" s="14">
        <v>1</v>
      </c>
      <c r="W182" s="14">
        <v>27</v>
      </c>
      <c r="X182" s="14">
        <v>8.0000000000000002E-3</v>
      </c>
      <c r="Y182" s="14">
        <v>1</v>
      </c>
      <c r="Z182" s="14" t="s">
        <v>18124</v>
      </c>
    </row>
    <row r="183" spans="1:26" x14ac:dyDescent="0.2">
      <c r="A183" t="s">
        <v>14433</v>
      </c>
      <c r="B183" t="s">
        <v>2</v>
      </c>
      <c r="C183" t="s">
        <v>2</v>
      </c>
      <c r="D183" s="9" t="str">
        <f>IF(ISERROR(INDEX(warriner!B:B,MATCH(C183,warriner!A:A,0),1)),"#",INDEX(warriner!B:B,MATCH(C183,warriner!A:A,0),1))</f>
        <v>#</v>
      </c>
      <c r="E183" s="14" t="str">
        <f t="shared" si="4"/>
        <v>#</v>
      </c>
      <c r="F183" s="14">
        <v>16.353999999999999</v>
      </c>
      <c r="G183" s="14">
        <v>6.0629999999999997</v>
      </c>
      <c r="H183" s="14">
        <v>1</v>
      </c>
      <c r="I183" s="14">
        <f t="shared" si="5"/>
        <v>2</v>
      </c>
      <c r="J183" t="s">
        <v>270</v>
      </c>
      <c r="K183" s="14" t="s">
        <v>18124</v>
      </c>
      <c r="L183" s="14" t="s">
        <v>18124</v>
      </c>
      <c r="M183" s="14">
        <v>3.952</v>
      </c>
      <c r="N183" s="14">
        <v>1.1499999999999999</v>
      </c>
      <c r="O183" s="14">
        <v>1</v>
      </c>
      <c r="P183" s="14">
        <v>2</v>
      </c>
      <c r="Q183" s="14">
        <v>1</v>
      </c>
      <c r="R183" s="14">
        <v>1.55</v>
      </c>
      <c r="S183" s="14">
        <v>1.375</v>
      </c>
      <c r="T183" s="14">
        <v>2861</v>
      </c>
      <c r="U183" s="14">
        <v>-0.78600000000000003</v>
      </c>
      <c r="V183" s="14">
        <v>1</v>
      </c>
      <c r="W183" s="14">
        <v>26</v>
      </c>
      <c r="X183" s="14">
        <v>-0.72499999999999998</v>
      </c>
      <c r="Y183" s="14">
        <v>1</v>
      </c>
      <c r="Z183" s="14" t="s">
        <v>18124</v>
      </c>
    </row>
    <row r="184" spans="1:26" x14ac:dyDescent="0.2">
      <c r="A184" t="s">
        <v>14434</v>
      </c>
      <c r="B184" t="s">
        <v>212</v>
      </c>
      <c r="C184" t="s">
        <v>212</v>
      </c>
      <c r="D184" s="9" t="str">
        <f>IF(ISERROR(INDEX(warriner!B:B,MATCH(C184,warriner!A:A,0),1)),"#",INDEX(warriner!B:B,MATCH(C184,warriner!A:A,0),1))</f>
        <v>#</v>
      </c>
      <c r="E184" s="14" t="str">
        <f t="shared" si="4"/>
        <v>#</v>
      </c>
      <c r="F184" s="14">
        <v>12.083</v>
      </c>
      <c r="G184" s="14">
        <v>4.0510000000000002</v>
      </c>
      <c r="H184" s="14">
        <v>1</v>
      </c>
      <c r="I184" s="14">
        <f t="shared" si="5"/>
        <v>3</v>
      </c>
      <c r="J184" t="s">
        <v>18137</v>
      </c>
      <c r="K184" s="14" t="s">
        <v>18124</v>
      </c>
      <c r="L184" s="14" t="s">
        <v>18124</v>
      </c>
      <c r="M184" s="14">
        <v>4.8789999999999996</v>
      </c>
      <c r="N184" s="14">
        <v>1</v>
      </c>
      <c r="O184" s="14">
        <v>1.05</v>
      </c>
      <c r="P184" s="14">
        <v>3</v>
      </c>
      <c r="Q184" s="14">
        <v>1</v>
      </c>
      <c r="R184" s="14">
        <v>2.71</v>
      </c>
      <c r="S184" s="14">
        <v>1.44</v>
      </c>
      <c r="T184" s="14">
        <v>3440</v>
      </c>
      <c r="U184" s="14">
        <v>-0.47</v>
      </c>
      <c r="V184" s="14">
        <v>0.97</v>
      </c>
      <c r="W184" s="14">
        <v>28</v>
      </c>
      <c r="X184" s="14">
        <v>-0.58199999999999996</v>
      </c>
      <c r="Y184" s="14">
        <v>1</v>
      </c>
      <c r="Z184" s="14" t="s">
        <v>18124</v>
      </c>
    </row>
    <row r="185" spans="1:26" x14ac:dyDescent="0.2">
      <c r="A185" t="s">
        <v>14435</v>
      </c>
      <c r="B185" t="s">
        <v>381</v>
      </c>
      <c r="C185" t="s">
        <v>381</v>
      </c>
      <c r="D185" s="9">
        <f>IF(ISERROR(INDEX(warriner!B:B,MATCH(C185,warriner!A:A,0),1)),"#",INDEX(warriner!B:B,MATCH(C185,warriner!A:A,0),1))</f>
        <v>5.67</v>
      </c>
      <c r="E185" s="14">
        <f t="shared" si="4"/>
        <v>0.46999999999999975</v>
      </c>
      <c r="F185" s="14">
        <v>11.55</v>
      </c>
      <c r="G185" s="14">
        <v>3.8780000000000001</v>
      </c>
      <c r="H185" s="14">
        <v>1</v>
      </c>
      <c r="I185" s="14">
        <f t="shared" si="5"/>
        <v>3</v>
      </c>
      <c r="J185" t="s">
        <v>18131</v>
      </c>
      <c r="K185" s="14">
        <v>5.0199999999999996</v>
      </c>
      <c r="L185" s="14">
        <v>5.2</v>
      </c>
      <c r="M185" s="14">
        <v>3.68</v>
      </c>
      <c r="N185" s="14">
        <v>1.1000000000000001</v>
      </c>
      <c r="O185" s="14">
        <v>1</v>
      </c>
      <c r="P185" s="14">
        <v>3</v>
      </c>
      <c r="Q185" s="14">
        <v>1</v>
      </c>
      <c r="R185" s="14">
        <v>4.24</v>
      </c>
      <c r="S185" s="14">
        <v>1.577</v>
      </c>
      <c r="T185" s="14">
        <v>8182</v>
      </c>
      <c r="U185" s="14">
        <v>-0.86499999999999999</v>
      </c>
      <c r="V185" s="14">
        <v>0.97</v>
      </c>
      <c r="W185" s="14">
        <v>28</v>
      </c>
      <c r="X185" s="14">
        <v>-0.81499999999999995</v>
      </c>
      <c r="Y185" s="14">
        <v>1</v>
      </c>
      <c r="Z185" s="14" t="s">
        <v>18124</v>
      </c>
    </row>
    <row r="186" spans="1:26" x14ac:dyDescent="0.2">
      <c r="A186" t="s">
        <v>14436</v>
      </c>
      <c r="B186" t="s">
        <v>83</v>
      </c>
      <c r="C186" t="s">
        <v>83</v>
      </c>
      <c r="D186" s="9" t="str">
        <f>IF(ISERROR(INDEX(warriner!B:B,MATCH(C186,warriner!A:A,0),1)),"#",INDEX(warriner!B:B,MATCH(C186,warriner!A:A,0),1))</f>
        <v>#</v>
      </c>
      <c r="E186" s="14" t="str">
        <f t="shared" si="4"/>
        <v>#</v>
      </c>
      <c r="F186" s="14">
        <v>13.071</v>
      </c>
      <c r="G186" s="14">
        <v>4.2629999999999999</v>
      </c>
      <c r="H186" s="14">
        <v>2</v>
      </c>
      <c r="I186" s="14">
        <f t="shared" si="5"/>
        <v>4</v>
      </c>
      <c r="J186" t="s">
        <v>18145</v>
      </c>
      <c r="K186" s="14" t="s">
        <v>18124</v>
      </c>
      <c r="L186" s="14" t="s">
        <v>18124</v>
      </c>
      <c r="M186" s="14">
        <v>4.6020000000000003</v>
      </c>
      <c r="N186" s="14">
        <v>1.6</v>
      </c>
      <c r="O186" s="14">
        <v>1.35</v>
      </c>
      <c r="P186" s="14">
        <v>4</v>
      </c>
      <c r="Q186" s="14">
        <v>1</v>
      </c>
      <c r="R186" s="14">
        <v>2.37</v>
      </c>
      <c r="S186" s="14">
        <v>1.958</v>
      </c>
      <c r="T186" s="14">
        <v>3682.3330000000001</v>
      </c>
      <c r="U186" s="14">
        <v>-0.56899999999999995</v>
      </c>
      <c r="V186" s="14">
        <v>0.88</v>
      </c>
      <c r="W186" s="14">
        <v>25</v>
      </c>
      <c r="X186" s="14">
        <v>-0.44400000000000001</v>
      </c>
      <c r="Y186" s="14">
        <v>1</v>
      </c>
      <c r="Z186" s="14" t="s">
        <v>18124</v>
      </c>
    </row>
    <row r="187" spans="1:26" x14ac:dyDescent="0.2">
      <c r="A187" t="s">
        <v>14437</v>
      </c>
      <c r="B187" t="s">
        <v>273</v>
      </c>
      <c r="C187" t="s">
        <v>273</v>
      </c>
      <c r="D187" s="9">
        <f>IF(ISERROR(INDEX(warriner!B:B,MATCH(C187,warriner!A:A,0),1)),"#",INDEX(warriner!B:B,MATCH(C187,warriner!A:A,0),1))</f>
        <v>4.95</v>
      </c>
      <c r="E187" s="14">
        <f t="shared" si="4"/>
        <v>0.25</v>
      </c>
      <c r="F187" s="14">
        <v>6.5209999999999999</v>
      </c>
      <c r="G187" s="14">
        <v>1.38</v>
      </c>
      <c r="H187" s="14">
        <v>2</v>
      </c>
      <c r="I187" s="14">
        <f t="shared" si="5"/>
        <v>6</v>
      </c>
      <c r="J187" t="s">
        <v>18129</v>
      </c>
      <c r="K187" s="14">
        <v>3.25</v>
      </c>
      <c r="L187" s="14">
        <v>5.88</v>
      </c>
      <c r="M187" s="14">
        <v>9.2799999999999994</v>
      </c>
      <c r="N187" s="14">
        <v>1.95</v>
      </c>
      <c r="O187" s="14">
        <v>2</v>
      </c>
      <c r="P187" s="14">
        <v>6</v>
      </c>
      <c r="Q187" s="14">
        <v>1</v>
      </c>
      <c r="R187" s="14">
        <v>4.8499999999999996</v>
      </c>
      <c r="S187" s="14" t="s">
        <v>18124</v>
      </c>
      <c r="T187" s="14">
        <v>6193.6</v>
      </c>
      <c r="U187" s="14">
        <v>0.11700000000000001</v>
      </c>
      <c r="V187" s="14">
        <v>0.56000000000000005</v>
      </c>
      <c r="W187" s="14">
        <v>25</v>
      </c>
      <c r="X187" s="14">
        <v>-0.113</v>
      </c>
      <c r="Y187" s="14">
        <v>0.96199999999999997</v>
      </c>
      <c r="Z187" s="14" t="s">
        <v>18124</v>
      </c>
    </row>
    <row r="188" spans="1:26" x14ac:dyDescent="0.2">
      <c r="A188" t="s">
        <v>14438</v>
      </c>
      <c r="B188" t="s">
        <v>274</v>
      </c>
      <c r="C188" t="s">
        <v>274</v>
      </c>
      <c r="D188" s="9">
        <f>IF(ISERROR(INDEX(warriner!B:B,MATCH(C188,warriner!A:A,0),1)),"#",INDEX(warriner!B:B,MATCH(C188,warriner!A:A,0),1))</f>
        <v>6.95</v>
      </c>
      <c r="E188" s="14">
        <f t="shared" si="4"/>
        <v>1.75</v>
      </c>
      <c r="F188" s="14">
        <v>7.5970000000000004</v>
      </c>
      <c r="G188" s="14">
        <v>2.6480000000000001</v>
      </c>
      <c r="H188" s="14">
        <v>1</v>
      </c>
      <c r="I188" s="14">
        <f t="shared" si="5"/>
        <v>6</v>
      </c>
      <c r="J188" t="s">
        <v>18129</v>
      </c>
      <c r="K188" s="14">
        <v>3.78</v>
      </c>
      <c r="L188" s="14">
        <v>5.23</v>
      </c>
      <c r="M188" s="14">
        <v>7.11</v>
      </c>
      <c r="N188" s="14">
        <v>2.35</v>
      </c>
      <c r="O188" s="14">
        <v>1.9</v>
      </c>
      <c r="P188" s="14">
        <v>5</v>
      </c>
      <c r="Q188" s="14">
        <v>1</v>
      </c>
      <c r="R188" s="14">
        <v>4.8</v>
      </c>
      <c r="S188" s="14">
        <v>4.9089999999999998</v>
      </c>
      <c r="T188" s="14">
        <v>2520.6</v>
      </c>
      <c r="U188" s="14">
        <v>-0.35399999999999998</v>
      </c>
      <c r="V188" s="14">
        <v>1</v>
      </c>
      <c r="W188" s="14">
        <v>27</v>
      </c>
      <c r="X188" s="14">
        <v>-0.54500000000000004</v>
      </c>
      <c r="Y188" s="14">
        <v>1</v>
      </c>
      <c r="Z188" s="14" t="s">
        <v>18124</v>
      </c>
    </row>
    <row r="189" spans="1:26" x14ac:dyDescent="0.2">
      <c r="A189" t="s">
        <v>14439</v>
      </c>
      <c r="B189" t="s">
        <v>1</v>
      </c>
      <c r="C189" t="s">
        <v>101</v>
      </c>
      <c r="D189" s="9">
        <f>IF(ISERROR(INDEX(warriner!B:B,MATCH(C189,warriner!A:A,0),1)),"#",INDEX(warriner!B:B,MATCH(C189,warriner!A:A,0),1))</f>
        <v>6.18</v>
      </c>
      <c r="E189" s="14">
        <f t="shared" si="4"/>
        <v>0.97999999999999954</v>
      </c>
      <c r="F189" s="14">
        <v>14.945</v>
      </c>
      <c r="G189" s="14">
        <v>5.4669999999999996</v>
      </c>
      <c r="H189" s="14">
        <v>1</v>
      </c>
      <c r="I189" s="14">
        <f t="shared" si="5"/>
        <v>3</v>
      </c>
      <c r="J189" t="s">
        <v>18125</v>
      </c>
      <c r="K189" s="14">
        <v>3.43</v>
      </c>
      <c r="L189" s="14">
        <v>5.5</v>
      </c>
      <c r="M189" s="14">
        <v>5.1100000000000003</v>
      </c>
      <c r="N189" s="14">
        <v>1.4</v>
      </c>
      <c r="O189" s="14">
        <v>1</v>
      </c>
      <c r="P189" s="14">
        <v>2</v>
      </c>
      <c r="Q189" s="14">
        <v>1</v>
      </c>
      <c r="R189" s="14">
        <v>1.85</v>
      </c>
      <c r="S189" s="14">
        <v>1.6519999999999999</v>
      </c>
      <c r="T189" s="14">
        <v>1926</v>
      </c>
      <c r="U189" s="14">
        <v>-0.64800000000000002</v>
      </c>
      <c r="V189" s="14">
        <v>0.97</v>
      </c>
      <c r="W189" s="14">
        <v>25</v>
      </c>
      <c r="X189" s="14">
        <v>-0.57399999999999995</v>
      </c>
      <c r="Y189" s="14">
        <v>1</v>
      </c>
      <c r="Z189" s="14" t="s">
        <v>18124</v>
      </c>
    </row>
    <row r="190" spans="1:26" x14ac:dyDescent="0.2">
      <c r="A190" t="s">
        <v>14440</v>
      </c>
      <c r="B190" t="s">
        <v>336</v>
      </c>
      <c r="C190" t="s">
        <v>382</v>
      </c>
      <c r="D190" s="9">
        <f>IF(ISERROR(INDEX(warriner!B:B,MATCH(C190,warriner!A:A,0),1)),"#",INDEX(warriner!B:B,MATCH(C190,warriner!A:A,0),1))</f>
        <v>6.84</v>
      </c>
      <c r="E190" s="14">
        <f t="shared" si="4"/>
        <v>1.6399999999999997</v>
      </c>
      <c r="F190" s="14">
        <v>9.5269999999999992</v>
      </c>
      <c r="G190" s="14">
        <v>3.355</v>
      </c>
      <c r="H190" s="14">
        <v>1</v>
      </c>
      <c r="I190" s="14">
        <f t="shared" si="5"/>
        <v>8</v>
      </c>
      <c r="J190" t="s">
        <v>18131</v>
      </c>
      <c r="K190" s="14">
        <v>5</v>
      </c>
      <c r="L190" s="14">
        <v>6.38</v>
      </c>
      <c r="M190" s="14">
        <v>6.58</v>
      </c>
      <c r="N190" s="14">
        <v>1.8</v>
      </c>
      <c r="O190" s="14">
        <v>1.35</v>
      </c>
      <c r="P190" s="14">
        <v>4</v>
      </c>
      <c r="Q190" s="14">
        <v>1</v>
      </c>
      <c r="R190" s="14">
        <v>3.92</v>
      </c>
      <c r="S190" s="14">
        <v>1.36</v>
      </c>
      <c r="T190" s="14">
        <v>2109.6</v>
      </c>
      <c r="U190" s="14">
        <v>-0.621</v>
      </c>
      <c r="V190" s="14">
        <v>0.97</v>
      </c>
      <c r="W190" s="14">
        <v>28</v>
      </c>
      <c r="X190" s="14">
        <v>-0.55200000000000005</v>
      </c>
      <c r="Y190" s="14">
        <v>0.96599999999999997</v>
      </c>
      <c r="Z190" s="14" t="s">
        <v>18124</v>
      </c>
    </row>
    <row r="191" spans="1:26" x14ac:dyDescent="0.2">
      <c r="A191" t="s">
        <v>14441</v>
      </c>
      <c r="B191" t="s">
        <v>337</v>
      </c>
      <c r="C191" t="s">
        <v>337</v>
      </c>
      <c r="D191" s="9">
        <f>IF(ISERROR(INDEX(warriner!B:B,MATCH(C191,warriner!A:A,0),1)),"#",INDEX(warriner!B:B,MATCH(C191,warriner!A:A,0),1))</f>
        <v>6.57</v>
      </c>
      <c r="E191" s="14">
        <f t="shared" si="4"/>
        <v>1.37</v>
      </c>
      <c r="F191" s="14">
        <v>8.5169999999999995</v>
      </c>
      <c r="G191" s="14">
        <v>2.5779999999999998</v>
      </c>
      <c r="H191" s="14">
        <v>2</v>
      </c>
      <c r="I191" s="14">
        <f t="shared" si="5"/>
        <v>7</v>
      </c>
      <c r="J191" t="s">
        <v>18130</v>
      </c>
      <c r="K191" s="14">
        <v>4.7300000000000004</v>
      </c>
      <c r="L191" s="14">
        <v>5.36</v>
      </c>
      <c r="M191" s="14">
        <v>5.95</v>
      </c>
      <c r="N191" s="14">
        <v>2.35</v>
      </c>
      <c r="O191" s="14">
        <v>1.7</v>
      </c>
      <c r="P191" s="14">
        <v>5</v>
      </c>
      <c r="Q191" s="14">
        <v>2</v>
      </c>
      <c r="R191" s="14">
        <v>4</v>
      </c>
      <c r="S191" s="14" t="s">
        <v>18124</v>
      </c>
      <c r="T191" s="14">
        <v>5320.5</v>
      </c>
      <c r="U191" s="14">
        <v>-0.53300000000000003</v>
      </c>
      <c r="V191" s="14">
        <v>1</v>
      </c>
      <c r="W191" s="14">
        <v>25</v>
      </c>
      <c r="X191" s="14">
        <v>-0.46500000000000002</v>
      </c>
      <c r="Y191" s="14">
        <v>1</v>
      </c>
      <c r="Z191" s="14" t="s">
        <v>18124</v>
      </c>
    </row>
    <row r="192" spans="1:26" x14ac:dyDescent="0.2">
      <c r="A192" t="s">
        <v>14442</v>
      </c>
      <c r="B192" t="s">
        <v>349</v>
      </c>
      <c r="C192" t="s">
        <v>349</v>
      </c>
      <c r="D192" s="9" t="str">
        <f>IF(ISERROR(INDEX(warriner!B:B,MATCH(C192,warriner!A:A,0),1)),"#",INDEX(warriner!B:B,MATCH(C192,warriner!A:A,0),1))</f>
        <v>#</v>
      </c>
      <c r="E192" s="14" t="str">
        <f t="shared" si="4"/>
        <v>#</v>
      </c>
      <c r="F192" s="14">
        <v>11.144</v>
      </c>
      <c r="G192" s="14">
        <v>3.37</v>
      </c>
      <c r="H192" s="14">
        <v>2</v>
      </c>
      <c r="I192" s="14">
        <f t="shared" si="5"/>
        <v>10</v>
      </c>
      <c r="J192" t="s">
        <v>18136</v>
      </c>
      <c r="K192" s="14" t="s">
        <v>18124</v>
      </c>
      <c r="L192" s="14" t="s">
        <v>18124</v>
      </c>
      <c r="M192" s="14">
        <v>5.9450000000000003</v>
      </c>
      <c r="N192" s="14">
        <v>4.3</v>
      </c>
      <c r="O192" s="14">
        <v>4.75</v>
      </c>
      <c r="P192" s="14">
        <v>8</v>
      </c>
      <c r="Q192" s="14">
        <v>3</v>
      </c>
      <c r="R192" s="14">
        <v>2.93</v>
      </c>
      <c r="S192" s="14" t="s">
        <v>18124</v>
      </c>
      <c r="T192" s="14">
        <v>3632.7779999999998</v>
      </c>
      <c r="U192" s="14">
        <v>-0.30499999999999999</v>
      </c>
      <c r="V192" s="14">
        <v>0.97</v>
      </c>
      <c r="W192" s="14">
        <v>28</v>
      </c>
      <c r="X192" s="14">
        <v>-0.246</v>
      </c>
      <c r="Y192" s="14">
        <v>1</v>
      </c>
      <c r="Z192" s="14" t="s">
        <v>18124</v>
      </c>
    </row>
    <row r="193" spans="1:26" x14ac:dyDescent="0.2">
      <c r="A193" t="s">
        <v>14443</v>
      </c>
      <c r="B193" t="s">
        <v>338</v>
      </c>
      <c r="C193" t="s">
        <v>338</v>
      </c>
      <c r="D193" s="9" t="str">
        <f>IF(ISERROR(INDEX(warriner!B:B,MATCH(C193,warriner!A:A,0),1)),"#",INDEX(warriner!B:B,MATCH(C193,warriner!A:A,0),1))</f>
        <v>#</v>
      </c>
      <c r="E193" s="14" t="str">
        <f t="shared" si="4"/>
        <v>#</v>
      </c>
      <c r="F193" s="14">
        <v>12.824</v>
      </c>
      <c r="G193" s="14">
        <v>4.1719999999999997</v>
      </c>
      <c r="H193" s="14">
        <v>1</v>
      </c>
      <c r="I193" s="14">
        <f t="shared" si="5"/>
        <v>4</v>
      </c>
      <c r="J193" t="s">
        <v>18145</v>
      </c>
      <c r="K193" s="14" t="s">
        <v>18124</v>
      </c>
      <c r="L193" s="14" t="s">
        <v>18124</v>
      </c>
      <c r="M193" s="14">
        <v>6.4240000000000004</v>
      </c>
      <c r="N193" s="14">
        <v>1.85</v>
      </c>
      <c r="O193" s="14">
        <v>1.8</v>
      </c>
      <c r="P193" s="14">
        <v>3</v>
      </c>
      <c r="Q193" s="14">
        <v>1</v>
      </c>
      <c r="R193" s="14">
        <v>1.48</v>
      </c>
      <c r="S193" s="14" t="s">
        <v>18124</v>
      </c>
      <c r="T193" s="14">
        <v>1924.6669999999999</v>
      </c>
      <c r="U193" s="14">
        <v>-0.67200000000000004</v>
      </c>
      <c r="V193" s="14">
        <v>0.88</v>
      </c>
      <c r="W193" s="14">
        <v>27</v>
      </c>
      <c r="X193" s="14">
        <v>-0.45900000000000002</v>
      </c>
      <c r="Y193" s="14">
        <v>1</v>
      </c>
      <c r="Z193" s="14" t="s">
        <v>18124</v>
      </c>
    </row>
    <row r="194" spans="1:26" x14ac:dyDescent="0.2">
      <c r="A194" t="s">
        <v>14444</v>
      </c>
      <c r="B194" t="s">
        <v>166</v>
      </c>
      <c r="C194" t="s">
        <v>166</v>
      </c>
      <c r="D194" s="9" t="str">
        <f>IF(ISERROR(INDEX(warriner!B:B,MATCH(C194,warriner!A:A,0),1)),"#",INDEX(warriner!B:B,MATCH(C194,warriner!A:A,0),1))</f>
        <v>#</v>
      </c>
      <c r="E194" s="14" t="str">
        <f t="shared" si="4"/>
        <v>#</v>
      </c>
      <c r="F194" s="14">
        <v>14.787000000000001</v>
      </c>
      <c r="G194" s="14">
        <v>5.0529999999999999</v>
      </c>
      <c r="H194" s="14">
        <v>1</v>
      </c>
      <c r="I194" s="14">
        <f t="shared" si="5"/>
        <v>2</v>
      </c>
      <c r="J194" t="s">
        <v>18127</v>
      </c>
      <c r="K194" s="14" t="s">
        <v>18124</v>
      </c>
      <c r="L194" s="14" t="s">
        <v>18124</v>
      </c>
      <c r="M194" s="14">
        <v>6.1040000000000001</v>
      </c>
      <c r="N194" s="14">
        <v>1.1000000000000001</v>
      </c>
      <c r="O194" s="14">
        <v>1</v>
      </c>
      <c r="P194" s="14">
        <v>2</v>
      </c>
      <c r="Q194" s="14">
        <v>1</v>
      </c>
      <c r="R194" s="14">
        <v>1.33</v>
      </c>
      <c r="S194" s="14" t="s">
        <v>18124</v>
      </c>
      <c r="T194" s="14">
        <v>3062</v>
      </c>
      <c r="U194" s="14">
        <v>-0.46899999999999997</v>
      </c>
      <c r="V194" s="14">
        <v>0.94</v>
      </c>
      <c r="W194" s="14">
        <v>27</v>
      </c>
      <c r="X194" s="14">
        <v>-0.74199999999999999</v>
      </c>
      <c r="Y194" s="14">
        <v>0.96399999999999997</v>
      </c>
      <c r="Z194" s="14" t="s">
        <v>18124</v>
      </c>
    </row>
    <row r="195" spans="1:26" x14ac:dyDescent="0.2">
      <c r="A195" t="s">
        <v>14445</v>
      </c>
      <c r="B195" t="s">
        <v>3</v>
      </c>
      <c r="C195" t="s">
        <v>3</v>
      </c>
      <c r="D195" s="9" t="str">
        <f>IF(ISERROR(INDEX(warriner!B:B,MATCH(C195,warriner!A:A,0),1)),"#",INDEX(warriner!B:B,MATCH(C195,warriner!A:A,0),1))</f>
        <v>#</v>
      </c>
      <c r="E195" s="14" t="str">
        <f t="shared" si="4"/>
        <v>#</v>
      </c>
      <c r="F195" s="14">
        <v>16.954999999999998</v>
      </c>
      <c r="G195" s="14">
        <v>6.1769999999999996</v>
      </c>
      <c r="H195" s="14">
        <v>1</v>
      </c>
      <c r="I195" s="14">
        <f t="shared" si="5"/>
        <v>3</v>
      </c>
      <c r="J195" t="s">
        <v>270</v>
      </c>
      <c r="K195" s="14" t="s">
        <v>18124</v>
      </c>
      <c r="L195" s="14" t="s">
        <v>18124</v>
      </c>
      <c r="M195" s="14">
        <v>3.984</v>
      </c>
      <c r="N195" s="14">
        <v>1.5</v>
      </c>
      <c r="O195" s="14">
        <v>1.8</v>
      </c>
      <c r="P195" s="14">
        <v>2</v>
      </c>
      <c r="Q195" s="14">
        <v>1</v>
      </c>
      <c r="R195" s="14">
        <v>1.43</v>
      </c>
      <c r="S195" s="14">
        <v>1.125</v>
      </c>
      <c r="T195" s="14">
        <v>3033</v>
      </c>
      <c r="U195" s="14">
        <v>-0.68100000000000005</v>
      </c>
      <c r="V195" s="14">
        <v>0.94</v>
      </c>
      <c r="W195" s="14">
        <v>29</v>
      </c>
      <c r="X195" s="14">
        <v>-0.45700000000000002</v>
      </c>
      <c r="Y195" s="14">
        <v>1</v>
      </c>
      <c r="Z195" s="14" t="s">
        <v>18124</v>
      </c>
    </row>
    <row r="196" spans="1:26" x14ac:dyDescent="0.2">
      <c r="A196" t="s">
        <v>14446</v>
      </c>
      <c r="B196" t="s">
        <v>339</v>
      </c>
      <c r="C196" t="s">
        <v>339</v>
      </c>
      <c r="D196" s="9">
        <f>IF(ISERROR(INDEX(warriner!B:B,MATCH(C196,warriner!A:A,0),1)),"#",INDEX(warriner!B:B,MATCH(C196,warriner!A:A,0),1))</f>
        <v>7.19</v>
      </c>
      <c r="E196" s="14">
        <f t="shared" ref="E196:E225" si="6">IF(ISERROR(ABS(D196-5.2)), "#", ABS(D196-5.2))</f>
        <v>1.9900000000000002</v>
      </c>
      <c r="F196" s="14">
        <v>9.4339999999999993</v>
      </c>
      <c r="G196" s="14">
        <v>3.0990000000000002</v>
      </c>
      <c r="H196" s="14">
        <v>3</v>
      </c>
      <c r="I196" s="14">
        <f t="shared" ref="I196:I225" si="7">LEN(B196)</f>
        <v>10</v>
      </c>
      <c r="J196" t="s">
        <v>18132</v>
      </c>
      <c r="K196" s="14">
        <v>4.91</v>
      </c>
      <c r="L196" s="14">
        <v>6.81</v>
      </c>
      <c r="M196" s="14">
        <v>8.58</v>
      </c>
      <c r="N196" s="14">
        <v>3</v>
      </c>
      <c r="O196" s="14">
        <v>2.7</v>
      </c>
      <c r="P196" s="14">
        <v>8</v>
      </c>
      <c r="Q196" s="14">
        <v>2</v>
      </c>
      <c r="R196" s="14">
        <v>2.64</v>
      </c>
      <c r="S196" s="14" t="s">
        <v>18124</v>
      </c>
      <c r="T196" s="14">
        <v>4231.5559999999996</v>
      </c>
      <c r="U196" s="14">
        <v>-0.36499999999999999</v>
      </c>
      <c r="V196" s="14">
        <v>0.97</v>
      </c>
      <c r="W196" s="14">
        <v>28</v>
      </c>
      <c r="X196" s="14">
        <v>-0.49299999999999999</v>
      </c>
      <c r="Y196" s="14">
        <v>1</v>
      </c>
      <c r="Z196" s="14" t="s">
        <v>18124</v>
      </c>
    </row>
    <row r="197" spans="1:26" x14ac:dyDescent="0.2">
      <c r="A197" t="s">
        <v>14447</v>
      </c>
      <c r="B197" t="s">
        <v>19</v>
      </c>
      <c r="C197" t="s">
        <v>19</v>
      </c>
      <c r="D197" s="9" t="str">
        <f>IF(ISERROR(INDEX(warriner!B:B,MATCH(C197,warriner!A:A,0),1)),"#",INDEX(warriner!B:B,MATCH(C197,warriner!A:A,0),1))</f>
        <v>#</v>
      </c>
      <c r="E197" s="14" t="str">
        <f t="shared" si="6"/>
        <v>#</v>
      </c>
      <c r="F197" s="14">
        <v>16.187000000000001</v>
      </c>
      <c r="G197" s="14">
        <v>5.8339999999999996</v>
      </c>
      <c r="H197" s="14">
        <v>1</v>
      </c>
      <c r="I197" s="14">
        <f t="shared" si="7"/>
        <v>3</v>
      </c>
      <c r="J197" t="s">
        <v>270</v>
      </c>
      <c r="K197" s="14" t="s">
        <v>18124</v>
      </c>
      <c r="L197" s="14" t="s">
        <v>18124</v>
      </c>
      <c r="M197" s="14">
        <v>4.57</v>
      </c>
      <c r="N197" s="14">
        <v>1.25</v>
      </c>
      <c r="O197" s="14">
        <v>1</v>
      </c>
      <c r="P197" s="14">
        <v>3</v>
      </c>
      <c r="Q197" s="14">
        <v>1</v>
      </c>
      <c r="R197" s="14">
        <v>1.52</v>
      </c>
      <c r="S197" s="14">
        <v>1.25</v>
      </c>
      <c r="T197" s="14">
        <v>5253.5</v>
      </c>
      <c r="U197" s="14">
        <v>-0.60399999999999998</v>
      </c>
      <c r="V197" s="14">
        <v>1</v>
      </c>
      <c r="W197" s="14">
        <v>22</v>
      </c>
      <c r="X197" s="14">
        <v>-0.623</v>
      </c>
      <c r="Y197" s="14">
        <v>1</v>
      </c>
      <c r="Z197" s="14" t="s">
        <v>18124</v>
      </c>
    </row>
    <row r="198" spans="1:26" x14ac:dyDescent="0.2">
      <c r="A198" t="s">
        <v>14448</v>
      </c>
      <c r="B198" t="s">
        <v>340</v>
      </c>
      <c r="C198" t="s">
        <v>340</v>
      </c>
      <c r="D198" s="9">
        <f>IF(ISERROR(INDEX(warriner!B:B,MATCH(C198,warriner!A:A,0),1)),"#",INDEX(warriner!B:B,MATCH(C198,warriner!A:A,0),1))</f>
        <v>6.2</v>
      </c>
      <c r="E198" s="14">
        <f t="shared" si="6"/>
        <v>1</v>
      </c>
      <c r="F198" s="14">
        <v>6.42</v>
      </c>
      <c r="G198" s="14">
        <v>1.556</v>
      </c>
      <c r="H198" s="14">
        <v>1</v>
      </c>
      <c r="I198" s="14">
        <f t="shared" si="7"/>
        <v>6</v>
      </c>
      <c r="J198" t="s">
        <v>18154</v>
      </c>
      <c r="K198" s="14">
        <v>4.4800000000000004</v>
      </c>
      <c r="L198" s="14">
        <v>6.38</v>
      </c>
      <c r="M198" s="14">
        <v>8.3699999999999992</v>
      </c>
      <c r="N198" s="14">
        <v>1.8</v>
      </c>
      <c r="O198" s="14">
        <v>1.85</v>
      </c>
      <c r="P198" s="14">
        <v>5</v>
      </c>
      <c r="Q198" s="14">
        <v>2</v>
      </c>
      <c r="R198" s="14">
        <v>2.19</v>
      </c>
      <c r="S198" s="14" t="s">
        <v>18124</v>
      </c>
      <c r="T198" s="14">
        <v>3858</v>
      </c>
      <c r="U198" s="14">
        <v>-0.36</v>
      </c>
      <c r="V198" s="14">
        <v>1</v>
      </c>
      <c r="W198" s="14">
        <v>27</v>
      </c>
      <c r="X198" s="14">
        <v>-0.55900000000000005</v>
      </c>
      <c r="Y198" s="14">
        <v>0.96399999999999997</v>
      </c>
      <c r="Z198" s="14" t="s">
        <v>18124</v>
      </c>
    </row>
    <row r="199" spans="1:26" x14ac:dyDescent="0.2">
      <c r="A199" t="s">
        <v>14449</v>
      </c>
      <c r="B199" t="s">
        <v>341</v>
      </c>
      <c r="C199" t="s">
        <v>341</v>
      </c>
      <c r="D199" s="9" t="str">
        <f>IF(ISERROR(INDEX(warriner!B:B,MATCH(C199,warriner!A:A,0),1)),"#",INDEX(warriner!B:B,MATCH(C199,warriner!A:A,0),1))</f>
        <v>#</v>
      </c>
      <c r="E199" s="14" t="str">
        <f t="shared" si="6"/>
        <v>#</v>
      </c>
      <c r="F199" s="14">
        <v>6.8760000000000003</v>
      </c>
      <c r="G199" s="14">
        <v>2.4180000000000001</v>
      </c>
      <c r="H199" s="14">
        <v>2</v>
      </c>
      <c r="I199" s="14">
        <f t="shared" si="7"/>
        <v>7</v>
      </c>
      <c r="J199" t="s">
        <v>18129</v>
      </c>
      <c r="K199" s="14" t="s">
        <v>18124</v>
      </c>
      <c r="L199" s="14" t="s">
        <v>18124</v>
      </c>
      <c r="M199" s="14">
        <v>5.7629999999999999</v>
      </c>
      <c r="N199" s="14">
        <v>2.9</v>
      </c>
      <c r="O199" s="14">
        <v>2.8</v>
      </c>
      <c r="P199" s="14">
        <v>5</v>
      </c>
      <c r="Q199" s="14">
        <v>2</v>
      </c>
      <c r="R199" s="14">
        <v>5</v>
      </c>
      <c r="S199" s="14">
        <v>4.8</v>
      </c>
      <c r="T199" s="14">
        <v>2870.3330000000001</v>
      </c>
      <c r="U199" s="14">
        <v>-0.42099999999999999</v>
      </c>
      <c r="V199" s="14">
        <v>0.97</v>
      </c>
      <c r="W199" s="14">
        <v>26</v>
      </c>
      <c r="X199" s="14">
        <v>-0.33</v>
      </c>
      <c r="Y199" s="14">
        <v>1</v>
      </c>
      <c r="Z199" s="14" t="s">
        <v>18124</v>
      </c>
    </row>
    <row r="200" spans="1:26" x14ac:dyDescent="0.2">
      <c r="A200" t="s">
        <v>14450</v>
      </c>
      <c r="B200" t="s">
        <v>273</v>
      </c>
      <c r="C200" t="s">
        <v>273</v>
      </c>
      <c r="D200" s="9">
        <f>IF(ISERROR(INDEX(warriner!B:B,MATCH(C200,warriner!A:A,0),1)),"#",INDEX(warriner!B:B,MATCH(C200,warriner!A:A,0),1))</f>
        <v>4.95</v>
      </c>
      <c r="E200" s="14">
        <f t="shared" si="6"/>
        <v>0.25</v>
      </c>
      <c r="F200" s="14">
        <v>6.5209999999999999</v>
      </c>
      <c r="G200" s="14">
        <v>1.38</v>
      </c>
      <c r="H200" s="14">
        <v>2</v>
      </c>
      <c r="I200" s="14">
        <f t="shared" si="7"/>
        <v>6</v>
      </c>
      <c r="J200" t="s">
        <v>18129</v>
      </c>
      <c r="K200" s="14">
        <v>3.25</v>
      </c>
      <c r="L200" s="14">
        <v>5.88</v>
      </c>
      <c r="M200" s="14">
        <v>9.2799999999999994</v>
      </c>
      <c r="N200" s="14">
        <v>1.95</v>
      </c>
      <c r="O200" s="14">
        <v>2</v>
      </c>
      <c r="P200" s="14">
        <v>6</v>
      </c>
      <c r="Q200" s="14">
        <v>1</v>
      </c>
      <c r="R200" s="14">
        <v>4.8499999999999996</v>
      </c>
      <c r="S200" s="14" t="s">
        <v>18124</v>
      </c>
      <c r="T200" s="14">
        <v>6193.6</v>
      </c>
      <c r="U200" s="14">
        <v>0.11700000000000001</v>
      </c>
      <c r="V200" s="14">
        <v>0.56000000000000005</v>
      </c>
      <c r="W200" s="14">
        <v>25</v>
      </c>
      <c r="X200" s="14">
        <v>-0.113</v>
      </c>
      <c r="Y200" s="14">
        <v>0.96199999999999997</v>
      </c>
      <c r="Z200" s="14" t="s">
        <v>18124</v>
      </c>
    </row>
    <row r="201" spans="1:26" x14ac:dyDescent="0.2">
      <c r="A201" t="s">
        <v>14451</v>
      </c>
      <c r="B201" t="s">
        <v>216</v>
      </c>
      <c r="C201" t="s">
        <v>216</v>
      </c>
      <c r="D201" s="9" t="str">
        <f>IF(ISERROR(INDEX(warriner!B:B,MATCH(C201,warriner!A:A,0),1)),"#",INDEX(warriner!B:B,MATCH(C201,warriner!A:A,0),1))</f>
        <v>#</v>
      </c>
      <c r="E201" s="14" t="str">
        <f t="shared" si="6"/>
        <v>#</v>
      </c>
      <c r="F201" s="14">
        <v>13.291</v>
      </c>
      <c r="G201" s="14">
        <v>4.6639999999999997</v>
      </c>
      <c r="H201" s="14">
        <v>1</v>
      </c>
      <c r="I201" s="14">
        <f t="shared" si="7"/>
        <v>5</v>
      </c>
      <c r="J201" t="s">
        <v>18136</v>
      </c>
      <c r="K201" s="14" t="s">
        <v>18124</v>
      </c>
      <c r="L201" s="14" t="s">
        <v>18124</v>
      </c>
      <c r="M201" s="14">
        <v>6.4240000000000004</v>
      </c>
      <c r="N201" s="14">
        <v>1.75</v>
      </c>
      <c r="O201" s="14">
        <v>1.35</v>
      </c>
      <c r="P201" s="14">
        <v>3</v>
      </c>
      <c r="Q201" s="14">
        <v>1</v>
      </c>
      <c r="R201" s="14">
        <v>2.0299999999999998</v>
      </c>
      <c r="S201" s="14">
        <v>1.5649999999999999</v>
      </c>
      <c r="T201" s="14">
        <v>5701.25</v>
      </c>
      <c r="U201" s="14">
        <v>-0.27900000000000003</v>
      </c>
      <c r="V201" s="14">
        <v>0.97</v>
      </c>
      <c r="W201" s="14">
        <v>25</v>
      </c>
      <c r="X201" s="14">
        <v>-0.371</v>
      </c>
      <c r="Y201" s="14">
        <v>1</v>
      </c>
      <c r="Z201" s="14" t="s">
        <v>18124</v>
      </c>
    </row>
    <row r="202" spans="1:26" x14ac:dyDescent="0.2">
      <c r="A202" t="s">
        <v>14452</v>
      </c>
      <c r="B202" t="s">
        <v>342</v>
      </c>
      <c r="C202" t="s">
        <v>276</v>
      </c>
      <c r="D202" s="9" t="str">
        <f>IF(ISERROR(INDEX(warriner!B:B,MATCH(C202,warriner!A:A,0),1)),"#",INDEX(warriner!B:B,MATCH(C202,warriner!A:A,0),1))</f>
        <v>#</v>
      </c>
      <c r="E202" s="14" t="str">
        <f t="shared" si="6"/>
        <v>#</v>
      </c>
      <c r="F202" s="14">
        <v>4.5330000000000004</v>
      </c>
      <c r="G202" s="14">
        <v>1.1140000000000001</v>
      </c>
      <c r="H202" s="14">
        <v>3</v>
      </c>
      <c r="I202" s="14">
        <f t="shared" si="7"/>
        <v>11</v>
      </c>
      <c r="J202" t="s">
        <v>18144</v>
      </c>
      <c r="K202" s="14" t="s">
        <v>18124</v>
      </c>
      <c r="L202" s="14" t="s">
        <v>18124</v>
      </c>
      <c r="M202" s="14">
        <v>10.38</v>
      </c>
      <c r="N202" s="14">
        <v>4.7</v>
      </c>
      <c r="O202" s="14">
        <v>3.4</v>
      </c>
      <c r="P202" s="14">
        <v>8</v>
      </c>
      <c r="Q202" s="14">
        <v>2</v>
      </c>
      <c r="R202" s="14">
        <v>4.66</v>
      </c>
      <c r="S202" s="14" t="s">
        <v>18124</v>
      </c>
      <c r="T202" s="14">
        <v>3676.556</v>
      </c>
      <c r="U202" s="14">
        <v>0.38700000000000001</v>
      </c>
      <c r="V202" s="14">
        <v>0.67</v>
      </c>
      <c r="W202" s="14">
        <v>21</v>
      </c>
      <c r="X202" s="14">
        <v>0.56299999999999994</v>
      </c>
      <c r="Y202" s="14">
        <v>0.91300000000000003</v>
      </c>
      <c r="Z202" s="14" t="s">
        <v>18124</v>
      </c>
    </row>
    <row r="203" spans="1:26" x14ac:dyDescent="0.2">
      <c r="A203" t="s">
        <v>14453</v>
      </c>
      <c r="B203" t="s">
        <v>71</v>
      </c>
      <c r="C203" t="s">
        <v>71</v>
      </c>
      <c r="D203" s="9">
        <f>IF(ISERROR(INDEX(warriner!B:B,MATCH(C203,warriner!A:A,0),1)),"#",INDEX(warriner!B:B,MATCH(C203,warriner!A:A,0),1))</f>
        <v>5.18</v>
      </c>
      <c r="E203" s="14">
        <f t="shared" si="6"/>
        <v>2.0000000000000462E-2</v>
      </c>
      <c r="F203" s="14">
        <v>13.426</v>
      </c>
      <c r="G203" s="14">
        <v>4.2439999999999998</v>
      </c>
      <c r="H203" s="14">
        <v>1</v>
      </c>
      <c r="I203" s="14">
        <f t="shared" si="7"/>
        <v>3</v>
      </c>
      <c r="J203" t="s">
        <v>18125</v>
      </c>
      <c r="K203" s="14">
        <v>4.1900000000000004</v>
      </c>
      <c r="L203" s="14">
        <v>5</v>
      </c>
      <c r="M203" s="14">
        <v>4.5</v>
      </c>
      <c r="N203" s="14">
        <v>1.65</v>
      </c>
      <c r="O203" s="14">
        <v>1</v>
      </c>
      <c r="P203" s="14">
        <v>3</v>
      </c>
      <c r="Q203" s="14">
        <v>1</v>
      </c>
      <c r="R203" s="14">
        <v>2.78</v>
      </c>
      <c r="S203" s="14">
        <v>1.8180000000000001</v>
      </c>
      <c r="T203" s="14">
        <v>3527</v>
      </c>
      <c r="U203" s="14">
        <v>-0.74299999999999999</v>
      </c>
      <c r="V203" s="14">
        <v>0.94</v>
      </c>
      <c r="W203" s="14">
        <v>26</v>
      </c>
      <c r="X203" s="14">
        <v>-0.54300000000000004</v>
      </c>
      <c r="Y203" s="14">
        <v>1</v>
      </c>
      <c r="Z203" s="14" t="s">
        <v>18124</v>
      </c>
    </row>
    <row r="204" spans="1:26" x14ac:dyDescent="0.2">
      <c r="A204" t="s">
        <v>14454</v>
      </c>
      <c r="B204" t="s">
        <v>343</v>
      </c>
      <c r="C204" t="s">
        <v>343</v>
      </c>
      <c r="D204" s="9">
        <f>IF(ISERROR(INDEX(warriner!B:B,MATCH(C204,warriner!A:A,0),1)),"#",INDEX(warriner!B:B,MATCH(C204,warriner!A:A,0),1))</f>
        <v>7.05</v>
      </c>
      <c r="E204" s="14">
        <f t="shared" si="6"/>
        <v>1.8499999999999996</v>
      </c>
      <c r="F204" s="14">
        <v>11.223000000000001</v>
      </c>
      <c r="G204" s="14">
        <v>3.3039999999999998</v>
      </c>
      <c r="H204" s="14">
        <v>2</v>
      </c>
      <c r="I204" s="14">
        <f t="shared" si="7"/>
        <v>5</v>
      </c>
      <c r="J204" t="s">
        <v>18126</v>
      </c>
      <c r="K204" s="14">
        <v>3.18</v>
      </c>
      <c r="L204" s="14">
        <v>5.95</v>
      </c>
      <c r="M204" s="14">
        <v>4</v>
      </c>
      <c r="N204" s="14">
        <v>1.9</v>
      </c>
      <c r="O204" s="14">
        <v>1.55</v>
      </c>
      <c r="P204" s="14">
        <v>4</v>
      </c>
      <c r="Q204" s="14">
        <v>1</v>
      </c>
      <c r="R204" s="14">
        <v>4.08</v>
      </c>
      <c r="S204" s="14">
        <v>2.4780000000000002</v>
      </c>
      <c r="T204" s="14">
        <v>3889.75</v>
      </c>
      <c r="U204" s="14">
        <v>-0.78</v>
      </c>
      <c r="V204" s="14">
        <v>1</v>
      </c>
      <c r="W204" s="14">
        <v>27</v>
      </c>
      <c r="X204" s="14">
        <v>-0.58899999999999997</v>
      </c>
      <c r="Y204" s="14">
        <v>1</v>
      </c>
      <c r="Z204" s="14" t="s">
        <v>18124</v>
      </c>
    </row>
    <row r="205" spans="1:26" x14ac:dyDescent="0.2">
      <c r="A205" t="s">
        <v>14455</v>
      </c>
      <c r="B205" t="s">
        <v>47</v>
      </c>
      <c r="C205" t="s">
        <v>47</v>
      </c>
      <c r="D205" s="9">
        <f>IF(ISERROR(INDEX(warriner!B:B,MATCH(C205,warriner!A:A,0),1)),"#",INDEX(warriner!B:B,MATCH(C205,warriner!A:A,0),1))</f>
        <v>7.44</v>
      </c>
      <c r="E205" s="14">
        <f t="shared" si="6"/>
        <v>2.2400000000000002</v>
      </c>
      <c r="F205" s="14">
        <v>13.875</v>
      </c>
      <c r="G205" s="14">
        <v>5.3090000000000002</v>
      </c>
      <c r="H205" s="14">
        <v>1</v>
      </c>
      <c r="I205" s="14">
        <f t="shared" si="7"/>
        <v>4</v>
      </c>
      <c r="J205" t="s">
        <v>18157</v>
      </c>
      <c r="K205" s="14">
        <v>4.4000000000000004</v>
      </c>
      <c r="L205" s="14">
        <v>6.28</v>
      </c>
      <c r="M205" s="14">
        <v>3.6850000000000001</v>
      </c>
      <c r="N205" s="14">
        <v>1.1499999999999999</v>
      </c>
      <c r="O205" s="14">
        <v>1</v>
      </c>
      <c r="P205" s="14">
        <v>3</v>
      </c>
      <c r="Q205" s="14">
        <v>1</v>
      </c>
      <c r="R205" s="14">
        <v>1.89</v>
      </c>
      <c r="S205" s="14">
        <v>1.462</v>
      </c>
      <c r="T205" s="14">
        <v>2613.3330000000001</v>
      </c>
      <c r="U205" s="14">
        <v>-0.68799999999999994</v>
      </c>
      <c r="V205" s="14">
        <v>0.97</v>
      </c>
      <c r="W205" s="14">
        <v>27</v>
      </c>
      <c r="X205" s="14">
        <v>-0.67400000000000004</v>
      </c>
      <c r="Y205" s="14">
        <v>0.96399999999999997</v>
      </c>
      <c r="Z205" s="14" t="s">
        <v>18124</v>
      </c>
    </row>
    <row r="206" spans="1:26" x14ac:dyDescent="0.2">
      <c r="A206" t="s">
        <v>14456</v>
      </c>
      <c r="B206" t="s">
        <v>52</v>
      </c>
      <c r="C206" t="s">
        <v>52</v>
      </c>
      <c r="D206" s="9" t="str">
        <f>IF(ISERROR(INDEX(warriner!B:B,MATCH(C206,warriner!A:A,0),1)),"#",INDEX(warriner!B:B,MATCH(C206,warriner!A:A,0),1))</f>
        <v>#</v>
      </c>
      <c r="E206" s="14" t="str">
        <f t="shared" si="6"/>
        <v>#</v>
      </c>
      <c r="F206" s="14">
        <v>16.177</v>
      </c>
      <c r="G206" s="14">
        <v>6.0179999999999998</v>
      </c>
      <c r="H206" s="14">
        <v>1</v>
      </c>
      <c r="I206" s="14">
        <f t="shared" si="7"/>
        <v>1</v>
      </c>
      <c r="J206" t="s">
        <v>18136</v>
      </c>
      <c r="K206" s="14" t="s">
        <v>18124</v>
      </c>
      <c r="L206" s="14" t="s">
        <v>18124</v>
      </c>
      <c r="M206" s="14">
        <v>2.8929999999999998</v>
      </c>
      <c r="N206" s="14">
        <v>1.45</v>
      </c>
      <c r="O206" s="14">
        <v>1</v>
      </c>
      <c r="P206" s="14">
        <v>1</v>
      </c>
      <c r="Q206" s="14">
        <v>1</v>
      </c>
      <c r="R206" s="14">
        <v>1.46</v>
      </c>
      <c r="S206" s="14" t="s">
        <v>18124</v>
      </c>
      <c r="T206" s="14" t="s">
        <v>18124</v>
      </c>
      <c r="U206" s="14">
        <v>-1.2999999999999999E-2</v>
      </c>
      <c r="V206" s="14">
        <v>0.73</v>
      </c>
      <c r="W206" s="14">
        <v>23</v>
      </c>
      <c r="X206" s="14">
        <v>-0.32300000000000001</v>
      </c>
      <c r="Y206" s="14">
        <v>0.95799999999999996</v>
      </c>
      <c r="Z206" s="14" t="s">
        <v>18124</v>
      </c>
    </row>
    <row r="207" spans="1:26" x14ac:dyDescent="0.2">
      <c r="A207" t="s">
        <v>14457</v>
      </c>
      <c r="B207" t="s">
        <v>78</v>
      </c>
      <c r="C207" t="s">
        <v>78</v>
      </c>
      <c r="D207" s="9">
        <f>IF(ISERROR(INDEX(warriner!B:B,MATCH(C207,warriner!A:A,0),1)),"#",INDEX(warriner!B:B,MATCH(C207,warriner!A:A,0),1))</f>
        <v>7.5</v>
      </c>
      <c r="E207" s="14">
        <f t="shared" si="6"/>
        <v>2.2999999999999998</v>
      </c>
      <c r="F207" s="14">
        <v>11.569000000000001</v>
      </c>
      <c r="G207" s="14">
        <v>3.88</v>
      </c>
      <c r="H207" s="14">
        <v>2</v>
      </c>
      <c r="I207" s="14">
        <f t="shared" si="7"/>
        <v>7</v>
      </c>
      <c r="J207" t="s">
        <v>18131</v>
      </c>
      <c r="K207" s="14">
        <v>3.48</v>
      </c>
      <c r="L207" s="14">
        <v>6.72</v>
      </c>
      <c r="M207" s="14">
        <v>5</v>
      </c>
      <c r="N207" s="14">
        <v>2.5</v>
      </c>
      <c r="O207" s="14">
        <v>1.8</v>
      </c>
      <c r="P207" s="14">
        <v>5</v>
      </c>
      <c r="Q207" s="14">
        <v>1</v>
      </c>
      <c r="R207" s="14">
        <v>1.76</v>
      </c>
      <c r="S207" s="14" t="s">
        <v>18124</v>
      </c>
      <c r="T207" s="14">
        <v>2869.3330000000001</v>
      </c>
      <c r="U207" s="14">
        <v>-0.46400000000000002</v>
      </c>
      <c r="V207" s="14">
        <v>1</v>
      </c>
      <c r="W207" s="14">
        <v>27</v>
      </c>
      <c r="X207" s="14">
        <v>-6.4000000000000001E-2</v>
      </c>
      <c r="Y207" s="14">
        <v>1</v>
      </c>
      <c r="Z207" s="14" t="s">
        <v>18124</v>
      </c>
    </row>
    <row r="208" spans="1:26" x14ac:dyDescent="0.2">
      <c r="A208" t="s">
        <v>14458</v>
      </c>
      <c r="B208" t="s">
        <v>344</v>
      </c>
      <c r="C208" t="s">
        <v>344</v>
      </c>
      <c r="D208" s="9">
        <f>IF(ISERROR(INDEX(warriner!B:B,MATCH(C208,warriner!A:A,0),1)),"#",INDEX(warriner!B:B,MATCH(C208,warriner!A:A,0),1))</f>
        <v>6.38</v>
      </c>
      <c r="E208" s="14">
        <f t="shared" si="6"/>
        <v>1.1799999999999997</v>
      </c>
      <c r="F208" s="14">
        <v>11.491</v>
      </c>
      <c r="G208" s="14">
        <v>3.2530000000000001</v>
      </c>
      <c r="H208" s="14">
        <v>2</v>
      </c>
      <c r="I208" s="14">
        <f t="shared" si="7"/>
        <v>8</v>
      </c>
      <c r="J208" t="s">
        <v>18129</v>
      </c>
      <c r="K208" s="14">
        <v>3.7</v>
      </c>
      <c r="L208" s="14">
        <v>7.37</v>
      </c>
      <c r="M208" s="14">
        <v>6.79</v>
      </c>
      <c r="N208" s="14">
        <v>3.05</v>
      </c>
      <c r="O208" s="14">
        <v>3.1</v>
      </c>
      <c r="P208" s="14">
        <v>7</v>
      </c>
      <c r="Q208" s="14">
        <v>1</v>
      </c>
      <c r="R208" s="14">
        <v>2.35</v>
      </c>
      <c r="S208" s="14" t="s">
        <v>18124</v>
      </c>
      <c r="T208" s="14">
        <v>3678.143</v>
      </c>
      <c r="U208" s="14">
        <v>-0.35</v>
      </c>
      <c r="V208" s="14">
        <v>1</v>
      </c>
      <c r="W208" s="14">
        <v>26</v>
      </c>
      <c r="X208" s="14">
        <v>-0.69099999999999995</v>
      </c>
      <c r="Y208" s="14">
        <v>1</v>
      </c>
      <c r="Z208" s="14" t="s">
        <v>18124</v>
      </c>
    </row>
    <row r="209" spans="1:26" x14ac:dyDescent="0.2">
      <c r="A209" t="s">
        <v>14459</v>
      </c>
      <c r="B209" t="s">
        <v>345</v>
      </c>
      <c r="C209" t="s">
        <v>345</v>
      </c>
      <c r="D209" s="9" t="str">
        <f>IF(ISERROR(INDEX(warriner!B:B,MATCH(C209,warriner!A:A,0),1)),"#",INDEX(warriner!B:B,MATCH(C209,warriner!A:A,0),1))</f>
        <v>#</v>
      </c>
      <c r="E209" s="14" t="str">
        <f t="shared" si="6"/>
        <v>#</v>
      </c>
      <c r="F209" s="14">
        <v>11.83</v>
      </c>
      <c r="G209" s="14">
        <v>3.5880000000000001</v>
      </c>
      <c r="H209" s="14">
        <v>2</v>
      </c>
      <c r="I209" s="14">
        <f t="shared" si="7"/>
        <v>6</v>
      </c>
      <c r="J209" t="s">
        <v>18151</v>
      </c>
      <c r="K209" s="14" t="s">
        <v>18124</v>
      </c>
      <c r="L209" s="14" t="s">
        <v>18124</v>
      </c>
      <c r="M209" s="14">
        <v>6.7969999999999997</v>
      </c>
      <c r="N209" s="14">
        <v>1.85</v>
      </c>
      <c r="O209" s="14">
        <v>1.8</v>
      </c>
      <c r="P209" s="14">
        <v>5</v>
      </c>
      <c r="Q209" s="14">
        <v>2</v>
      </c>
      <c r="R209" s="14">
        <v>1.48</v>
      </c>
      <c r="S209" s="14" t="s">
        <v>18124</v>
      </c>
      <c r="T209" s="14">
        <v>6602.4</v>
      </c>
      <c r="U209" s="14">
        <v>-0.495</v>
      </c>
      <c r="V209" s="14">
        <v>0.97</v>
      </c>
      <c r="W209" s="14">
        <v>27</v>
      </c>
      <c r="X209" s="14">
        <v>-0.30599999999999999</v>
      </c>
      <c r="Y209" s="14">
        <v>1</v>
      </c>
      <c r="Z209" s="14" t="s">
        <v>18124</v>
      </c>
    </row>
    <row r="210" spans="1:26" x14ac:dyDescent="0.2">
      <c r="A210" t="s">
        <v>14460</v>
      </c>
      <c r="B210" t="s">
        <v>346</v>
      </c>
      <c r="C210" t="s">
        <v>346</v>
      </c>
      <c r="D210" s="9">
        <f>IF(ISERROR(INDEX(warriner!B:B,MATCH(C210,warriner!A:A,0),1)),"#",INDEX(warriner!B:B,MATCH(C210,warriner!A:A,0),1))</f>
        <v>5.76</v>
      </c>
      <c r="E210" s="14">
        <f t="shared" si="6"/>
        <v>0.55999999999999961</v>
      </c>
      <c r="F210" s="14">
        <v>7.3010000000000002</v>
      </c>
      <c r="G210" s="14">
        <v>2.29</v>
      </c>
      <c r="H210" s="14">
        <v>2</v>
      </c>
      <c r="I210" s="14">
        <f t="shared" si="7"/>
        <v>6</v>
      </c>
      <c r="J210" t="s">
        <v>18126</v>
      </c>
      <c r="K210" s="14">
        <v>6.35</v>
      </c>
      <c r="L210" s="14">
        <v>5.67</v>
      </c>
      <c r="M210" s="14">
        <v>9.83</v>
      </c>
      <c r="N210" s="14">
        <v>1.7</v>
      </c>
      <c r="O210" s="14">
        <v>1.35</v>
      </c>
      <c r="P210" s="14">
        <v>5</v>
      </c>
      <c r="Q210" s="14">
        <v>2</v>
      </c>
      <c r="R210" s="14">
        <v>3.53</v>
      </c>
      <c r="S210" s="14" t="s">
        <v>18124</v>
      </c>
      <c r="T210" s="14">
        <v>8863.6</v>
      </c>
      <c r="U210" s="14">
        <v>-0.26200000000000001</v>
      </c>
      <c r="V210" s="14">
        <v>0.88</v>
      </c>
      <c r="W210" s="14">
        <v>29</v>
      </c>
      <c r="X210" s="14">
        <v>-0.189</v>
      </c>
      <c r="Y210" s="14">
        <v>1</v>
      </c>
      <c r="Z210" s="14" t="s">
        <v>18124</v>
      </c>
    </row>
    <row r="211" spans="1:26" x14ac:dyDescent="0.2">
      <c r="A211" t="s">
        <v>14461</v>
      </c>
      <c r="B211" t="s">
        <v>384</v>
      </c>
      <c r="C211" t="s">
        <v>383</v>
      </c>
      <c r="D211" s="9">
        <f>IF(ISERROR(INDEX(warriner!B:B,MATCH(C211,warriner!A:A,0),1)),"#",INDEX(warriner!B:B,MATCH(C211,warriner!A:A,0),1))</f>
        <v>4.5199999999999996</v>
      </c>
      <c r="E211" s="14">
        <f t="shared" si="6"/>
        <v>0.6800000000000006</v>
      </c>
      <c r="F211" s="14">
        <v>8.9580000000000002</v>
      </c>
      <c r="G211" s="14">
        <v>2.66</v>
      </c>
      <c r="H211" s="14">
        <v>2</v>
      </c>
      <c r="I211" s="14">
        <f t="shared" si="7"/>
        <v>7</v>
      </c>
      <c r="J211" t="s">
        <v>18129</v>
      </c>
      <c r="K211" s="14">
        <v>4.0999999999999996</v>
      </c>
      <c r="L211" s="14">
        <v>5</v>
      </c>
      <c r="M211" s="14">
        <v>11.74</v>
      </c>
      <c r="N211" s="14">
        <v>2.5</v>
      </c>
      <c r="O211" s="14">
        <v>2.5499999999999998</v>
      </c>
      <c r="P211" s="14">
        <v>6</v>
      </c>
      <c r="Q211" s="14">
        <v>1</v>
      </c>
      <c r="R211" s="14">
        <v>2.6</v>
      </c>
      <c r="S211" s="14" t="s">
        <v>18124</v>
      </c>
      <c r="T211" s="14">
        <v>3684.4</v>
      </c>
      <c r="U211" s="14">
        <v>-0.49199999999999999</v>
      </c>
      <c r="V211" s="14">
        <v>0.97</v>
      </c>
      <c r="W211" s="14">
        <v>27</v>
      </c>
      <c r="X211" s="14">
        <v>-0.59099999999999997</v>
      </c>
      <c r="Y211" s="14">
        <v>1</v>
      </c>
      <c r="Z211" s="14" t="s">
        <v>18124</v>
      </c>
    </row>
    <row r="212" spans="1:26" x14ac:dyDescent="0.2">
      <c r="A212" t="s">
        <v>14462</v>
      </c>
      <c r="B212" t="s">
        <v>347</v>
      </c>
      <c r="C212" t="s">
        <v>385</v>
      </c>
      <c r="D212" s="9">
        <f>IF(ISERROR(INDEX(warriner!B:B,MATCH(C212,warriner!A:A,0),1)),"#",INDEX(warriner!B:B,MATCH(C212,warriner!A:A,0),1))</f>
        <v>6.47</v>
      </c>
      <c r="E212" s="14">
        <f t="shared" si="6"/>
        <v>1.2699999999999996</v>
      </c>
      <c r="F212" s="14">
        <v>10.478999999999999</v>
      </c>
      <c r="G212" s="14">
        <v>2.7669999999999999</v>
      </c>
      <c r="H212" s="14">
        <v>2</v>
      </c>
      <c r="I212" s="14">
        <f t="shared" si="7"/>
        <v>8</v>
      </c>
      <c r="J212" t="s">
        <v>18132</v>
      </c>
      <c r="K212" s="14">
        <v>5.62</v>
      </c>
      <c r="L212" s="14">
        <v>6.32</v>
      </c>
      <c r="M212" s="14">
        <v>6.53</v>
      </c>
      <c r="N212" s="14">
        <v>2.1</v>
      </c>
      <c r="O212" s="14">
        <v>2.1</v>
      </c>
      <c r="P212" s="14">
        <v>5</v>
      </c>
      <c r="Q212" s="14">
        <v>2</v>
      </c>
      <c r="R212" s="14">
        <v>3.32</v>
      </c>
      <c r="S212" s="14">
        <v>1.889</v>
      </c>
      <c r="T212" s="14">
        <v>3789.8</v>
      </c>
      <c r="U212" s="14">
        <v>-0.59499999999999997</v>
      </c>
      <c r="V212" s="14">
        <v>1</v>
      </c>
      <c r="W212" s="14">
        <v>24</v>
      </c>
      <c r="X212" s="14">
        <v>-0.77600000000000002</v>
      </c>
      <c r="Y212" s="14">
        <v>0.96</v>
      </c>
      <c r="Z212" s="14" t="s">
        <v>18124</v>
      </c>
    </row>
    <row r="213" spans="1:26" x14ac:dyDescent="0.2">
      <c r="A213" t="s">
        <v>14463</v>
      </c>
      <c r="B213" t="s">
        <v>348</v>
      </c>
      <c r="C213" t="s">
        <v>348</v>
      </c>
      <c r="D213" s="9">
        <f>IF(ISERROR(INDEX(warriner!B:B,MATCH(C213,warriner!A:A,0),1)),"#",INDEX(warriner!B:B,MATCH(C213,warriner!A:A,0),1))</f>
        <v>6.56</v>
      </c>
      <c r="E213" s="14">
        <f t="shared" si="6"/>
        <v>1.3599999999999994</v>
      </c>
      <c r="F213" s="14">
        <v>6.4980000000000002</v>
      </c>
      <c r="G213" s="14">
        <v>1.3979999999999999</v>
      </c>
      <c r="H213" s="14">
        <v>5</v>
      </c>
      <c r="I213" s="14">
        <f t="shared" si="7"/>
        <v>12</v>
      </c>
      <c r="J213" t="s">
        <v>18130</v>
      </c>
      <c r="K213" s="14">
        <v>5.38</v>
      </c>
      <c r="L213" s="14">
        <v>5.78</v>
      </c>
      <c r="M213" s="14">
        <v>11.42</v>
      </c>
      <c r="N213" s="14">
        <v>3.45</v>
      </c>
      <c r="O213" s="14">
        <v>3.15</v>
      </c>
      <c r="P213" s="14">
        <v>10</v>
      </c>
      <c r="Q213" s="14">
        <v>4</v>
      </c>
      <c r="R213" s="14">
        <v>2.79</v>
      </c>
      <c r="S213" s="14" t="s">
        <v>18124</v>
      </c>
      <c r="T213" s="14">
        <v>6423.2730000000001</v>
      </c>
      <c r="U213" s="14">
        <v>-2.9000000000000001E-2</v>
      </c>
      <c r="V213" s="14">
        <v>0.97</v>
      </c>
      <c r="W213" s="14">
        <v>26</v>
      </c>
      <c r="X213" s="14">
        <v>2.9000000000000001E-2</v>
      </c>
      <c r="Y213" s="14">
        <v>0.96299999999999997</v>
      </c>
      <c r="Z213" s="14" t="s">
        <v>18124</v>
      </c>
    </row>
    <row r="214" spans="1:26" x14ac:dyDescent="0.2">
      <c r="A214" t="s">
        <v>14464</v>
      </c>
      <c r="B214" t="s">
        <v>349</v>
      </c>
      <c r="C214" t="s">
        <v>349</v>
      </c>
      <c r="D214" s="9" t="str">
        <f>IF(ISERROR(INDEX(warriner!B:B,MATCH(C214,warriner!A:A,0),1)),"#",INDEX(warriner!B:B,MATCH(C214,warriner!A:A,0),1))</f>
        <v>#</v>
      </c>
      <c r="E214" s="14" t="str">
        <f t="shared" si="6"/>
        <v>#</v>
      </c>
      <c r="F214" s="14">
        <v>11.144</v>
      </c>
      <c r="G214" s="14">
        <v>3.37</v>
      </c>
      <c r="H214" s="14">
        <v>2</v>
      </c>
      <c r="I214" s="14">
        <f t="shared" si="7"/>
        <v>10</v>
      </c>
      <c r="J214" t="s">
        <v>18136</v>
      </c>
      <c r="K214" s="14" t="s">
        <v>18124</v>
      </c>
      <c r="L214" s="14" t="s">
        <v>18124</v>
      </c>
      <c r="M214" s="14">
        <v>5.9450000000000003</v>
      </c>
      <c r="N214" s="14">
        <v>4.3</v>
      </c>
      <c r="O214" s="14">
        <v>4.75</v>
      </c>
      <c r="P214" s="14">
        <v>8</v>
      </c>
      <c r="Q214" s="14">
        <v>3</v>
      </c>
      <c r="R214" s="14">
        <v>2.93</v>
      </c>
      <c r="S214" s="14" t="s">
        <v>18124</v>
      </c>
      <c r="T214" s="14">
        <v>3632.7779999999998</v>
      </c>
      <c r="U214" s="14">
        <v>-0.30499999999999999</v>
      </c>
      <c r="V214" s="14">
        <v>0.97</v>
      </c>
      <c r="W214" s="14">
        <v>28</v>
      </c>
      <c r="X214" s="14">
        <v>-0.246</v>
      </c>
      <c r="Y214" s="14">
        <v>1</v>
      </c>
      <c r="Z214" s="14" t="s">
        <v>18124</v>
      </c>
    </row>
    <row r="215" spans="1:26" x14ac:dyDescent="0.2">
      <c r="A215" t="s">
        <v>14465</v>
      </c>
      <c r="B215" t="s">
        <v>6</v>
      </c>
      <c r="C215" t="s">
        <v>6</v>
      </c>
      <c r="D215" s="9" t="str">
        <f>IF(ISERROR(INDEX(warriner!B:B,MATCH(C215,warriner!A:A,0),1)),"#",INDEX(warriner!B:B,MATCH(C215,warriner!A:A,0),1))</f>
        <v>#</v>
      </c>
      <c r="E215" s="14" t="str">
        <f t="shared" si="6"/>
        <v>#</v>
      </c>
      <c r="F215" s="14">
        <v>15.897</v>
      </c>
      <c r="G215" s="14">
        <v>5.6980000000000004</v>
      </c>
      <c r="H215" s="14">
        <v>1</v>
      </c>
      <c r="I215" s="14">
        <f t="shared" si="7"/>
        <v>2</v>
      </c>
      <c r="J215" t="s">
        <v>18146</v>
      </c>
      <c r="K215" s="14" t="s">
        <v>18124</v>
      </c>
      <c r="L215" s="14" t="s">
        <v>18124</v>
      </c>
      <c r="M215" s="14">
        <v>3.6850000000000001</v>
      </c>
      <c r="N215" s="14">
        <v>1</v>
      </c>
      <c r="O215" s="14">
        <v>1</v>
      </c>
      <c r="P215" s="14">
        <v>2</v>
      </c>
      <c r="Q215" s="14">
        <v>1</v>
      </c>
      <c r="R215" s="14">
        <v>3</v>
      </c>
      <c r="S215" s="14">
        <v>2.25</v>
      </c>
      <c r="T215" s="14">
        <v>14646</v>
      </c>
      <c r="U215" s="14">
        <v>-0.63</v>
      </c>
      <c r="V215" s="14">
        <v>0.97</v>
      </c>
      <c r="W215" s="14">
        <v>26</v>
      </c>
      <c r="X215" s="14">
        <v>-0.77100000000000002</v>
      </c>
      <c r="Y215" s="14">
        <v>1</v>
      </c>
      <c r="Z215" s="14" t="s">
        <v>18124</v>
      </c>
    </row>
    <row r="216" spans="1:26" x14ac:dyDescent="0.2">
      <c r="A216" t="s">
        <v>14466</v>
      </c>
      <c r="B216" t="s">
        <v>387</v>
      </c>
      <c r="C216" t="s">
        <v>387</v>
      </c>
      <c r="D216" s="9">
        <f>IF(ISERROR(INDEX(warriner!B:B,MATCH(C216,warriner!A:A,0),1)),"#",INDEX(warriner!B:B,MATCH(C216,warriner!A:A,0),1))</f>
        <v>7.37</v>
      </c>
      <c r="E216" s="14">
        <f t="shared" si="6"/>
        <v>2.17</v>
      </c>
      <c r="F216" s="14">
        <v>6.7389999999999999</v>
      </c>
      <c r="G216" s="14">
        <v>1.724</v>
      </c>
      <c r="H216" s="14">
        <v>2</v>
      </c>
      <c r="I216" s="14">
        <f t="shared" si="7"/>
        <v>7</v>
      </c>
      <c r="J216" t="s">
        <v>18132</v>
      </c>
      <c r="K216" s="14">
        <v>5.96</v>
      </c>
      <c r="L216" s="14">
        <v>5.95</v>
      </c>
      <c r="M216" s="14">
        <v>11.08</v>
      </c>
      <c r="N216" s="14">
        <v>2.75</v>
      </c>
      <c r="O216" s="14">
        <v>2.7</v>
      </c>
      <c r="P216" s="14">
        <v>7</v>
      </c>
      <c r="Q216" s="14">
        <v>2</v>
      </c>
      <c r="R216" s="14">
        <v>2.38</v>
      </c>
      <c r="S216" s="14" t="s">
        <v>18124</v>
      </c>
      <c r="T216" s="14">
        <v>3704.6669999999999</v>
      </c>
      <c r="U216" s="14">
        <v>-0.33800000000000002</v>
      </c>
      <c r="V216" s="14">
        <v>0.97</v>
      </c>
      <c r="W216" s="14">
        <v>26</v>
      </c>
      <c r="X216" s="14">
        <v>-0.40100000000000002</v>
      </c>
      <c r="Y216" s="14">
        <v>1</v>
      </c>
      <c r="Z216" s="14" t="s">
        <v>18124</v>
      </c>
    </row>
    <row r="217" spans="1:26" x14ac:dyDescent="0.2">
      <c r="A217" t="s">
        <v>14467</v>
      </c>
      <c r="B217" t="s">
        <v>5150</v>
      </c>
      <c r="C217" t="s">
        <v>5150</v>
      </c>
      <c r="D217" s="9">
        <f>IF(ISERROR(INDEX(warriner!B:B,MATCH(C217,warriner!A:A,0),1)),"#",INDEX(warriner!B:B,MATCH(C217,warriner!A:A,0),1))</f>
        <v>5.16</v>
      </c>
      <c r="E217" s="14">
        <f t="shared" si="6"/>
        <v>4.0000000000000036E-2</v>
      </c>
      <c r="F217" s="14">
        <v>6.8819999999999997</v>
      </c>
      <c r="G217" s="14">
        <v>1.4910000000000001</v>
      </c>
      <c r="H217" s="14">
        <v>3</v>
      </c>
      <c r="I217" s="14">
        <f t="shared" si="7"/>
        <v>11</v>
      </c>
      <c r="J217" t="s">
        <v>18132</v>
      </c>
      <c r="K217" s="14">
        <v>3.85</v>
      </c>
      <c r="L217" s="14">
        <v>5.15</v>
      </c>
      <c r="M217" s="14">
        <v>11.94</v>
      </c>
      <c r="N217" s="14">
        <v>4.05</v>
      </c>
      <c r="O217" s="14">
        <v>3.7</v>
      </c>
      <c r="P217" s="14">
        <v>8</v>
      </c>
      <c r="Q217" s="14">
        <v>3</v>
      </c>
      <c r="R217" s="14">
        <v>3.78</v>
      </c>
      <c r="S217" s="14">
        <v>1.75</v>
      </c>
      <c r="T217" s="14">
        <v>4569.1000000000004</v>
      </c>
      <c r="U217" s="14">
        <v>0.13100000000000001</v>
      </c>
      <c r="V217" s="14">
        <v>0.84</v>
      </c>
      <c r="W217" s="14">
        <v>27</v>
      </c>
      <c r="X217" s="14">
        <v>0.122</v>
      </c>
      <c r="Y217" s="14">
        <v>1</v>
      </c>
      <c r="Z217" s="14" t="s">
        <v>18124</v>
      </c>
    </row>
    <row r="218" spans="1:26" x14ac:dyDescent="0.2">
      <c r="A218" t="s">
        <v>14468</v>
      </c>
      <c r="B218" t="s">
        <v>350</v>
      </c>
      <c r="C218" t="s">
        <v>343</v>
      </c>
      <c r="D218" s="9">
        <f>IF(ISERROR(INDEX(warriner!B:B,MATCH(C218,warriner!A:A,0),1)),"#",INDEX(warriner!B:B,MATCH(C218,warriner!A:A,0),1))</f>
        <v>7.05</v>
      </c>
      <c r="E218" s="14">
        <f t="shared" si="6"/>
        <v>1.8499999999999996</v>
      </c>
      <c r="F218" s="14">
        <v>11.223000000000001</v>
      </c>
      <c r="G218" s="14">
        <v>3.3039999999999998</v>
      </c>
      <c r="H218" s="14">
        <v>2</v>
      </c>
      <c r="I218" s="14">
        <f t="shared" si="7"/>
        <v>6</v>
      </c>
      <c r="J218" t="s">
        <v>18126</v>
      </c>
      <c r="K218" s="14">
        <v>3.18</v>
      </c>
      <c r="L218" s="14">
        <v>5.95</v>
      </c>
      <c r="M218" s="14">
        <v>4</v>
      </c>
      <c r="N218" s="14">
        <v>1.9</v>
      </c>
      <c r="O218" s="14">
        <v>1.55</v>
      </c>
      <c r="P218" s="14">
        <v>4</v>
      </c>
      <c r="Q218" s="14">
        <v>1</v>
      </c>
      <c r="R218" s="14">
        <v>4.08</v>
      </c>
      <c r="S218" s="14">
        <v>2.4780000000000002</v>
      </c>
      <c r="T218" s="14">
        <v>3889.75</v>
      </c>
      <c r="U218" s="14">
        <v>-0.78</v>
      </c>
      <c r="V218" s="14">
        <v>1</v>
      </c>
      <c r="W218" s="14">
        <v>27</v>
      </c>
      <c r="X218" s="14">
        <v>-0.58899999999999997</v>
      </c>
      <c r="Y218" s="14">
        <v>1</v>
      </c>
      <c r="Z218" s="14" t="s">
        <v>18124</v>
      </c>
    </row>
    <row r="219" spans="1:26" x14ac:dyDescent="0.2">
      <c r="A219" t="s">
        <v>14469</v>
      </c>
      <c r="B219" t="s">
        <v>210</v>
      </c>
      <c r="C219" t="s">
        <v>210</v>
      </c>
      <c r="D219" s="9" t="str">
        <f>IF(ISERROR(INDEX(warriner!B:B,MATCH(C219,warriner!A:A,0),1)),"#",INDEX(warriner!B:B,MATCH(C219,warriner!A:A,0),1))</f>
        <v>#</v>
      </c>
      <c r="E219" s="14" t="str">
        <f t="shared" si="6"/>
        <v>#</v>
      </c>
      <c r="F219" s="14">
        <v>15.476000000000001</v>
      </c>
      <c r="G219" s="14">
        <v>5.8570000000000002</v>
      </c>
      <c r="H219" s="14">
        <v>1</v>
      </c>
      <c r="I219" s="14">
        <f t="shared" si="7"/>
        <v>4</v>
      </c>
      <c r="J219" t="s">
        <v>18136</v>
      </c>
      <c r="K219" s="14" t="s">
        <v>18124</v>
      </c>
      <c r="L219" s="14" t="s">
        <v>18124</v>
      </c>
      <c r="M219" s="14">
        <v>5.5289999999999999</v>
      </c>
      <c r="N219" s="14">
        <v>1.65</v>
      </c>
      <c r="O219" s="14">
        <v>1.25</v>
      </c>
      <c r="P219" s="14">
        <v>3</v>
      </c>
      <c r="Q219" s="14">
        <v>1</v>
      </c>
      <c r="R219" s="14">
        <v>1.54</v>
      </c>
      <c r="S219" s="14">
        <v>1.3480000000000001</v>
      </c>
      <c r="T219" s="14">
        <v>4421.6670000000004</v>
      </c>
      <c r="U219" s="14">
        <v>-0.751</v>
      </c>
      <c r="V219" s="14">
        <v>0.94</v>
      </c>
      <c r="W219" s="14">
        <v>27</v>
      </c>
      <c r="X219" s="14">
        <v>-0.56100000000000005</v>
      </c>
      <c r="Y219" s="14">
        <v>1</v>
      </c>
      <c r="Z219" s="14" t="s">
        <v>18124</v>
      </c>
    </row>
    <row r="220" spans="1:26" x14ac:dyDescent="0.2">
      <c r="A220" t="s">
        <v>14470</v>
      </c>
      <c r="B220" t="s">
        <v>207</v>
      </c>
      <c r="C220" t="s">
        <v>207</v>
      </c>
      <c r="D220" s="9" t="str">
        <f>IF(ISERROR(INDEX(warriner!B:B,MATCH(C220,warriner!A:A,0),1)),"#",INDEX(warriner!B:B,MATCH(C220,warriner!A:A,0),1))</f>
        <v>#</v>
      </c>
      <c r="E220" s="14" t="str">
        <f t="shared" si="6"/>
        <v>#</v>
      </c>
      <c r="F220" s="14">
        <v>13.627000000000001</v>
      </c>
      <c r="G220" s="14">
        <v>4.742</v>
      </c>
      <c r="H220" s="14">
        <v>2</v>
      </c>
      <c r="I220" s="14">
        <f t="shared" si="7"/>
        <v>4</v>
      </c>
      <c r="J220" t="s">
        <v>18153</v>
      </c>
      <c r="K220" s="14" t="s">
        <v>18124</v>
      </c>
      <c r="L220" s="14" t="s">
        <v>18124</v>
      </c>
      <c r="M220" s="14">
        <v>4.9539999999999997</v>
      </c>
      <c r="N220" s="14">
        <v>1.95</v>
      </c>
      <c r="O220" s="14">
        <v>1.95</v>
      </c>
      <c r="P220" s="14">
        <v>4</v>
      </c>
      <c r="Q220" s="14">
        <v>1</v>
      </c>
      <c r="R220" s="14">
        <v>2.41</v>
      </c>
      <c r="S220" s="14" t="s">
        <v>18124</v>
      </c>
      <c r="T220" s="14">
        <v>4129</v>
      </c>
      <c r="U220" s="14">
        <v>-0.71399999999999997</v>
      </c>
      <c r="V220" s="14">
        <v>1</v>
      </c>
      <c r="W220" s="14">
        <v>28</v>
      </c>
      <c r="X220" s="14">
        <v>-0.80100000000000005</v>
      </c>
      <c r="Y220" s="14">
        <v>1</v>
      </c>
      <c r="Z220" s="14" t="s">
        <v>18124</v>
      </c>
    </row>
    <row r="221" spans="1:26" x14ac:dyDescent="0.2">
      <c r="A221" t="s">
        <v>14471</v>
      </c>
      <c r="B221" t="s">
        <v>112</v>
      </c>
      <c r="C221" t="s">
        <v>112</v>
      </c>
      <c r="D221" s="9">
        <f>IF(ISERROR(INDEX(warriner!B:B,MATCH(C221,warriner!A:A,0),1)),"#",INDEX(warriner!B:B,MATCH(C221,warriner!A:A,0),1))</f>
        <v>5.41</v>
      </c>
      <c r="E221" s="14">
        <f t="shared" si="6"/>
        <v>0.20999999999999996</v>
      </c>
      <c r="F221" s="14">
        <v>13.708</v>
      </c>
      <c r="G221" s="14">
        <v>4.5739999999999998</v>
      </c>
      <c r="H221" s="14">
        <v>2</v>
      </c>
      <c r="I221" s="14">
        <f t="shared" si="7"/>
        <v>5</v>
      </c>
      <c r="J221" t="s">
        <v>18131</v>
      </c>
      <c r="K221" s="14">
        <v>3.48</v>
      </c>
      <c r="L221" s="14">
        <v>6</v>
      </c>
      <c r="M221" s="14">
        <v>5.33</v>
      </c>
      <c r="N221" s="14">
        <v>1.7</v>
      </c>
      <c r="O221" s="14">
        <v>1.65</v>
      </c>
      <c r="P221" s="14">
        <v>3</v>
      </c>
      <c r="Q221" s="14">
        <v>1</v>
      </c>
      <c r="R221" s="14">
        <v>2.04</v>
      </c>
      <c r="S221" s="14">
        <v>2.0379999999999998</v>
      </c>
      <c r="T221" s="14">
        <v>5268.75</v>
      </c>
      <c r="U221" s="14">
        <v>-0.78800000000000003</v>
      </c>
      <c r="V221" s="14">
        <v>1</v>
      </c>
      <c r="W221" s="14">
        <v>28</v>
      </c>
      <c r="X221" s="14">
        <v>-0.83599999999999997</v>
      </c>
      <c r="Y221" s="14">
        <v>1</v>
      </c>
      <c r="Z221" s="14" t="s">
        <v>18124</v>
      </c>
    </row>
    <row r="222" spans="1:26" x14ac:dyDescent="0.2">
      <c r="A222" t="s">
        <v>14472</v>
      </c>
      <c r="B222" t="s">
        <v>273</v>
      </c>
      <c r="C222" t="s">
        <v>273</v>
      </c>
      <c r="D222" s="9">
        <f>IF(ISERROR(INDEX(warriner!B:B,MATCH(C222,warriner!A:A,0),1)),"#",INDEX(warriner!B:B,MATCH(C222,warriner!A:A,0),1))</f>
        <v>4.95</v>
      </c>
      <c r="E222" s="14">
        <f t="shared" si="6"/>
        <v>0.25</v>
      </c>
      <c r="F222" s="14">
        <v>6.5209999999999999</v>
      </c>
      <c r="G222" s="14">
        <v>1.38</v>
      </c>
      <c r="H222" s="14">
        <v>2</v>
      </c>
      <c r="I222" s="14">
        <f t="shared" si="7"/>
        <v>6</v>
      </c>
      <c r="J222" t="s">
        <v>18129</v>
      </c>
      <c r="K222" s="14">
        <v>3.25</v>
      </c>
      <c r="L222" s="14">
        <v>5.88</v>
      </c>
      <c r="M222" s="14">
        <v>9.2799999999999994</v>
      </c>
      <c r="N222" s="14">
        <v>1.95</v>
      </c>
      <c r="O222" s="14">
        <v>2</v>
      </c>
      <c r="P222" s="14">
        <v>6</v>
      </c>
      <c r="Q222" s="14">
        <v>1</v>
      </c>
      <c r="R222" s="14">
        <v>4.8499999999999996</v>
      </c>
      <c r="S222" s="14" t="s">
        <v>18124</v>
      </c>
      <c r="T222" s="14">
        <v>6193.6</v>
      </c>
      <c r="U222" s="14">
        <v>0.11700000000000001</v>
      </c>
      <c r="V222" s="14">
        <v>0.56000000000000005</v>
      </c>
      <c r="W222" s="14">
        <v>25</v>
      </c>
      <c r="X222" s="14">
        <v>-0.113</v>
      </c>
      <c r="Y222" s="14">
        <v>0.96199999999999997</v>
      </c>
      <c r="Z222" s="14" t="s">
        <v>18124</v>
      </c>
    </row>
    <row r="223" spans="1:26" x14ac:dyDescent="0.2">
      <c r="A223" t="s">
        <v>14473</v>
      </c>
      <c r="B223" t="s">
        <v>274</v>
      </c>
      <c r="C223" t="s">
        <v>274</v>
      </c>
      <c r="D223" s="9">
        <f>IF(ISERROR(INDEX(warriner!B:B,MATCH(C223,warriner!A:A,0),1)),"#",INDEX(warriner!B:B,MATCH(C223,warriner!A:A,0),1))</f>
        <v>6.95</v>
      </c>
      <c r="E223" s="14">
        <f t="shared" si="6"/>
        <v>1.75</v>
      </c>
      <c r="F223" s="14">
        <v>7.5970000000000004</v>
      </c>
      <c r="G223" s="14">
        <v>2.6480000000000001</v>
      </c>
      <c r="H223" s="14">
        <v>1</v>
      </c>
      <c r="I223" s="14">
        <f t="shared" si="7"/>
        <v>6</v>
      </c>
      <c r="J223" t="s">
        <v>18129</v>
      </c>
      <c r="K223" s="14">
        <v>3.78</v>
      </c>
      <c r="L223" s="14">
        <v>5.23</v>
      </c>
      <c r="M223" s="14">
        <v>7.11</v>
      </c>
      <c r="N223" s="14">
        <v>2.35</v>
      </c>
      <c r="O223" s="14">
        <v>1.9</v>
      </c>
      <c r="P223" s="14">
        <v>5</v>
      </c>
      <c r="Q223" s="14">
        <v>1</v>
      </c>
      <c r="R223" s="14">
        <v>4.8</v>
      </c>
      <c r="S223" s="14">
        <v>4.9089999999999998</v>
      </c>
      <c r="T223" s="14">
        <v>2520.6</v>
      </c>
      <c r="U223" s="14">
        <v>-0.35399999999999998</v>
      </c>
      <c r="V223" s="14">
        <v>1</v>
      </c>
      <c r="W223" s="14">
        <v>27</v>
      </c>
      <c r="X223" s="14">
        <v>-0.54500000000000004</v>
      </c>
      <c r="Y223" s="14">
        <v>1</v>
      </c>
      <c r="Z223" s="14" t="s">
        <v>18124</v>
      </c>
    </row>
    <row r="224" spans="1:26" x14ac:dyDescent="0.2">
      <c r="A224" t="s">
        <v>14474</v>
      </c>
      <c r="B224" t="s">
        <v>30</v>
      </c>
      <c r="C224" t="s">
        <v>30</v>
      </c>
      <c r="D224" s="9">
        <f>IF(ISERROR(INDEX(warriner!B:B,MATCH(C224,warriner!A:A,0),1)),"#",INDEX(warriner!B:B,MATCH(C224,warriner!A:A,0),1))</f>
        <v>6.41</v>
      </c>
      <c r="E224" s="14">
        <f t="shared" si="6"/>
        <v>1.21</v>
      </c>
      <c r="F224" s="14">
        <v>14.301</v>
      </c>
      <c r="G224" s="14">
        <v>5.4279999999999999</v>
      </c>
      <c r="H224" s="14">
        <v>1</v>
      </c>
      <c r="I224" s="14">
        <f t="shared" si="7"/>
        <v>3</v>
      </c>
      <c r="J224" t="s">
        <v>18135</v>
      </c>
      <c r="K224" s="14">
        <v>3.14</v>
      </c>
      <c r="L224" s="14">
        <v>6.44</v>
      </c>
      <c r="M224" s="14">
        <v>4.32</v>
      </c>
      <c r="N224" s="14">
        <v>1</v>
      </c>
      <c r="O224" s="14">
        <v>1</v>
      </c>
      <c r="P224" s="14">
        <v>3</v>
      </c>
      <c r="Q224" s="14">
        <v>1</v>
      </c>
      <c r="R224" s="14">
        <v>4.55</v>
      </c>
      <c r="S224" s="14">
        <v>4.88</v>
      </c>
      <c r="T224" s="14">
        <v>5582</v>
      </c>
      <c r="U224" s="14">
        <v>-0.68700000000000006</v>
      </c>
      <c r="V224" s="14">
        <v>1</v>
      </c>
      <c r="W224" s="14">
        <v>26</v>
      </c>
      <c r="X224" s="14">
        <v>-0.377</v>
      </c>
      <c r="Y224" s="14">
        <v>1</v>
      </c>
      <c r="Z224" s="14" t="s">
        <v>18124</v>
      </c>
    </row>
    <row r="225" spans="1:26" x14ac:dyDescent="0.2">
      <c r="A225" t="s">
        <v>17953</v>
      </c>
      <c r="B225" t="s">
        <v>257</v>
      </c>
      <c r="C225" t="s">
        <v>257</v>
      </c>
      <c r="D225" s="9">
        <f>IF(ISERROR(INDEX(warriner!B:B,MATCH(C225,warriner!A:A,0),1)),"#",INDEX(warriner!B:B,MATCH(C225,warriner!A:A,0),1))</f>
        <v>6.27</v>
      </c>
      <c r="E225" s="14">
        <f t="shared" si="6"/>
        <v>1.0699999999999994</v>
      </c>
      <c r="F225" s="14">
        <v>13.272</v>
      </c>
      <c r="G225" s="14">
        <v>5.1150000000000002</v>
      </c>
      <c r="H225" s="14">
        <v>1</v>
      </c>
      <c r="I225" s="14">
        <f t="shared" si="7"/>
        <v>3</v>
      </c>
      <c r="J225" t="s">
        <v>18125</v>
      </c>
      <c r="K225" s="14">
        <v>3.9</v>
      </c>
      <c r="L225" s="14">
        <v>6</v>
      </c>
      <c r="M225" s="14">
        <v>3.06</v>
      </c>
      <c r="N225" s="14">
        <v>1</v>
      </c>
      <c r="O225" s="14">
        <v>1</v>
      </c>
      <c r="P225" s="14">
        <v>2</v>
      </c>
      <c r="Q225" s="14">
        <v>1</v>
      </c>
      <c r="R225" s="14">
        <v>3.21</v>
      </c>
      <c r="S225" s="14">
        <v>3.423</v>
      </c>
      <c r="T225" s="14">
        <v>2894.5</v>
      </c>
      <c r="U225" s="14">
        <v>-0.92900000000000005</v>
      </c>
      <c r="V225" s="14">
        <v>1</v>
      </c>
      <c r="W225" s="14">
        <v>26</v>
      </c>
      <c r="X225" s="14">
        <v>-0.30099999999999999</v>
      </c>
      <c r="Y225" s="14">
        <v>1</v>
      </c>
      <c r="Z225" s="14" t="s">
        <v>18124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6E81-C64D-D146-8BAB-F2F3C2C362D4}">
  <dimension ref="A1:Z200"/>
  <sheetViews>
    <sheetView topLeftCell="A91" zoomScale="90" zoomScaleNormal="90" workbookViewId="0">
      <selection activeCell="I171" sqref="I171"/>
    </sheetView>
  </sheetViews>
  <sheetFormatPr baseColWidth="10" defaultRowHeight="16" x14ac:dyDescent="0.2"/>
  <cols>
    <col min="1" max="1" width="18.33203125" customWidth="1"/>
    <col min="2" max="3" width="14.6640625" customWidth="1"/>
    <col min="4" max="4" width="9.5" style="9" customWidth="1"/>
  </cols>
  <sheetData>
    <row r="1" spans="1:26" s="5" customFormat="1" ht="11" x14ac:dyDescent="0.15">
      <c r="A1" s="5" t="s">
        <v>18147</v>
      </c>
      <c r="D1" s="7" t="s">
        <v>14542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14475</v>
      </c>
      <c r="B2" s="2" t="s">
        <v>18173</v>
      </c>
      <c r="C2" s="2" t="s">
        <v>18172</v>
      </c>
      <c r="D2" s="3" t="s">
        <v>18170</v>
      </c>
      <c r="E2" s="3" t="s">
        <v>18171</v>
      </c>
      <c r="F2" s="3" t="s">
        <v>18174</v>
      </c>
      <c r="G2" s="3" t="s">
        <v>18175</v>
      </c>
      <c r="H2" s="3" t="s">
        <v>18176</v>
      </c>
      <c r="I2" s="3" t="s">
        <v>18177</v>
      </c>
      <c r="J2" s="3" t="s">
        <v>130</v>
      </c>
      <c r="K2" s="3" t="s">
        <v>18178</v>
      </c>
      <c r="L2" s="3" t="s">
        <v>18179</v>
      </c>
      <c r="M2" s="3" t="s">
        <v>18180</v>
      </c>
      <c r="N2" s="3" t="s">
        <v>99</v>
      </c>
      <c r="O2" s="3" t="s">
        <v>116</v>
      </c>
      <c r="P2" s="3" t="s">
        <v>18181</v>
      </c>
      <c r="Q2" s="3" t="s">
        <v>18182</v>
      </c>
      <c r="R2" s="3" t="s">
        <v>97</v>
      </c>
      <c r="S2" s="3" t="s">
        <v>18183</v>
      </c>
      <c r="T2" s="3" t="s">
        <v>18184</v>
      </c>
      <c r="U2" s="3" t="s">
        <v>18186</v>
      </c>
      <c r="V2" s="3" t="s">
        <v>18185</v>
      </c>
      <c r="W2" s="3" t="s">
        <v>18187</v>
      </c>
      <c r="X2" s="3" t="s">
        <v>18188</v>
      </c>
      <c r="Y2" s="3" t="s">
        <v>18189</v>
      </c>
      <c r="Z2" s="3" t="s">
        <v>18190</v>
      </c>
    </row>
    <row r="3" spans="1:26" x14ac:dyDescent="0.2">
      <c r="A3" t="s">
        <v>14543</v>
      </c>
      <c r="B3" t="s">
        <v>34</v>
      </c>
      <c r="C3" t="s">
        <v>7</v>
      </c>
      <c r="D3" s="9">
        <f>IF(ISERROR(INDEX(warriner!B:B,MATCH(C3,warriner!A:A,0),1)),"#",INDEX(warriner!B:B,MATCH(C3,warriner!A:A,0),1))</f>
        <v>6.67</v>
      </c>
      <c r="E3" s="14">
        <f>IF(ISERROR(ABS(D3-5.2)), "#", ABS(D3-5.2))</f>
        <v>1.4699999999999998</v>
      </c>
      <c r="F3">
        <v>7.4050000000000002</v>
      </c>
      <c r="G3">
        <v>2.1520000000000001</v>
      </c>
      <c r="H3">
        <v>2</v>
      </c>
      <c r="I3">
        <f>LEN(B3)</f>
        <v>8</v>
      </c>
      <c r="J3" t="s">
        <v>18129</v>
      </c>
      <c r="K3" s="14">
        <v>3</v>
      </c>
      <c r="L3" s="14">
        <v>5.67</v>
      </c>
      <c r="M3" s="14">
        <v>6.05</v>
      </c>
      <c r="N3" s="14">
        <v>3.15</v>
      </c>
      <c r="O3" s="14">
        <v>2.65</v>
      </c>
      <c r="P3" s="14">
        <v>6</v>
      </c>
      <c r="Q3" s="14">
        <v>1</v>
      </c>
      <c r="R3" s="14">
        <v>4.96</v>
      </c>
      <c r="S3" s="14">
        <v>4.5199999999999996</v>
      </c>
      <c r="T3" s="14">
        <v>3740.3330000000001</v>
      </c>
      <c r="U3" s="14">
        <v>-0.42499999999999999</v>
      </c>
      <c r="V3" s="14">
        <v>0.94</v>
      </c>
      <c r="W3" s="14">
        <v>27</v>
      </c>
      <c r="X3" s="14">
        <v>-0.54200000000000004</v>
      </c>
      <c r="Y3" s="14">
        <v>1</v>
      </c>
      <c r="Z3" s="14" t="s">
        <v>18124</v>
      </c>
    </row>
    <row r="4" spans="1:26" x14ac:dyDescent="0.2">
      <c r="A4" t="s">
        <v>14544</v>
      </c>
      <c r="B4" t="s">
        <v>1</v>
      </c>
      <c r="C4" t="s">
        <v>101</v>
      </c>
      <c r="D4" s="9">
        <f>IF(ISERROR(INDEX(warriner!B:B,MATCH(C4,warriner!A:A,0),1)),"#",INDEX(warriner!B:B,MATCH(C4,warriner!A:A,0),1))</f>
        <v>6.18</v>
      </c>
      <c r="E4" s="14">
        <f t="shared" ref="E4:E67" si="0">IF(ISERROR(ABS(D4-5.2)), "#", ABS(D4-5.2))</f>
        <v>0.97999999999999954</v>
      </c>
      <c r="F4">
        <v>14.945</v>
      </c>
      <c r="G4">
        <v>5.4669999999999996</v>
      </c>
      <c r="H4">
        <v>1</v>
      </c>
      <c r="I4">
        <f t="shared" ref="I4:I67" si="1">LEN(B4)</f>
        <v>3</v>
      </c>
      <c r="J4" t="s">
        <v>18125</v>
      </c>
      <c r="K4" s="14">
        <v>3.43</v>
      </c>
      <c r="L4" s="14">
        <v>5.5</v>
      </c>
      <c r="M4" s="14">
        <v>5.1100000000000003</v>
      </c>
      <c r="N4" s="14">
        <v>1.4</v>
      </c>
      <c r="O4" s="14">
        <v>1</v>
      </c>
      <c r="P4" s="14">
        <v>2</v>
      </c>
      <c r="Q4" s="14">
        <v>1</v>
      </c>
      <c r="R4" s="14">
        <v>1.85</v>
      </c>
      <c r="S4" s="14">
        <v>1.6519999999999999</v>
      </c>
      <c r="T4" s="14">
        <v>1926</v>
      </c>
      <c r="U4" s="14">
        <v>-0.64800000000000002</v>
      </c>
      <c r="V4" s="14">
        <v>0.97</v>
      </c>
      <c r="W4" s="14">
        <v>25</v>
      </c>
      <c r="X4" s="14">
        <v>-0.57399999999999995</v>
      </c>
      <c r="Y4" s="14">
        <v>1</v>
      </c>
      <c r="Z4" s="14" t="s">
        <v>18124</v>
      </c>
    </row>
    <row r="5" spans="1:26" x14ac:dyDescent="0.2">
      <c r="A5" t="s">
        <v>14545</v>
      </c>
      <c r="B5" t="s">
        <v>184</v>
      </c>
      <c r="C5" t="s">
        <v>184</v>
      </c>
      <c r="D5" s="9">
        <f>IF(ISERROR(INDEX(warriner!B:B,MATCH(C5,warriner!A:A,0),1)),"#",INDEX(warriner!B:B,MATCH(C5,warriner!A:A,0),1))</f>
        <v>7.6</v>
      </c>
      <c r="E5" s="14">
        <f t="shared" si="0"/>
        <v>2.3999999999999995</v>
      </c>
      <c r="F5">
        <v>9.9410000000000007</v>
      </c>
      <c r="G5">
        <v>2.839</v>
      </c>
      <c r="H5">
        <v>4</v>
      </c>
      <c r="I5">
        <f t="shared" si="1"/>
        <v>11</v>
      </c>
      <c r="J5" t="s">
        <v>18132</v>
      </c>
      <c r="K5" s="14">
        <v>5.67</v>
      </c>
      <c r="L5" s="14">
        <v>6.77</v>
      </c>
      <c r="M5" s="14">
        <v>8.2799999999999994</v>
      </c>
      <c r="N5" s="14">
        <v>3.9</v>
      </c>
      <c r="O5" s="14">
        <v>3.75</v>
      </c>
      <c r="P5" s="14">
        <v>10</v>
      </c>
      <c r="Q5" s="14">
        <v>2</v>
      </c>
      <c r="R5" s="14">
        <v>2.46</v>
      </c>
      <c r="S5" s="14" t="s">
        <v>18124</v>
      </c>
      <c r="T5" s="14">
        <v>5839.5</v>
      </c>
      <c r="U5" s="14">
        <v>-0.35199999999999998</v>
      </c>
      <c r="V5" s="14">
        <v>1</v>
      </c>
      <c r="W5" s="14">
        <v>28</v>
      </c>
      <c r="X5" s="14">
        <v>-1.7000000000000001E-2</v>
      </c>
      <c r="Y5" s="14">
        <v>1</v>
      </c>
      <c r="Z5" s="14" t="s">
        <v>18124</v>
      </c>
    </row>
    <row r="6" spans="1:26" x14ac:dyDescent="0.2">
      <c r="A6" t="s">
        <v>14546</v>
      </c>
      <c r="B6" t="s">
        <v>139</v>
      </c>
      <c r="C6" t="s">
        <v>139</v>
      </c>
      <c r="D6" s="9">
        <f>IF(ISERROR(INDEX(warriner!B:B,MATCH(C6,warriner!A:A,0),1)),"#",INDEX(warriner!B:B,MATCH(C6,warriner!A:A,0),1))</f>
        <v>6.56</v>
      </c>
      <c r="E6" s="14">
        <f t="shared" si="0"/>
        <v>1.3599999999999994</v>
      </c>
      <c r="F6">
        <v>10.512</v>
      </c>
      <c r="G6">
        <v>3.4849999999999999</v>
      </c>
      <c r="H6">
        <v>1</v>
      </c>
      <c r="I6">
        <f t="shared" si="1"/>
        <v>3</v>
      </c>
      <c r="J6" t="s">
        <v>18129</v>
      </c>
      <c r="K6" s="14">
        <v>2.8</v>
      </c>
      <c r="L6" s="14">
        <v>5.22</v>
      </c>
      <c r="M6" s="14">
        <v>4.74</v>
      </c>
      <c r="N6" s="14">
        <v>1.1499999999999999</v>
      </c>
      <c r="O6" s="14">
        <v>1</v>
      </c>
      <c r="P6" s="14">
        <v>2</v>
      </c>
      <c r="Q6" s="14">
        <v>1</v>
      </c>
      <c r="R6" s="14">
        <v>4.79</v>
      </c>
      <c r="S6" s="14">
        <v>4.6539999999999999</v>
      </c>
      <c r="T6" s="14">
        <v>3568.5</v>
      </c>
      <c r="U6" s="14">
        <v>-0.94799999999999995</v>
      </c>
      <c r="V6" s="14">
        <v>1</v>
      </c>
      <c r="W6" s="14">
        <v>24</v>
      </c>
      <c r="X6" s="14">
        <v>-0.24299999999999999</v>
      </c>
      <c r="Y6" s="14">
        <v>1</v>
      </c>
      <c r="Z6" s="14" t="s">
        <v>18124</v>
      </c>
    </row>
    <row r="7" spans="1:26" x14ac:dyDescent="0.2">
      <c r="A7" t="s">
        <v>14547</v>
      </c>
      <c r="B7" t="s">
        <v>140</v>
      </c>
      <c r="C7" t="s">
        <v>197</v>
      </c>
      <c r="D7" s="9">
        <f>IF(ISERROR(INDEX(warriner!B:B,MATCH(C7,warriner!A:A,0),1)),"#",INDEX(warriner!B:B,MATCH(C7,warriner!A:A,0),1))</f>
        <v>6.06</v>
      </c>
      <c r="E7" s="14">
        <f t="shared" si="0"/>
        <v>0.85999999999999943</v>
      </c>
      <c r="F7">
        <v>9.7149999999999999</v>
      </c>
      <c r="G7">
        <v>3.0390000000000001</v>
      </c>
      <c r="H7">
        <v>2</v>
      </c>
      <c r="I7">
        <f t="shared" si="1"/>
        <v>9</v>
      </c>
      <c r="J7" t="s">
        <v>18129</v>
      </c>
      <c r="K7" s="14">
        <v>4.7699999999999996</v>
      </c>
      <c r="L7" s="14">
        <v>4.82</v>
      </c>
      <c r="M7" s="14">
        <v>7.32</v>
      </c>
      <c r="N7" s="14">
        <v>2.4500000000000002</v>
      </c>
      <c r="O7" s="14">
        <v>1.95</v>
      </c>
      <c r="P7" s="14">
        <v>5</v>
      </c>
      <c r="Q7" s="14">
        <v>1</v>
      </c>
      <c r="R7" s="14">
        <v>4.07</v>
      </c>
      <c r="S7" s="14">
        <v>4.8330000000000002</v>
      </c>
      <c r="T7" s="14">
        <v>4818.7139999999999</v>
      </c>
      <c r="U7" s="14">
        <v>-0.65</v>
      </c>
      <c r="V7" s="14">
        <v>1</v>
      </c>
      <c r="W7" s="14">
        <v>23</v>
      </c>
      <c r="X7" s="14">
        <v>-0.38300000000000001</v>
      </c>
      <c r="Y7" s="14">
        <v>0.92</v>
      </c>
      <c r="Z7" s="14" t="s">
        <v>18124</v>
      </c>
    </row>
    <row r="8" spans="1:26" x14ac:dyDescent="0.2">
      <c r="A8" t="s">
        <v>14548</v>
      </c>
      <c r="B8" t="s">
        <v>141</v>
      </c>
      <c r="C8" t="s">
        <v>141</v>
      </c>
      <c r="D8" s="9" t="str">
        <f>IF(ISERROR(INDEX(warriner!B:B,MATCH(C8,warriner!A:A,0),1)),"#",INDEX(warriner!B:B,MATCH(C8,warriner!A:A,0),1))</f>
        <v>#</v>
      </c>
      <c r="E8" s="14" t="str">
        <f t="shared" si="0"/>
        <v>#</v>
      </c>
      <c r="F8">
        <v>13.744999999999999</v>
      </c>
      <c r="G8">
        <v>5.0540000000000003</v>
      </c>
      <c r="H8">
        <v>1</v>
      </c>
      <c r="I8">
        <f t="shared" si="1"/>
        <v>3</v>
      </c>
      <c r="J8" t="s">
        <v>270</v>
      </c>
      <c r="K8" s="14" t="s">
        <v>18124</v>
      </c>
      <c r="L8" s="14" t="s">
        <v>18124</v>
      </c>
      <c r="M8" s="14">
        <v>3.8130000000000002</v>
      </c>
      <c r="N8" s="14">
        <v>1.8</v>
      </c>
      <c r="O8" s="14">
        <v>1</v>
      </c>
      <c r="P8" s="14">
        <v>2</v>
      </c>
      <c r="Q8" s="14">
        <v>1</v>
      </c>
      <c r="R8" s="14">
        <v>1.74</v>
      </c>
      <c r="S8" s="14">
        <v>1.88</v>
      </c>
      <c r="T8" s="14">
        <v>1409.5</v>
      </c>
      <c r="U8" s="14">
        <v>-0.60399999999999998</v>
      </c>
      <c r="V8" s="14">
        <v>0.97</v>
      </c>
      <c r="W8" s="14">
        <v>28</v>
      </c>
      <c r="X8" s="14">
        <v>-0.67300000000000004</v>
      </c>
      <c r="Y8" s="14">
        <v>1</v>
      </c>
      <c r="Z8" s="14" t="s">
        <v>18124</v>
      </c>
    </row>
    <row r="9" spans="1:26" x14ac:dyDescent="0.2">
      <c r="A9" t="s">
        <v>14549</v>
      </c>
      <c r="B9" t="s">
        <v>142</v>
      </c>
      <c r="C9" t="s">
        <v>312</v>
      </c>
      <c r="D9" s="9" t="str">
        <f>IF(ISERROR(INDEX(warriner!B:B,MATCH(C9,warriner!A:A,0),1)),"#",INDEX(warriner!B:B,MATCH(C9,warriner!A:A,0),1))</f>
        <v>#</v>
      </c>
      <c r="E9" s="14" t="str">
        <f t="shared" si="0"/>
        <v>#</v>
      </c>
      <c r="F9">
        <v>13.113</v>
      </c>
      <c r="G9">
        <v>4.2530000000000001</v>
      </c>
      <c r="H9">
        <v>1</v>
      </c>
      <c r="I9">
        <f t="shared" si="1"/>
        <v>6</v>
      </c>
      <c r="J9" t="s">
        <v>18137</v>
      </c>
      <c r="K9" s="14" t="s">
        <v>18124</v>
      </c>
      <c r="L9" s="14" t="s">
        <v>18124</v>
      </c>
      <c r="M9" s="14">
        <v>4.5810000000000004</v>
      </c>
      <c r="N9" s="14">
        <v>1.45</v>
      </c>
      <c r="O9" s="14">
        <v>1.25</v>
      </c>
      <c r="P9" s="14">
        <v>4</v>
      </c>
      <c r="Q9" s="14">
        <v>1</v>
      </c>
      <c r="R9" s="14">
        <v>2.38</v>
      </c>
      <c r="S9" s="14" t="s">
        <v>18124</v>
      </c>
      <c r="T9" s="14">
        <v>3808.6669999999999</v>
      </c>
      <c r="U9" s="14">
        <v>-0.81399999999999995</v>
      </c>
      <c r="V9" s="14">
        <v>1</v>
      </c>
      <c r="W9" s="14">
        <v>25</v>
      </c>
      <c r="X9" s="14">
        <v>-0.69</v>
      </c>
      <c r="Y9" s="14">
        <v>1</v>
      </c>
      <c r="Z9" s="14" t="s">
        <v>18124</v>
      </c>
    </row>
    <row r="10" spans="1:26" x14ac:dyDescent="0.2">
      <c r="A10" t="s">
        <v>14550</v>
      </c>
      <c r="B10" t="s">
        <v>143</v>
      </c>
      <c r="C10" t="s">
        <v>143</v>
      </c>
      <c r="D10" s="9">
        <f>IF(ISERROR(INDEX(warriner!B:B,MATCH(C10,warriner!A:A,0),1)),"#",INDEX(warriner!B:B,MATCH(C10,warriner!A:A,0),1))</f>
        <v>5.62</v>
      </c>
      <c r="E10" s="14">
        <f t="shared" si="0"/>
        <v>0.41999999999999993</v>
      </c>
      <c r="F10">
        <v>10.682</v>
      </c>
      <c r="G10">
        <v>3.2250000000000001</v>
      </c>
      <c r="H10">
        <v>2</v>
      </c>
      <c r="I10">
        <f t="shared" si="1"/>
        <v>6</v>
      </c>
      <c r="J10" t="s">
        <v>18125</v>
      </c>
      <c r="K10" s="14">
        <v>4.6500000000000004</v>
      </c>
      <c r="L10" s="14">
        <v>6.89</v>
      </c>
      <c r="M10" s="14">
        <v>6.95</v>
      </c>
      <c r="N10" s="14">
        <v>1.9</v>
      </c>
      <c r="O10" s="14">
        <v>2.35</v>
      </c>
      <c r="P10" s="14">
        <v>5</v>
      </c>
      <c r="Q10" s="14">
        <v>1</v>
      </c>
      <c r="R10" s="14">
        <v>1.62</v>
      </c>
      <c r="S10" s="14">
        <v>1.37</v>
      </c>
      <c r="T10" s="14">
        <v>5173</v>
      </c>
      <c r="U10" s="14">
        <v>-0.33600000000000002</v>
      </c>
      <c r="V10" s="14">
        <v>1</v>
      </c>
      <c r="W10" s="14">
        <v>29</v>
      </c>
      <c r="X10" s="14">
        <v>-0.39900000000000002</v>
      </c>
      <c r="Y10" s="14">
        <v>1</v>
      </c>
      <c r="Z10" s="14" t="s">
        <v>18124</v>
      </c>
    </row>
    <row r="11" spans="1:26" x14ac:dyDescent="0.2">
      <c r="A11" t="s">
        <v>14551</v>
      </c>
      <c r="B11" t="s">
        <v>185</v>
      </c>
      <c r="C11" t="s">
        <v>150</v>
      </c>
      <c r="D11" s="9">
        <f>IF(ISERROR(INDEX(warriner!B:B,MATCH(C11,warriner!A:A,0),1)),"#",INDEX(warriner!B:B,MATCH(C11,warriner!A:A,0),1))</f>
        <v>7.5</v>
      </c>
      <c r="E11" s="14">
        <f t="shared" si="0"/>
        <v>2.2999999999999998</v>
      </c>
      <c r="F11">
        <v>9.9529999999999994</v>
      </c>
      <c r="G11">
        <v>3.4249999999999998</v>
      </c>
      <c r="H11">
        <v>1</v>
      </c>
      <c r="I11">
        <f t="shared" si="1"/>
        <v>6</v>
      </c>
      <c r="J11" t="s">
        <v>18130</v>
      </c>
      <c r="K11" s="14">
        <v>3.35</v>
      </c>
      <c r="L11" s="14">
        <v>6.33</v>
      </c>
      <c r="M11" s="14">
        <v>4.6500000000000004</v>
      </c>
      <c r="N11" s="14">
        <v>1.3</v>
      </c>
      <c r="O11" s="14">
        <v>1.2</v>
      </c>
      <c r="P11" s="14">
        <v>4</v>
      </c>
      <c r="Q11" s="14">
        <v>1</v>
      </c>
      <c r="R11" s="14">
        <v>3.56</v>
      </c>
      <c r="S11" s="14">
        <v>2.5419999999999998</v>
      </c>
      <c r="T11" s="14">
        <v>2789</v>
      </c>
      <c r="U11" s="14">
        <v>-0.749</v>
      </c>
      <c r="V11" s="14">
        <v>0.97</v>
      </c>
      <c r="W11" s="14">
        <v>27</v>
      </c>
      <c r="X11" s="14">
        <v>-0.67600000000000005</v>
      </c>
      <c r="Y11" s="14">
        <v>1</v>
      </c>
      <c r="Z11" s="14" t="s">
        <v>18124</v>
      </c>
    </row>
    <row r="12" spans="1:26" x14ac:dyDescent="0.2">
      <c r="A12" t="s">
        <v>14552</v>
      </c>
      <c r="B12" t="s">
        <v>144</v>
      </c>
      <c r="C12" t="s">
        <v>144</v>
      </c>
      <c r="D12" s="9">
        <f>IF(ISERROR(INDEX(warriner!B:B,MATCH(C12,warriner!A:A,0),1)),"#",INDEX(warriner!B:B,MATCH(C12,warriner!A:A,0),1))</f>
        <v>7.05</v>
      </c>
      <c r="E12" s="14">
        <f t="shared" si="0"/>
        <v>1.8499999999999996</v>
      </c>
      <c r="F12">
        <v>8.9770000000000003</v>
      </c>
      <c r="G12">
        <v>2.2149999999999999</v>
      </c>
      <c r="H12">
        <v>3</v>
      </c>
      <c r="I12">
        <f t="shared" si="1"/>
        <v>8</v>
      </c>
      <c r="J12" t="s">
        <v>18131</v>
      </c>
      <c r="K12" s="14">
        <v>4.3</v>
      </c>
      <c r="L12" s="14">
        <v>5.62</v>
      </c>
      <c r="M12" s="14">
        <v>9.0500000000000007</v>
      </c>
      <c r="N12" s="14">
        <v>2.7</v>
      </c>
      <c r="O12" s="14">
        <v>2.65</v>
      </c>
      <c r="P12" s="14">
        <v>7</v>
      </c>
      <c r="Q12" s="14">
        <v>3</v>
      </c>
      <c r="R12" s="14">
        <v>3.25</v>
      </c>
      <c r="S12" s="14" t="s">
        <v>18124</v>
      </c>
      <c r="T12" s="14">
        <v>3601.7139999999999</v>
      </c>
      <c r="U12" s="14">
        <v>-0.56399999999999995</v>
      </c>
      <c r="V12" s="14">
        <v>1</v>
      </c>
      <c r="W12" s="14">
        <v>28</v>
      </c>
      <c r="X12" s="14">
        <v>-0.39</v>
      </c>
      <c r="Y12" s="14">
        <v>1</v>
      </c>
      <c r="Z12" s="14" t="s">
        <v>18124</v>
      </c>
    </row>
    <row r="13" spans="1:26" x14ac:dyDescent="0.2">
      <c r="A13" t="s">
        <v>14553</v>
      </c>
      <c r="B13" t="s">
        <v>152</v>
      </c>
      <c r="C13" t="s">
        <v>189</v>
      </c>
      <c r="D13" s="9">
        <f>IF(ISERROR(INDEX(warriner!B:B,MATCH(C13,warriner!A:A,0),1)),"#",INDEX(warriner!B:B,MATCH(C13,warriner!A:A,0),1))</f>
        <v>7</v>
      </c>
      <c r="E13" s="14">
        <f t="shared" si="0"/>
        <v>1.7999999999999998</v>
      </c>
      <c r="F13">
        <v>11.571</v>
      </c>
      <c r="G13">
        <v>4.0599999999999996</v>
      </c>
      <c r="H13">
        <v>2</v>
      </c>
      <c r="I13">
        <f t="shared" si="1"/>
        <v>6</v>
      </c>
      <c r="J13" t="s">
        <v>18126</v>
      </c>
      <c r="K13" s="14">
        <v>3.71</v>
      </c>
      <c r="L13" s="14">
        <v>6.12</v>
      </c>
      <c r="M13" s="14">
        <v>2.37</v>
      </c>
      <c r="N13" s="14">
        <v>1.5</v>
      </c>
      <c r="O13" s="14">
        <v>1.55</v>
      </c>
      <c r="P13" s="14">
        <v>4</v>
      </c>
      <c r="Q13" s="14">
        <v>1</v>
      </c>
      <c r="R13" s="14">
        <v>5</v>
      </c>
      <c r="S13" s="14">
        <v>6.1920000000000002</v>
      </c>
      <c r="T13" s="14">
        <v>7796.25</v>
      </c>
      <c r="U13" s="14">
        <v>-0.84299999999999997</v>
      </c>
      <c r="V13" s="14">
        <v>1</v>
      </c>
      <c r="W13" s="14">
        <v>27</v>
      </c>
      <c r="X13" s="14">
        <v>-0.754</v>
      </c>
      <c r="Y13" s="14">
        <v>0.96399999999999997</v>
      </c>
      <c r="Z13" s="14" t="s">
        <v>18124</v>
      </c>
    </row>
    <row r="14" spans="1:26" x14ac:dyDescent="0.2">
      <c r="A14" t="s">
        <v>14554</v>
      </c>
      <c r="B14" t="s">
        <v>52</v>
      </c>
      <c r="C14" t="s">
        <v>52</v>
      </c>
      <c r="D14" s="9" t="str">
        <f>IF(ISERROR(INDEX(warriner!B:B,MATCH(C14,warriner!A:A,0),1)),"#",INDEX(warriner!B:B,MATCH(C14,warriner!A:A,0),1))</f>
        <v>#</v>
      </c>
      <c r="E14" s="14" t="str">
        <f t="shared" si="0"/>
        <v>#</v>
      </c>
      <c r="F14">
        <v>16.177</v>
      </c>
      <c r="G14">
        <v>6.0179999999999998</v>
      </c>
      <c r="H14">
        <v>1</v>
      </c>
      <c r="I14">
        <f t="shared" si="1"/>
        <v>1</v>
      </c>
      <c r="J14" t="s">
        <v>18136</v>
      </c>
      <c r="K14" s="14" t="s">
        <v>18124</v>
      </c>
      <c r="L14" s="14" t="s">
        <v>18124</v>
      </c>
      <c r="M14" s="14">
        <v>2.8929999999999998</v>
      </c>
      <c r="N14" s="14">
        <v>1.45</v>
      </c>
      <c r="O14" s="14">
        <v>1</v>
      </c>
      <c r="P14" s="14">
        <v>1</v>
      </c>
      <c r="Q14" s="14">
        <v>1</v>
      </c>
      <c r="R14" s="14">
        <v>1.46</v>
      </c>
      <c r="S14" s="14" t="s">
        <v>18124</v>
      </c>
      <c r="T14" s="14" t="s">
        <v>18124</v>
      </c>
      <c r="U14" s="14">
        <v>-1.2999999999999999E-2</v>
      </c>
      <c r="V14" s="14">
        <v>0.73</v>
      </c>
      <c r="W14" s="14">
        <v>23</v>
      </c>
      <c r="X14" s="14">
        <v>-0.32300000000000001</v>
      </c>
      <c r="Y14" s="14">
        <v>0.95799999999999996</v>
      </c>
      <c r="Z14" s="14" t="s">
        <v>18124</v>
      </c>
    </row>
    <row r="15" spans="1:26" x14ac:dyDescent="0.2">
      <c r="A15" t="s">
        <v>14555</v>
      </c>
      <c r="B15" t="s">
        <v>145</v>
      </c>
      <c r="C15" t="s">
        <v>145</v>
      </c>
      <c r="D15" s="9">
        <f>IF(ISERROR(INDEX(warriner!B:B,MATCH(C15,warriner!A:A,0),1)),"#",INDEX(warriner!B:B,MATCH(C15,warriner!A:A,0),1))</f>
        <v>4.63</v>
      </c>
      <c r="E15" s="14">
        <f t="shared" si="0"/>
        <v>0.57000000000000028</v>
      </c>
      <c r="F15">
        <v>9.3439999999999994</v>
      </c>
      <c r="G15">
        <v>2.8540000000000001</v>
      </c>
      <c r="H15">
        <v>1</v>
      </c>
      <c r="I15">
        <f t="shared" si="1"/>
        <v>5</v>
      </c>
      <c r="J15" t="s">
        <v>18133</v>
      </c>
      <c r="K15" s="14">
        <v>3.13</v>
      </c>
      <c r="L15" s="14">
        <v>5.72</v>
      </c>
      <c r="M15" s="14">
        <v>5.61</v>
      </c>
      <c r="N15" s="14">
        <v>1.75</v>
      </c>
      <c r="O15" s="14">
        <v>1.2</v>
      </c>
      <c r="P15" s="14">
        <v>3</v>
      </c>
      <c r="Q15" s="14">
        <v>1</v>
      </c>
      <c r="R15" s="14">
        <v>4</v>
      </c>
      <c r="S15" s="14">
        <v>1.724</v>
      </c>
      <c r="T15" s="14">
        <v>2837.5</v>
      </c>
      <c r="U15" s="14">
        <v>-0.626</v>
      </c>
      <c r="V15" s="14">
        <v>0.91</v>
      </c>
      <c r="W15" s="14">
        <v>27</v>
      </c>
      <c r="X15" s="14">
        <v>-0.35299999999999998</v>
      </c>
      <c r="Y15" s="14">
        <v>0.96399999999999997</v>
      </c>
      <c r="Z15" s="14" t="s">
        <v>18124</v>
      </c>
    </row>
    <row r="16" spans="1:26" x14ac:dyDescent="0.2">
      <c r="A16" t="s">
        <v>14556</v>
      </c>
      <c r="B16" t="s">
        <v>146</v>
      </c>
      <c r="C16" t="s">
        <v>146</v>
      </c>
      <c r="D16" s="9">
        <f>IF(ISERROR(INDEX(warriner!B:B,MATCH(C16,warriner!A:A,0),1)),"#",INDEX(warriner!B:B,MATCH(C16,warriner!A:A,0),1))</f>
        <v>5.2</v>
      </c>
      <c r="E16" s="14">
        <f t="shared" si="0"/>
        <v>0</v>
      </c>
      <c r="F16">
        <v>9.1850000000000005</v>
      </c>
      <c r="G16">
        <v>2.2789999999999999</v>
      </c>
      <c r="H16">
        <v>1</v>
      </c>
      <c r="I16">
        <f t="shared" si="1"/>
        <v>5</v>
      </c>
      <c r="J16" t="s">
        <v>18126</v>
      </c>
      <c r="K16" s="14">
        <v>3.45</v>
      </c>
      <c r="L16" s="14">
        <v>6.04</v>
      </c>
      <c r="M16" s="14">
        <v>8.2799999999999994</v>
      </c>
      <c r="N16" s="14">
        <v>1.7</v>
      </c>
      <c r="O16" s="14">
        <v>1.65</v>
      </c>
      <c r="P16" s="14">
        <v>3</v>
      </c>
      <c r="Q16" s="14">
        <v>1</v>
      </c>
      <c r="R16" s="14">
        <v>3.52</v>
      </c>
      <c r="S16" s="14">
        <v>3.4289999999999998</v>
      </c>
      <c r="T16" s="14">
        <v>4662.75</v>
      </c>
      <c r="U16" s="14">
        <v>-0.55500000000000005</v>
      </c>
      <c r="V16" s="14">
        <v>0.94</v>
      </c>
      <c r="W16" s="14">
        <v>28</v>
      </c>
      <c r="X16" s="14">
        <v>-0.59099999999999997</v>
      </c>
      <c r="Y16" s="14">
        <v>1</v>
      </c>
      <c r="Z16" s="14" t="s">
        <v>18124</v>
      </c>
    </row>
    <row r="17" spans="1:26" x14ac:dyDescent="0.2">
      <c r="A17" t="s">
        <v>14557</v>
      </c>
      <c r="B17" t="s">
        <v>15</v>
      </c>
      <c r="C17" t="s">
        <v>15</v>
      </c>
      <c r="D17" s="9" t="str">
        <f>IF(ISERROR(INDEX(warriner!B:B,MATCH(C17,warriner!A:A,0),1)),"#",INDEX(warriner!B:B,MATCH(C17,warriner!A:A,0),1))</f>
        <v>#</v>
      </c>
      <c r="E17" s="14" t="str">
        <f t="shared" si="0"/>
        <v>#</v>
      </c>
      <c r="F17">
        <v>16.213999999999999</v>
      </c>
      <c r="G17">
        <v>5.7709999999999999</v>
      </c>
      <c r="H17">
        <v>1</v>
      </c>
      <c r="I17">
        <f t="shared" si="1"/>
        <v>2</v>
      </c>
      <c r="J17" t="s">
        <v>270</v>
      </c>
      <c r="K17" s="14" t="s">
        <v>18124</v>
      </c>
      <c r="L17" s="14" t="s">
        <v>18124</v>
      </c>
      <c r="M17" s="14">
        <v>4.5490000000000004</v>
      </c>
      <c r="N17" s="14">
        <v>1.45</v>
      </c>
      <c r="O17" s="14">
        <v>1.65</v>
      </c>
      <c r="P17" s="14">
        <v>2</v>
      </c>
      <c r="Q17" s="14">
        <v>1</v>
      </c>
      <c r="R17" s="14">
        <v>1.67</v>
      </c>
      <c r="S17" s="14">
        <v>1.391</v>
      </c>
      <c r="T17" s="14">
        <v>415</v>
      </c>
      <c r="U17" s="14">
        <v>-0.60699999999999998</v>
      </c>
      <c r="V17" s="14">
        <v>0.91</v>
      </c>
      <c r="W17" s="14">
        <v>27</v>
      </c>
      <c r="X17" s="14">
        <v>-0.56999999999999995</v>
      </c>
      <c r="Y17" s="14">
        <v>1</v>
      </c>
      <c r="Z17" s="14" t="s">
        <v>18124</v>
      </c>
    </row>
    <row r="18" spans="1:26" x14ac:dyDescent="0.2">
      <c r="A18" t="s">
        <v>14558</v>
      </c>
      <c r="B18" t="s">
        <v>147</v>
      </c>
      <c r="C18" t="s">
        <v>147</v>
      </c>
      <c r="D18" s="9">
        <f>IF(ISERROR(INDEX(warriner!B:B,MATCH(C18,warriner!A:A,0),1)),"#",INDEX(warriner!B:B,MATCH(C18,warriner!A:A,0),1))</f>
        <v>3.85</v>
      </c>
      <c r="E18" s="14">
        <f t="shared" si="0"/>
        <v>1.35</v>
      </c>
      <c r="F18">
        <v>4.9420000000000002</v>
      </c>
      <c r="G18">
        <v>1.643</v>
      </c>
      <c r="H18">
        <v>2</v>
      </c>
      <c r="I18">
        <f t="shared" si="1"/>
        <v>7</v>
      </c>
      <c r="J18" t="s">
        <v>18126</v>
      </c>
      <c r="K18" s="14">
        <v>4.2699999999999996</v>
      </c>
      <c r="L18" s="14">
        <v>4.72</v>
      </c>
      <c r="M18" s="14">
        <v>7.84</v>
      </c>
      <c r="N18" s="14">
        <v>2.2999999999999998</v>
      </c>
      <c r="O18" s="14">
        <v>1.95</v>
      </c>
      <c r="P18" s="14">
        <v>5</v>
      </c>
      <c r="Q18" s="14">
        <v>1</v>
      </c>
      <c r="R18" s="14">
        <v>3.93</v>
      </c>
      <c r="S18" s="14">
        <v>3.48</v>
      </c>
      <c r="T18" s="14">
        <v>3274.6669999999999</v>
      </c>
      <c r="U18" s="14">
        <v>-0.30599999999999999</v>
      </c>
      <c r="V18" s="14">
        <v>0.97</v>
      </c>
      <c r="W18" s="14">
        <v>27</v>
      </c>
      <c r="X18" s="14">
        <v>-0.42899999999999999</v>
      </c>
      <c r="Y18" s="14">
        <v>0.96399999999999997</v>
      </c>
      <c r="Z18" s="14" t="s">
        <v>18124</v>
      </c>
    </row>
    <row r="19" spans="1:26" x14ac:dyDescent="0.2">
      <c r="A19" t="s">
        <v>14559</v>
      </c>
      <c r="B19" t="s">
        <v>148</v>
      </c>
      <c r="C19" t="s">
        <v>245</v>
      </c>
      <c r="D19" s="9">
        <f>IF(ISERROR(INDEX(warriner!B:B,MATCH(C19,warriner!A:A,0),1)),"#",INDEX(warriner!B:B,MATCH(C19,warriner!A:A,0),1))</f>
        <v>6.95</v>
      </c>
      <c r="E19" s="14">
        <f t="shared" si="0"/>
        <v>1.75</v>
      </c>
      <c r="F19">
        <v>12.723000000000001</v>
      </c>
      <c r="G19">
        <v>4.6719999999999997</v>
      </c>
      <c r="H19">
        <v>1</v>
      </c>
      <c r="I19">
        <f t="shared" si="1"/>
        <v>5</v>
      </c>
      <c r="J19" t="s">
        <v>18135</v>
      </c>
      <c r="K19" s="14">
        <v>4.29</v>
      </c>
      <c r="L19" s="14">
        <v>6.89</v>
      </c>
      <c r="M19" s="14">
        <v>3.65</v>
      </c>
      <c r="N19" s="14">
        <v>1.55</v>
      </c>
      <c r="O19" s="14">
        <v>1.5</v>
      </c>
      <c r="P19" s="14">
        <v>4</v>
      </c>
      <c r="Q19" s="14">
        <v>1</v>
      </c>
      <c r="R19" s="14">
        <v>2.56</v>
      </c>
      <c r="S19" s="14">
        <v>2.5419999999999998</v>
      </c>
      <c r="T19" s="14">
        <v>2480</v>
      </c>
      <c r="U19" s="14">
        <v>-0.63</v>
      </c>
      <c r="V19" s="14">
        <v>0.94</v>
      </c>
      <c r="W19" s="14">
        <v>27</v>
      </c>
      <c r="X19" s="14">
        <v>-0.73199999999999998</v>
      </c>
      <c r="Y19" s="14">
        <v>1</v>
      </c>
      <c r="Z19" s="14" t="s">
        <v>18124</v>
      </c>
    </row>
    <row r="20" spans="1:26" x14ac:dyDescent="0.2">
      <c r="A20" t="s">
        <v>14560</v>
      </c>
      <c r="B20" t="s">
        <v>26</v>
      </c>
      <c r="C20" t="s">
        <v>26</v>
      </c>
      <c r="D20" s="9" t="str">
        <f>IF(ISERROR(INDEX(warriner!B:B,MATCH(C20,warriner!A:A,0),1)),"#",INDEX(warriner!B:B,MATCH(C20,warriner!A:A,0),1))</f>
        <v>#</v>
      </c>
      <c r="E20" s="14" t="str">
        <f t="shared" si="0"/>
        <v>#</v>
      </c>
      <c r="F20">
        <v>14.974</v>
      </c>
      <c r="G20">
        <v>5.4109999999999996</v>
      </c>
      <c r="H20">
        <v>1</v>
      </c>
      <c r="I20">
        <f t="shared" si="1"/>
        <v>4</v>
      </c>
      <c r="J20" t="s">
        <v>18138</v>
      </c>
      <c r="K20" s="14" t="s">
        <v>18124</v>
      </c>
      <c r="L20" s="14" t="s">
        <v>18124</v>
      </c>
      <c r="M20" s="14">
        <v>4.4420000000000002</v>
      </c>
      <c r="N20" s="14">
        <v>1.7</v>
      </c>
      <c r="O20" s="14">
        <v>1.45</v>
      </c>
      <c r="P20" s="14">
        <v>3</v>
      </c>
      <c r="Q20" s="14">
        <v>1</v>
      </c>
      <c r="R20" s="14">
        <v>2</v>
      </c>
      <c r="S20" s="14">
        <v>1.6</v>
      </c>
      <c r="T20" s="14">
        <v>2514</v>
      </c>
      <c r="U20" s="14">
        <v>-0.55100000000000005</v>
      </c>
      <c r="V20" s="14">
        <v>1</v>
      </c>
      <c r="W20" s="14">
        <v>28</v>
      </c>
      <c r="X20" s="14">
        <v>-0.60699999999999998</v>
      </c>
      <c r="Y20" s="14">
        <v>1</v>
      </c>
      <c r="Z20" s="14" t="s">
        <v>18124</v>
      </c>
    </row>
    <row r="21" spans="1:26" x14ac:dyDescent="0.2">
      <c r="A21" t="s">
        <v>14561</v>
      </c>
      <c r="B21" t="s">
        <v>186</v>
      </c>
      <c r="C21" t="s">
        <v>186</v>
      </c>
      <c r="D21" s="9" t="str">
        <f>IF(ISERROR(INDEX(warriner!B:B,MATCH(C21,warriner!A:A,0),1)),"#",INDEX(warriner!B:B,MATCH(C21,warriner!A:A,0),1))</f>
        <v>#</v>
      </c>
      <c r="E21" s="14" t="str">
        <f t="shared" si="0"/>
        <v>#</v>
      </c>
      <c r="F21">
        <v>5.1760000000000002</v>
      </c>
      <c r="G21">
        <v>1.2789999999999999</v>
      </c>
      <c r="H21">
        <v>2</v>
      </c>
      <c r="I21">
        <f t="shared" si="1"/>
        <v>8</v>
      </c>
      <c r="J21" t="s">
        <v>18129</v>
      </c>
      <c r="K21" s="14" t="s">
        <v>18124</v>
      </c>
      <c r="L21" s="14" t="s">
        <v>18124</v>
      </c>
      <c r="M21" s="14">
        <v>11.84</v>
      </c>
      <c r="N21" s="14">
        <v>3.7</v>
      </c>
      <c r="O21" s="14">
        <v>2.95</v>
      </c>
      <c r="P21" s="14">
        <v>6</v>
      </c>
      <c r="Q21" s="14">
        <v>3</v>
      </c>
      <c r="R21" s="14">
        <v>3.48</v>
      </c>
      <c r="S21" s="14" t="s">
        <v>18124</v>
      </c>
      <c r="T21" s="14">
        <v>1712.5709999999999</v>
      </c>
      <c r="U21" s="14">
        <v>0.52200000000000002</v>
      </c>
      <c r="V21" s="14">
        <v>0.72</v>
      </c>
      <c r="W21" s="14">
        <v>27</v>
      </c>
      <c r="X21" s="14">
        <v>7.6999999999999999E-2</v>
      </c>
      <c r="Y21" s="14">
        <v>1</v>
      </c>
      <c r="Z21" s="14" t="s">
        <v>18124</v>
      </c>
    </row>
    <row r="22" spans="1:26" x14ac:dyDescent="0.2">
      <c r="A22" t="s">
        <v>14562</v>
      </c>
      <c r="B22" t="s">
        <v>19</v>
      </c>
      <c r="C22" t="s">
        <v>19</v>
      </c>
      <c r="D22" s="9" t="str">
        <f>IF(ISERROR(INDEX(warriner!B:B,MATCH(C22,warriner!A:A,0),1)),"#",INDEX(warriner!B:B,MATCH(C22,warriner!A:A,0),1))</f>
        <v>#</v>
      </c>
      <c r="E22" s="14" t="str">
        <f t="shared" si="0"/>
        <v>#</v>
      </c>
      <c r="F22">
        <v>16.187000000000001</v>
      </c>
      <c r="G22">
        <v>5.8339999999999996</v>
      </c>
      <c r="H22">
        <v>1</v>
      </c>
      <c r="I22">
        <f t="shared" si="1"/>
        <v>3</v>
      </c>
      <c r="J22" t="s">
        <v>270</v>
      </c>
      <c r="K22" s="14" t="s">
        <v>18124</v>
      </c>
      <c r="L22" s="14" t="s">
        <v>18124</v>
      </c>
      <c r="M22" s="14">
        <v>4.57</v>
      </c>
      <c r="N22" s="14">
        <v>1.25</v>
      </c>
      <c r="O22" s="14">
        <v>1</v>
      </c>
      <c r="P22" s="14">
        <v>3</v>
      </c>
      <c r="Q22" s="14">
        <v>1</v>
      </c>
      <c r="R22" s="14">
        <v>1.52</v>
      </c>
      <c r="S22" s="14">
        <v>1.25</v>
      </c>
      <c r="T22" s="14">
        <v>5253.5</v>
      </c>
      <c r="U22" s="14">
        <v>-0.60399999999999998</v>
      </c>
      <c r="V22" s="14">
        <v>1</v>
      </c>
      <c r="W22" s="14">
        <v>22</v>
      </c>
      <c r="X22" s="14">
        <v>-0.623</v>
      </c>
      <c r="Y22" s="14">
        <v>1</v>
      </c>
      <c r="Z22" s="14" t="s">
        <v>18124</v>
      </c>
    </row>
    <row r="23" spans="1:26" x14ac:dyDescent="0.2">
      <c r="A23" t="s">
        <v>14563</v>
      </c>
      <c r="B23" t="s">
        <v>153</v>
      </c>
      <c r="C23" t="s">
        <v>253</v>
      </c>
      <c r="D23" s="9">
        <f>IF(ISERROR(INDEX(warriner!B:B,MATCH(C23,warriner!A:A,0),1)),"#",INDEX(warriner!B:B,MATCH(C23,warriner!A:A,0),1))</f>
        <v>5.36</v>
      </c>
      <c r="E23" s="14">
        <f t="shared" si="0"/>
        <v>0.16000000000000014</v>
      </c>
      <c r="F23">
        <v>10.208</v>
      </c>
      <c r="G23">
        <v>3.2869999999999999</v>
      </c>
      <c r="H23">
        <v>1</v>
      </c>
      <c r="I23">
        <f t="shared" si="1"/>
        <v>6</v>
      </c>
      <c r="J23" t="s">
        <v>18125</v>
      </c>
      <c r="K23" s="14">
        <v>3.7</v>
      </c>
      <c r="L23" s="14">
        <v>6.47</v>
      </c>
      <c r="M23" s="14">
        <v>7.17</v>
      </c>
      <c r="N23" s="14">
        <v>1.6</v>
      </c>
      <c r="O23" s="14">
        <v>1.4</v>
      </c>
      <c r="P23" s="14">
        <v>3</v>
      </c>
      <c r="Q23" s="14">
        <v>1</v>
      </c>
      <c r="R23" s="14">
        <v>3.78</v>
      </c>
      <c r="S23" s="14">
        <v>3.04</v>
      </c>
      <c r="T23" s="14">
        <v>5245.5</v>
      </c>
      <c r="U23" s="14">
        <v>-0.61499999999999999</v>
      </c>
      <c r="V23" s="14">
        <v>1</v>
      </c>
      <c r="W23" s="14">
        <v>26</v>
      </c>
      <c r="X23" s="14">
        <v>-0.35</v>
      </c>
      <c r="Y23" s="14">
        <v>0.92900000000000005</v>
      </c>
      <c r="Z23" s="14" t="s">
        <v>18124</v>
      </c>
    </row>
    <row r="24" spans="1:26" x14ac:dyDescent="0.2">
      <c r="A24" t="s">
        <v>14564</v>
      </c>
      <c r="B24" t="s">
        <v>2</v>
      </c>
      <c r="C24" t="s">
        <v>2</v>
      </c>
      <c r="D24" s="9" t="str">
        <f>IF(ISERROR(INDEX(warriner!B:B,MATCH(C24,warriner!A:A,0),1)),"#",INDEX(warriner!B:B,MATCH(C24,warriner!A:A,0),1))</f>
        <v>#</v>
      </c>
      <c r="E24" s="14" t="str">
        <f t="shared" si="0"/>
        <v>#</v>
      </c>
      <c r="F24">
        <v>16.353999999999999</v>
      </c>
      <c r="G24">
        <v>6.0629999999999997</v>
      </c>
      <c r="H24">
        <v>1</v>
      </c>
      <c r="I24">
        <f t="shared" si="1"/>
        <v>2</v>
      </c>
      <c r="J24" t="s">
        <v>270</v>
      </c>
      <c r="K24" s="14" t="s">
        <v>18124</v>
      </c>
      <c r="L24" s="14" t="s">
        <v>18124</v>
      </c>
      <c r="M24" s="14">
        <v>3.952</v>
      </c>
      <c r="N24" s="14">
        <v>1.1499999999999999</v>
      </c>
      <c r="O24" s="14">
        <v>1</v>
      </c>
      <c r="P24" s="14">
        <v>2</v>
      </c>
      <c r="Q24" s="14">
        <v>1</v>
      </c>
      <c r="R24" s="14">
        <v>1.55</v>
      </c>
      <c r="S24" s="14">
        <v>1.375</v>
      </c>
      <c r="T24" s="14">
        <v>2861</v>
      </c>
      <c r="U24" s="14">
        <v>-0.78600000000000003</v>
      </c>
      <c r="V24" s="14">
        <v>1</v>
      </c>
      <c r="W24" s="14">
        <v>26</v>
      </c>
      <c r="X24" s="14">
        <v>-0.72499999999999998</v>
      </c>
      <c r="Y24" s="14">
        <v>1</v>
      </c>
      <c r="Z24" s="14" t="s">
        <v>18124</v>
      </c>
    </row>
    <row r="25" spans="1:26" x14ac:dyDescent="0.2">
      <c r="A25" t="s">
        <v>14565</v>
      </c>
      <c r="B25" t="s">
        <v>154</v>
      </c>
      <c r="C25" t="s">
        <v>154</v>
      </c>
      <c r="D25" s="9">
        <f>IF(ISERROR(INDEX(warriner!B:B,MATCH(C25,warriner!A:A,0),1)),"#",INDEX(warriner!B:B,MATCH(C25,warriner!A:A,0),1))</f>
        <v>5.3</v>
      </c>
      <c r="E25" s="14">
        <f t="shared" si="0"/>
        <v>9.9999999999999645E-2</v>
      </c>
      <c r="F25">
        <v>6.6360000000000001</v>
      </c>
      <c r="G25">
        <v>1.431</v>
      </c>
      <c r="H25">
        <v>2</v>
      </c>
      <c r="I25">
        <f t="shared" si="1"/>
        <v>10</v>
      </c>
      <c r="J25" t="s">
        <v>18135</v>
      </c>
      <c r="K25" s="14">
        <v>3.64</v>
      </c>
      <c r="L25" s="14">
        <v>5.84</v>
      </c>
      <c r="M25" s="14">
        <v>13.71</v>
      </c>
      <c r="N25" s="14">
        <v>3.15</v>
      </c>
      <c r="O25" s="14">
        <v>3.3</v>
      </c>
      <c r="P25" s="14">
        <v>8</v>
      </c>
      <c r="Q25" s="14">
        <v>2</v>
      </c>
      <c r="R25" s="14">
        <v>2.61</v>
      </c>
      <c r="S25" s="14" t="s">
        <v>18124</v>
      </c>
      <c r="T25" s="14">
        <v>5539.5559999999996</v>
      </c>
      <c r="U25" s="14">
        <v>0.191</v>
      </c>
      <c r="V25" s="14">
        <v>0.97</v>
      </c>
      <c r="W25" s="14">
        <v>27</v>
      </c>
      <c r="X25" s="14">
        <v>2.5000000000000001E-2</v>
      </c>
      <c r="Y25" s="14">
        <v>1</v>
      </c>
      <c r="Z25" s="14" t="s">
        <v>18124</v>
      </c>
    </row>
    <row r="26" spans="1:26" x14ac:dyDescent="0.2">
      <c r="A26" t="s">
        <v>14566</v>
      </c>
      <c r="B26" t="s">
        <v>66</v>
      </c>
      <c r="C26" t="s">
        <v>66</v>
      </c>
      <c r="D26" s="9" t="str">
        <f>IF(ISERROR(INDEX(warriner!B:B,MATCH(C26,warriner!A:A,0),1)),"#",INDEX(warriner!B:B,MATCH(C26,warriner!A:A,0),1))</f>
        <v>#</v>
      </c>
      <c r="E26" s="14" t="str">
        <f t="shared" si="0"/>
        <v>#</v>
      </c>
      <c r="F26">
        <v>13.647</v>
      </c>
      <c r="G26">
        <v>4.524</v>
      </c>
      <c r="H26">
        <v>1</v>
      </c>
      <c r="I26">
        <f t="shared" si="1"/>
        <v>5</v>
      </c>
      <c r="J26" t="s">
        <v>270</v>
      </c>
      <c r="K26" s="14" t="s">
        <v>18124</v>
      </c>
      <c r="L26" s="14" t="s">
        <v>18124</v>
      </c>
      <c r="M26" s="14">
        <v>5.2629999999999999</v>
      </c>
      <c r="N26" s="14">
        <v>1.9</v>
      </c>
      <c r="O26" s="14">
        <v>1</v>
      </c>
      <c r="P26" s="14">
        <v>3</v>
      </c>
      <c r="Q26" s="14">
        <v>1</v>
      </c>
      <c r="R26" s="14">
        <v>3.34</v>
      </c>
      <c r="S26" s="14">
        <v>1.667</v>
      </c>
      <c r="T26" s="14">
        <v>2098.25</v>
      </c>
      <c r="U26" s="14">
        <v>-0.155</v>
      </c>
      <c r="V26" s="14">
        <v>0.97</v>
      </c>
      <c r="W26" s="14">
        <v>27</v>
      </c>
      <c r="X26" s="14">
        <v>-0.30199999999999999</v>
      </c>
      <c r="Y26" s="14">
        <v>1</v>
      </c>
      <c r="Z26" s="14" t="s">
        <v>18124</v>
      </c>
    </row>
    <row r="27" spans="1:26" x14ac:dyDescent="0.2">
      <c r="A27" t="s">
        <v>14567</v>
      </c>
      <c r="B27" t="s">
        <v>155</v>
      </c>
      <c r="C27" t="s">
        <v>155</v>
      </c>
      <c r="D27" s="9">
        <f>IF(ISERROR(INDEX(warriner!B:B,MATCH(C27,warriner!A:A,0),1)),"#",INDEX(warriner!B:B,MATCH(C27,warriner!A:A,0),1))</f>
        <v>6.74</v>
      </c>
      <c r="E27" s="14">
        <f t="shared" si="0"/>
        <v>1.54</v>
      </c>
      <c r="F27">
        <v>9.157</v>
      </c>
      <c r="G27">
        <v>2.137</v>
      </c>
      <c r="H27">
        <v>3</v>
      </c>
      <c r="I27">
        <f t="shared" si="1"/>
        <v>8</v>
      </c>
      <c r="J27" t="s">
        <v>18132</v>
      </c>
      <c r="K27" s="14">
        <v>4.45</v>
      </c>
      <c r="L27" s="14">
        <v>6.68</v>
      </c>
      <c r="M27" s="14">
        <v>7.58</v>
      </c>
      <c r="N27" s="14">
        <v>3.3</v>
      </c>
      <c r="O27" s="14">
        <v>3.35</v>
      </c>
      <c r="P27" s="14">
        <v>8</v>
      </c>
      <c r="Q27" s="14">
        <v>2</v>
      </c>
      <c r="R27" s="14">
        <v>2.64</v>
      </c>
      <c r="S27" s="14">
        <v>2.0369999999999999</v>
      </c>
      <c r="T27" s="14">
        <v>2634.143</v>
      </c>
      <c r="U27" s="14">
        <v>-0.58099999999999996</v>
      </c>
      <c r="V27" s="14">
        <v>1</v>
      </c>
      <c r="W27" s="14">
        <v>28</v>
      </c>
      <c r="X27" s="14">
        <v>-0.59799999999999998</v>
      </c>
      <c r="Y27" s="14">
        <v>1</v>
      </c>
      <c r="Z27" s="14" t="s">
        <v>18124</v>
      </c>
    </row>
    <row r="28" spans="1:26" x14ac:dyDescent="0.2">
      <c r="A28" t="s">
        <v>14568</v>
      </c>
      <c r="B28" t="s">
        <v>187</v>
      </c>
      <c r="C28" t="s">
        <v>45</v>
      </c>
      <c r="D28" s="9">
        <f>IF(ISERROR(INDEX(warriner!B:B,MATCH(C28,warriner!A:A,0),1)),"#",INDEX(warriner!B:B,MATCH(C28,warriner!A:A,0),1))</f>
        <v>5.95</v>
      </c>
      <c r="E28" s="14">
        <f t="shared" si="0"/>
        <v>0.75</v>
      </c>
      <c r="F28">
        <v>11.663</v>
      </c>
      <c r="G28">
        <v>3.9990000000000001</v>
      </c>
      <c r="H28">
        <v>2</v>
      </c>
      <c r="I28">
        <f t="shared" si="1"/>
        <v>6</v>
      </c>
      <c r="J28" t="s">
        <v>18129</v>
      </c>
      <c r="K28" s="14">
        <v>4.62</v>
      </c>
      <c r="L28" s="14">
        <v>5.76</v>
      </c>
      <c r="M28" s="14">
        <v>4.28</v>
      </c>
      <c r="N28" s="14">
        <v>1.7</v>
      </c>
      <c r="O28" s="14">
        <v>1.25</v>
      </c>
      <c r="P28" s="14">
        <v>4</v>
      </c>
      <c r="Q28" s="14">
        <v>1</v>
      </c>
      <c r="R28" s="14">
        <v>4.79</v>
      </c>
      <c r="S28" s="14">
        <v>6.0380000000000003</v>
      </c>
      <c r="T28" s="14">
        <v>1015.667</v>
      </c>
      <c r="U28" s="14">
        <v>-0.629</v>
      </c>
      <c r="V28" s="14">
        <v>1</v>
      </c>
      <c r="W28" s="14">
        <v>28</v>
      </c>
      <c r="X28" s="14">
        <v>-0.67700000000000005</v>
      </c>
      <c r="Y28" s="14">
        <v>1</v>
      </c>
      <c r="Z28" s="14" t="s">
        <v>18124</v>
      </c>
    </row>
    <row r="29" spans="1:26" x14ac:dyDescent="0.2">
      <c r="A29" t="s">
        <v>14569</v>
      </c>
      <c r="B29" t="s">
        <v>28</v>
      </c>
      <c r="C29" t="s">
        <v>28</v>
      </c>
      <c r="D29" s="9" t="str">
        <f>IF(ISERROR(INDEX(warriner!B:B,MATCH(C29,warriner!A:A,0),1)),"#",INDEX(warriner!B:B,MATCH(C29,warriner!A:A,0),1))</f>
        <v>#</v>
      </c>
      <c r="E29" s="14" t="str">
        <f t="shared" si="0"/>
        <v>#</v>
      </c>
      <c r="F29">
        <v>14.297000000000001</v>
      </c>
      <c r="G29">
        <v>5.3209999999999997</v>
      </c>
      <c r="H29">
        <v>1</v>
      </c>
      <c r="I29">
        <f t="shared" si="1"/>
        <v>4</v>
      </c>
      <c r="J29" t="s">
        <v>270</v>
      </c>
      <c r="K29" s="14" t="s">
        <v>18124</v>
      </c>
      <c r="L29" s="14" t="s">
        <v>18124</v>
      </c>
      <c r="M29" s="14">
        <v>4.8789999999999996</v>
      </c>
      <c r="N29" s="14">
        <v>1.65</v>
      </c>
      <c r="O29" s="14">
        <v>1</v>
      </c>
      <c r="P29" s="14">
        <v>2</v>
      </c>
      <c r="Q29" s="14">
        <v>1</v>
      </c>
      <c r="R29" s="14">
        <v>2.93</v>
      </c>
      <c r="S29" s="14">
        <v>2.2730000000000001</v>
      </c>
      <c r="T29" s="14">
        <v>2218</v>
      </c>
      <c r="U29" s="14">
        <v>-0.55000000000000004</v>
      </c>
      <c r="V29" s="14">
        <v>1</v>
      </c>
      <c r="W29" s="14">
        <v>28</v>
      </c>
      <c r="X29" s="14">
        <v>-0.51600000000000001</v>
      </c>
      <c r="Y29" s="14">
        <v>1</v>
      </c>
      <c r="Z29" s="14" t="s">
        <v>18124</v>
      </c>
    </row>
    <row r="30" spans="1:26" x14ac:dyDescent="0.2">
      <c r="A30" t="s">
        <v>14570</v>
      </c>
      <c r="B30" t="s">
        <v>48</v>
      </c>
      <c r="C30" t="s">
        <v>48</v>
      </c>
      <c r="D30" s="9">
        <f>IF(ISERROR(INDEX(warriner!B:B,MATCH(C30,warriner!A:A,0),1)),"#",INDEX(warriner!B:B,MATCH(C30,warriner!A:A,0),1))</f>
        <v>5.86</v>
      </c>
      <c r="E30" s="14">
        <f t="shared" si="0"/>
        <v>0.66000000000000014</v>
      </c>
      <c r="F30">
        <v>14.914999999999999</v>
      </c>
      <c r="G30">
        <v>5.4969999999999999</v>
      </c>
      <c r="H30">
        <v>1</v>
      </c>
      <c r="I30">
        <f t="shared" si="1"/>
        <v>4</v>
      </c>
      <c r="J30" t="s">
        <v>18135</v>
      </c>
      <c r="K30" s="14">
        <v>3.52</v>
      </c>
      <c r="L30" s="14">
        <v>5.72</v>
      </c>
      <c r="M30" s="14">
        <v>3.72</v>
      </c>
      <c r="N30" s="14">
        <v>1.2</v>
      </c>
      <c r="O30" s="14">
        <v>1.1000000000000001</v>
      </c>
      <c r="P30" s="14">
        <v>3</v>
      </c>
      <c r="Q30" s="14">
        <v>1</v>
      </c>
      <c r="R30" s="14">
        <v>2.1800000000000002</v>
      </c>
      <c r="S30" s="14">
        <v>1.542</v>
      </c>
      <c r="T30" s="14">
        <v>2269.6669999999999</v>
      </c>
      <c r="U30" s="14">
        <v>-0.63800000000000001</v>
      </c>
      <c r="V30" s="14">
        <v>0.94</v>
      </c>
      <c r="W30" s="14">
        <v>28</v>
      </c>
      <c r="X30" s="14">
        <v>-0.64400000000000002</v>
      </c>
      <c r="Y30" s="14">
        <v>1</v>
      </c>
      <c r="Z30" s="14" t="s">
        <v>18124</v>
      </c>
    </row>
    <row r="31" spans="1:26" x14ac:dyDescent="0.2">
      <c r="A31" t="s">
        <v>14571</v>
      </c>
      <c r="B31" t="s">
        <v>156</v>
      </c>
      <c r="C31" t="s">
        <v>156</v>
      </c>
      <c r="D31" s="9">
        <f>IF(ISERROR(INDEX(warriner!B:B,MATCH(C31,warriner!A:A,0),1)),"#",INDEX(warriner!B:B,MATCH(C31,warriner!A:A,0),1))</f>
        <v>7.56</v>
      </c>
      <c r="E31" s="14">
        <f t="shared" si="0"/>
        <v>2.3599999999999994</v>
      </c>
      <c r="F31">
        <v>11.282</v>
      </c>
      <c r="G31">
        <v>3.43</v>
      </c>
      <c r="H31">
        <v>3</v>
      </c>
      <c r="I31">
        <f t="shared" si="1"/>
        <v>9</v>
      </c>
      <c r="J31" t="s">
        <v>18131</v>
      </c>
      <c r="K31" s="14">
        <v>5.15</v>
      </c>
      <c r="L31" s="14">
        <v>7.22</v>
      </c>
      <c r="M31" s="14">
        <v>7.37</v>
      </c>
      <c r="N31" s="14">
        <v>3.4</v>
      </c>
      <c r="O31" s="14">
        <v>2.7</v>
      </c>
      <c r="P31" s="14">
        <v>8</v>
      </c>
      <c r="Q31" s="14">
        <v>2</v>
      </c>
      <c r="R31" s="14">
        <v>2.11</v>
      </c>
      <c r="S31" s="14" t="s">
        <v>18124</v>
      </c>
      <c r="T31" s="14">
        <v>3832.25</v>
      </c>
      <c r="U31" s="14">
        <v>-0.30199999999999999</v>
      </c>
      <c r="V31" s="14">
        <v>1</v>
      </c>
      <c r="W31" s="14">
        <v>27</v>
      </c>
      <c r="X31" s="14">
        <v>-0.57199999999999995</v>
      </c>
      <c r="Y31" s="14">
        <v>1</v>
      </c>
      <c r="Z31" s="14" t="s">
        <v>18124</v>
      </c>
    </row>
    <row r="32" spans="1:26" x14ac:dyDescent="0.2">
      <c r="A32" t="s">
        <v>14572</v>
      </c>
      <c r="B32" t="s">
        <v>188</v>
      </c>
      <c r="C32" t="s">
        <v>188</v>
      </c>
      <c r="D32" s="9" t="str">
        <f>IF(ISERROR(INDEX(warriner!B:B,MATCH(C32,warriner!A:A,0),1)),"#",INDEX(warriner!B:B,MATCH(C32,warriner!A:A,0),1))</f>
        <v>#</v>
      </c>
      <c r="E32" s="14" t="str">
        <f t="shared" si="0"/>
        <v>#</v>
      </c>
      <c r="F32">
        <v>10.268000000000001</v>
      </c>
      <c r="G32">
        <v>3.3580000000000001</v>
      </c>
      <c r="H32">
        <v>2</v>
      </c>
      <c r="I32">
        <f t="shared" si="1"/>
        <v>7</v>
      </c>
      <c r="J32" t="s">
        <v>18126</v>
      </c>
      <c r="K32" s="14" t="s">
        <v>18124</v>
      </c>
      <c r="L32" s="14" t="s">
        <v>18124</v>
      </c>
      <c r="M32" s="14">
        <v>6.0510000000000002</v>
      </c>
      <c r="N32" s="14">
        <v>1.25</v>
      </c>
      <c r="O32" s="14">
        <v>1.3</v>
      </c>
      <c r="P32" s="14">
        <v>5</v>
      </c>
      <c r="Q32" s="14">
        <v>2</v>
      </c>
      <c r="R32" s="14">
        <v>3.18</v>
      </c>
      <c r="S32" s="14" t="s">
        <v>18124</v>
      </c>
      <c r="T32" s="14">
        <v>7031.3329999999996</v>
      </c>
      <c r="U32" s="14">
        <v>-0.48799999999999999</v>
      </c>
      <c r="V32" s="14">
        <v>1</v>
      </c>
      <c r="W32" s="14">
        <v>23</v>
      </c>
      <c r="X32" s="14">
        <v>-0.58599999999999997</v>
      </c>
      <c r="Y32" s="14">
        <v>1</v>
      </c>
      <c r="Z32" s="14" t="s">
        <v>18124</v>
      </c>
    </row>
    <row r="33" spans="1:26" x14ac:dyDescent="0.2">
      <c r="A33" t="s">
        <v>14573</v>
      </c>
      <c r="B33" t="s">
        <v>42</v>
      </c>
      <c r="C33" t="s">
        <v>42</v>
      </c>
      <c r="D33" s="9" t="str">
        <f>IF(ISERROR(INDEX(warriner!B:B,MATCH(C33,warriner!A:A,0),1)),"#",INDEX(warriner!B:B,MATCH(C33,warriner!A:A,0),1))</f>
        <v>#</v>
      </c>
      <c r="E33" s="14" t="str">
        <f t="shared" si="0"/>
        <v>#</v>
      </c>
      <c r="F33">
        <v>13.795999999999999</v>
      </c>
      <c r="G33">
        <v>4.3860000000000001</v>
      </c>
      <c r="H33">
        <v>1</v>
      </c>
      <c r="I33">
        <f t="shared" si="1"/>
        <v>5</v>
      </c>
      <c r="J33" t="s">
        <v>270</v>
      </c>
      <c r="K33" s="14" t="s">
        <v>18124</v>
      </c>
      <c r="L33" s="14" t="s">
        <v>18124</v>
      </c>
      <c r="M33" s="14">
        <v>6.5839999999999996</v>
      </c>
      <c r="N33" s="14">
        <v>2</v>
      </c>
      <c r="O33" s="14">
        <v>1.8</v>
      </c>
      <c r="P33" s="14">
        <v>4</v>
      </c>
      <c r="Q33" s="14">
        <v>1</v>
      </c>
      <c r="R33" s="14">
        <v>1.54</v>
      </c>
      <c r="S33" s="14">
        <v>1.167</v>
      </c>
      <c r="T33" s="14">
        <v>2645.25</v>
      </c>
      <c r="U33" s="14">
        <v>-0.60799999999999998</v>
      </c>
      <c r="V33" s="14">
        <v>0.94</v>
      </c>
      <c r="W33" s="14">
        <v>28</v>
      </c>
      <c r="X33" s="14">
        <v>-0.59099999999999997</v>
      </c>
      <c r="Y33" s="14">
        <v>1</v>
      </c>
      <c r="Z33" s="14" t="s">
        <v>18124</v>
      </c>
    </row>
    <row r="34" spans="1:26" x14ac:dyDescent="0.2">
      <c r="A34" t="s">
        <v>14574</v>
      </c>
      <c r="B34" t="s">
        <v>9</v>
      </c>
      <c r="C34" t="s">
        <v>101</v>
      </c>
      <c r="D34" s="9">
        <f>IF(ISERROR(INDEX(warriner!B:B,MATCH(C34,warriner!A:A,0),1)),"#",INDEX(warriner!B:B,MATCH(C34,warriner!A:A,0),1))</f>
        <v>6.18</v>
      </c>
      <c r="E34" s="14">
        <f t="shared" si="0"/>
        <v>0.97999999999999954</v>
      </c>
      <c r="F34">
        <v>14.945</v>
      </c>
      <c r="G34">
        <v>5.4669999999999996</v>
      </c>
      <c r="H34">
        <v>1</v>
      </c>
      <c r="I34">
        <f t="shared" si="1"/>
        <v>2</v>
      </c>
      <c r="J34" t="s">
        <v>18125</v>
      </c>
      <c r="K34" s="14">
        <v>3.43</v>
      </c>
      <c r="L34" s="14">
        <v>5.5</v>
      </c>
      <c r="M34" s="14">
        <v>5.1100000000000003</v>
      </c>
      <c r="N34" s="14">
        <v>1.4</v>
      </c>
      <c r="O34" s="14">
        <v>1</v>
      </c>
      <c r="P34" s="14">
        <v>2</v>
      </c>
      <c r="Q34" s="14">
        <v>1</v>
      </c>
      <c r="R34" s="14">
        <v>1.85</v>
      </c>
      <c r="S34" s="14">
        <v>1.6519999999999999</v>
      </c>
      <c r="T34" s="14">
        <v>1926</v>
      </c>
      <c r="U34" s="14">
        <v>-0.64800000000000002</v>
      </c>
      <c r="V34" s="14">
        <v>0.97</v>
      </c>
      <c r="W34" s="14">
        <v>25</v>
      </c>
      <c r="X34" s="14">
        <v>-0.57399999999999995</v>
      </c>
      <c r="Y34" s="14">
        <v>1</v>
      </c>
      <c r="Z34" s="14" t="s">
        <v>18124</v>
      </c>
    </row>
    <row r="35" spans="1:26" x14ac:dyDescent="0.2">
      <c r="A35" t="s">
        <v>14575</v>
      </c>
      <c r="B35" t="s">
        <v>157</v>
      </c>
      <c r="C35" t="s">
        <v>238</v>
      </c>
      <c r="D35" s="9">
        <f>IF(ISERROR(INDEX(warriner!B:B,MATCH(C35,warriner!A:A,0),1)),"#",INDEX(warriner!B:B,MATCH(C35,warriner!A:A,0),1))</f>
        <v>5.84</v>
      </c>
      <c r="E35" s="14">
        <f t="shared" si="0"/>
        <v>0.63999999999999968</v>
      </c>
      <c r="F35">
        <v>8.1280000000000001</v>
      </c>
      <c r="G35">
        <v>2.13</v>
      </c>
      <c r="H35">
        <v>2</v>
      </c>
      <c r="I35">
        <f t="shared" si="1"/>
        <v>7</v>
      </c>
      <c r="J35" t="s">
        <v>18125</v>
      </c>
      <c r="K35" s="14">
        <v>3.9</v>
      </c>
      <c r="L35" s="14">
        <v>5.75</v>
      </c>
      <c r="M35" s="14">
        <v>9</v>
      </c>
      <c r="N35" s="14">
        <v>1.95</v>
      </c>
      <c r="O35" s="14">
        <v>1.9</v>
      </c>
      <c r="P35" s="14">
        <v>5</v>
      </c>
      <c r="Q35" s="14">
        <v>1</v>
      </c>
      <c r="R35" s="14">
        <v>2.41</v>
      </c>
      <c r="S35" s="14" t="s">
        <v>18124</v>
      </c>
      <c r="T35" s="14">
        <v>1354</v>
      </c>
      <c r="U35" s="14">
        <v>-0.55600000000000005</v>
      </c>
      <c r="V35" s="14">
        <v>1</v>
      </c>
      <c r="W35" s="14">
        <v>27</v>
      </c>
      <c r="X35" s="14">
        <v>-0.56399999999999995</v>
      </c>
      <c r="Y35" s="14">
        <v>0.96399999999999997</v>
      </c>
      <c r="Z35" s="14" t="s">
        <v>18124</v>
      </c>
    </row>
    <row r="36" spans="1:26" x14ac:dyDescent="0.2">
      <c r="A36" t="s">
        <v>14576</v>
      </c>
      <c r="B36" t="s">
        <v>59</v>
      </c>
      <c r="C36" t="s">
        <v>59</v>
      </c>
      <c r="D36" s="9" t="str">
        <f>IF(ISERROR(INDEX(warriner!B:B,MATCH(C36,warriner!A:A,0),1)),"#",INDEX(warriner!B:B,MATCH(C36,warriner!A:A,0),1))</f>
        <v>#</v>
      </c>
      <c r="E36" s="14" t="str">
        <f t="shared" si="0"/>
        <v>#</v>
      </c>
      <c r="F36">
        <v>15.417</v>
      </c>
      <c r="G36">
        <v>5.5460000000000003</v>
      </c>
      <c r="H36">
        <v>1</v>
      </c>
      <c r="I36">
        <f t="shared" si="1"/>
        <v>3</v>
      </c>
      <c r="J36" t="s">
        <v>270</v>
      </c>
      <c r="K36" s="14" t="s">
        <v>18124</v>
      </c>
      <c r="L36" s="14" t="s">
        <v>18124</v>
      </c>
      <c r="M36" s="14">
        <v>4.3890000000000002</v>
      </c>
      <c r="N36" s="14">
        <v>1.3</v>
      </c>
      <c r="O36" s="14">
        <v>1</v>
      </c>
      <c r="P36" s="14">
        <v>3</v>
      </c>
      <c r="Q36" s="14">
        <v>1</v>
      </c>
      <c r="R36" s="14">
        <v>1.63</v>
      </c>
      <c r="S36" s="14">
        <v>1.593</v>
      </c>
      <c r="T36" s="14">
        <v>3145</v>
      </c>
      <c r="U36" s="14">
        <v>-0.72099999999999997</v>
      </c>
      <c r="V36" s="14">
        <v>0.97</v>
      </c>
      <c r="W36" s="14">
        <v>29</v>
      </c>
      <c r="X36" s="14">
        <v>-0.57899999999999996</v>
      </c>
      <c r="Y36" s="14">
        <v>1</v>
      </c>
      <c r="Z36" s="14" t="s">
        <v>18124</v>
      </c>
    </row>
    <row r="37" spans="1:26" x14ac:dyDescent="0.2">
      <c r="A37" t="s">
        <v>14577</v>
      </c>
      <c r="B37" t="s">
        <v>158</v>
      </c>
      <c r="C37" t="s">
        <v>158</v>
      </c>
      <c r="D37" s="9" t="str">
        <f>IF(ISERROR(INDEX(warriner!B:B,MATCH(C37,warriner!A:A,0),1)),"#",INDEX(warriner!B:B,MATCH(C37,warriner!A:A,0),1))</f>
        <v>#</v>
      </c>
      <c r="E37" s="14" t="str">
        <f t="shared" si="0"/>
        <v>#</v>
      </c>
      <c r="F37">
        <v>12.6</v>
      </c>
      <c r="G37">
        <v>4.1779999999999999</v>
      </c>
      <c r="H37">
        <v>1</v>
      </c>
      <c r="I37">
        <f t="shared" si="1"/>
        <v>4</v>
      </c>
      <c r="J37" t="s">
        <v>270</v>
      </c>
      <c r="K37" s="14" t="s">
        <v>18124</v>
      </c>
      <c r="L37" s="14" t="s">
        <v>18124</v>
      </c>
      <c r="M37" s="14">
        <v>4.7720000000000002</v>
      </c>
      <c r="N37" s="14">
        <v>1.65</v>
      </c>
      <c r="O37" s="14">
        <v>1.25</v>
      </c>
      <c r="P37" s="14">
        <v>3</v>
      </c>
      <c r="Q37" s="14">
        <v>1</v>
      </c>
      <c r="R37" s="14">
        <v>2.97</v>
      </c>
      <c r="S37" s="14">
        <v>1.478</v>
      </c>
      <c r="T37" s="14">
        <v>2018</v>
      </c>
      <c r="U37" s="14">
        <v>-0.67200000000000004</v>
      </c>
      <c r="V37" s="14">
        <v>1</v>
      </c>
      <c r="W37" s="14">
        <v>25</v>
      </c>
      <c r="X37" s="14">
        <v>-0.501</v>
      </c>
      <c r="Y37" s="14">
        <v>0.96199999999999997</v>
      </c>
      <c r="Z37" s="14" t="s">
        <v>18124</v>
      </c>
    </row>
    <row r="38" spans="1:26" x14ac:dyDescent="0.2">
      <c r="A38" t="s">
        <v>14578</v>
      </c>
      <c r="B38" t="s">
        <v>159</v>
      </c>
      <c r="C38" t="s">
        <v>159</v>
      </c>
      <c r="D38" s="9">
        <f>IF(ISERROR(INDEX(warriner!B:B,MATCH(C38,warriner!A:A,0),1)),"#",INDEX(warriner!B:B,MATCH(C38,warriner!A:A,0),1))</f>
        <v>6.71</v>
      </c>
      <c r="E38" s="14">
        <f t="shared" si="0"/>
        <v>1.5099999999999998</v>
      </c>
      <c r="F38">
        <v>11.304</v>
      </c>
      <c r="G38">
        <v>3.851</v>
      </c>
      <c r="H38">
        <v>1</v>
      </c>
      <c r="I38">
        <f t="shared" si="1"/>
        <v>3</v>
      </c>
      <c r="J38" t="s">
        <v>18126</v>
      </c>
      <c r="K38" s="14">
        <v>3.25</v>
      </c>
      <c r="L38" s="14">
        <v>5.72</v>
      </c>
      <c r="M38" s="14">
        <v>3.94</v>
      </c>
      <c r="N38" s="14">
        <v>1.45</v>
      </c>
      <c r="O38" s="14">
        <v>1</v>
      </c>
      <c r="P38" s="14">
        <v>2</v>
      </c>
      <c r="Q38" s="14">
        <v>1</v>
      </c>
      <c r="R38" s="14">
        <v>4.1100000000000003</v>
      </c>
      <c r="S38" s="14">
        <v>3.7919999999999998</v>
      </c>
      <c r="T38" s="14">
        <v>1647.5</v>
      </c>
      <c r="U38" s="14">
        <v>-0.71199999999999997</v>
      </c>
      <c r="V38" s="14">
        <v>1</v>
      </c>
      <c r="W38" s="14">
        <v>26</v>
      </c>
      <c r="X38" s="14">
        <v>-0.75800000000000001</v>
      </c>
      <c r="Y38" s="14">
        <v>1</v>
      </c>
      <c r="Z38" s="14" t="s">
        <v>18124</v>
      </c>
    </row>
    <row r="39" spans="1:26" x14ac:dyDescent="0.2">
      <c r="A39" t="s">
        <v>14579</v>
      </c>
      <c r="B39" t="s">
        <v>19</v>
      </c>
      <c r="C39" t="s">
        <v>19</v>
      </c>
      <c r="D39" s="9" t="str">
        <f>IF(ISERROR(INDEX(warriner!B:B,MATCH(C39,warriner!A:A,0),1)),"#",INDEX(warriner!B:B,MATCH(C39,warriner!A:A,0),1))</f>
        <v>#</v>
      </c>
      <c r="E39" s="14" t="str">
        <f t="shared" si="0"/>
        <v>#</v>
      </c>
      <c r="F39">
        <v>16.187000000000001</v>
      </c>
      <c r="G39">
        <v>5.8339999999999996</v>
      </c>
      <c r="H39">
        <v>1</v>
      </c>
      <c r="I39">
        <f t="shared" si="1"/>
        <v>3</v>
      </c>
      <c r="J39" t="s">
        <v>270</v>
      </c>
      <c r="K39" s="14" t="s">
        <v>18124</v>
      </c>
      <c r="L39" s="14" t="s">
        <v>18124</v>
      </c>
      <c r="M39" s="14">
        <v>4.57</v>
      </c>
      <c r="N39" s="14">
        <v>1.25</v>
      </c>
      <c r="O39" s="14">
        <v>1</v>
      </c>
      <c r="P39" s="14">
        <v>3</v>
      </c>
      <c r="Q39" s="14">
        <v>1</v>
      </c>
      <c r="R39" s="14">
        <v>1.52</v>
      </c>
      <c r="S39" s="14">
        <v>1.25</v>
      </c>
      <c r="T39" s="14">
        <v>5253.5</v>
      </c>
      <c r="U39" s="14">
        <v>-0.60399999999999998</v>
      </c>
      <c r="V39" s="14">
        <v>1</v>
      </c>
      <c r="W39" s="14">
        <v>22</v>
      </c>
      <c r="X39" s="14">
        <v>-0.623</v>
      </c>
      <c r="Y39" s="14">
        <v>1</v>
      </c>
      <c r="Z39" s="14" t="s">
        <v>18124</v>
      </c>
    </row>
    <row r="40" spans="1:26" x14ac:dyDescent="0.2">
      <c r="A40" t="s">
        <v>14580</v>
      </c>
      <c r="B40" t="s">
        <v>189</v>
      </c>
      <c r="C40" t="s">
        <v>189</v>
      </c>
      <c r="D40" s="9">
        <f>IF(ISERROR(INDEX(warriner!B:B,MATCH(C40,warriner!A:A,0),1)),"#",INDEX(warriner!B:B,MATCH(C40,warriner!A:A,0),1))</f>
        <v>7</v>
      </c>
      <c r="E40" s="14">
        <f t="shared" si="0"/>
        <v>1.7999999999999998</v>
      </c>
      <c r="F40">
        <v>11.571</v>
      </c>
      <c r="G40">
        <v>4.0599999999999996</v>
      </c>
      <c r="H40">
        <v>2</v>
      </c>
      <c r="I40">
        <f t="shared" si="1"/>
        <v>5</v>
      </c>
      <c r="J40" t="s">
        <v>18126</v>
      </c>
      <c r="K40" s="14">
        <v>3.71</v>
      </c>
      <c r="L40" s="14">
        <v>6.12</v>
      </c>
      <c r="M40" s="14">
        <v>2.37</v>
      </c>
      <c r="N40" s="14">
        <v>1.5</v>
      </c>
      <c r="O40" s="14">
        <v>1.55</v>
      </c>
      <c r="P40" s="14">
        <v>4</v>
      </c>
      <c r="Q40" s="14">
        <v>1</v>
      </c>
      <c r="R40" s="14">
        <v>5</v>
      </c>
      <c r="S40" s="14">
        <v>6.1920000000000002</v>
      </c>
      <c r="T40" s="14">
        <v>7796.25</v>
      </c>
      <c r="U40" s="14">
        <v>-0.84299999999999997</v>
      </c>
      <c r="V40" s="14">
        <v>1</v>
      </c>
      <c r="W40" s="14">
        <v>27</v>
      </c>
      <c r="X40" s="14">
        <v>-0.754</v>
      </c>
      <c r="Y40" s="14">
        <v>0.96399999999999997</v>
      </c>
      <c r="Z40" s="14" t="s">
        <v>18124</v>
      </c>
    </row>
    <row r="41" spans="1:26" x14ac:dyDescent="0.2">
      <c r="A41" t="s">
        <v>14581</v>
      </c>
      <c r="B41" t="s">
        <v>190</v>
      </c>
      <c r="C41" t="s">
        <v>190</v>
      </c>
      <c r="D41" s="9">
        <f>IF(ISERROR(INDEX(warriner!B:B,MATCH(C41,warriner!A:A,0),1)),"#",INDEX(warriner!B:B,MATCH(C41,warriner!A:A,0),1))</f>
        <v>6.43</v>
      </c>
      <c r="E41" s="14">
        <f t="shared" si="0"/>
        <v>1.2299999999999995</v>
      </c>
      <c r="F41">
        <v>5.4420000000000002</v>
      </c>
      <c r="G41">
        <v>1.716</v>
      </c>
      <c r="H41">
        <v>3</v>
      </c>
      <c r="I41">
        <f t="shared" si="1"/>
        <v>8</v>
      </c>
      <c r="J41" t="s">
        <v>18132</v>
      </c>
      <c r="K41" s="14">
        <v>4.3499999999999996</v>
      </c>
      <c r="L41" s="14">
        <v>6.35</v>
      </c>
      <c r="M41" s="14">
        <v>9.94</v>
      </c>
      <c r="N41" s="14">
        <v>2.85</v>
      </c>
      <c r="O41" s="14">
        <v>2.5</v>
      </c>
      <c r="P41" s="14">
        <v>6</v>
      </c>
      <c r="Q41" s="14">
        <v>2</v>
      </c>
      <c r="R41" s="14">
        <v>2.0299999999999998</v>
      </c>
      <c r="S41" s="14" t="s">
        <v>18124</v>
      </c>
      <c r="T41" s="14">
        <v>2550.5709999999999</v>
      </c>
      <c r="U41" s="14">
        <v>-0.1</v>
      </c>
      <c r="V41" s="14">
        <v>0.97</v>
      </c>
      <c r="W41" s="14">
        <v>27</v>
      </c>
      <c r="X41" s="14">
        <v>-1.4E-2</v>
      </c>
      <c r="Y41" s="14">
        <v>1</v>
      </c>
      <c r="Z41" s="14" t="s">
        <v>18124</v>
      </c>
    </row>
    <row r="42" spans="1:26" x14ac:dyDescent="0.2">
      <c r="A42" t="s">
        <v>14582</v>
      </c>
      <c r="B42" t="s">
        <v>19</v>
      </c>
      <c r="C42" t="s">
        <v>19</v>
      </c>
      <c r="D42" s="9" t="str">
        <f>IF(ISERROR(INDEX(warriner!B:B,MATCH(C42,warriner!A:A,0),1)),"#",INDEX(warriner!B:B,MATCH(C42,warriner!A:A,0),1))</f>
        <v>#</v>
      </c>
      <c r="E42" s="14" t="str">
        <f t="shared" si="0"/>
        <v>#</v>
      </c>
      <c r="F42">
        <v>16.187000000000001</v>
      </c>
      <c r="G42">
        <v>5.8339999999999996</v>
      </c>
      <c r="H42">
        <v>1</v>
      </c>
      <c r="I42">
        <f t="shared" si="1"/>
        <v>3</v>
      </c>
      <c r="J42" t="s">
        <v>270</v>
      </c>
      <c r="K42" s="14" t="s">
        <v>18124</v>
      </c>
      <c r="L42" s="14" t="s">
        <v>18124</v>
      </c>
      <c r="M42" s="14">
        <v>4.57</v>
      </c>
      <c r="N42" s="14">
        <v>1.25</v>
      </c>
      <c r="O42" s="14">
        <v>1</v>
      </c>
      <c r="P42" s="14">
        <v>3</v>
      </c>
      <c r="Q42" s="14">
        <v>1</v>
      </c>
      <c r="R42" s="14">
        <v>1.52</v>
      </c>
      <c r="S42" s="14">
        <v>1.25</v>
      </c>
      <c r="T42" s="14">
        <v>5253.5</v>
      </c>
      <c r="U42" s="14">
        <v>-0.60399999999999998</v>
      </c>
      <c r="V42" s="14">
        <v>1</v>
      </c>
      <c r="W42" s="14">
        <v>22</v>
      </c>
      <c r="X42" s="14">
        <v>-0.623</v>
      </c>
      <c r="Y42" s="14">
        <v>1</v>
      </c>
      <c r="Z42" s="14" t="s">
        <v>18124</v>
      </c>
    </row>
    <row r="43" spans="1:26" x14ac:dyDescent="0.2">
      <c r="A43" t="s">
        <v>14583</v>
      </c>
      <c r="B43" t="s">
        <v>191</v>
      </c>
      <c r="C43" t="s">
        <v>191</v>
      </c>
      <c r="D43" s="9">
        <f>IF(ISERROR(INDEX(warriner!B:B,MATCH(C43,warriner!A:A,0),1)),"#",INDEX(warriner!B:B,MATCH(C43,warriner!A:A,0),1))</f>
        <v>7.63</v>
      </c>
      <c r="E43" s="14">
        <f t="shared" si="0"/>
        <v>2.4299999999999997</v>
      </c>
      <c r="F43">
        <v>6.9279999999999999</v>
      </c>
      <c r="G43">
        <v>1.778</v>
      </c>
      <c r="H43">
        <v>2</v>
      </c>
      <c r="I43">
        <f t="shared" si="1"/>
        <v>7</v>
      </c>
      <c r="J43" t="s">
        <v>18132</v>
      </c>
      <c r="K43" s="14">
        <v>5.89</v>
      </c>
      <c r="L43" s="14">
        <v>6.81</v>
      </c>
      <c r="M43" s="14">
        <v>6.22</v>
      </c>
      <c r="N43" s="14">
        <v>2.9</v>
      </c>
      <c r="O43" s="14">
        <v>2.5</v>
      </c>
      <c r="P43" s="14">
        <v>5</v>
      </c>
      <c r="Q43" s="14">
        <v>2</v>
      </c>
      <c r="R43" s="14">
        <v>2.63</v>
      </c>
      <c r="S43" s="14" t="s">
        <v>18124</v>
      </c>
      <c r="T43" s="14">
        <v>1611.6669999999999</v>
      </c>
      <c r="U43" s="14">
        <v>-0.58499999999999996</v>
      </c>
      <c r="V43" s="14">
        <v>0.94</v>
      </c>
      <c r="W43" s="14">
        <v>28</v>
      </c>
      <c r="X43" s="14">
        <v>-0.45400000000000001</v>
      </c>
      <c r="Y43" s="14">
        <v>1</v>
      </c>
      <c r="Z43" s="14" t="s">
        <v>18124</v>
      </c>
    </row>
    <row r="44" spans="1:26" x14ac:dyDescent="0.2">
      <c r="A44" t="s">
        <v>14584</v>
      </c>
      <c r="B44" t="s">
        <v>34</v>
      </c>
      <c r="C44" t="s">
        <v>7</v>
      </c>
      <c r="D44" s="9">
        <f>IF(ISERROR(INDEX(warriner!B:B,MATCH(C44,warriner!A:A,0),1)),"#",INDEX(warriner!B:B,MATCH(C44,warriner!A:A,0),1))</f>
        <v>6.67</v>
      </c>
      <c r="E44" s="14">
        <f t="shared" si="0"/>
        <v>1.4699999999999998</v>
      </c>
      <c r="F44">
        <v>7.4050000000000002</v>
      </c>
      <c r="G44">
        <v>2.1520000000000001</v>
      </c>
      <c r="H44">
        <v>2</v>
      </c>
      <c r="I44">
        <f t="shared" si="1"/>
        <v>8</v>
      </c>
      <c r="J44" t="s">
        <v>18129</v>
      </c>
      <c r="K44" s="14">
        <v>3</v>
      </c>
      <c r="L44" s="14">
        <v>5.67</v>
      </c>
      <c r="M44" s="14">
        <v>6.05</v>
      </c>
      <c r="N44" s="14">
        <v>3.15</v>
      </c>
      <c r="O44" s="14">
        <v>2.65</v>
      </c>
      <c r="P44" s="14">
        <v>6</v>
      </c>
      <c r="Q44" s="14">
        <v>1</v>
      </c>
      <c r="R44" s="14">
        <v>4.96</v>
      </c>
      <c r="S44" s="14">
        <v>4.5199999999999996</v>
      </c>
      <c r="T44" s="14">
        <v>3740.3330000000001</v>
      </c>
      <c r="U44" s="14">
        <v>-0.42499999999999999</v>
      </c>
      <c r="V44" s="14">
        <v>0.94</v>
      </c>
      <c r="W44" s="14">
        <v>27</v>
      </c>
      <c r="X44" s="14">
        <v>-0.54200000000000004</v>
      </c>
      <c r="Y44" s="14">
        <v>1</v>
      </c>
      <c r="Z44" s="14" t="s">
        <v>18124</v>
      </c>
    </row>
    <row r="45" spans="1:26" x14ac:dyDescent="0.2">
      <c r="A45" t="s">
        <v>14585</v>
      </c>
      <c r="B45" t="s">
        <v>160</v>
      </c>
      <c r="C45" t="s">
        <v>160</v>
      </c>
      <c r="D45" s="9">
        <f>IF(ISERROR(INDEX(warriner!B:B,MATCH(C45,warriner!A:A,0),1)),"#",INDEX(warriner!B:B,MATCH(C45,warriner!A:A,0),1))</f>
        <v>7.95</v>
      </c>
      <c r="E45" s="14">
        <f t="shared" si="0"/>
        <v>2.75</v>
      </c>
      <c r="F45">
        <v>11.763</v>
      </c>
      <c r="G45">
        <v>4.2450000000000001</v>
      </c>
      <c r="H45">
        <v>1</v>
      </c>
      <c r="I45">
        <f t="shared" si="1"/>
        <v>4</v>
      </c>
      <c r="J45" t="s">
        <v>18125</v>
      </c>
      <c r="K45" s="14">
        <v>4.71</v>
      </c>
      <c r="L45" s="14">
        <v>6.5</v>
      </c>
      <c r="M45" s="14">
        <v>6.1</v>
      </c>
      <c r="N45" s="14">
        <v>1.1499999999999999</v>
      </c>
      <c r="O45" s="14">
        <v>1.25</v>
      </c>
      <c r="P45" s="14">
        <v>3</v>
      </c>
      <c r="Q45" s="14">
        <v>1</v>
      </c>
      <c r="R45" s="14">
        <v>3.57</v>
      </c>
      <c r="S45" s="14">
        <v>2.4169999999999998</v>
      </c>
      <c r="T45" s="14">
        <v>3598.3330000000001</v>
      </c>
      <c r="U45" s="14">
        <v>-0.51200000000000001</v>
      </c>
      <c r="V45" s="14">
        <v>1</v>
      </c>
      <c r="W45" s="14">
        <v>26</v>
      </c>
      <c r="X45" s="14">
        <v>-0.63700000000000001</v>
      </c>
      <c r="Y45" s="14">
        <v>0.96299999999999997</v>
      </c>
      <c r="Z45" s="14" t="s">
        <v>18124</v>
      </c>
    </row>
    <row r="46" spans="1:26" x14ac:dyDescent="0.2">
      <c r="A46" t="s">
        <v>14586</v>
      </c>
      <c r="B46" t="s">
        <v>6</v>
      </c>
      <c r="C46" t="s">
        <v>6</v>
      </c>
      <c r="D46" s="9" t="str">
        <f>IF(ISERROR(INDEX(warriner!B:B,MATCH(C46,warriner!A:A,0),1)),"#",INDEX(warriner!B:B,MATCH(C46,warriner!A:A,0),1))</f>
        <v>#</v>
      </c>
      <c r="E46" s="14" t="str">
        <f t="shared" si="0"/>
        <v>#</v>
      </c>
      <c r="F46">
        <v>15.897</v>
      </c>
      <c r="G46">
        <v>5.6980000000000004</v>
      </c>
      <c r="H46">
        <v>1</v>
      </c>
      <c r="I46">
        <f t="shared" si="1"/>
        <v>2</v>
      </c>
      <c r="J46" t="s">
        <v>18146</v>
      </c>
      <c r="K46" s="14" t="s">
        <v>18124</v>
      </c>
      <c r="L46" s="14" t="s">
        <v>18124</v>
      </c>
      <c r="M46" s="14">
        <v>3.6850000000000001</v>
      </c>
      <c r="N46" s="14">
        <v>1</v>
      </c>
      <c r="O46" s="14">
        <v>1</v>
      </c>
      <c r="P46" s="14">
        <v>2</v>
      </c>
      <c r="Q46" s="14">
        <v>1</v>
      </c>
      <c r="R46" s="14">
        <v>3</v>
      </c>
      <c r="S46" s="14">
        <v>2.25</v>
      </c>
      <c r="T46" s="14">
        <v>14646</v>
      </c>
      <c r="U46" s="14">
        <v>-0.63</v>
      </c>
      <c r="V46" s="14">
        <v>0.97</v>
      </c>
      <c r="W46" s="14">
        <v>26</v>
      </c>
      <c r="X46" s="14">
        <v>-0.77100000000000002</v>
      </c>
      <c r="Y46" s="14">
        <v>1</v>
      </c>
      <c r="Z46" s="14" t="s">
        <v>18124</v>
      </c>
    </row>
    <row r="47" spans="1:26" x14ac:dyDescent="0.2">
      <c r="A47" t="s">
        <v>14587</v>
      </c>
      <c r="B47" t="s">
        <v>161</v>
      </c>
      <c r="C47" t="s">
        <v>254</v>
      </c>
      <c r="D47" s="9">
        <f>IF(ISERROR(INDEX(warriner!B:B,MATCH(C47,warriner!A:A,0),1)),"#",INDEX(warriner!B:B,MATCH(C47,warriner!A:A,0),1))</f>
        <v>5</v>
      </c>
      <c r="E47" s="14">
        <f t="shared" si="0"/>
        <v>0.20000000000000018</v>
      </c>
      <c r="F47">
        <v>8.3680000000000003</v>
      </c>
      <c r="G47">
        <v>2.6120000000000001</v>
      </c>
      <c r="H47">
        <v>1</v>
      </c>
      <c r="I47">
        <f t="shared" si="1"/>
        <v>4</v>
      </c>
      <c r="J47" t="s">
        <v>18129</v>
      </c>
      <c r="K47" s="14">
        <v>3.32</v>
      </c>
      <c r="L47" s="14">
        <v>5.1100000000000003</v>
      </c>
      <c r="M47" s="14">
        <v>7.95</v>
      </c>
      <c r="N47" s="14">
        <v>1.25</v>
      </c>
      <c r="O47" s="14">
        <v>1</v>
      </c>
      <c r="P47" s="14">
        <v>3</v>
      </c>
      <c r="Q47" s="14">
        <v>1</v>
      </c>
      <c r="R47" s="14">
        <v>4.63</v>
      </c>
      <c r="S47" s="14">
        <v>3.8210000000000002</v>
      </c>
      <c r="T47" s="14">
        <v>1624.5</v>
      </c>
      <c r="U47" s="14">
        <v>-0.36699999999999999</v>
      </c>
      <c r="V47" s="14">
        <v>0.91</v>
      </c>
      <c r="W47" s="14">
        <v>27</v>
      </c>
      <c r="X47" s="14">
        <v>-0.6</v>
      </c>
      <c r="Y47" s="14">
        <v>0.96399999999999997</v>
      </c>
      <c r="Z47" s="14" t="s">
        <v>18124</v>
      </c>
    </row>
    <row r="48" spans="1:26" x14ac:dyDescent="0.2">
      <c r="A48" t="s">
        <v>14588</v>
      </c>
      <c r="B48" t="s">
        <v>15</v>
      </c>
      <c r="C48" t="s">
        <v>15</v>
      </c>
      <c r="D48" s="9" t="str">
        <f>IF(ISERROR(INDEX(warriner!B:B,MATCH(C48,warriner!A:A,0),1)),"#",INDEX(warriner!B:B,MATCH(C48,warriner!A:A,0),1))</f>
        <v>#</v>
      </c>
      <c r="E48" s="14" t="str">
        <f t="shared" si="0"/>
        <v>#</v>
      </c>
      <c r="F48">
        <v>16.213999999999999</v>
      </c>
      <c r="G48">
        <v>5.7709999999999999</v>
      </c>
      <c r="H48">
        <v>1</v>
      </c>
      <c r="I48">
        <f t="shared" si="1"/>
        <v>2</v>
      </c>
      <c r="J48" t="s">
        <v>270</v>
      </c>
      <c r="K48" s="14" t="s">
        <v>18124</v>
      </c>
      <c r="L48" s="14" t="s">
        <v>18124</v>
      </c>
      <c r="M48" s="14">
        <v>4.5490000000000004</v>
      </c>
      <c r="N48" s="14">
        <v>1.45</v>
      </c>
      <c r="O48" s="14">
        <v>1.65</v>
      </c>
      <c r="P48" s="14">
        <v>2</v>
      </c>
      <c r="Q48" s="14">
        <v>1</v>
      </c>
      <c r="R48" s="14">
        <v>1.67</v>
      </c>
      <c r="S48" s="14">
        <v>1.391</v>
      </c>
      <c r="T48" s="14">
        <v>415</v>
      </c>
      <c r="U48" s="14">
        <v>-0.60699999999999998</v>
      </c>
      <c r="V48" s="14">
        <v>0.91</v>
      </c>
      <c r="W48" s="14">
        <v>27</v>
      </c>
      <c r="X48" s="14">
        <v>-0.56999999999999995</v>
      </c>
      <c r="Y48" s="14">
        <v>1</v>
      </c>
      <c r="Z48" s="14" t="s">
        <v>18124</v>
      </c>
    </row>
    <row r="49" spans="1:26" x14ac:dyDescent="0.2">
      <c r="A49" t="s">
        <v>14589</v>
      </c>
      <c r="B49" t="s">
        <v>162</v>
      </c>
      <c r="C49" t="s">
        <v>162</v>
      </c>
      <c r="D49" s="9" t="str">
        <f>IF(ISERROR(INDEX(warriner!B:B,MATCH(C49,warriner!A:A,0),1)),"#",INDEX(warriner!B:B,MATCH(C49,warriner!A:A,0),1))</f>
        <v>#</v>
      </c>
      <c r="E49" s="14" t="str">
        <f t="shared" si="0"/>
        <v>#</v>
      </c>
      <c r="F49">
        <v>13.744</v>
      </c>
      <c r="G49">
        <v>5.2720000000000002</v>
      </c>
      <c r="H49">
        <v>1</v>
      </c>
      <c r="I49">
        <f t="shared" si="1"/>
        <v>2</v>
      </c>
      <c r="J49" t="s">
        <v>18143</v>
      </c>
      <c r="K49" s="14" t="s">
        <v>18124</v>
      </c>
      <c r="L49" s="14" t="s">
        <v>18124</v>
      </c>
      <c r="M49" s="14">
        <v>2.9180000000000001</v>
      </c>
      <c r="N49" s="14">
        <v>1.75</v>
      </c>
      <c r="O49" s="14">
        <v>1.55</v>
      </c>
      <c r="P49" s="14">
        <v>2</v>
      </c>
      <c r="Q49" s="14">
        <v>1</v>
      </c>
      <c r="R49" s="14">
        <v>3.83</v>
      </c>
      <c r="S49" s="14">
        <v>1.6539999999999999</v>
      </c>
      <c r="T49" s="14">
        <v>749</v>
      </c>
      <c r="U49" s="14">
        <v>-0.73</v>
      </c>
      <c r="V49" s="14">
        <v>0.91</v>
      </c>
      <c r="W49" s="14">
        <v>26</v>
      </c>
      <c r="X49" s="14">
        <v>-0.91800000000000004</v>
      </c>
      <c r="Y49" s="14">
        <v>1</v>
      </c>
      <c r="Z49" s="14" t="s">
        <v>18124</v>
      </c>
    </row>
    <row r="50" spans="1:26" x14ac:dyDescent="0.2">
      <c r="A50" t="s">
        <v>14590</v>
      </c>
      <c r="B50" t="s">
        <v>2</v>
      </c>
      <c r="C50" t="s">
        <v>2</v>
      </c>
      <c r="D50" s="9" t="str">
        <f>IF(ISERROR(INDEX(warriner!B:B,MATCH(C50,warriner!A:A,0),1)),"#",INDEX(warriner!B:B,MATCH(C50,warriner!A:A,0),1))</f>
        <v>#</v>
      </c>
      <c r="E50" s="14" t="str">
        <f t="shared" si="0"/>
        <v>#</v>
      </c>
      <c r="F50">
        <v>16.353999999999999</v>
      </c>
      <c r="G50">
        <v>6.0629999999999997</v>
      </c>
      <c r="H50">
        <v>1</v>
      </c>
      <c r="I50">
        <f t="shared" si="1"/>
        <v>2</v>
      </c>
      <c r="J50" t="s">
        <v>270</v>
      </c>
      <c r="K50" s="14" t="s">
        <v>18124</v>
      </c>
      <c r="L50" s="14" t="s">
        <v>18124</v>
      </c>
      <c r="M50" s="14">
        <v>3.952</v>
      </c>
      <c r="N50" s="14">
        <v>1.1499999999999999</v>
      </c>
      <c r="O50" s="14">
        <v>1</v>
      </c>
      <c r="P50" s="14">
        <v>2</v>
      </c>
      <c r="Q50" s="14">
        <v>1</v>
      </c>
      <c r="R50" s="14">
        <v>1.55</v>
      </c>
      <c r="S50" s="14">
        <v>1.375</v>
      </c>
      <c r="T50" s="14">
        <v>2861</v>
      </c>
      <c r="U50" s="14">
        <v>-0.78600000000000003</v>
      </c>
      <c r="V50" s="14">
        <v>1</v>
      </c>
      <c r="W50" s="14">
        <v>26</v>
      </c>
      <c r="X50" s="14">
        <v>-0.72499999999999998</v>
      </c>
      <c r="Y50" s="14">
        <v>1</v>
      </c>
      <c r="Z50" s="14" t="s">
        <v>18124</v>
      </c>
    </row>
    <row r="51" spans="1:26" x14ac:dyDescent="0.2">
      <c r="A51" t="s">
        <v>14591</v>
      </c>
      <c r="B51" t="s">
        <v>52</v>
      </c>
      <c r="C51" t="s">
        <v>52</v>
      </c>
      <c r="D51" s="9" t="str">
        <f>IF(ISERROR(INDEX(warriner!B:B,MATCH(C51,warriner!A:A,0),1)),"#",INDEX(warriner!B:B,MATCH(C51,warriner!A:A,0),1))</f>
        <v>#</v>
      </c>
      <c r="E51" s="14" t="str">
        <f t="shared" si="0"/>
        <v>#</v>
      </c>
      <c r="F51">
        <v>16.177</v>
      </c>
      <c r="G51">
        <v>6.0179999999999998</v>
      </c>
      <c r="H51">
        <v>1</v>
      </c>
      <c r="I51">
        <f t="shared" si="1"/>
        <v>1</v>
      </c>
      <c r="J51" t="s">
        <v>18136</v>
      </c>
      <c r="K51" s="14" t="s">
        <v>18124</v>
      </c>
      <c r="L51" s="14" t="s">
        <v>18124</v>
      </c>
      <c r="M51" s="14">
        <v>2.8929999999999998</v>
      </c>
      <c r="N51" s="14">
        <v>1.45</v>
      </c>
      <c r="O51" s="14">
        <v>1</v>
      </c>
      <c r="P51" s="14">
        <v>1</v>
      </c>
      <c r="Q51" s="14">
        <v>1</v>
      </c>
      <c r="R51" s="14">
        <v>1.46</v>
      </c>
      <c r="S51" s="14" t="s">
        <v>18124</v>
      </c>
      <c r="T51" s="14" t="s">
        <v>18124</v>
      </c>
      <c r="U51" s="14">
        <v>-1.2999999999999999E-2</v>
      </c>
      <c r="V51" s="14">
        <v>0.73</v>
      </c>
      <c r="W51" s="14">
        <v>23</v>
      </c>
      <c r="X51" s="14">
        <v>-0.32300000000000001</v>
      </c>
      <c r="Y51" s="14">
        <v>0.95799999999999996</v>
      </c>
      <c r="Z51" s="14" t="s">
        <v>18124</v>
      </c>
    </row>
    <row r="52" spans="1:26" x14ac:dyDescent="0.2">
      <c r="A52" t="s">
        <v>14592</v>
      </c>
      <c r="B52" t="s">
        <v>163</v>
      </c>
      <c r="C52" t="s">
        <v>163</v>
      </c>
      <c r="D52" s="9">
        <f>IF(ISERROR(INDEX(warriner!B:B,MATCH(C52,warriner!A:A,0),1)),"#",INDEX(warriner!B:B,MATCH(C52,warriner!A:A,0),1))</f>
        <v>5.78</v>
      </c>
      <c r="E52" s="14">
        <f t="shared" si="0"/>
        <v>0.58000000000000007</v>
      </c>
      <c r="F52">
        <v>9.3550000000000004</v>
      </c>
      <c r="G52">
        <v>3.0910000000000002</v>
      </c>
      <c r="H52">
        <v>2</v>
      </c>
      <c r="I52">
        <f t="shared" si="1"/>
        <v>5</v>
      </c>
      <c r="J52" t="s">
        <v>18129</v>
      </c>
      <c r="K52" s="14">
        <v>2.95</v>
      </c>
      <c r="L52" s="14">
        <v>5.56</v>
      </c>
      <c r="M52" s="14">
        <v>6.89</v>
      </c>
      <c r="N52" s="14">
        <v>1.85</v>
      </c>
      <c r="O52" s="14">
        <v>1.9</v>
      </c>
      <c r="P52" s="14">
        <v>4</v>
      </c>
      <c r="Q52" s="14">
        <v>1</v>
      </c>
      <c r="R52" s="14">
        <v>4.66</v>
      </c>
      <c r="S52" s="14">
        <v>2.0339999999999998</v>
      </c>
      <c r="T52" s="14">
        <v>2418.5</v>
      </c>
      <c r="U52" s="14">
        <v>-0.81</v>
      </c>
      <c r="V52" s="14">
        <v>0.91</v>
      </c>
      <c r="W52" s="14">
        <v>28</v>
      </c>
      <c r="X52" s="14">
        <v>-0.71099999999999997</v>
      </c>
      <c r="Y52" s="14">
        <v>1</v>
      </c>
      <c r="Z52" s="14" t="s">
        <v>18124</v>
      </c>
    </row>
    <row r="53" spans="1:26" s="15" customFormat="1" x14ac:dyDescent="0.2">
      <c r="A53" s="15" t="s">
        <v>14593</v>
      </c>
      <c r="B53" s="15" t="s">
        <v>192</v>
      </c>
      <c r="C53" s="15" t="s">
        <v>76</v>
      </c>
      <c r="D53" s="17">
        <f>IF(ISERROR(INDEX(warriner!B:B,MATCH(C53,warriner!A:A,0),1)),"#",INDEX(warriner!B:B,MATCH(C53,warriner!A:A,0),1))</f>
        <v>6.17</v>
      </c>
      <c r="E53" s="17">
        <f t="shared" si="0"/>
        <v>0.96999999999999975</v>
      </c>
      <c r="F53" s="15">
        <v>11.086</v>
      </c>
      <c r="G53" s="15">
        <v>2.7759999999999998</v>
      </c>
      <c r="H53" s="15">
        <v>4</v>
      </c>
      <c r="I53" s="15">
        <f t="shared" si="1"/>
        <v>11</v>
      </c>
      <c r="J53" s="15" t="s">
        <v>18131</v>
      </c>
      <c r="K53" s="17">
        <v>3.47</v>
      </c>
      <c r="L53" s="17">
        <v>6.86</v>
      </c>
      <c r="M53" s="17">
        <v>7.7</v>
      </c>
      <c r="N53" s="17">
        <v>3.9</v>
      </c>
      <c r="O53" s="17">
        <v>4.4000000000000004</v>
      </c>
      <c r="P53" s="17">
        <v>10</v>
      </c>
      <c r="Q53" s="17">
        <v>3</v>
      </c>
      <c r="R53" s="17">
        <v>3.52</v>
      </c>
      <c r="S53" s="17" t="s">
        <v>18124</v>
      </c>
      <c r="T53" s="17">
        <v>3750.1109999999999</v>
      </c>
      <c r="U53" s="17">
        <v>-0.504</v>
      </c>
      <c r="V53" s="17">
        <v>0.97</v>
      </c>
      <c r="W53" s="17">
        <v>29</v>
      </c>
      <c r="X53" s="17">
        <v>-0.32900000000000001</v>
      </c>
      <c r="Y53" s="17">
        <v>1</v>
      </c>
      <c r="Z53" s="17" t="s">
        <v>18124</v>
      </c>
    </row>
    <row r="54" spans="1:26" x14ac:dyDescent="0.2">
      <c r="A54" t="s">
        <v>14594</v>
      </c>
      <c r="B54" t="s">
        <v>6</v>
      </c>
      <c r="C54" t="s">
        <v>6</v>
      </c>
      <c r="D54" s="9" t="str">
        <f>IF(ISERROR(INDEX(warriner!B:B,MATCH(C54,warriner!A:A,0),1)),"#",INDEX(warriner!B:B,MATCH(C54,warriner!A:A,0),1))</f>
        <v>#</v>
      </c>
      <c r="E54" s="14" t="str">
        <f t="shared" si="0"/>
        <v>#</v>
      </c>
      <c r="F54">
        <v>15.897</v>
      </c>
      <c r="G54">
        <v>5.6980000000000004</v>
      </c>
      <c r="H54">
        <v>1</v>
      </c>
      <c r="I54">
        <f t="shared" si="1"/>
        <v>2</v>
      </c>
      <c r="J54" t="s">
        <v>18146</v>
      </c>
      <c r="K54" s="14" t="s">
        <v>18124</v>
      </c>
      <c r="L54" s="14" t="s">
        <v>18124</v>
      </c>
      <c r="M54" s="14">
        <v>3.6850000000000001</v>
      </c>
      <c r="N54" s="14">
        <v>1</v>
      </c>
      <c r="O54" s="14">
        <v>1</v>
      </c>
      <c r="P54" s="14">
        <v>2</v>
      </c>
      <c r="Q54" s="14">
        <v>1</v>
      </c>
      <c r="R54" s="14">
        <v>3</v>
      </c>
      <c r="S54" s="14">
        <v>2.25</v>
      </c>
      <c r="T54" s="14">
        <v>14646</v>
      </c>
      <c r="U54" s="14">
        <v>-0.63</v>
      </c>
      <c r="V54" s="14">
        <v>0.97</v>
      </c>
      <c r="W54" s="14">
        <v>26</v>
      </c>
      <c r="X54" s="14">
        <v>-0.77100000000000002</v>
      </c>
      <c r="Y54" s="14">
        <v>1</v>
      </c>
      <c r="Z54" s="14" t="s">
        <v>18124</v>
      </c>
    </row>
    <row r="55" spans="1:26" x14ac:dyDescent="0.2">
      <c r="A55" t="s">
        <v>14595</v>
      </c>
      <c r="B55" t="s">
        <v>258</v>
      </c>
      <c r="C55" t="s">
        <v>258</v>
      </c>
      <c r="D55" s="9" t="str">
        <f>IF(ISERROR(INDEX(warriner!B:B,MATCH(C55,warriner!A:A,0),1)),"#",INDEX(warriner!B:B,MATCH(C55,warriner!A:A,0),1))</f>
        <v>#</v>
      </c>
      <c r="E55" s="14" t="str">
        <f t="shared" si="0"/>
        <v>#</v>
      </c>
      <c r="F55">
        <v>9.8979999999999997</v>
      </c>
      <c r="G55">
        <v>2.7629999999999999</v>
      </c>
      <c r="H55">
        <v>1</v>
      </c>
      <c r="I55">
        <f t="shared" si="1"/>
        <v>5</v>
      </c>
      <c r="J55" t="s">
        <v>18144</v>
      </c>
      <c r="K55" s="14" t="s">
        <v>18124</v>
      </c>
      <c r="L55" s="14" t="s">
        <v>18124</v>
      </c>
      <c r="M55" s="14" t="s">
        <v>18124</v>
      </c>
      <c r="N55" s="14">
        <v>1.7</v>
      </c>
      <c r="O55" s="14">
        <v>1.3</v>
      </c>
      <c r="P55" s="14">
        <v>4</v>
      </c>
      <c r="Q55" s="14">
        <v>1</v>
      </c>
      <c r="R55" s="14" t="s">
        <v>18124</v>
      </c>
      <c r="S55" s="14" t="s">
        <v>18124</v>
      </c>
      <c r="T55" s="14">
        <v>2918.5</v>
      </c>
      <c r="U55" s="14">
        <v>-0.42199999999999999</v>
      </c>
      <c r="V55" s="14">
        <v>0.97</v>
      </c>
      <c r="W55" s="14">
        <v>27</v>
      </c>
      <c r="X55" s="14">
        <v>-0.45600000000000002</v>
      </c>
      <c r="Y55" s="14">
        <v>1</v>
      </c>
      <c r="Z55" s="14" t="s">
        <v>18124</v>
      </c>
    </row>
    <row r="56" spans="1:26" x14ac:dyDescent="0.2">
      <c r="A56" t="s">
        <v>14596</v>
      </c>
      <c r="B56" t="s">
        <v>193</v>
      </c>
      <c r="C56" t="s">
        <v>193</v>
      </c>
      <c r="D56" s="9">
        <f>IF(ISERROR(INDEX(warriner!B:B,MATCH(C56,warriner!A:A,0),1)),"#",INDEX(warriner!B:B,MATCH(C56,warriner!A:A,0),1))</f>
        <v>6.1</v>
      </c>
      <c r="E56" s="14">
        <f t="shared" si="0"/>
        <v>0.89999999999999947</v>
      </c>
      <c r="F56">
        <v>7.8570000000000002</v>
      </c>
      <c r="G56">
        <v>2.0089999999999999</v>
      </c>
      <c r="H56">
        <v>4</v>
      </c>
      <c r="I56">
        <f t="shared" si="1"/>
        <v>9</v>
      </c>
      <c r="J56" t="s">
        <v>18129</v>
      </c>
      <c r="K56" s="14">
        <v>4.2699999999999996</v>
      </c>
      <c r="L56" s="14">
        <v>4.8099999999999996</v>
      </c>
      <c r="M56" s="14">
        <v>10.53</v>
      </c>
      <c r="N56" s="14">
        <v>3.35</v>
      </c>
      <c r="O56" s="14">
        <v>2.8</v>
      </c>
      <c r="P56" s="14">
        <v>8</v>
      </c>
      <c r="Q56" s="14">
        <v>3</v>
      </c>
      <c r="R56" s="14">
        <v>2.15</v>
      </c>
      <c r="S56" s="14" t="s">
        <v>18124</v>
      </c>
      <c r="T56" s="14">
        <v>1536.75</v>
      </c>
      <c r="U56" s="14">
        <v>-0.182</v>
      </c>
      <c r="V56" s="14">
        <v>1</v>
      </c>
      <c r="W56" s="14">
        <v>27</v>
      </c>
      <c r="X56" s="14">
        <v>7.0000000000000001E-3</v>
      </c>
      <c r="Y56" s="14">
        <v>1</v>
      </c>
      <c r="Z56" s="14" t="s">
        <v>18124</v>
      </c>
    </row>
    <row r="57" spans="1:26" x14ac:dyDescent="0.2">
      <c r="A57" t="s">
        <v>14597</v>
      </c>
      <c r="B57" t="s">
        <v>34</v>
      </c>
      <c r="C57" t="s">
        <v>7</v>
      </c>
      <c r="D57" s="9">
        <f>IF(ISERROR(INDEX(warriner!B:B,MATCH(C57,warriner!A:A,0),1)),"#",INDEX(warriner!B:B,MATCH(C57,warriner!A:A,0),1))</f>
        <v>6.67</v>
      </c>
      <c r="E57" s="14">
        <f t="shared" si="0"/>
        <v>1.4699999999999998</v>
      </c>
      <c r="F57">
        <v>7.4050000000000002</v>
      </c>
      <c r="G57">
        <v>2.1520000000000001</v>
      </c>
      <c r="H57">
        <v>2</v>
      </c>
      <c r="I57">
        <f t="shared" si="1"/>
        <v>8</v>
      </c>
      <c r="J57" t="s">
        <v>18129</v>
      </c>
      <c r="K57" s="14">
        <v>3</v>
      </c>
      <c r="L57" s="14">
        <v>5.67</v>
      </c>
      <c r="M57" s="14">
        <v>6.05</v>
      </c>
      <c r="N57" s="14">
        <v>3.15</v>
      </c>
      <c r="O57" s="14">
        <v>2.65</v>
      </c>
      <c r="P57" s="14">
        <v>6</v>
      </c>
      <c r="Q57" s="14">
        <v>1</v>
      </c>
      <c r="R57" s="14">
        <v>4.96</v>
      </c>
      <c r="S57" s="14">
        <v>4.5199999999999996</v>
      </c>
      <c r="T57" s="14">
        <v>3740.3330000000001</v>
      </c>
      <c r="U57" s="14">
        <v>-0.42499999999999999</v>
      </c>
      <c r="V57" s="14">
        <v>0.94</v>
      </c>
      <c r="W57" s="14">
        <v>27</v>
      </c>
      <c r="X57" s="14">
        <v>-0.54200000000000004</v>
      </c>
      <c r="Y57" s="14">
        <v>1</v>
      </c>
      <c r="Z57" s="14" t="s">
        <v>18124</v>
      </c>
    </row>
    <row r="58" spans="1:26" x14ac:dyDescent="0.2">
      <c r="A58" t="s">
        <v>14598</v>
      </c>
      <c r="B58" t="s">
        <v>164</v>
      </c>
      <c r="C58" t="s">
        <v>101</v>
      </c>
      <c r="D58" s="9">
        <f>IF(ISERROR(INDEX(warriner!B:B,MATCH(C58,warriner!A:A,0),1)),"#",INDEX(warriner!B:B,MATCH(C58,warriner!A:A,0),1))</f>
        <v>6.18</v>
      </c>
      <c r="E58" s="14">
        <f t="shared" si="0"/>
        <v>0.97999999999999954</v>
      </c>
      <c r="F58">
        <v>14.945</v>
      </c>
      <c r="G58">
        <v>5.4669999999999996</v>
      </c>
      <c r="H58">
        <v>1</v>
      </c>
      <c r="I58">
        <f t="shared" si="1"/>
        <v>4</v>
      </c>
      <c r="J58" t="s">
        <v>18125</v>
      </c>
      <c r="K58" s="14">
        <v>3.43</v>
      </c>
      <c r="L58" s="14">
        <v>5.5</v>
      </c>
      <c r="M58" s="14">
        <v>5.1100000000000003</v>
      </c>
      <c r="N58" s="14">
        <v>1.4</v>
      </c>
      <c r="O58" s="14">
        <v>1</v>
      </c>
      <c r="P58" s="14">
        <v>2</v>
      </c>
      <c r="Q58" s="14">
        <v>1</v>
      </c>
      <c r="R58" s="14">
        <v>1.85</v>
      </c>
      <c r="S58" s="14">
        <v>1.6519999999999999</v>
      </c>
      <c r="T58" s="14">
        <v>1926</v>
      </c>
      <c r="U58" s="14">
        <v>-0.64800000000000002</v>
      </c>
      <c r="V58" s="14">
        <v>0.97</v>
      </c>
      <c r="W58" s="14">
        <v>25</v>
      </c>
      <c r="X58" s="14">
        <v>-0.57399999999999995</v>
      </c>
      <c r="Y58" s="14">
        <v>1</v>
      </c>
      <c r="Z58" s="14" t="s">
        <v>18124</v>
      </c>
    </row>
    <row r="59" spans="1:26" x14ac:dyDescent="0.2">
      <c r="A59" t="s">
        <v>14599</v>
      </c>
      <c r="B59" t="s">
        <v>165</v>
      </c>
      <c r="C59" t="s">
        <v>255</v>
      </c>
      <c r="D59" s="9">
        <f>IF(ISERROR(INDEX(warriner!B:B,MATCH(C59,warriner!A:A,0),1)),"#",INDEX(warriner!B:B,MATCH(C59,warriner!A:A,0),1))</f>
        <v>6.38</v>
      </c>
      <c r="E59" s="14">
        <f t="shared" si="0"/>
        <v>1.1799999999999997</v>
      </c>
      <c r="F59">
        <v>7.133</v>
      </c>
      <c r="G59">
        <v>1.94</v>
      </c>
      <c r="H59">
        <v>2</v>
      </c>
      <c r="I59">
        <f t="shared" si="1"/>
        <v>8</v>
      </c>
      <c r="J59" t="s">
        <v>18129</v>
      </c>
      <c r="K59" s="14">
        <v>3.91</v>
      </c>
      <c r="L59" s="14">
        <v>6.45</v>
      </c>
      <c r="M59" s="14">
        <v>10.55</v>
      </c>
      <c r="N59" s="14">
        <v>2.5</v>
      </c>
      <c r="O59" s="14">
        <v>1.9</v>
      </c>
      <c r="P59" s="14">
        <v>5</v>
      </c>
      <c r="Q59" s="14">
        <v>1</v>
      </c>
      <c r="R59" s="14">
        <v>1.83</v>
      </c>
      <c r="S59" s="14" t="s">
        <v>18124</v>
      </c>
      <c r="T59" s="14">
        <v>6499.2</v>
      </c>
      <c r="U59" s="14">
        <v>-0.46600000000000003</v>
      </c>
      <c r="V59" s="14">
        <v>0.97</v>
      </c>
      <c r="W59" s="14">
        <v>26</v>
      </c>
      <c r="X59" s="14">
        <v>-0.17399999999999999</v>
      </c>
      <c r="Y59" s="14">
        <v>1</v>
      </c>
      <c r="Z59" s="14" t="s">
        <v>18124</v>
      </c>
    </row>
    <row r="60" spans="1:26" x14ac:dyDescent="0.2">
      <c r="A60" t="s">
        <v>14600</v>
      </c>
      <c r="B60" t="s">
        <v>166</v>
      </c>
      <c r="C60" t="s">
        <v>166</v>
      </c>
      <c r="D60" s="9" t="str">
        <f>IF(ISERROR(INDEX(warriner!B:B,MATCH(C60,warriner!A:A,0),1)),"#",INDEX(warriner!B:B,MATCH(C60,warriner!A:A,0),1))</f>
        <v>#</v>
      </c>
      <c r="E60" s="14" t="str">
        <f t="shared" si="0"/>
        <v>#</v>
      </c>
      <c r="F60">
        <v>14.787000000000001</v>
      </c>
      <c r="G60">
        <v>5.0529999999999999</v>
      </c>
      <c r="H60">
        <v>1</v>
      </c>
      <c r="I60">
        <f t="shared" si="1"/>
        <v>2</v>
      </c>
      <c r="J60" t="s">
        <v>18127</v>
      </c>
      <c r="K60" s="14" t="s">
        <v>18124</v>
      </c>
      <c r="L60" s="14" t="s">
        <v>18124</v>
      </c>
      <c r="M60" s="14">
        <v>6.1040000000000001</v>
      </c>
      <c r="N60" s="14">
        <v>1.1000000000000001</v>
      </c>
      <c r="O60" s="14">
        <v>1</v>
      </c>
      <c r="P60" s="14">
        <v>2</v>
      </c>
      <c r="Q60" s="14">
        <v>1</v>
      </c>
      <c r="R60" s="14">
        <v>1.33</v>
      </c>
      <c r="S60" s="14" t="s">
        <v>18124</v>
      </c>
      <c r="T60" s="14">
        <v>3062</v>
      </c>
      <c r="U60" s="14">
        <v>-0.46899999999999997</v>
      </c>
      <c r="V60" s="14">
        <v>0.94</v>
      </c>
      <c r="W60" s="14">
        <v>27</v>
      </c>
      <c r="X60" s="14">
        <v>-0.74199999999999999</v>
      </c>
      <c r="Y60" s="14">
        <v>0.96399999999999997</v>
      </c>
      <c r="Z60" s="14" t="s">
        <v>18124</v>
      </c>
    </row>
    <row r="61" spans="1:26" x14ac:dyDescent="0.2">
      <c r="A61" t="s">
        <v>14601</v>
      </c>
      <c r="B61" t="s">
        <v>3</v>
      </c>
      <c r="C61" t="s">
        <v>3</v>
      </c>
      <c r="D61" s="9" t="str">
        <f>IF(ISERROR(INDEX(warriner!B:B,MATCH(C61,warriner!A:A,0),1)),"#",INDEX(warriner!B:B,MATCH(C61,warriner!A:A,0),1))</f>
        <v>#</v>
      </c>
      <c r="E61" s="14" t="str">
        <f t="shared" si="0"/>
        <v>#</v>
      </c>
      <c r="F61">
        <v>16.954999999999998</v>
      </c>
      <c r="G61">
        <v>6.1769999999999996</v>
      </c>
      <c r="H61">
        <v>1</v>
      </c>
      <c r="I61">
        <f t="shared" si="1"/>
        <v>3</v>
      </c>
      <c r="J61" t="s">
        <v>270</v>
      </c>
      <c r="K61" s="14" t="s">
        <v>18124</v>
      </c>
      <c r="L61" s="14" t="s">
        <v>18124</v>
      </c>
      <c r="M61" s="14">
        <v>3.984</v>
      </c>
      <c r="N61" s="14">
        <v>1.5</v>
      </c>
      <c r="O61" s="14">
        <v>1.8</v>
      </c>
      <c r="P61" s="14">
        <v>2</v>
      </c>
      <c r="Q61" s="14">
        <v>1</v>
      </c>
      <c r="R61" s="14">
        <v>1.43</v>
      </c>
      <c r="S61" s="14">
        <v>1.125</v>
      </c>
      <c r="T61" s="14">
        <v>3033</v>
      </c>
      <c r="U61" s="14">
        <v>-0.68100000000000005</v>
      </c>
      <c r="V61" s="14">
        <v>0.94</v>
      </c>
      <c r="W61" s="14">
        <v>29</v>
      </c>
      <c r="X61" s="14">
        <v>-0.45700000000000002</v>
      </c>
      <c r="Y61" s="14">
        <v>1</v>
      </c>
      <c r="Z61" s="14" t="s">
        <v>18124</v>
      </c>
    </row>
    <row r="62" spans="1:26" x14ac:dyDescent="0.2">
      <c r="A62" t="s">
        <v>14602</v>
      </c>
      <c r="B62" t="s">
        <v>167</v>
      </c>
      <c r="C62" t="s">
        <v>256</v>
      </c>
      <c r="D62" s="9">
        <f>IF(ISERROR(INDEX(warriner!B:B,MATCH(C62,warriner!A:A,0),1)),"#",INDEX(warriner!B:B,MATCH(C62,warriner!A:A,0),1))</f>
        <v>6.71</v>
      </c>
      <c r="E62" s="14">
        <f t="shared" si="0"/>
        <v>1.5099999999999998</v>
      </c>
      <c r="F62">
        <v>7.6150000000000002</v>
      </c>
      <c r="G62">
        <v>2.0169999999999999</v>
      </c>
      <c r="H62">
        <v>2</v>
      </c>
      <c r="I62">
        <f t="shared" si="1"/>
        <v>7</v>
      </c>
      <c r="J62" t="s">
        <v>18129</v>
      </c>
      <c r="K62" s="14">
        <v>3.22</v>
      </c>
      <c r="L62" s="14">
        <v>6.6</v>
      </c>
      <c r="M62" s="14">
        <v>4.8</v>
      </c>
      <c r="N62" s="14">
        <v>1.9</v>
      </c>
      <c r="O62" s="14">
        <v>1.95</v>
      </c>
      <c r="P62" s="14">
        <v>5</v>
      </c>
      <c r="Q62" s="14">
        <v>2</v>
      </c>
      <c r="R62" s="14">
        <v>3.39</v>
      </c>
      <c r="S62" s="14" t="s">
        <v>18124</v>
      </c>
      <c r="T62" s="14">
        <v>4754.6000000000004</v>
      </c>
      <c r="U62" s="14">
        <v>-0.57599999999999996</v>
      </c>
      <c r="V62" s="14">
        <v>0.97</v>
      </c>
      <c r="W62" s="14">
        <v>28</v>
      </c>
      <c r="X62" s="14">
        <v>-0.72</v>
      </c>
      <c r="Y62" s="14">
        <v>1</v>
      </c>
      <c r="Z62" s="14" t="s">
        <v>18124</v>
      </c>
    </row>
    <row r="63" spans="1:26" x14ac:dyDescent="0.2">
      <c r="A63" t="s">
        <v>14603</v>
      </c>
      <c r="B63" t="s">
        <v>15</v>
      </c>
      <c r="C63" t="s">
        <v>15</v>
      </c>
      <c r="D63" s="9" t="str">
        <f>IF(ISERROR(INDEX(warriner!B:B,MATCH(C63,warriner!A:A,0),1)),"#",INDEX(warriner!B:B,MATCH(C63,warriner!A:A,0),1))</f>
        <v>#</v>
      </c>
      <c r="E63" s="14" t="str">
        <f t="shared" si="0"/>
        <v>#</v>
      </c>
      <c r="F63">
        <v>16.213999999999999</v>
      </c>
      <c r="G63">
        <v>5.7709999999999999</v>
      </c>
      <c r="H63">
        <v>1</v>
      </c>
      <c r="I63">
        <f t="shared" si="1"/>
        <v>2</v>
      </c>
      <c r="J63" t="s">
        <v>270</v>
      </c>
      <c r="K63" s="14" t="s">
        <v>18124</v>
      </c>
      <c r="L63" s="14" t="s">
        <v>18124</v>
      </c>
      <c r="M63" s="14">
        <v>4.5490000000000004</v>
      </c>
      <c r="N63" s="14">
        <v>1.45</v>
      </c>
      <c r="O63" s="14">
        <v>1.65</v>
      </c>
      <c r="P63" s="14">
        <v>2</v>
      </c>
      <c r="Q63" s="14">
        <v>1</v>
      </c>
      <c r="R63" s="14">
        <v>1.67</v>
      </c>
      <c r="S63" s="14">
        <v>1.391</v>
      </c>
      <c r="T63" s="14">
        <v>415</v>
      </c>
      <c r="U63" s="14">
        <v>-0.60699999999999998</v>
      </c>
      <c r="V63" s="14">
        <v>0.91</v>
      </c>
      <c r="W63" s="14">
        <v>27</v>
      </c>
      <c r="X63" s="14">
        <v>-0.56999999999999995</v>
      </c>
      <c r="Y63" s="14">
        <v>1</v>
      </c>
      <c r="Z63" s="14" t="s">
        <v>18124</v>
      </c>
    </row>
    <row r="64" spans="1:26" x14ac:dyDescent="0.2">
      <c r="A64" t="s">
        <v>14604</v>
      </c>
      <c r="B64" t="s">
        <v>194</v>
      </c>
      <c r="C64" t="s">
        <v>194</v>
      </c>
      <c r="D64" s="9">
        <f>IF(ISERROR(INDEX(warriner!B:B,MATCH(C64,warriner!A:A,0),1)),"#",INDEX(warriner!B:B,MATCH(C64,warriner!A:A,0),1))</f>
        <v>6.95</v>
      </c>
      <c r="E64" s="14">
        <f t="shared" si="0"/>
        <v>1.75</v>
      </c>
      <c r="F64">
        <v>6.6159999999999997</v>
      </c>
      <c r="G64">
        <v>1.556</v>
      </c>
      <c r="H64">
        <v>3</v>
      </c>
      <c r="I64">
        <f t="shared" si="1"/>
        <v>9</v>
      </c>
      <c r="J64" t="s">
        <v>18129</v>
      </c>
      <c r="K64" s="14">
        <v>4.83</v>
      </c>
      <c r="L64" s="14">
        <v>5.59</v>
      </c>
      <c r="M64" s="14">
        <v>7.81</v>
      </c>
      <c r="N64" s="14">
        <v>3.55</v>
      </c>
      <c r="O64" s="14">
        <v>5.7</v>
      </c>
      <c r="P64" s="14">
        <v>10</v>
      </c>
      <c r="Q64" s="14">
        <v>2</v>
      </c>
      <c r="R64" s="14">
        <v>3.33</v>
      </c>
      <c r="S64" s="14" t="s">
        <v>18124</v>
      </c>
      <c r="T64" s="14">
        <v>4060.625</v>
      </c>
      <c r="U64" s="14">
        <v>-0.11600000000000001</v>
      </c>
      <c r="V64" s="14">
        <v>1</v>
      </c>
      <c r="W64" s="14">
        <v>24</v>
      </c>
      <c r="X64" s="14">
        <v>0.189</v>
      </c>
      <c r="Y64" s="14">
        <v>1</v>
      </c>
      <c r="Z64" s="14" t="s">
        <v>18124</v>
      </c>
    </row>
    <row r="65" spans="1:26" x14ac:dyDescent="0.2">
      <c r="A65" t="s">
        <v>14605</v>
      </c>
      <c r="B65" t="s">
        <v>195</v>
      </c>
      <c r="C65" t="s">
        <v>257</v>
      </c>
      <c r="D65" s="9">
        <f>IF(ISERROR(INDEX(warriner!B:B,MATCH(C65,warriner!A:A,0),1)),"#",INDEX(warriner!B:B,MATCH(C65,warriner!A:A,0),1))</f>
        <v>6.27</v>
      </c>
      <c r="E65" s="14">
        <f t="shared" si="0"/>
        <v>1.0699999999999994</v>
      </c>
      <c r="F65">
        <v>13.272</v>
      </c>
      <c r="G65">
        <v>5.1150000000000002</v>
      </c>
      <c r="H65">
        <v>1</v>
      </c>
      <c r="I65">
        <f t="shared" si="1"/>
        <v>6</v>
      </c>
      <c r="J65" t="s">
        <v>18125</v>
      </c>
      <c r="K65" s="14">
        <v>3.9</v>
      </c>
      <c r="L65" s="14">
        <v>6</v>
      </c>
      <c r="M65" s="14">
        <v>3.06</v>
      </c>
      <c r="N65" s="14">
        <v>1</v>
      </c>
      <c r="O65" s="14">
        <v>1</v>
      </c>
      <c r="P65" s="14">
        <v>2</v>
      </c>
      <c r="Q65" s="14">
        <v>1</v>
      </c>
      <c r="R65" s="14">
        <v>3.21</v>
      </c>
      <c r="S65" s="14">
        <v>3.423</v>
      </c>
      <c r="T65" s="14">
        <v>2894.5</v>
      </c>
      <c r="U65" s="14">
        <v>-0.92900000000000005</v>
      </c>
      <c r="V65" s="14">
        <v>1</v>
      </c>
      <c r="W65" s="14">
        <v>26</v>
      </c>
      <c r="X65" s="14">
        <v>-0.30099999999999999</v>
      </c>
      <c r="Y65" s="14">
        <v>1</v>
      </c>
      <c r="Z65" s="14" t="s">
        <v>18124</v>
      </c>
    </row>
    <row r="66" spans="1:26" x14ac:dyDescent="0.2">
      <c r="A66" t="s">
        <v>14606</v>
      </c>
      <c r="B66" t="s">
        <v>34</v>
      </c>
      <c r="C66" t="s">
        <v>7</v>
      </c>
      <c r="D66" s="9">
        <f>IF(ISERROR(INDEX(warriner!B:B,MATCH(C66,warriner!A:A,0),1)),"#",INDEX(warriner!B:B,MATCH(C66,warriner!A:A,0),1))</f>
        <v>6.67</v>
      </c>
      <c r="E66" s="14">
        <f t="shared" si="0"/>
        <v>1.4699999999999998</v>
      </c>
      <c r="F66">
        <v>7.4050000000000002</v>
      </c>
      <c r="G66">
        <v>2.1520000000000001</v>
      </c>
      <c r="H66">
        <v>2</v>
      </c>
      <c r="I66">
        <f t="shared" si="1"/>
        <v>8</v>
      </c>
      <c r="J66" t="s">
        <v>18129</v>
      </c>
      <c r="K66" s="14">
        <v>3</v>
      </c>
      <c r="L66" s="14">
        <v>5.67</v>
      </c>
      <c r="M66" s="14">
        <v>6.05</v>
      </c>
      <c r="N66" s="14">
        <v>3.15</v>
      </c>
      <c r="O66" s="14">
        <v>2.65</v>
      </c>
      <c r="P66" s="14">
        <v>6</v>
      </c>
      <c r="Q66" s="14">
        <v>1</v>
      </c>
      <c r="R66" s="14">
        <v>4.96</v>
      </c>
      <c r="S66" s="14">
        <v>4.5199999999999996</v>
      </c>
      <c r="T66" s="14">
        <v>3740.3330000000001</v>
      </c>
      <c r="U66" s="14">
        <v>-0.42499999999999999</v>
      </c>
      <c r="V66" s="14">
        <v>0.94</v>
      </c>
      <c r="W66" s="14">
        <v>27</v>
      </c>
      <c r="X66" s="14">
        <v>-0.54200000000000004</v>
      </c>
      <c r="Y66" s="14">
        <v>1</v>
      </c>
      <c r="Z66" s="14" t="s">
        <v>18124</v>
      </c>
    </row>
    <row r="67" spans="1:26" x14ac:dyDescent="0.2">
      <c r="A67" t="s">
        <v>14607</v>
      </c>
      <c r="B67" t="s">
        <v>168</v>
      </c>
      <c r="C67" t="s">
        <v>35</v>
      </c>
      <c r="D67" s="9">
        <f>IF(ISERROR(INDEX(warriner!B:B,MATCH(C67,warriner!A:A,0),1)),"#",INDEX(warriner!B:B,MATCH(C67,warriner!A:A,0),1))</f>
        <v>6.71</v>
      </c>
      <c r="E67" s="14">
        <f t="shared" si="0"/>
        <v>1.5099999999999998</v>
      </c>
      <c r="F67">
        <v>8.5399999999999991</v>
      </c>
      <c r="G67">
        <v>3.21</v>
      </c>
      <c r="H67">
        <v>1</v>
      </c>
      <c r="I67">
        <f t="shared" si="1"/>
        <v>8</v>
      </c>
      <c r="J67" t="s">
        <v>18135</v>
      </c>
      <c r="K67" s="14">
        <v>6.05</v>
      </c>
      <c r="L67" s="14">
        <v>6.47</v>
      </c>
      <c r="M67" s="14">
        <v>4.17</v>
      </c>
      <c r="N67" s="14">
        <v>1.7</v>
      </c>
      <c r="O67" s="14">
        <v>1.5</v>
      </c>
      <c r="P67" s="14">
        <v>4</v>
      </c>
      <c r="Q67" s="14">
        <v>1</v>
      </c>
      <c r="R67" s="14">
        <v>4.43</v>
      </c>
      <c r="S67" s="14">
        <v>3.3479999999999999</v>
      </c>
      <c r="T67" s="14">
        <v>1032.6669999999999</v>
      </c>
      <c r="U67" s="14">
        <v>-0.79200000000000004</v>
      </c>
      <c r="V67" s="14">
        <v>0.97</v>
      </c>
      <c r="W67" s="14">
        <v>23</v>
      </c>
      <c r="X67" s="14">
        <v>-0.38</v>
      </c>
      <c r="Y67" s="14">
        <v>1</v>
      </c>
      <c r="Z67" s="14" t="s">
        <v>18124</v>
      </c>
    </row>
    <row r="68" spans="1:26" x14ac:dyDescent="0.2">
      <c r="A68" t="s">
        <v>14608</v>
      </c>
      <c r="B68" t="s">
        <v>6</v>
      </c>
      <c r="C68" t="s">
        <v>6</v>
      </c>
      <c r="D68" s="9" t="str">
        <f>IF(ISERROR(INDEX(warriner!B:B,MATCH(C68,warriner!A:A,0),1)),"#",INDEX(warriner!B:B,MATCH(C68,warriner!A:A,0),1))</f>
        <v>#</v>
      </c>
      <c r="E68" s="14" t="str">
        <f t="shared" ref="E68:E131" si="2">IF(ISERROR(ABS(D68-5.2)), "#", ABS(D68-5.2))</f>
        <v>#</v>
      </c>
      <c r="F68">
        <v>15.897</v>
      </c>
      <c r="G68">
        <v>5.6980000000000004</v>
      </c>
      <c r="H68">
        <v>1</v>
      </c>
      <c r="I68">
        <f t="shared" ref="I68:I131" si="3">LEN(B68)</f>
        <v>2</v>
      </c>
      <c r="J68" t="s">
        <v>18146</v>
      </c>
      <c r="K68" s="14" t="s">
        <v>18124</v>
      </c>
      <c r="L68" s="14" t="s">
        <v>18124</v>
      </c>
      <c r="M68" s="14">
        <v>3.6850000000000001</v>
      </c>
      <c r="N68" s="14">
        <v>1</v>
      </c>
      <c r="O68" s="14">
        <v>1</v>
      </c>
      <c r="P68" s="14">
        <v>2</v>
      </c>
      <c r="Q68" s="14">
        <v>1</v>
      </c>
      <c r="R68" s="14">
        <v>3</v>
      </c>
      <c r="S68" s="14">
        <v>2.25</v>
      </c>
      <c r="T68" s="14">
        <v>14646</v>
      </c>
      <c r="U68" s="14">
        <v>-0.63</v>
      </c>
      <c r="V68" s="14">
        <v>0.97</v>
      </c>
      <c r="W68" s="14">
        <v>26</v>
      </c>
      <c r="X68" s="14">
        <v>-0.77100000000000002</v>
      </c>
      <c r="Y68" s="14">
        <v>1</v>
      </c>
      <c r="Z68" s="14" t="s">
        <v>18124</v>
      </c>
    </row>
    <row r="69" spans="1:26" x14ac:dyDescent="0.2">
      <c r="A69" t="s">
        <v>14609</v>
      </c>
      <c r="B69" t="s">
        <v>3</v>
      </c>
      <c r="C69" t="s">
        <v>3</v>
      </c>
      <c r="D69" s="9" t="str">
        <f>IF(ISERROR(INDEX(warriner!B:B,MATCH(C69,warriner!A:A,0),1)),"#",INDEX(warriner!B:B,MATCH(C69,warriner!A:A,0),1))</f>
        <v>#</v>
      </c>
      <c r="E69" s="14" t="str">
        <f t="shared" si="2"/>
        <v>#</v>
      </c>
      <c r="F69">
        <v>16.954999999999998</v>
      </c>
      <c r="G69">
        <v>6.1769999999999996</v>
      </c>
      <c r="H69">
        <v>1</v>
      </c>
      <c r="I69">
        <f t="shared" si="3"/>
        <v>3</v>
      </c>
      <c r="J69" t="s">
        <v>270</v>
      </c>
      <c r="K69" s="14" t="s">
        <v>18124</v>
      </c>
      <c r="L69" s="14" t="s">
        <v>18124</v>
      </c>
      <c r="M69" s="14">
        <v>3.984</v>
      </c>
      <c r="N69" s="14">
        <v>1.5</v>
      </c>
      <c r="O69" s="14">
        <v>1.8</v>
      </c>
      <c r="P69" s="14">
        <v>2</v>
      </c>
      <c r="Q69" s="14">
        <v>1</v>
      </c>
      <c r="R69" s="14">
        <v>1.43</v>
      </c>
      <c r="S69" s="14">
        <v>1.125</v>
      </c>
      <c r="T69" s="14">
        <v>3033</v>
      </c>
      <c r="U69" s="14">
        <v>-0.68100000000000005</v>
      </c>
      <c r="V69" s="14">
        <v>0.94</v>
      </c>
      <c r="W69" s="14">
        <v>29</v>
      </c>
      <c r="X69" s="14">
        <v>-0.45700000000000002</v>
      </c>
      <c r="Y69" s="14">
        <v>1</v>
      </c>
      <c r="Z69" s="14" t="s">
        <v>18124</v>
      </c>
    </row>
    <row r="70" spans="1:26" x14ac:dyDescent="0.2">
      <c r="A70" t="s">
        <v>14610</v>
      </c>
      <c r="B70" t="s">
        <v>169</v>
      </c>
      <c r="C70" t="s">
        <v>169</v>
      </c>
      <c r="D70" s="9">
        <f>IF(ISERROR(INDEX(warriner!B:B,MATCH(C70,warriner!A:A,0),1)),"#",INDEX(warriner!B:B,MATCH(C70,warriner!A:A,0),1))</f>
        <v>6.57</v>
      </c>
      <c r="E70" s="14">
        <f t="shared" si="2"/>
        <v>1.37</v>
      </c>
      <c r="F70">
        <v>9.3979999999999997</v>
      </c>
      <c r="G70">
        <v>3.73</v>
      </c>
      <c r="H70">
        <v>1</v>
      </c>
      <c r="I70">
        <f t="shared" si="3"/>
        <v>4</v>
      </c>
      <c r="J70" t="s">
        <v>18126</v>
      </c>
      <c r="K70" s="14">
        <v>3.8</v>
      </c>
      <c r="L70" s="14">
        <v>5.71</v>
      </c>
      <c r="M70" s="14">
        <v>5.63</v>
      </c>
      <c r="N70" s="14">
        <v>1.05</v>
      </c>
      <c r="O70" s="14">
        <v>1</v>
      </c>
      <c r="P70" s="14">
        <v>3</v>
      </c>
      <c r="Q70" s="14">
        <v>1</v>
      </c>
      <c r="R70" s="14">
        <v>3.11</v>
      </c>
      <c r="S70" s="14">
        <v>2.1739999999999999</v>
      </c>
      <c r="T70" s="14">
        <v>1245</v>
      </c>
      <c r="U70" s="14">
        <v>-0.72699999999999998</v>
      </c>
      <c r="V70" s="14">
        <v>1</v>
      </c>
      <c r="W70" s="14">
        <v>26</v>
      </c>
      <c r="X70" s="14">
        <v>-0.84799999999999998</v>
      </c>
      <c r="Y70" s="14">
        <v>1</v>
      </c>
      <c r="Z70" s="14" t="s">
        <v>18124</v>
      </c>
    </row>
    <row r="71" spans="1:26" x14ac:dyDescent="0.2">
      <c r="A71" t="s">
        <v>14611</v>
      </c>
      <c r="B71" t="s">
        <v>15</v>
      </c>
      <c r="C71" t="s">
        <v>15</v>
      </c>
      <c r="D71" s="9" t="str">
        <f>IF(ISERROR(INDEX(warriner!B:B,MATCH(C71,warriner!A:A,0),1)),"#",INDEX(warriner!B:B,MATCH(C71,warriner!A:A,0),1))</f>
        <v>#</v>
      </c>
      <c r="E71" s="14" t="str">
        <f t="shared" si="2"/>
        <v>#</v>
      </c>
      <c r="F71">
        <v>16.213999999999999</v>
      </c>
      <c r="G71">
        <v>5.7709999999999999</v>
      </c>
      <c r="H71">
        <v>1</v>
      </c>
      <c r="I71">
        <f t="shared" si="3"/>
        <v>2</v>
      </c>
      <c r="J71" t="s">
        <v>270</v>
      </c>
      <c r="K71" s="14" t="s">
        <v>18124</v>
      </c>
      <c r="L71" s="14" t="s">
        <v>18124</v>
      </c>
      <c r="M71" s="14">
        <v>4.5490000000000004</v>
      </c>
      <c r="N71" s="14">
        <v>1.45</v>
      </c>
      <c r="O71" s="14">
        <v>1.65</v>
      </c>
      <c r="P71" s="14">
        <v>2</v>
      </c>
      <c r="Q71" s="14">
        <v>1</v>
      </c>
      <c r="R71" s="14">
        <v>1.67</v>
      </c>
      <c r="S71" s="14">
        <v>1.391</v>
      </c>
      <c r="T71" s="14">
        <v>415</v>
      </c>
      <c r="U71" s="14">
        <v>-0.60699999999999998</v>
      </c>
      <c r="V71" s="14">
        <v>0.91</v>
      </c>
      <c r="W71" s="14">
        <v>27</v>
      </c>
      <c r="X71" s="14">
        <v>-0.56999999999999995</v>
      </c>
      <c r="Y71" s="14">
        <v>1</v>
      </c>
      <c r="Z71" s="14" t="s">
        <v>18124</v>
      </c>
    </row>
    <row r="72" spans="1:26" x14ac:dyDescent="0.2">
      <c r="A72" t="s">
        <v>14612</v>
      </c>
      <c r="B72" t="s">
        <v>52</v>
      </c>
      <c r="C72" t="s">
        <v>52</v>
      </c>
      <c r="D72" s="9" t="str">
        <f>IF(ISERROR(INDEX(warriner!B:B,MATCH(C72,warriner!A:A,0),1)),"#",INDEX(warriner!B:B,MATCH(C72,warriner!A:A,0),1))</f>
        <v>#</v>
      </c>
      <c r="E72" s="14" t="str">
        <f t="shared" si="2"/>
        <v>#</v>
      </c>
      <c r="F72">
        <v>16.177</v>
      </c>
      <c r="G72">
        <v>6.0179999999999998</v>
      </c>
      <c r="H72">
        <v>1</v>
      </c>
      <c r="I72">
        <f t="shared" si="3"/>
        <v>1</v>
      </c>
      <c r="J72" t="s">
        <v>18136</v>
      </c>
      <c r="K72" s="14" t="s">
        <v>18124</v>
      </c>
      <c r="L72" s="14" t="s">
        <v>18124</v>
      </c>
      <c r="M72" s="14">
        <v>2.8929999999999998</v>
      </c>
      <c r="N72" s="14">
        <v>1.45</v>
      </c>
      <c r="O72" s="14">
        <v>1</v>
      </c>
      <c r="P72" s="14">
        <v>1</v>
      </c>
      <c r="Q72" s="14">
        <v>1</v>
      </c>
      <c r="R72" s="14">
        <v>1.46</v>
      </c>
      <c r="S72" s="14" t="s">
        <v>18124</v>
      </c>
      <c r="T72" s="14" t="s">
        <v>18124</v>
      </c>
      <c r="U72" s="14">
        <v>-1.2999999999999999E-2</v>
      </c>
      <c r="V72" s="14">
        <v>0.73</v>
      </c>
      <c r="W72" s="14">
        <v>23</v>
      </c>
      <c r="X72" s="14">
        <v>-0.32300000000000001</v>
      </c>
      <c r="Y72" s="14">
        <v>0.95799999999999996</v>
      </c>
      <c r="Z72" s="14" t="s">
        <v>18124</v>
      </c>
    </row>
    <row r="73" spans="1:26" x14ac:dyDescent="0.2">
      <c r="A73" t="s">
        <v>14613</v>
      </c>
      <c r="B73" t="s">
        <v>170</v>
      </c>
      <c r="C73" t="s">
        <v>170</v>
      </c>
      <c r="D73" s="9">
        <f>IF(ISERROR(INDEX(warriner!B:B,MATCH(C73,warriner!A:A,0),1)),"#",INDEX(warriner!B:B,MATCH(C73,warriner!A:A,0),1))</f>
        <v>6.14</v>
      </c>
      <c r="E73" s="14">
        <f t="shared" si="2"/>
        <v>0.9399999999999995</v>
      </c>
      <c r="F73">
        <v>10.845000000000001</v>
      </c>
      <c r="G73">
        <v>3.7029999999999998</v>
      </c>
      <c r="H73">
        <v>1</v>
      </c>
      <c r="I73">
        <f t="shared" si="3"/>
        <v>4</v>
      </c>
      <c r="J73" t="s">
        <v>18126</v>
      </c>
      <c r="K73" s="14">
        <v>3.94</v>
      </c>
      <c r="L73" s="14">
        <v>5.84</v>
      </c>
      <c r="M73" s="14">
        <v>5.33</v>
      </c>
      <c r="N73" s="14">
        <v>1.45</v>
      </c>
      <c r="O73" s="14">
        <v>1</v>
      </c>
      <c r="P73" s="14">
        <v>3</v>
      </c>
      <c r="Q73" s="14">
        <v>1</v>
      </c>
      <c r="R73" s="14">
        <v>4.87</v>
      </c>
      <c r="S73" s="14">
        <v>5.2</v>
      </c>
      <c r="T73" s="14">
        <v>2024.3330000000001</v>
      </c>
      <c r="U73" s="14">
        <v>-0.77800000000000002</v>
      </c>
      <c r="V73" s="14">
        <v>1</v>
      </c>
      <c r="W73" s="14">
        <v>27</v>
      </c>
      <c r="X73" s="14">
        <v>-0.497</v>
      </c>
      <c r="Y73" s="14">
        <v>1</v>
      </c>
      <c r="Z73" s="14" t="s">
        <v>18124</v>
      </c>
    </row>
    <row r="74" spans="1:26" x14ac:dyDescent="0.2">
      <c r="A74" t="s">
        <v>14614</v>
      </c>
      <c r="B74" t="s">
        <v>171</v>
      </c>
      <c r="C74" t="s">
        <v>101</v>
      </c>
      <c r="D74" s="9">
        <f>IF(ISERROR(INDEX(warriner!B:B,MATCH(C74,warriner!A:A,0),1)),"#",INDEX(warriner!B:B,MATCH(C74,warriner!A:A,0),1))</f>
        <v>6.18</v>
      </c>
      <c r="E74" s="14">
        <f t="shared" si="2"/>
        <v>0.97999999999999954</v>
      </c>
      <c r="F74">
        <v>14.945</v>
      </c>
      <c r="G74">
        <v>5.4669999999999996</v>
      </c>
      <c r="H74">
        <v>1</v>
      </c>
      <c r="I74">
        <f t="shared" si="3"/>
        <v>3</v>
      </c>
      <c r="J74" t="s">
        <v>18125</v>
      </c>
      <c r="K74" s="14">
        <v>3.43</v>
      </c>
      <c r="L74" s="14">
        <v>5.5</v>
      </c>
      <c r="M74" s="14">
        <v>5.1100000000000003</v>
      </c>
      <c r="N74" s="14">
        <v>1.4</v>
      </c>
      <c r="O74" s="14">
        <v>1</v>
      </c>
      <c r="P74" s="14">
        <v>2</v>
      </c>
      <c r="Q74" s="14">
        <v>1</v>
      </c>
      <c r="R74" s="14">
        <v>1.85</v>
      </c>
      <c r="S74" s="14">
        <v>1.6519999999999999</v>
      </c>
      <c r="T74" s="14">
        <v>1926</v>
      </c>
      <c r="U74" s="14">
        <v>-0.64800000000000002</v>
      </c>
      <c r="V74" s="14">
        <v>0.97</v>
      </c>
      <c r="W74" s="14">
        <v>25</v>
      </c>
      <c r="X74" s="14">
        <v>-0.57399999999999995</v>
      </c>
      <c r="Y74" s="14">
        <v>1</v>
      </c>
      <c r="Z74" s="14" t="s">
        <v>18124</v>
      </c>
    </row>
    <row r="75" spans="1:26" x14ac:dyDescent="0.2">
      <c r="A75" t="s">
        <v>14615</v>
      </c>
      <c r="B75" t="s">
        <v>172</v>
      </c>
      <c r="C75" t="s">
        <v>211</v>
      </c>
      <c r="D75" s="9">
        <f>IF(ISERROR(INDEX(warriner!B:B,MATCH(C75,warriner!A:A,0),1)),"#",INDEX(warriner!B:B,MATCH(C75,warriner!A:A,0),1))</f>
        <v>6.56</v>
      </c>
      <c r="E75" s="14">
        <f t="shared" si="2"/>
        <v>1.3599999999999994</v>
      </c>
      <c r="F75">
        <v>11.272</v>
      </c>
      <c r="G75">
        <v>3.4279999999999999</v>
      </c>
      <c r="H75">
        <v>3</v>
      </c>
      <c r="I75">
        <f t="shared" si="3"/>
        <v>10</v>
      </c>
      <c r="J75" t="s">
        <v>18125</v>
      </c>
      <c r="K75" s="14">
        <v>2.71</v>
      </c>
      <c r="L75" s="14">
        <v>6.06</v>
      </c>
      <c r="M75" s="14">
        <v>9.33</v>
      </c>
      <c r="N75" s="14">
        <v>2.4500000000000002</v>
      </c>
      <c r="O75" s="14">
        <v>2.5499999999999998</v>
      </c>
      <c r="P75" s="14">
        <v>7</v>
      </c>
      <c r="Q75" s="14">
        <v>1</v>
      </c>
      <c r="R75" s="14">
        <v>1.68</v>
      </c>
      <c r="S75" s="14" t="s">
        <v>18124</v>
      </c>
      <c r="T75" s="14">
        <v>5698.2860000000001</v>
      </c>
      <c r="U75" s="14">
        <v>-0.61599999999999999</v>
      </c>
      <c r="V75" s="14">
        <v>1</v>
      </c>
      <c r="W75" s="14">
        <v>27</v>
      </c>
      <c r="X75" s="14">
        <v>-0.11</v>
      </c>
      <c r="Y75" s="14">
        <v>1</v>
      </c>
      <c r="Z75" s="14" t="s">
        <v>18124</v>
      </c>
    </row>
    <row r="76" spans="1:26" x14ac:dyDescent="0.2">
      <c r="A76" t="s">
        <v>14616</v>
      </c>
      <c r="B76" t="s">
        <v>52</v>
      </c>
      <c r="C76" t="s">
        <v>52</v>
      </c>
      <c r="D76" s="9" t="str">
        <f>IF(ISERROR(INDEX(warriner!B:B,MATCH(C76,warriner!A:A,0),1)),"#",INDEX(warriner!B:B,MATCH(C76,warriner!A:A,0),1))</f>
        <v>#</v>
      </c>
      <c r="E76" s="14" t="str">
        <f t="shared" si="2"/>
        <v>#</v>
      </c>
      <c r="F76">
        <v>16.177</v>
      </c>
      <c r="G76">
        <v>6.0179999999999998</v>
      </c>
      <c r="H76">
        <v>1</v>
      </c>
      <c r="I76">
        <f t="shared" si="3"/>
        <v>1</v>
      </c>
      <c r="J76" t="s">
        <v>18136</v>
      </c>
      <c r="K76" s="14" t="s">
        <v>18124</v>
      </c>
      <c r="L76" s="14" t="s">
        <v>18124</v>
      </c>
      <c r="M76" s="14">
        <v>2.8929999999999998</v>
      </c>
      <c r="N76" s="14">
        <v>1.45</v>
      </c>
      <c r="O76" s="14">
        <v>1</v>
      </c>
      <c r="P76" s="14">
        <v>1</v>
      </c>
      <c r="Q76" s="14">
        <v>1</v>
      </c>
      <c r="R76" s="14">
        <v>1.46</v>
      </c>
      <c r="S76" s="14" t="s">
        <v>18124</v>
      </c>
      <c r="T76" s="14" t="s">
        <v>18124</v>
      </c>
      <c r="U76" s="14">
        <v>-1.2999999999999999E-2</v>
      </c>
      <c r="V76" s="14">
        <v>0.73</v>
      </c>
      <c r="W76" s="14">
        <v>23</v>
      </c>
      <c r="X76" s="14">
        <v>-0.32300000000000001</v>
      </c>
      <c r="Y76" s="14">
        <v>0.95799999999999996</v>
      </c>
      <c r="Z76" s="14" t="s">
        <v>18124</v>
      </c>
    </row>
    <row r="77" spans="1:26" x14ac:dyDescent="0.2">
      <c r="A77" t="s">
        <v>14617</v>
      </c>
      <c r="B77" t="s">
        <v>173</v>
      </c>
      <c r="C77" t="s">
        <v>173</v>
      </c>
      <c r="D77" s="9">
        <f>IF(ISERROR(INDEX(warriner!B:B,MATCH(C77,warriner!A:A,0),1)),"#",INDEX(warriner!B:B,MATCH(C77,warriner!A:A,0),1))</f>
        <v>7.89</v>
      </c>
      <c r="E77" s="14">
        <f t="shared" si="2"/>
        <v>2.6899999999999995</v>
      </c>
      <c r="F77">
        <v>13.352</v>
      </c>
      <c r="G77">
        <v>5.1239999999999997</v>
      </c>
      <c r="H77">
        <v>1</v>
      </c>
      <c r="I77">
        <f t="shared" si="3"/>
        <v>4</v>
      </c>
      <c r="J77" t="s">
        <v>18133</v>
      </c>
      <c r="K77" s="14">
        <v>3.66</v>
      </c>
      <c r="L77" s="14">
        <v>6.41</v>
      </c>
      <c r="M77" s="14">
        <v>3.55</v>
      </c>
      <c r="N77" s="14">
        <v>1.4</v>
      </c>
      <c r="O77" s="14">
        <v>1.5</v>
      </c>
      <c r="P77" s="14">
        <v>3</v>
      </c>
      <c r="Q77" s="14">
        <v>1</v>
      </c>
      <c r="R77" s="14">
        <v>1.64</v>
      </c>
      <c r="S77" s="14">
        <v>2.1429999999999998</v>
      </c>
      <c r="T77" s="14">
        <v>1267.6669999999999</v>
      </c>
      <c r="U77" s="14">
        <v>-0.621</v>
      </c>
      <c r="V77" s="14">
        <v>0.91</v>
      </c>
      <c r="W77" s="14">
        <v>28</v>
      </c>
      <c r="X77" s="14">
        <v>-0.56499999999999995</v>
      </c>
      <c r="Y77" s="14">
        <v>1</v>
      </c>
      <c r="Z77" s="14" t="s">
        <v>18124</v>
      </c>
    </row>
    <row r="78" spans="1:26" x14ac:dyDescent="0.2">
      <c r="A78" t="s">
        <v>14618</v>
      </c>
      <c r="B78" t="s">
        <v>174</v>
      </c>
      <c r="C78" t="s">
        <v>174</v>
      </c>
      <c r="D78" s="9">
        <f>IF(ISERROR(INDEX(warriner!B:B,MATCH(C78,warriner!A:A,0),1)),"#",INDEX(warriner!B:B,MATCH(C78,warriner!A:A,0),1))</f>
        <v>3.77</v>
      </c>
      <c r="E78" s="14">
        <f t="shared" si="2"/>
        <v>1.4300000000000002</v>
      </c>
      <c r="F78">
        <v>6.9029999999999996</v>
      </c>
      <c r="G78">
        <v>1.944</v>
      </c>
      <c r="H78">
        <v>2</v>
      </c>
      <c r="I78">
        <f t="shared" si="3"/>
        <v>4</v>
      </c>
      <c r="J78" t="s">
        <v>18129</v>
      </c>
      <c r="K78" s="14">
        <v>4.5199999999999996</v>
      </c>
      <c r="L78" s="14">
        <v>3.59</v>
      </c>
      <c r="M78" s="14">
        <v>12.05</v>
      </c>
      <c r="N78" s="14">
        <v>1.7</v>
      </c>
      <c r="O78" s="14">
        <v>1.65</v>
      </c>
      <c r="P78" s="14">
        <v>4</v>
      </c>
      <c r="Q78" s="14">
        <v>1</v>
      </c>
      <c r="R78" s="14">
        <v>2.69</v>
      </c>
      <c r="S78" s="14">
        <v>1.958</v>
      </c>
      <c r="T78" s="14">
        <v>4278.6670000000004</v>
      </c>
      <c r="U78" s="14">
        <v>-0.23400000000000001</v>
      </c>
      <c r="V78" s="14">
        <v>0.91</v>
      </c>
      <c r="W78" s="14">
        <v>27</v>
      </c>
      <c r="X78" s="14">
        <v>-0.44</v>
      </c>
      <c r="Y78" s="14">
        <v>1</v>
      </c>
      <c r="Z78" s="14" t="s">
        <v>18124</v>
      </c>
    </row>
    <row r="79" spans="1:26" x14ac:dyDescent="0.2">
      <c r="A79" t="s">
        <v>14619</v>
      </c>
      <c r="B79" t="s">
        <v>56</v>
      </c>
      <c r="C79" t="s">
        <v>56</v>
      </c>
      <c r="D79" s="9" t="str">
        <f>IF(ISERROR(INDEX(warriner!B:B,MATCH(C79,warriner!A:A,0),1)),"#",INDEX(warriner!B:B,MATCH(C79,warriner!A:A,0),1))</f>
        <v>#</v>
      </c>
      <c r="E79" s="14" t="str">
        <f t="shared" si="2"/>
        <v>#</v>
      </c>
      <c r="F79">
        <v>14.398</v>
      </c>
      <c r="G79">
        <v>4.835</v>
      </c>
      <c r="H79">
        <v>1</v>
      </c>
      <c r="I79">
        <f t="shared" si="3"/>
        <v>2</v>
      </c>
      <c r="J79" t="s">
        <v>18127</v>
      </c>
      <c r="K79" s="14" t="s">
        <v>18124</v>
      </c>
      <c r="L79" s="14" t="s">
        <v>18124</v>
      </c>
      <c r="M79" s="14">
        <v>5.4119999999999999</v>
      </c>
      <c r="N79" s="14">
        <v>1.7</v>
      </c>
      <c r="O79" s="14">
        <v>1</v>
      </c>
      <c r="P79" s="14">
        <v>2</v>
      </c>
      <c r="Q79" s="14">
        <v>1</v>
      </c>
      <c r="R79" s="14">
        <v>1.55</v>
      </c>
      <c r="S79" s="14">
        <v>1.3480000000000001</v>
      </c>
      <c r="T79" s="14">
        <v>149</v>
      </c>
      <c r="U79" s="14">
        <v>-0.63500000000000001</v>
      </c>
      <c r="V79" s="14">
        <v>0.97</v>
      </c>
      <c r="W79" s="14">
        <v>29</v>
      </c>
      <c r="X79" s="14">
        <v>-0.68400000000000005</v>
      </c>
      <c r="Y79" s="14">
        <v>1</v>
      </c>
      <c r="Z79" s="14" t="s">
        <v>18124</v>
      </c>
    </row>
    <row r="80" spans="1:26" x14ac:dyDescent="0.2">
      <c r="A80" t="s">
        <v>14620</v>
      </c>
      <c r="B80" t="s">
        <v>3</v>
      </c>
      <c r="C80" t="s">
        <v>3</v>
      </c>
      <c r="D80" s="9" t="str">
        <f>IF(ISERROR(INDEX(warriner!B:B,MATCH(C80,warriner!A:A,0),1)),"#",INDEX(warriner!B:B,MATCH(C80,warriner!A:A,0),1))</f>
        <v>#</v>
      </c>
      <c r="E80" s="14" t="str">
        <f t="shared" si="2"/>
        <v>#</v>
      </c>
      <c r="F80">
        <v>16.954999999999998</v>
      </c>
      <c r="G80">
        <v>6.1769999999999996</v>
      </c>
      <c r="H80">
        <v>1</v>
      </c>
      <c r="I80">
        <f t="shared" si="3"/>
        <v>3</v>
      </c>
      <c r="J80" t="s">
        <v>270</v>
      </c>
      <c r="K80" s="14" t="s">
        <v>18124</v>
      </c>
      <c r="L80" s="14" t="s">
        <v>18124</v>
      </c>
      <c r="M80" s="14">
        <v>3.984</v>
      </c>
      <c r="N80" s="14">
        <v>1.5</v>
      </c>
      <c r="O80" s="14">
        <v>1.8</v>
      </c>
      <c r="P80" s="14">
        <v>2</v>
      </c>
      <c r="Q80" s="14">
        <v>1</v>
      </c>
      <c r="R80" s="14">
        <v>1.43</v>
      </c>
      <c r="S80" s="14">
        <v>1.125</v>
      </c>
      <c r="T80" s="14">
        <v>3033</v>
      </c>
      <c r="U80" s="14">
        <v>-0.68100000000000005</v>
      </c>
      <c r="V80" s="14">
        <v>0.94</v>
      </c>
      <c r="W80" s="14">
        <v>29</v>
      </c>
      <c r="X80" s="14">
        <v>-0.45700000000000002</v>
      </c>
      <c r="Y80" s="14">
        <v>1</v>
      </c>
      <c r="Z80" s="14" t="s">
        <v>18124</v>
      </c>
    </row>
    <row r="81" spans="1:26" x14ac:dyDescent="0.2">
      <c r="A81" t="s">
        <v>14621</v>
      </c>
      <c r="B81" t="s">
        <v>175</v>
      </c>
      <c r="C81" t="s">
        <v>175</v>
      </c>
      <c r="D81" s="9">
        <f>IF(ISERROR(INDEX(warriner!B:B,MATCH(C81,warriner!A:A,0),1)),"#",INDEX(warriner!B:B,MATCH(C81,warriner!A:A,0),1))</f>
        <v>7.24</v>
      </c>
      <c r="E81" s="14">
        <f t="shared" si="2"/>
        <v>2.04</v>
      </c>
      <c r="F81">
        <v>9.8089999999999993</v>
      </c>
      <c r="G81">
        <v>3.044</v>
      </c>
      <c r="H81">
        <v>2</v>
      </c>
      <c r="I81">
        <f t="shared" si="3"/>
        <v>7</v>
      </c>
      <c r="J81" t="s">
        <v>18131</v>
      </c>
      <c r="K81" s="14">
        <v>3.48</v>
      </c>
      <c r="L81" s="14">
        <v>4.8600000000000003</v>
      </c>
      <c r="M81" s="14">
        <v>8.26</v>
      </c>
      <c r="N81" s="14">
        <v>2.5499999999999998</v>
      </c>
      <c r="O81" s="14">
        <v>2.75</v>
      </c>
      <c r="P81" s="14">
        <v>5</v>
      </c>
      <c r="Q81" s="14">
        <v>1</v>
      </c>
      <c r="R81" s="14">
        <v>2.04</v>
      </c>
      <c r="S81" s="14" t="s">
        <v>18124</v>
      </c>
      <c r="T81" s="14">
        <v>4719</v>
      </c>
      <c r="U81" s="14">
        <v>-0.57799999999999996</v>
      </c>
      <c r="V81" s="14">
        <v>0.97</v>
      </c>
      <c r="W81" s="14">
        <v>21</v>
      </c>
      <c r="X81" s="14">
        <v>-0.50800000000000001</v>
      </c>
      <c r="Y81" s="14">
        <v>0.95499999999999996</v>
      </c>
      <c r="Z81" s="14" t="s">
        <v>18124</v>
      </c>
    </row>
    <row r="82" spans="1:26" x14ac:dyDescent="0.2">
      <c r="A82" t="s">
        <v>14622</v>
      </c>
      <c r="B82" t="s">
        <v>196</v>
      </c>
      <c r="C82" t="s">
        <v>258</v>
      </c>
      <c r="D82" s="9" t="str">
        <f>IF(ISERROR(INDEX(warriner!B:B,MATCH(C82,warriner!A:A,0),1)),"#",INDEX(warriner!B:B,MATCH(C82,warriner!A:A,0),1))</f>
        <v>#</v>
      </c>
      <c r="E82" s="14" t="str">
        <f t="shared" si="2"/>
        <v>#</v>
      </c>
      <c r="F82">
        <v>9.8979999999999997</v>
      </c>
      <c r="G82">
        <v>2.7629999999999999</v>
      </c>
      <c r="H82">
        <v>1</v>
      </c>
      <c r="I82">
        <f t="shared" si="3"/>
        <v>6</v>
      </c>
      <c r="J82" t="s">
        <v>18144</v>
      </c>
      <c r="K82" s="14" t="s">
        <v>18124</v>
      </c>
      <c r="L82" s="14" t="s">
        <v>18124</v>
      </c>
      <c r="M82" s="14" t="s">
        <v>18124</v>
      </c>
      <c r="N82" s="14">
        <v>1.7</v>
      </c>
      <c r="O82" s="14">
        <v>1.3</v>
      </c>
      <c r="P82" s="14">
        <v>4</v>
      </c>
      <c r="Q82" s="14">
        <v>1</v>
      </c>
      <c r="R82" s="14" t="s">
        <v>18124</v>
      </c>
      <c r="S82" s="14" t="s">
        <v>18124</v>
      </c>
      <c r="T82" s="14">
        <v>2918.5</v>
      </c>
      <c r="U82" s="14">
        <v>-0.42199999999999999</v>
      </c>
      <c r="V82" s="14">
        <v>0.97</v>
      </c>
      <c r="W82" s="14">
        <v>27</v>
      </c>
      <c r="X82" s="14">
        <v>-0.45600000000000002</v>
      </c>
      <c r="Y82" s="14">
        <v>1</v>
      </c>
      <c r="Z82" s="14" t="s">
        <v>18124</v>
      </c>
    </row>
    <row r="83" spans="1:26" x14ac:dyDescent="0.2">
      <c r="A83" t="s">
        <v>14623</v>
      </c>
      <c r="B83" t="s">
        <v>19</v>
      </c>
      <c r="C83" t="s">
        <v>19</v>
      </c>
      <c r="D83" s="9" t="str">
        <f>IF(ISERROR(INDEX(warriner!B:B,MATCH(C83,warriner!A:A,0),1)),"#",INDEX(warriner!B:B,MATCH(C83,warriner!A:A,0),1))</f>
        <v>#</v>
      </c>
      <c r="E83" s="14" t="str">
        <f t="shared" si="2"/>
        <v>#</v>
      </c>
      <c r="F83">
        <v>16.187000000000001</v>
      </c>
      <c r="G83">
        <v>5.8339999999999996</v>
      </c>
      <c r="H83">
        <v>1</v>
      </c>
      <c r="I83">
        <f t="shared" si="3"/>
        <v>3</v>
      </c>
      <c r="J83" t="s">
        <v>270</v>
      </c>
      <c r="K83" s="14" t="s">
        <v>18124</v>
      </c>
      <c r="L83" s="14" t="s">
        <v>18124</v>
      </c>
      <c r="M83" s="14">
        <v>4.57</v>
      </c>
      <c r="N83" s="14">
        <v>1.25</v>
      </c>
      <c r="O83" s="14">
        <v>1</v>
      </c>
      <c r="P83" s="14">
        <v>3</v>
      </c>
      <c r="Q83" s="14">
        <v>1</v>
      </c>
      <c r="R83" s="14">
        <v>1.52</v>
      </c>
      <c r="S83" s="14">
        <v>1.25</v>
      </c>
      <c r="T83" s="14">
        <v>5253.5</v>
      </c>
      <c r="U83" s="14">
        <v>-0.60399999999999998</v>
      </c>
      <c r="V83" s="14">
        <v>1</v>
      </c>
      <c r="W83" s="14">
        <v>22</v>
      </c>
      <c r="X83" s="14">
        <v>-0.623</v>
      </c>
      <c r="Y83" s="14">
        <v>1</v>
      </c>
      <c r="Z83" s="14" t="s">
        <v>18124</v>
      </c>
    </row>
    <row r="84" spans="1:26" x14ac:dyDescent="0.2">
      <c r="A84" t="s">
        <v>14624</v>
      </c>
      <c r="B84" t="s">
        <v>83</v>
      </c>
      <c r="C84" t="s">
        <v>83</v>
      </c>
      <c r="D84" s="9" t="str">
        <f>IF(ISERROR(INDEX(warriner!B:B,MATCH(C84,warriner!A:A,0),1)),"#",INDEX(warriner!B:B,MATCH(C84,warriner!A:A,0),1))</f>
        <v>#</v>
      </c>
      <c r="E84" s="14" t="str">
        <f t="shared" si="2"/>
        <v>#</v>
      </c>
      <c r="F84">
        <v>13.071</v>
      </c>
      <c r="G84">
        <v>4.2629999999999999</v>
      </c>
      <c r="H84">
        <v>2</v>
      </c>
      <c r="I84">
        <f t="shared" si="3"/>
        <v>4</v>
      </c>
      <c r="J84" t="s">
        <v>18145</v>
      </c>
      <c r="K84" s="14" t="s">
        <v>18124</v>
      </c>
      <c r="L84" s="14" t="s">
        <v>18124</v>
      </c>
      <c r="M84" s="14">
        <v>4.6020000000000003</v>
      </c>
      <c r="N84" s="14">
        <v>1.6</v>
      </c>
      <c r="O84" s="14">
        <v>1.35</v>
      </c>
      <c r="P84" s="14">
        <v>4</v>
      </c>
      <c r="Q84" s="14">
        <v>1</v>
      </c>
      <c r="R84" s="14">
        <v>2.37</v>
      </c>
      <c r="S84" s="14">
        <v>1.958</v>
      </c>
      <c r="T84" s="14">
        <v>3682.3330000000001</v>
      </c>
      <c r="U84" s="14">
        <v>-0.56899999999999995</v>
      </c>
      <c r="V84" s="14">
        <v>0.88</v>
      </c>
      <c r="W84" s="14">
        <v>25</v>
      </c>
      <c r="X84" s="14">
        <v>-0.44400000000000001</v>
      </c>
      <c r="Y84" s="14">
        <v>1</v>
      </c>
      <c r="Z84" s="14" t="s">
        <v>18124</v>
      </c>
    </row>
    <row r="85" spans="1:26" x14ac:dyDescent="0.2">
      <c r="A85" t="s">
        <v>14625</v>
      </c>
      <c r="B85" t="s">
        <v>175</v>
      </c>
      <c r="C85" t="s">
        <v>175</v>
      </c>
      <c r="D85" s="9">
        <f>IF(ISERROR(INDEX(warriner!B:B,MATCH(C85,warriner!A:A,0),1)),"#",INDEX(warriner!B:B,MATCH(C85,warriner!A:A,0),1))</f>
        <v>7.24</v>
      </c>
      <c r="E85" s="14">
        <f t="shared" si="2"/>
        <v>2.04</v>
      </c>
      <c r="F85">
        <v>9.8089999999999993</v>
      </c>
      <c r="G85">
        <v>3.044</v>
      </c>
      <c r="H85">
        <v>2</v>
      </c>
      <c r="I85">
        <f t="shared" si="3"/>
        <v>7</v>
      </c>
      <c r="J85" t="s">
        <v>18131</v>
      </c>
      <c r="K85" s="14">
        <v>3.48</v>
      </c>
      <c r="L85" s="14">
        <v>4.8600000000000003</v>
      </c>
      <c r="M85" s="14">
        <v>8.26</v>
      </c>
      <c r="N85" s="14">
        <v>2.5499999999999998</v>
      </c>
      <c r="O85" s="14">
        <v>2.75</v>
      </c>
      <c r="P85" s="14">
        <v>5</v>
      </c>
      <c r="Q85" s="14">
        <v>1</v>
      </c>
      <c r="R85" s="14">
        <v>2.04</v>
      </c>
      <c r="S85" s="14" t="s">
        <v>18124</v>
      </c>
      <c r="T85" s="14">
        <v>4719</v>
      </c>
      <c r="U85" s="14">
        <v>-0.57799999999999996</v>
      </c>
      <c r="V85" s="14">
        <v>0.97</v>
      </c>
      <c r="W85" s="14">
        <v>21</v>
      </c>
      <c r="X85" s="14">
        <v>-0.50800000000000001</v>
      </c>
      <c r="Y85" s="14">
        <v>0.95499999999999996</v>
      </c>
      <c r="Z85" s="14" t="s">
        <v>18124</v>
      </c>
    </row>
    <row r="86" spans="1:26" x14ac:dyDescent="0.2">
      <c r="A86" t="s">
        <v>14626</v>
      </c>
      <c r="B86" t="s">
        <v>176</v>
      </c>
      <c r="C86" t="s">
        <v>241</v>
      </c>
      <c r="D86" s="9">
        <f>IF(ISERROR(INDEX(warriner!B:B,MATCH(C86,warriner!A:A,0),1)),"#",INDEX(warriner!B:B,MATCH(C86,warriner!A:A,0),1))</f>
        <v>6.55</v>
      </c>
      <c r="E86" s="14">
        <f t="shared" si="2"/>
        <v>1.3499999999999996</v>
      </c>
      <c r="F86">
        <v>8.76</v>
      </c>
      <c r="G86">
        <v>2.6970000000000001</v>
      </c>
      <c r="H86">
        <v>1</v>
      </c>
      <c r="I86">
        <f t="shared" si="3"/>
        <v>5</v>
      </c>
      <c r="J86" t="s">
        <v>18126</v>
      </c>
      <c r="K86" s="14">
        <v>3.13</v>
      </c>
      <c r="L86" s="14">
        <v>6.24</v>
      </c>
      <c r="M86" s="14">
        <v>4.17</v>
      </c>
      <c r="N86" s="14">
        <v>1.6</v>
      </c>
      <c r="O86" s="14">
        <v>1.65</v>
      </c>
      <c r="P86" s="14">
        <v>3</v>
      </c>
      <c r="Q86" s="14">
        <v>1</v>
      </c>
      <c r="R86" s="14">
        <v>4.8899999999999997</v>
      </c>
      <c r="S86" s="14">
        <v>6.4</v>
      </c>
      <c r="T86" s="14">
        <v>6694.6670000000004</v>
      </c>
      <c r="U86" s="14">
        <v>-0.69899999999999995</v>
      </c>
      <c r="V86" s="14">
        <v>0.94</v>
      </c>
      <c r="W86" s="14">
        <v>27</v>
      </c>
      <c r="X86" s="14">
        <v>-0.49199999999999999</v>
      </c>
      <c r="Y86" s="14">
        <v>0.96399999999999997</v>
      </c>
      <c r="Z86" s="14" t="s">
        <v>18124</v>
      </c>
    </row>
    <row r="87" spans="1:26" x14ac:dyDescent="0.2">
      <c r="A87" t="s">
        <v>14627</v>
      </c>
      <c r="B87" t="s">
        <v>177</v>
      </c>
      <c r="C87" t="s">
        <v>249</v>
      </c>
      <c r="D87" s="9">
        <f>IF(ISERROR(INDEX(warriner!B:B,MATCH(C87,warriner!A:A,0),1)),"#",INDEX(warriner!B:B,MATCH(C87,warriner!A:A,0),1))</f>
        <v>6.73</v>
      </c>
      <c r="E87" s="14">
        <f t="shared" si="2"/>
        <v>1.5300000000000002</v>
      </c>
      <c r="F87">
        <v>10.747999999999999</v>
      </c>
      <c r="G87">
        <v>3.8490000000000002</v>
      </c>
      <c r="H87">
        <v>2</v>
      </c>
      <c r="I87">
        <f t="shared" si="3"/>
        <v>8</v>
      </c>
      <c r="J87" t="s">
        <v>18126</v>
      </c>
      <c r="K87" s="14">
        <v>3.29</v>
      </c>
      <c r="L87" s="14">
        <v>6.12</v>
      </c>
      <c r="M87" s="14">
        <v>4.05</v>
      </c>
      <c r="N87" s="14">
        <v>2.4</v>
      </c>
      <c r="O87" s="14">
        <v>1.85</v>
      </c>
      <c r="P87" s="14">
        <v>5</v>
      </c>
      <c r="Q87" s="14">
        <v>2</v>
      </c>
      <c r="R87" s="14">
        <v>4.5199999999999996</v>
      </c>
      <c r="S87" s="14">
        <v>5.32</v>
      </c>
      <c r="T87" s="14">
        <v>3439</v>
      </c>
      <c r="U87" s="14">
        <v>-0.69399999999999995</v>
      </c>
      <c r="V87" s="14">
        <v>1</v>
      </c>
      <c r="W87" s="14">
        <v>28</v>
      </c>
      <c r="X87" s="14">
        <v>-0.54</v>
      </c>
      <c r="Y87" s="14">
        <v>1</v>
      </c>
      <c r="Z87" s="14" t="s">
        <v>18124</v>
      </c>
    </row>
    <row r="88" spans="1:26" x14ac:dyDescent="0.2">
      <c r="A88" t="s">
        <v>14628</v>
      </c>
      <c r="B88" t="s">
        <v>52</v>
      </c>
      <c r="C88" t="s">
        <v>52</v>
      </c>
      <c r="D88" s="9" t="str">
        <f>IF(ISERROR(INDEX(warriner!B:B,MATCH(C88,warriner!A:A,0),1)),"#",INDEX(warriner!B:B,MATCH(C88,warriner!A:A,0),1))</f>
        <v>#</v>
      </c>
      <c r="E88" s="14" t="str">
        <f t="shared" si="2"/>
        <v>#</v>
      </c>
      <c r="F88">
        <v>16.177</v>
      </c>
      <c r="G88">
        <v>6.0179999999999998</v>
      </c>
      <c r="H88">
        <v>1</v>
      </c>
      <c r="I88">
        <f t="shared" si="3"/>
        <v>1</v>
      </c>
      <c r="J88" t="s">
        <v>18136</v>
      </c>
      <c r="K88" s="14" t="s">
        <v>18124</v>
      </c>
      <c r="L88" s="14" t="s">
        <v>18124</v>
      </c>
      <c r="M88" s="14">
        <v>2.8929999999999998</v>
      </c>
      <c r="N88" s="14">
        <v>1.45</v>
      </c>
      <c r="O88" s="14">
        <v>1</v>
      </c>
      <c r="P88" s="14">
        <v>1</v>
      </c>
      <c r="Q88" s="14">
        <v>1</v>
      </c>
      <c r="R88" s="14">
        <v>1.46</v>
      </c>
      <c r="S88" s="14" t="s">
        <v>18124</v>
      </c>
      <c r="T88" s="14" t="s">
        <v>18124</v>
      </c>
      <c r="U88" s="14">
        <v>-1.2999999999999999E-2</v>
      </c>
      <c r="V88" s="14">
        <v>0.73</v>
      </c>
      <c r="W88" s="14">
        <v>23</v>
      </c>
      <c r="X88" s="14">
        <v>-0.32300000000000001</v>
      </c>
      <c r="Y88" s="14">
        <v>0.95799999999999996</v>
      </c>
      <c r="Z88" s="14" t="s">
        <v>18124</v>
      </c>
    </row>
    <row r="89" spans="1:26" x14ac:dyDescent="0.2">
      <c r="A89" t="s">
        <v>14629</v>
      </c>
      <c r="B89" t="s">
        <v>178</v>
      </c>
      <c r="C89" t="s">
        <v>178</v>
      </c>
      <c r="D89" s="9">
        <f>IF(ISERROR(INDEX(warriner!B:B,MATCH(C89,warriner!A:A,0),1)),"#",INDEX(warriner!B:B,MATCH(C89,warriner!A:A,0),1))</f>
        <v>6.31</v>
      </c>
      <c r="E89" s="14">
        <f t="shared" si="2"/>
        <v>1.1099999999999994</v>
      </c>
      <c r="F89">
        <v>11.11</v>
      </c>
      <c r="G89">
        <v>4.093</v>
      </c>
      <c r="H89">
        <v>1</v>
      </c>
      <c r="I89">
        <f t="shared" si="3"/>
        <v>5</v>
      </c>
      <c r="J89" t="s">
        <v>18131</v>
      </c>
      <c r="K89" s="14">
        <v>4.09</v>
      </c>
      <c r="L89" s="14">
        <v>5.6</v>
      </c>
      <c r="M89" s="14">
        <v>4.6100000000000003</v>
      </c>
      <c r="N89" s="14">
        <v>2</v>
      </c>
      <c r="O89" s="14">
        <v>1.7</v>
      </c>
      <c r="P89" s="14">
        <v>3</v>
      </c>
      <c r="Q89" s="14">
        <v>1</v>
      </c>
      <c r="R89" s="14">
        <v>3.16</v>
      </c>
      <c r="S89" s="14">
        <v>2.56</v>
      </c>
      <c r="T89" s="14">
        <v>3920.5</v>
      </c>
      <c r="U89" s="14">
        <v>-0.39800000000000002</v>
      </c>
      <c r="V89" s="14">
        <v>0.91</v>
      </c>
      <c r="W89" s="14">
        <v>26</v>
      </c>
      <c r="X89" s="14">
        <v>-0.69499999999999995</v>
      </c>
      <c r="Y89" s="14">
        <v>1</v>
      </c>
      <c r="Z89" s="14" t="s">
        <v>18124</v>
      </c>
    </row>
    <row r="90" spans="1:26" x14ac:dyDescent="0.2">
      <c r="A90" t="s">
        <v>14630</v>
      </c>
      <c r="B90" t="s">
        <v>179</v>
      </c>
      <c r="C90" t="s">
        <v>179</v>
      </c>
      <c r="D90" s="9">
        <f>IF(ISERROR(INDEX(warriner!B:B,MATCH(C90,warriner!A:A,0),1)),"#",INDEX(warriner!B:B,MATCH(C90,warriner!A:A,0),1))</f>
        <v>5.42</v>
      </c>
      <c r="E90" s="14">
        <f t="shared" si="2"/>
        <v>0.21999999999999975</v>
      </c>
      <c r="F90">
        <v>12.148999999999999</v>
      </c>
      <c r="G90">
        <v>4.9740000000000002</v>
      </c>
      <c r="H90">
        <v>1</v>
      </c>
      <c r="I90">
        <f t="shared" si="3"/>
        <v>3</v>
      </c>
      <c r="J90" t="s">
        <v>18126</v>
      </c>
      <c r="K90" s="14">
        <v>4.3600000000000003</v>
      </c>
      <c r="L90" s="14">
        <v>5.44</v>
      </c>
      <c r="M90" s="14">
        <v>3.11</v>
      </c>
      <c r="N90" s="14">
        <v>1</v>
      </c>
      <c r="O90" s="14">
        <v>1</v>
      </c>
      <c r="P90" s="14">
        <v>3</v>
      </c>
      <c r="Q90" s="14">
        <v>1</v>
      </c>
      <c r="R90" s="14">
        <v>4.79</v>
      </c>
      <c r="S90" s="14">
        <v>5.3460000000000001</v>
      </c>
      <c r="T90" s="14">
        <v>5389.5</v>
      </c>
      <c r="U90" s="14">
        <v>-1.0029999999999999</v>
      </c>
      <c r="V90" s="14">
        <v>0.97</v>
      </c>
      <c r="W90" s="14">
        <v>24</v>
      </c>
      <c r="X90" s="14">
        <v>-0.67400000000000004</v>
      </c>
      <c r="Y90" s="14">
        <v>1</v>
      </c>
      <c r="Z90" s="14" t="s">
        <v>18124</v>
      </c>
    </row>
    <row r="91" spans="1:26" x14ac:dyDescent="0.2">
      <c r="A91" t="s">
        <v>14631</v>
      </c>
      <c r="B91" t="s">
        <v>180</v>
      </c>
      <c r="C91" t="s">
        <v>259</v>
      </c>
      <c r="D91" s="9">
        <f>IF(ISERROR(INDEX(warriner!B:B,MATCH(C91,warriner!A:A,0),1)),"#",INDEX(warriner!B:B,MATCH(C91,warriner!A:A,0),1))</f>
        <v>6.27</v>
      </c>
      <c r="E91" s="14">
        <f t="shared" si="2"/>
        <v>1.0699999999999994</v>
      </c>
      <c r="F91">
        <v>10.069000000000001</v>
      </c>
      <c r="G91">
        <v>3.839</v>
      </c>
      <c r="H91">
        <v>1</v>
      </c>
      <c r="I91">
        <f t="shared" si="3"/>
        <v>6</v>
      </c>
      <c r="J91" t="s">
        <v>18126</v>
      </c>
      <c r="K91" s="14">
        <v>5.0999999999999996</v>
      </c>
      <c r="L91" s="14">
        <v>5.28</v>
      </c>
      <c r="M91" s="14">
        <v>4.67</v>
      </c>
      <c r="N91" s="14">
        <v>1</v>
      </c>
      <c r="O91" s="14">
        <v>1</v>
      </c>
      <c r="P91" s="14">
        <v>3</v>
      </c>
      <c r="Q91" s="14">
        <v>1</v>
      </c>
      <c r="R91" s="14">
        <v>3.75</v>
      </c>
      <c r="S91" s="14">
        <v>2.92</v>
      </c>
      <c r="T91" s="14">
        <v>4212</v>
      </c>
      <c r="U91" s="14">
        <v>-0.69399999999999995</v>
      </c>
      <c r="V91" s="14">
        <v>1</v>
      </c>
      <c r="W91" s="14">
        <v>27</v>
      </c>
      <c r="X91" s="14">
        <v>-0.624</v>
      </c>
      <c r="Y91" s="14">
        <v>1</v>
      </c>
      <c r="Z91" s="14" t="s">
        <v>18124</v>
      </c>
    </row>
    <row r="92" spans="1:26" x14ac:dyDescent="0.2">
      <c r="A92" t="s">
        <v>14632</v>
      </c>
      <c r="B92" t="s">
        <v>181</v>
      </c>
      <c r="C92" t="s">
        <v>181</v>
      </c>
      <c r="D92" s="9" t="str">
        <f>IF(ISERROR(INDEX(warriner!B:B,MATCH(C92,warriner!A:A,0),1)),"#",INDEX(warriner!B:B,MATCH(C92,warriner!A:A,0),1))</f>
        <v>#</v>
      </c>
      <c r="E92" s="14" t="str">
        <f t="shared" si="2"/>
        <v>#</v>
      </c>
      <c r="F92">
        <v>15.079000000000001</v>
      </c>
      <c r="G92">
        <v>5.55</v>
      </c>
      <c r="H92">
        <v>1</v>
      </c>
      <c r="I92">
        <f t="shared" si="3"/>
        <v>2</v>
      </c>
      <c r="J92" t="s">
        <v>18138</v>
      </c>
      <c r="K92" s="14" t="s">
        <v>18124</v>
      </c>
      <c r="L92" s="14" t="s">
        <v>18124</v>
      </c>
      <c r="M92" s="14">
        <v>4.0049999999999999</v>
      </c>
      <c r="N92" s="14">
        <v>1.05</v>
      </c>
      <c r="O92" s="14">
        <v>1.3</v>
      </c>
      <c r="P92" s="14">
        <v>2</v>
      </c>
      <c r="Q92" s="14">
        <v>1</v>
      </c>
      <c r="R92" s="14">
        <v>3.25</v>
      </c>
      <c r="S92" s="14">
        <v>1.333</v>
      </c>
      <c r="T92" s="14">
        <v>8272</v>
      </c>
      <c r="U92" s="14">
        <v>-0.73599999999999999</v>
      </c>
      <c r="V92" s="14">
        <v>1</v>
      </c>
      <c r="W92" s="14">
        <v>29</v>
      </c>
      <c r="X92" s="14">
        <v>-0.873</v>
      </c>
      <c r="Y92" s="14">
        <v>1</v>
      </c>
      <c r="Z92" s="14" t="s">
        <v>18124</v>
      </c>
    </row>
    <row r="93" spans="1:26" x14ac:dyDescent="0.2">
      <c r="A93" t="s">
        <v>14633</v>
      </c>
      <c r="B93" t="s">
        <v>3</v>
      </c>
      <c r="C93" t="s">
        <v>3</v>
      </c>
      <c r="D93" s="9" t="str">
        <f>IF(ISERROR(INDEX(warriner!B:B,MATCH(C93,warriner!A:A,0),1)),"#",INDEX(warriner!B:B,MATCH(C93,warriner!A:A,0),1))</f>
        <v>#</v>
      </c>
      <c r="E93" s="14" t="str">
        <f t="shared" si="2"/>
        <v>#</v>
      </c>
      <c r="F93">
        <v>16.954999999999998</v>
      </c>
      <c r="G93">
        <v>6.1769999999999996</v>
      </c>
      <c r="H93">
        <v>1</v>
      </c>
      <c r="I93">
        <f t="shared" si="3"/>
        <v>3</v>
      </c>
      <c r="J93" t="s">
        <v>270</v>
      </c>
      <c r="K93" s="14" t="s">
        <v>18124</v>
      </c>
      <c r="L93" s="14" t="s">
        <v>18124</v>
      </c>
      <c r="M93" s="14">
        <v>3.984</v>
      </c>
      <c r="N93" s="14">
        <v>1.5</v>
      </c>
      <c r="O93" s="14">
        <v>1.8</v>
      </c>
      <c r="P93" s="14">
        <v>2</v>
      </c>
      <c r="Q93" s="14">
        <v>1</v>
      </c>
      <c r="R93" s="14">
        <v>1.43</v>
      </c>
      <c r="S93" s="14">
        <v>1.125</v>
      </c>
      <c r="T93" s="14">
        <v>3033</v>
      </c>
      <c r="U93" s="14">
        <v>-0.68100000000000005</v>
      </c>
      <c r="V93" s="14">
        <v>0.94</v>
      </c>
      <c r="W93" s="14">
        <v>29</v>
      </c>
      <c r="X93" s="14">
        <v>-0.45700000000000002</v>
      </c>
      <c r="Y93" s="14">
        <v>1</v>
      </c>
      <c r="Z93" s="14" t="s">
        <v>18124</v>
      </c>
    </row>
    <row r="94" spans="1:26" x14ac:dyDescent="0.2">
      <c r="A94" t="s">
        <v>14634</v>
      </c>
      <c r="B94" t="s">
        <v>182</v>
      </c>
      <c r="C94" t="s">
        <v>182</v>
      </c>
      <c r="D94" s="9">
        <f>IF(ISERROR(INDEX(warriner!B:B,MATCH(C94,warriner!A:A,0),1)),"#",INDEX(warriner!B:B,MATCH(C94,warriner!A:A,0),1))</f>
        <v>4.76</v>
      </c>
      <c r="E94" s="14">
        <f t="shared" si="2"/>
        <v>0.44000000000000039</v>
      </c>
      <c r="F94">
        <v>12.882</v>
      </c>
      <c r="G94">
        <v>5.0110000000000001</v>
      </c>
      <c r="H94">
        <v>1</v>
      </c>
      <c r="I94">
        <f t="shared" si="3"/>
        <v>4</v>
      </c>
      <c r="J94" t="s">
        <v>18128</v>
      </c>
      <c r="K94" s="14">
        <v>2.59</v>
      </c>
      <c r="L94" s="14">
        <v>5.22</v>
      </c>
      <c r="M94" s="14">
        <v>5.3049999999999997</v>
      </c>
      <c r="N94" s="14">
        <v>1</v>
      </c>
      <c r="O94" s="14">
        <v>1</v>
      </c>
      <c r="P94" s="14">
        <v>3</v>
      </c>
      <c r="Q94" s="14">
        <v>1</v>
      </c>
      <c r="R94" s="14">
        <v>4.33</v>
      </c>
      <c r="S94" s="14">
        <v>3.9169999999999998</v>
      </c>
      <c r="T94" s="14">
        <v>2206.6669999999999</v>
      </c>
      <c r="U94" s="14">
        <v>-0.80600000000000005</v>
      </c>
      <c r="V94" s="14">
        <v>0.94</v>
      </c>
      <c r="W94" s="14">
        <v>28</v>
      </c>
      <c r="X94" s="14">
        <v>-0.63600000000000001</v>
      </c>
      <c r="Y94" s="14">
        <v>1</v>
      </c>
      <c r="Z94" s="14" t="s">
        <v>18124</v>
      </c>
    </row>
    <row r="95" spans="1:26" x14ac:dyDescent="0.2">
      <c r="A95" t="s">
        <v>14635</v>
      </c>
      <c r="B95" t="s">
        <v>15</v>
      </c>
      <c r="C95" t="s">
        <v>15</v>
      </c>
      <c r="D95" s="9" t="str">
        <f>IF(ISERROR(INDEX(warriner!B:B,MATCH(C95,warriner!A:A,0),1)),"#",INDEX(warriner!B:B,MATCH(C95,warriner!A:A,0),1))</f>
        <v>#</v>
      </c>
      <c r="E95" s="14" t="str">
        <f t="shared" si="2"/>
        <v>#</v>
      </c>
      <c r="F95">
        <v>16.213999999999999</v>
      </c>
      <c r="G95">
        <v>5.7709999999999999</v>
      </c>
      <c r="H95">
        <v>1</v>
      </c>
      <c r="I95">
        <f t="shared" si="3"/>
        <v>2</v>
      </c>
      <c r="J95" t="s">
        <v>270</v>
      </c>
      <c r="K95" s="14" t="s">
        <v>18124</v>
      </c>
      <c r="L95" s="14" t="s">
        <v>18124</v>
      </c>
      <c r="M95" s="14">
        <v>4.5490000000000004</v>
      </c>
      <c r="N95" s="14">
        <v>1.45</v>
      </c>
      <c r="O95" s="14">
        <v>1.65</v>
      </c>
      <c r="P95" s="14">
        <v>2</v>
      </c>
      <c r="Q95" s="14">
        <v>1</v>
      </c>
      <c r="R95" s="14">
        <v>1.67</v>
      </c>
      <c r="S95" s="14">
        <v>1.391</v>
      </c>
      <c r="T95" s="14">
        <v>415</v>
      </c>
      <c r="U95" s="14">
        <v>-0.60699999999999998</v>
      </c>
      <c r="V95" s="14">
        <v>0.91</v>
      </c>
      <c r="W95" s="14">
        <v>27</v>
      </c>
      <c r="X95" s="14">
        <v>-0.56999999999999995</v>
      </c>
      <c r="Y95" s="14">
        <v>1</v>
      </c>
      <c r="Z95" s="14" t="s">
        <v>18124</v>
      </c>
    </row>
    <row r="96" spans="1:26" x14ac:dyDescent="0.2">
      <c r="A96" t="s">
        <v>14636</v>
      </c>
      <c r="B96" t="s">
        <v>52</v>
      </c>
      <c r="C96" t="s">
        <v>52</v>
      </c>
      <c r="D96" s="9" t="str">
        <f>IF(ISERROR(INDEX(warriner!B:B,MATCH(C96,warriner!A:A,0),1)),"#",INDEX(warriner!B:B,MATCH(C96,warriner!A:A,0),1))</f>
        <v>#</v>
      </c>
      <c r="E96" s="14" t="str">
        <f t="shared" si="2"/>
        <v>#</v>
      </c>
      <c r="F96">
        <v>16.177</v>
      </c>
      <c r="G96">
        <v>6.0179999999999998</v>
      </c>
      <c r="H96">
        <v>1</v>
      </c>
      <c r="I96">
        <f t="shared" si="3"/>
        <v>1</v>
      </c>
      <c r="J96" t="s">
        <v>18136</v>
      </c>
      <c r="K96" s="14" t="s">
        <v>18124</v>
      </c>
      <c r="L96" s="14" t="s">
        <v>18124</v>
      </c>
      <c r="M96" s="14">
        <v>2.8929999999999998</v>
      </c>
      <c r="N96" s="14">
        <v>1.45</v>
      </c>
      <c r="O96" s="14">
        <v>1</v>
      </c>
      <c r="P96" s="14">
        <v>1</v>
      </c>
      <c r="Q96" s="14">
        <v>1</v>
      </c>
      <c r="R96" s="14">
        <v>1.46</v>
      </c>
      <c r="S96" s="14" t="s">
        <v>18124</v>
      </c>
      <c r="T96" s="14" t="s">
        <v>18124</v>
      </c>
      <c r="U96" s="14">
        <v>-1.2999999999999999E-2</v>
      </c>
      <c r="V96" s="14">
        <v>0.73</v>
      </c>
      <c r="W96" s="14">
        <v>23</v>
      </c>
      <c r="X96" s="14">
        <v>-0.32300000000000001</v>
      </c>
      <c r="Y96" s="14">
        <v>0.95799999999999996</v>
      </c>
      <c r="Z96" s="14" t="s">
        <v>18124</v>
      </c>
    </row>
    <row r="97" spans="1:26" x14ac:dyDescent="0.2">
      <c r="A97" t="s">
        <v>14637</v>
      </c>
      <c r="B97" t="s">
        <v>7</v>
      </c>
      <c r="C97" t="s">
        <v>7</v>
      </c>
      <c r="D97" s="9">
        <f>IF(ISERROR(INDEX(warriner!B:B,MATCH(C97,warriner!A:A,0),1)),"#",INDEX(warriner!B:B,MATCH(C97,warriner!A:A,0),1))</f>
        <v>6.67</v>
      </c>
      <c r="E97" s="14">
        <f t="shared" si="2"/>
        <v>1.4699999999999998</v>
      </c>
      <c r="F97">
        <v>7.4050000000000002</v>
      </c>
      <c r="G97">
        <v>2.1520000000000001</v>
      </c>
      <c r="H97">
        <v>2</v>
      </c>
      <c r="I97">
        <f t="shared" si="3"/>
        <v>7</v>
      </c>
      <c r="J97" t="s">
        <v>18129</v>
      </c>
      <c r="K97" s="14">
        <v>3</v>
      </c>
      <c r="L97" s="14">
        <v>5.67</v>
      </c>
      <c r="M97" s="14">
        <v>6.05</v>
      </c>
      <c r="N97" s="14">
        <v>3.15</v>
      </c>
      <c r="O97" s="14">
        <v>2.65</v>
      </c>
      <c r="P97" s="14">
        <v>6</v>
      </c>
      <c r="Q97" s="14">
        <v>1</v>
      </c>
      <c r="R97" s="14">
        <v>4.96</v>
      </c>
      <c r="S97" s="14">
        <v>4.5199999999999996</v>
      </c>
      <c r="T97" s="14">
        <v>3740.3330000000001</v>
      </c>
      <c r="U97" s="14">
        <v>-0.42499999999999999</v>
      </c>
      <c r="V97" s="14">
        <v>0.94</v>
      </c>
      <c r="W97" s="14">
        <v>27</v>
      </c>
      <c r="X97" s="14">
        <v>-0.54200000000000004</v>
      </c>
      <c r="Y97" s="14">
        <v>1</v>
      </c>
      <c r="Z97" s="14" t="s">
        <v>18124</v>
      </c>
    </row>
    <row r="98" spans="1:26" x14ac:dyDescent="0.2">
      <c r="A98" t="s">
        <v>14638</v>
      </c>
      <c r="B98" t="s">
        <v>199</v>
      </c>
      <c r="C98" t="s">
        <v>199</v>
      </c>
      <c r="D98" s="9" t="str">
        <f>IF(ISERROR(INDEX(warriner!B:B,MATCH(C98,warriner!A:A,0),1)),"#",INDEX(warriner!B:B,MATCH(C98,warriner!A:A,0),1))</f>
        <v>#</v>
      </c>
      <c r="E98" s="14" t="str">
        <f t="shared" si="2"/>
        <v>#</v>
      </c>
      <c r="F98">
        <v>13.023</v>
      </c>
      <c r="G98">
        <v>4.8289999999999997</v>
      </c>
      <c r="H98">
        <v>2</v>
      </c>
      <c r="I98">
        <f t="shared" si="3"/>
        <v>4</v>
      </c>
      <c r="J98" t="s">
        <v>18139</v>
      </c>
      <c r="K98" s="14" t="s">
        <v>18124</v>
      </c>
      <c r="L98" s="14" t="s">
        <v>18124</v>
      </c>
      <c r="M98" s="14">
        <v>5.5720000000000001</v>
      </c>
      <c r="N98" s="14">
        <v>1.55</v>
      </c>
      <c r="O98" s="14">
        <v>1.5</v>
      </c>
      <c r="P98" s="14">
        <v>3</v>
      </c>
      <c r="Q98" s="14">
        <v>1</v>
      </c>
      <c r="R98" s="14">
        <v>2.46</v>
      </c>
      <c r="S98" s="14">
        <v>1.375</v>
      </c>
      <c r="T98" s="14">
        <v>5870</v>
      </c>
      <c r="U98" s="14">
        <v>-0.82899999999999996</v>
      </c>
      <c r="V98" s="14">
        <v>1</v>
      </c>
      <c r="W98" s="14">
        <v>27</v>
      </c>
      <c r="X98" s="14">
        <v>-0.73</v>
      </c>
      <c r="Y98" s="14">
        <v>1</v>
      </c>
      <c r="Z98" s="14" t="s">
        <v>18124</v>
      </c>
    </row>
    <row r="99" spans="1:26" x14ac:dyDescent="0.2">
      <c r="A99" t="s">
        <v>14639</v>
      </c>
      <c r="B99" t="s">
        <v>3</v>
      </c>
      <c r="C99" t="s">
        <v>3</v>
      </c>
      <c r="D99" s="9" t="str">
        <f>IF(ISERROR(INDEX(warriner!B:B,MATCH(C99,warriner!A:A,0),1)),"#",INDEX(warriner!B:B,MATCH(C99,warriner!A:A,0),1))</f>
        <v>#</v>
      </c>
      <c r="E99" s="14" t="str">
        <f t="shared" si="2"/>
        <v>#</v>
      </c>
      <c r="F99">
        <v>16.954999999999998</v>
      </c>
      <c r="G99">
        <v>6.1769999999999996</v>
      </c>
      <c r="H99">
        <v>1</v>
      </c>
      <c r="I99">
        <f t="shared" si="3"/>
        <v>3</v>
      </c>
      <c r="J99" t="s">
        <v>270</v>
      </c>
      <c r="K99" s="14" t="s">
        <v>18124</v>
      </c>
      <c r="L99" s="14" t="s">
        <v>18124</v>
      </c>
      <c r="M99" s="14">
        <v>3.984</v>
      </c>
      <c r="N99" s="14">
        <v>1.5</v>
      </c>
      <c r="O99" s="14">
        <v>1.8</v>
      </c>
      <c r="P99" s="14">
        <v>2</v>
      </c>
      <c r="Q99" s="14">
        <v>1</v>
      </c>
      <c r="R99" s="14">
        <v>1.43</v>
      </c>
      <c r="S99" s="14">
        <v>1.125</v>
      </c>
      <c r="T99" s="14">
        <v>3033</v>
      </c>
      <c r="U99" s="14">
        <v>-0.68100000000000005</v>
      </c>
      <c r="V99" s="14">
        <v>0.94</v>
      </c>
      <c r="W99" s="14">
        <v>29</v>
      </c>
      <c r="X99" s="14">
        <v>-0.45700000000000002</v>
      </c>
      <c r="Y99" s="14">
        <v>1</v>
      </c>
      <c r="Z99" s="14" t="s">
        <v>18124</v>
      </c>
    </row>
    <row r="100" spans="1:26" x14ac:dyDescent="0.2">
      <c r="A100" t="s">
        <v>14640</v>
      </c>
      <c r="B100" t="s">
        <v>200</v>
      </c>
      <c r="C100" t="s">
        <v>200</v>
      </c>
      <c r="D100" s="9">
        <f>IF(ISERROR(INDEX(warriner!B:B,MATCH(C100,warriner!A:A,0),1)),"#",INDEX(warriner!B:B,MATCH(C100,warriner!A:A,0),1))</f>
        <v>5.09</v>
      </c>
      <c r="E100" s="14">
        <f t="shared" si="2"/>
        <v>0.11000000000000032</v>
      </c>
      <c r="F100">
        <v>11.401</v>
      </c>
      <c r="G100">
        <v>3.8</v>
      </c>
      <c r="H100">
        <v>1</v>
      </c>
      <c r="I100">
        <f t="shared" si="3"/>
        <v>4</v>
      </c>
      <c r="J100" t="s">
        <v>18133</v>
      </c>
      <c r="K100" s="14">
        <v>4.71</v>
      </c>
      <c r="L100" s="14">
        <v>5.18</v>
      </c>
      <c r="M100" s="14">
        <v>6.78</v>
      </c>
      <c r="N100" s="14">
        <v>1.1000000000000001</v>
      </c>
      <c r="O100" s="14">
        <v>1</v>
      </c>
      <c r="P100" s="14">
        <v>4</v>
      </c>
      <c r="Q100" s="14">
        <v>1</v>
      </c>
      <c r="R100" s="14">
        <v>1.7</v>
      </c>
      <c r="S100" s="14">
        <v>1.4</v>
      </c>
      <c r="T100" s="14">
        <v>4255</v>
      </c>
      <c r="U100" s="14">
        <v>-0.70199999999999996</v>
      </c>
      <c r="V100" s="14">
        <v>0.97</v>
      </c>
      <c r="W100" s="14">
        <v>28</v>
      </c>
      <c r="X100" s="14">
        <v>-0.81599999999999995</v>
      </c>
      <c r="Y100" s="14">
        <v>1</v>
      </c>
      <c r="Z100" s="14" t="s">
        <v>18124</v>
      </c>
    </row>
    <row r="101" spans="1:26" x14ac:dyDescent="0.2">
      <c r="A101" t="s">
        <v>14641</v>
      </c>
      <c r="B101" t="s">
        <v>201</v>
      </c>
      <c r="C101" t="s">
        <v>201</v>
      </c>
      <c r="D101" s="9" t="str">
        <f>IF(ISERROR(INDEX(warriner!B:B,MATCH(C101,warriner!A:A,0),1)),"#",INDEX(warriner!B:B,MATCH(C101,warriner!A:A,0),1))</f>
        <v>#</v>
      </c>
      <c r="E101" s="14" t="str">
        <f t="shared" si="2"/>
        <v>#</v>
      </c>
      <c r="F101">
        <v>12.048999999999999</v>
      </c>
      <c r="G101">
        <v>3.2959999999999998</v>
      </c>
      <c r="H101">
        <v>2</v>
      </c>
      <c r="I101">
        <f t="shared" si="3"/>
        <v>7</v>
      </c>
      <c r="J101" t="s">
        <v>18140</v>
      </c>
      <c r="K101" s="14" t="s">
        <v>18124</v>
      </c>
      <c r="L101" s="14" t="s">
        <v>18124</v>
      </c>
      <c r="M101" s="14">
        <v>6.7649999999999997</v>
      </c>
      <c r="N101" s="14">
        <v>2.4500000000000002</v>
      </c>
      <c r="O101" s="14">
        <v>2.35</v>
      </c>
      <c r="P101" s="14">
        <v>6</v>
      </c>
      <c r="Q101" s="14">
        <v>1</v>
      </c>
      <c r="R101" s="14">
        <v>3</v>
      </c>
      <c r="S101" s="14" t="s">
        <v>18124</v>
      </c>
      <c r="T101" s="14">
        <v>5568.5</v>
      </c>
      <c r="U101" s="14">
        <v>-0.503</v>
      </c>
      <c r="V101" s="14">
        <v>1</v>
      </c>
      <c r="W101" s="14">
        <v>28</v>
      </c>
      <c r="X101" s="14">
        <v>-0.215</v>
      </c>
      <c r="Y101" s="14">
        <v>1</v>
      </c>
      <c r="Z101" s="14" t="s">
        <v>18124</v>
      </c>
    </row>
    <row r="102" spans="1:26" x14ac:dyDescent="0.2">
      <c r="A102" t="s">
        <v>14642</v>
      </c>
      <c r="B102" t="s">
        <v>202</v>
      </c>
      <c r="C102" t="s">
        <v>243</v>
      </c>
      <c r="D102" s="9">
        <f>IF(ISERROR(INDEX(warriner!B:B,MATCH(C102,warriner!A:A,0),1)),"#",INDEX(warriner!B:B,MATCH(C102,warriner!A:A,0),1))</f>
        <v>4.75</v>
      </c>
      <c r="E102" s="14">
        <f t="shared" si="2"/>
        <v>0.45000000000000018</v>
      </c>
      <c r="F102">
        <v>8.8529999999999998</v>
      </c>
      <c r="G102">
        <v>2.3940000000000001</v>
      </c>
      <c r="H102">
        <v>2</v>
      </c>
      <c r="I102">
        <f t="shared" si="3"/>
        <v>7</v>
      </c>
      <c r="J102" t="s">
        <v>18129</v>
      </c>
      <c r="K102" s="14">
        <v>3.61</v>
      </c>
      <c r="L102" s="14">
        <v>4.79</v>
      </c>
      <c r="M102" s="14">
        <v>10.16</v>
      </c>
      <c r="N102" s="14">
        <v>1.85</v>
      </c>
      <c r="O102" s="14">
        <v>2.15</v>
      </c>
      <c r="P102" s="14">
        <v>5</v>
      </c>
      <c r="Q102" s="14">
        <v>1</v>
      </c>
      <c r="R102" s="14">
        <v>3.19</v>
      </c>
      <c r="S102" s="14">
        <v>1.69</v>
      </c>
      <c r="T102" s="14">
        <v>3597.6</v>
      </c>
      <c r="U102" s="14">
        <v>-0.57699999999999996</v>
      </c>
      <c r="V102" s="14">
        <v>1</v>
      </c>
      <c r="W102" s="14">
        <v>27</v>
      </c>
      <c r="X102" s="14">
        <v>-0.21299999999999999</v>
      </c>
      <c r="Y102" s="14">
        <v>0.96399999999999997</v>
      </c>
      <c r="Z102" s="14" t="s">
        <v>18124</v>
      </c>
    </row>
    <row r="103" spans="1:26" x14ac:dyDescent="0.2">
      <c r="A103" t="s">
        <v>14643</v>
      </c>
      <c r="B103" t="s">
        <v>3</v>
      </c>
      <c r="C103" t="s">
        <v>3</v>
      </c>
      <c r="D103" s="9" t="str">
        <f>IF(ISERROR(INDEX(warriner!B:B,MATCH(C103,warriner!A:A,0),1)),"#",INDEX(warriner!B:B,MATCH(C103,warriner!A:A,0),1))</f>
        <v>#</v>
      </c>
      <c r="E103" s="14" t="str">
        <f t="shared" si="2"/>
        <v>#</v>
      </c>
      <c r="F103">
        <v>16.954999999999998</v>
      </c>
      <c r="G103">
        <v>6.1769999999999996</v>
      </c>
      <c r="H103">
        <v>1</v>
      </c>
      <c r="I103">
        <f t="shared" si="3"/>
        <v>3</v>
      </c>
      <c r="J103" t="s">
        <v>270</v>
      </c>
      <c r="K103" s="14" t="s">
        <v>18124</v>
      </c>
      <c r="L103" s="14" t="s">
        <v>18124</v>
      </c>
      <c r="M103" s="14">
        <v>3.984</v>
      </c>
      <c r="N103" s="14">
        <v>1.5</v>
      </c>
      <c r="O103" s="14">
        <v>1.8</v>
      </c>
      <c r="P103" s="14">
        <v>2</v>
      </c>
      <c r="Q103" s="14">
        <v>1</v>
      </c>
      <c r="R103" s="14">
        <v>1.43</v>
      </c>
      <c r="S103" s="14">
        <v>1.125</v>
      </c>
      <c r="T103" s="14">
        <v>3033</v>
      </c>
      <c r="U103" s="14">
        <v>-0.68100000000000005</v>
      </c>
      <c r="V103" s="14">
        <v>0.94</v>
      </c>
      <c r="W103" s="14">
        <v>29</v>
      </c>
      <c r="X103" s="14">
        <v>-0.45700000000000002</v>
      </c>
      <c r="Y103" s="14">
        <v>1</v>
      </c>
      <c r="Z103" s="14" t="s">
        <v>18124</v>
      </c>
    </row>
    <row r="104" spans="1:26" s="1" customFormat="1" x14ac:dyDescent="0.2">
      <c r="A104" s="1" t="s">
        <v>14644</v>
      </c>
      <c r="B104" s="1" t="s">
        <v>198</v>
      </c>
      <c r="C104" s="1" t="s">
        <v>198</v>
      </c>
      <c r="D104" s="12">
        <f>IF(ISERROR(INDEX(warriner!B:B,MATCH(C104,warriner!A:A,0),1)),"#",INDEX(warriner!B:B,MATCH(C104,warriner!A:A,0),1))</f>
        <v>2.09</v>
      </c>
      <c r="E104" s="12">
        <f t="shared" si="2"/>
        <v>3.1100000000000003</v>
      </c>
      <c r="F104" s="1">
        <v>7.6609999999999996</v>
      </c>
      <c r="G104" s="1">
        <v>2.1459999999999999</v>
      </c>
      <c r="H104" s="1">
        <v>4</v>
      </c>
      <c r="I104" s="1">
        <f t="shared" si="3"/>
        <v>11</v>
      </c>
      <c r="J104" s="1" t="s">
        <v>18130</v>
      </c>
      <c r="K104" s="12">
        <v>5.5</v>
      </c>
      <c r="L104" s="12">
        <v>3.96</v>
      </c>
      <c r="M104" s="12">
        <v>11.06</v>
      </c>
      <c r="N104" s="12">
        <v>3.55</v>
      </c>
      <c r="O104" s="12">
        <v>3.5</v>
      </c>
      <c r="P104" s="12">
        <v>10</v>
      </c>
      <c r="Q104" s="12">
        <v>2</v>
      </c>
      <c r="R104" s="12">
        <v>2.1</v>
      </c>
      <c r="S104" s="12" t="s">
        <v>18124</v>
      </c>
      <c r="T104" s="12">
        <v>6177.3</v>
      </c>
      <c r="U104" s="12">
        <v>4.2000000000000003E-2</v>
      </c>
      <c r="V104" s="12">
        <v>0.97</v>
      </c>
      <c r="W104" s="12">
        <v>27</v>
      </c>
      <c r="X104" s="12">
        <v>-0.222</v>
      </c>
      <c r="Y104" s="12">
        <v>1</v>
      </c>
      <c r="Z104" s="12" t="s">
        <v>18124</v>
      </c>
    </row>
    <row r="105" spans="1:26" x14ac:dyDescent="0.2">
      <c r="A105" t="s">
        <v>14645</v>
      </c>
      <c r="B105" t="s">
        <v>5</v>
      </c>
      <c r="C105" t="s">
        <v>5</v>
      </c>
      <c r="D105" s="9">
        <f>IF(ISERROR(INDEX(warriner!B:B,MATCH(C105,warriner!A:A,0),1)),"#",INDEX(warriner!B:B,MATCH(C105,warriner!A:A,0),1))</f>
        <v>3.19</v>
      </c>
      <c r="E105" s="14">
        <f t="shared" si="2"/>
        <v>2.0100000000000002</v>
      </c>
      <c r="F105">
        <v>8.7110000000000003</v>
      </c>
      <c r="G105">
        <v>2.1850000000000001</v>
      </c>
      <c r="H105">
        <v>2</v>
      </c>
      <c r="I105">
        <f t="shared" si="3"/>
        <v>7</v>
      </c>
      <c r="J105" t="s">
        <v>18126</v>
      </c>
      <c r="K105" s="14">
        <v>3.6</v>
      </c>
      <c r="L105" s="14">
        <v>3.71</v>
      </c>
      <c r="M105" s="14">
        <v>9.74</v>
      </c>
      <c r="N105" s="14">
        <v>1.95</v>
      </c>
      <c r="O105" s="14">
        <v>2.2000000000000002</v>
      </c>
      <c r="P105" s="14">
        <v>6</v>
      </c>
      <c r="Q105" s="14">
        <v>2</v>
      </c>
      <c r="R105" s="14">
        <v>2.76</v>
      </c>
      <c r="S105" s="14">
        <v>1.458</v>
      </c>
      <c r="T105" s="14">
        <v>5646.8329999999996</v>
      </c>
      <c r="U105" s="14">
        <v>-0.60099999999999998</v>
      </c>
      <c r="V105" s="14">
        <v>1</v>
      </c>
      <c r="W105" s="14">
        <v>29</v>
      </c>
      <c r="X105" s="14">
        <v>-0.33900000000000002</v>
      </c>
      <c r="Y105" s="14">
        <v>1</v>
      </c>
      <c r="Z105" s="14" t="s">
        <v>18124</v>
      </c>
    </row>
    <row r="106" spans="1:26" x14ac:dyDescent="0.2">
      <c r="A106" t="s">
        <v>14646</v>
      </c>
      <c r="B106" t="s">
        <v>6</v>
      </c>
      <c r="C106" t="s">
        <v>6</v>
      </c>
      <c r="D106" s="9" t="str">
        <f>IF(ISERROR(INDEX(warriner!B:B,MATCH(C106,warriner!A:A,0),1)),"#",INDEX(warriner!B:B,MATCH(C106,warriner!A:A,0),1))</f>
        <v>#</v>
      </c>
      <c r="E106" s="14" t="str">
        <f t="shared" si="2"/>
        <v>#</v>
      </c>
      <c r="F106">
        <v>15.897</v>
      </c>
      <c r="G106">
        <v>5.6980000000000004</v>
      </c>
      <c r="H106">
        <v>1</v>
      </c>
      <c r="I106">
        <f t="shared" si="3"/>
        <v>2</v>
      </c>
      <c r="J106" t="s">
        <v>18146</v>
      </c>
      <c r="K106" s="14" t="s">
        <v>18124</v>
      </c>
      <c r="L106" s="14" t="s">
        <v>18124</v>
      </c>
      <c r="M106" s="14">
        <v>3.6850000000000001</v>
      </c>
      <c r="N106" s="14">
        <v>1</v>
      </c>
      <c r="O106" s="14">
        <v>1</v>
      </c>
      <c r="P106" s="14">
        <v>2</v>
      </c>
      <c r="Q106" s="14">
        <v>1</v>
      </c>
      <c r="R106" s="14">
        <v>3</v>
      </c>
      <c r="S106" s="14">
        <v>2.25</v>
      </c>
      <c r="T106" s="14">
        <v>14646</v>
      </c>
      <c r="U106" s="14">
        <v>-0.63</v>
      </c>
      <c r="V106" s="14">
        <v>0.97</v>
      </c>
      <c r="W106" s="14">
        <v>26</v>
      </c>
      <c r="X106" s="14">
        <v>-0.77100000000000002</v>
      </c>
      <c r="Y106" s="14">
        <v>1</v>
      </c>
      <c r="Z106" s="14" t="s">
        <v>18124</v>
      </c>
    </row>
    <row r="107" spans="1:26" x14ac:dyDescent="0.2">
      <c r="A107" t="s">
        <v>14647</v>
      </c>
      <c r="B107" t="s">
        <v>3</v>
      </c>
      <c r="C107" t="s">
        <v>3</v>
      </c>
      <c r="D107" s="9" t="str">
        <f>IF(ISERROR(INDEX(warriner!B:B,MATCH(C107,warriner!A:A,0),1)),"#",INDEX(warriner!B:B,MATCH(C107,warriner!A:A,0),1))</f>
        <v>#</v>
      </c>
      <c r="E107" s="14" t="str">
        <f t="shared" si="2"/>
        <v>#</v>
      </c>
      <c r="F107">
        <v>16.954999999999998</v>
      </c>
      <c r="G107">
        <v>6.1769999999999996</v>
      </c>
      <c r="H107">
        <v>1</v>
      </c>
      <c r="I107">
        <f t="shared" si="3"/>
        <v>3</v>
      </c>
      <c r="J107" t="s">
        <v>270</v>
      </c>
      <c r="K107" s="14" t="s">
        <v>18124</v>
      </c>
      <c r="L107" s="14" t="s">
        <v>18124</v>
      </c>
      <c r="M107" s="14">
        <v>3.984</v>
      </c>
      <c r="N107" s="14">
        <v>1.5</v>
      </c>
      <c r="O107" s="14">
        <v>1.8</v>
      </c>
      <c r="P107" s="14">
        <v>2</v>
      </c>
      <c r="Q107" s="14">
        <v>1</v>
      </c>
      <c r="R107" s="14">
        <v>1.43</v>
      </c>
      <c r="S107" s="14">
        <v>1.125</v>
      </c>
      <c r="T107" s="14">
        <v>3033</v>
      </c>
      <c r="U107" s="14">
        <v>-0.68100000000000005</v>
      </c>
      <c r="V107" s="14">
        <v>0.94</v>
      </c>
      <c r="W107" s="14">
        <v>29</v>
      </c>
      <c r="X107" s="14">
        <v>-0.45700000000000002</v>
      </c>
      <c r="Y107" s="14">
        <v>1</v>
      </c>
      <c r="Z107" s="14" t="s">
        <v>18124</v>
      </c>
    </row>
    <row r="108" spans="1:26" x14ac:dyDescent="0.2">
      <c r="A108" t="s">
        <v>14648</v>
      </c>
      <c r="B108" t="s">
        <v>7</v>
      </c>
      <c r="C108" t="s">
        <v>7</v>
      </c>
      <c r="D108" s="9">
        <f>IF(ISERROR(INDEX(warriner!B:B,MATCH(C108,warriner!A:A,0),1)),"#",INDEX(warriner!B:B,MATCH(C108,warriner!A:A,0),1))</f>
        <v>6.67</v>
      </c>
      <c r="E108" s="14">
        <f t="shared" si="2"/>
        <v>1.4699999999999998</v>
      </c>
      <c r="F108">
        <v>7.4050000000000002</v>
      </c>
      <c r="G108">
        <v>2.1520000000000001</v>
      </c>
      <c r="H108">
        <v>2</v>
      </c>
      <c r="I108">
        <f t="shared" si="3"/>
        <v>7</v>
      </c>
      <c r="J108" t="s">
        <v>18129</v>
      </c>
      <c r="K108" s="14">
        <v>3</v>
      </c>
      <c r="L108" s="14">
        <v>5.67</v>
      </c>
      <c r="M108" s="14">
        <v>6.05</v>
      </c>
      <c r="N108" s="14">
        <v>3.15</v>
      </c>
      <c r="O108" s="14">
        <v>2.65</v>
      </c>
      <c r="P108" s="14">
        <v>6</v>
      </c>
      <c r="Q108" s="14">
        <v>1</v>
      </c>
      <c r="R108" s="14">
        <v>4.96</v>
      </c>
      <c r="S108" s="14">
        <v>4.5199999999999996</v>
      </c>
      <c r="T108" s="14">
        <v>3740.3330000000001</v>
      </c>
      <c r="U108" s="14">
        <v>-0.42499999999999999</v>
      </c>
      <c r="V108" s="14">
        <v>0.94</v>
      </c>
      <c r="W108" s="14">
        <v>27</v>
      </c>
      <c r="X108" s="14">
        <v>-0.54200000000000004</v>
      </c>
      <c r="Y108" s="14">
        <v>1</v>
      </c>
      <c r="Z108" s="14" t="s">
        <v>18124</v>
      </c>
    </row>
    <row r="109" spans="1:26" x14ac:dyDescent="0.2">
      <c r="A109" t="s">
        <v>14649</v>
      </c>
      <c r="B109" t="s">
        <v>93</v>
      </c>
      <c r="C109" t="s">
        <v>93</v>
      </c>
      <c r="D109" s="9">
        <f>IF(ISERROR(INDEX(warriner!B:B,MATCH(C109,warriner!A:A,0),1)),"#",INDEX(warriner!B:B,MATCH(C109,warriner!A:A,0),1))</f>
        <v>4.8099999999999996</v>
      </c>
      <c r="E109" s="14">
        <f t="shared" si="2"/>
        <v>0.39000000000000057</v>
      </c>
      <c r="F109">
        <v>10.416</v>
      </c>
      <c r="G109">
        <v>2.6669999999999998</v>
      </c>
      <c r="H109">
        <v>4</v>
      </c>
      <c r="I109">
        <f t="shared" si="3"/>
        <v>10</v>
      </c>
      <c r="J109" t="s">
        <v>18129</v>
      </c>
      <c r="K109" s="14">
        <v>3.96</v>
      </c>
      <c r="L109" s="14">
        <v>4.24</v>
      </c>
      <c r="M109" s="14">
        <v>8.11</v>
      </c>
      <c r="N109" s="14">
        <v>2.7</v>
      </c>
      <c r="O109" s="14">
        <v>2.8</v>
      </c>
      <c r="P109" s="14">
        <v>9</v>
      </c>
      <c r="Q109" s="14">
        <v>3</v>
      </c>
      <c r="R109" s="14">
        <v>3.64</v>
      </c>
      <c r="S109" s="14">
        <v>3.2309999999999999</v>
      </c>
      <c r="T109" s="14">
        <v>4553</v>
      </c>
      <c r="U109" s="14">
        <v>-0.35</v>
      </c>
      <c r="V109" s="14">
        <v>1</v>
      </c>
      <c r="W109" s="14">
        <v>28</v>
      </c>
      <c r="X109" s="14">
        <v>-0.5</v>
      </c>
      <c r="Y109" s="14">
        <v>1</v>
      </c>
      <c r="Z109" s="14" t="s">
        <v>18124</v>
      </c>
    </row>
    <row r="110" spans="1:26" x14ac:dyDescent="0.2">
      <c r="A110" t="s">
        <v>14650</v>
      </c>
      <c r="B110" t="s">
        <v>203</v>
      </c>
      <c r="C110" t="s">
        <v>48</v>
      </c>
      <c r="D110" s="9">
        <f>IF(ISERROR(INDEX(warriner!B:B,MATCH(C110,warriner!A:A,0),1)),"#",INDEX(warriner!B:B,MATCH(C110,warriner!A:A,0),1))</f>
        <v>5.86</v>
      </c>
      <c r="E110" s="14">
        <f t="shared" si="2"/>
        <v>0.66000000000000014</v>
      </c>
      <c r="F110">
        <v>14.914999999999999</v>
      </c>
      <c r="G110">
        <v>5.4969999999999999</v>
      </c>
      <c r="H110">
        <v>1</v>
      </c>
      <c r="I110">
        <f t="shared" si="3"/>
        <v>3</v>
      </c>
      <c r="J110" t="s">
        <v>18135</v>
      </c>
      <c r="K110" s="14">
        <v>3.52</v>
      </c>
      <c r="L110" s="14">
        <v>5.72</v>
      </c>
      <c r="M110" s="14">
        <v>3.72</v>
      </c>
      <c r="N110" s="14">
        <v>1.2</v>
      </c>
      <c r="O110" s="14">
        <v>1.1000000000000001</v>
      </c>
      <c r="P110" s="14">
        <v>3</v>
      </c>
      <c r="Q110" s="14">
        <v>1</v>
      </c>
      <c r="R110" s="14">
        <v>2.1800000000000002</v>
      </c>
      <c r="S110" s="14">
        <v>1.542</v>
      </c>
      <c r="T110" s="14">
        <v>2269.6669999999999</v>
      </c>
      <c r="U110" s="14">
        <v>-0.63800000000000001</v>
      </c>
      <c r="V110" s="14">
        <v>0.94</v>
      </c>
      <c r="W110" s="14">
        <v>28</v>
      </c>
      <c r="X110" s="14">
        <v>-0.64400000000000002</v>
      </c>
      <c r="Y110" s="14">
        <v>1</v>
      </c>
      <c r="Z110" s="14" t="s">
        <v>18124</v>
      </c>
    </row>
    <row r="111" spans="1:26" x14ac:dyDescent="0.2">
      <c r="A111" t="s">
        <v>14651</v>
      </c>
      <c r="B111" t="s">
        <v>218</v>
      </c>
      <c r="C111" t="s">
        <v>101</v>
      </c>
      <c r="D111" s="9">
        <f>IF(ISERROR(INDEX(warriner!B:B,MATCH(C111,warriner!A:A,0),1)),"#",INDEX(warriner!B:B,MATCH(C111,warriner!A:A,0),1))</f>
        <v>6.18</v>
      </c>
      <c r="E111" s="14">
        <f t="shared" si="2"/>
        <v>0.97999999999999954</v>
      </c>
      <c r="F111">
        <v>14.945</v>
      </c>
      <c r="G111">
        <v>5.4669999999999996</v>
      </c>
      <c r="H111">
        <v>1</v>
      </c>
      <c r="I111">
        <f t="shared" si="3"/>
        <v>4</v>
      </c>
      <c r="J111" t="s">
        <v>18125</v>
      </c>
      <c r="K111" s="14">
        <v>3.43</v>
      </c>
      <c r="L111" s="14">
        <v>5.5</v>
      </c>
      <c r="M111" s="14">
        <v>5.1100000000000003</v>
      </c>
      <c r="N111" s="14">
        <v>1.4</v>
      </c>
      <c r="O111" s="14">
        <v>1</v>
      </c>
      <c r="P111" s="14">
        <v>2</v>
      </c>
      <c r="Q111" s="14">
        <v>1</v>
      </c>
      <c r="R111" s="14">
        <v>1.85</v>
      </c>
      <c r="S111" s="14">
        <v>1.6519999999999999</v>
      </c>
      <c r="T111" s="14">
        <v>1926</v>
      </c>
      <c r="U111" s="14">
        <v>-0.64800000000000002</v>
      </c>
      <c r="V111" s="14">
        <v>0.97</v>
      </c>
      <c r="W111" s="14">
        <v>25</v>
      </c>
      <c r="X111" s="14">
        <v>-0.57399999999999995</v>
      </c>
      <c r="Y111" s="14">
        <v>1</v>
      </c>
      <c r="Z111" s="14" t="s">
        <v>18124</v>
      </c>
    </row>
    <row r="112" spans="1:26" x14ac:dyDescent="0.2">
      <c r="A112" t="s">
        <v>14652</v>
      </c>
      <c r="B112" t="s">
        <v>3</v>
      </c>
      <c r="C112" t="s">
        <v>3</v>
      </c>
      <c r="D112" s="9" t="str">
        <f>IF(ISERROR(INDEX(warriner!B:B,MATCH(C112,warriner!A:A,0),1)),"#",INDEX(warriner!B:B,MATCH(C112,warriner!A:A,0),1))</f>
        <v>#</v>
      </c>
      <c r="E112" s="14" t="str">
        <f t="shared" si="2"/>
        <v>#</v>
      </c>
      <c r="F112">
        <v>16.954999999999998</v>
      </c>
      <c r="G112">
        <v>6.1769999999999996</v>
      </c>
      <c r="H112">
        <v>1</v>
      </c>
      <c r="I112">
        <f t="shared" si="3"/>
        <v>3</v>
      </c>
      <c r="J112" t="s">
        <v>270</v>
      </c>
      <c r="K112" s="14" t="s">
        <v>18124</v>
      </c>
      <c r="L112" s="14" t="s">
        <v>18124</v>
      </c>
      <c r="M112" s="14">
        <v>3.984</v>
      </c>
      <c r="N112" s="14">
        <v>1.5</v>
      </c>
      <c r="O112" s="14">
        <v>1.8</v>
      </c>
      <c r="P112" s="14">
        <v>2</v>
      </c>
      <c r="Q112" s="14">
        <v>1</v>
      </c>
      <c r="R112" s="14">
        <v>1.43</v>
      </c>
      <c r="S112" s="14">
        <v>1.125</v>
      </c>
      <c r="T112" s="14">
        <v>3033</v>
      </c>
      <c r="U112" s="14">
        <v>-0.68100000000000005</v>
      </c>
      <c r="V112" s="14">
        <v>0.94</v>
      </c>
      <c r="W112" s="14">
        <v>29</v>
      </c>
      <c r="X112" s="14">
        <v>-0.45700000000000002</v>
      </c>
      <c r="Y112" s="14">
        <v>1</v>
      </c>
      <c r="Z112" s="14" t="s">
        <v>18124</v>
      </c>
    </row>
    <row r="113" spans="1:26" x14ac:dyDescent="0.2">
      <c r="A113" t="s">
        <v>14653</v>
      </c>
      <c r="B113" t="s">
        <v>40</v>
      </c>
      <c r="C113" t="s">
        <v>40</v>
      </c>
      <c r="D113" s="9">
        <f>IF(ISERROR(INDEX(warriner!B:B,MATCH(C113,warriner!A:A,0),1)),"#",INDEX(warriner!B:B,MATCH(C113,warriner!A:A,0),1))</f>
        <v>5.14</v>
      </c>
      <c r="E113" s="14">
        <f t="shared" si="2"/>
        <v>6.0000000000000497E-2</v>
      </c>
      <c r="F113">
        <v>11.286</v>
      </c>
      <c r="G113">
        <v>4.1989999999999998</v>
      </c>
      <c r="H113">
        <v>1</v>
      </c>
      <c r="I113">
        <f t="shared" si="3"/>
        <v>5</v>
      </c>
      <c r="J113" t="s">
        <v>18126</v>
      </c>
      <c r="K113" s="14">
        <v>3.48</v>
      </c>
      <c r="L113" s="14">
        <v>5.17</v>
      </c>
      <c r="M113" s="14">
        <v>5.84</v>
      </c>
      <c r="N113" s="14">
        <v>1.75</v>
      </c>
      <c r="O113" s="14">
        <v>1</v>
      </c>
      <c r="P113" s="14">
        <v>3</v>
      </c>
      <c r="Q113" s="14">
        <v>1</v>
      </c>
      <c r="R113" s="14">
        <v>2.4300000000000002</v>
      </c>
      <c r="S113" s="14">
        <v>1.609</v>
      </c>
      <c r="T113" s="14">
        <v>2998.5</v>
      </c>
      <c r="U113" s="14">
        <v>-0.69799999999999995</v>
      </c>
      <c r="V113" s="14">
        <v>1</v>
      </c>
      <c r="W113" s="14">
        <v>28</v>
      </c>
      <c r="X113" s="14">
        <v>-0.63100000000000001</v>
      </c>
      <c r="Y113" s="14">
        <v>1</v>
      </c>
      <c r="Z113" s="14" t="s">
        <v>18124</v>
      </c>
    </row>
    <row r="114" spans="1:26" x14ac:dyDescent="0.2">
      <c r="A114" t="s">
        <v>14654</v>
      </c>
      <c r="B114" t="s">
        <v>15</v>
      </c>
      <c r="C114" t="s">
        <v>15</v>
      </c>
      <c r="D114" s="9" t="str">
        <f>IF(ISERROR(INDEX(warriner!B:B,MATCH(C114,warriner!A:A,0),1)),"#",INDEX(warriner!B:B,MATCH(C114,warriner!A:A,0),1))</f>
        <v>#</v>
      </c>
      <c r="E114" s="14" t="str">
        <f t="shared" si="2"/>
        <v>#</v>
      </c>
      <c r="F114">
        <v>16.213999999999999</v>
      </c>
      <c r="G114">
        <v>5.7709999999999999</v>
      </c>
      <c r="H114">
        <v>1</v>
      </c>
      <c r="I114">
        <f t="shared" si="3"/>
        <v>2</v>
      </c>
      <c r="J114" t="s">
        <v>270</v>
      </c>
      <c r="K114" s="14" t="s">
        <v>18124</v>
      </c>
      <c r="L114" s="14" t="s">
        <v>18124</v>
      </c>
      <c r="M114" s="14">
        <v>4.5490000000000004</v>
      </c>
      <c r="N114" s="14">
        <v>1.45</v>
      </c>
      <c r="O114" s="14">
        <v>1.65</v>
      </c>
      <c r="P114" s="14">
        <v>2</v>
      </c>
      <c r="Q114" s="14">
        <v>1</v>
      </c>
      <c r="R114" s="14">
        <v>1.67</v>
      </c>
      <c r="S114" s="14">
        <v>1.391</v>
      </c>
      <c r="T114" s="14">
        <v>415</v>
      </c>
      <c r="U114" s="14">
        <v>-0.60699999999999998</v>
      </c>
      <c r="V114" s="14">
        <v>0.91</v>
      </c>
      <c r="W114" s="14">
        <v>27</v>
      </c>
      <c r="X114" s="14">
        <v>-0.56999999999999995</v>
      </c>
      <c r="Y114" s="14">
        <v>1</v>
      </c>
      <c r="Z114" s="14" t="s">
        <v>18124</v>
      </c>
    </row>
    <row r="115" spans="1:26" x14ac:dyDescent="0.2">
      <c r="A115" t="s">
        <v>14655</v>
      </c>
      <c r="B115" t="s">
        <v>5726</v>
      </c>
      <c r="C115" t="s">
        <v>5726</v>
      </c>
      <c r="D115" s="9">
        <f>IF(ISERROR(INDEX(warriner!B:B,MATCH(C115,warriner!A:A,0),1)),"#",INDEX(warriner!B:B,MATCH(C115,warriner!A:A,0),1))</f>
        <v>2.4</v>
      </c>
      <c r="E115" s="14">
        <f t="shared" si="2"/>
        <v>2.8000000000000003</v>
      </c>
      <c r="F115">
        <v>8.9260000000000002</v>
      </c>
      <c r="G115">
        <v>3.1269999999999998</v>
      </c>
      <c r="H115">
        <v>1</v>
      </c>
      <c r="I115">
        <f t="shared" si="3"/>
        <v>5</v>
      </c>
      <c r="J115" t="s">
        <v>18134</v>
      </c>
      <c r="K115" s="14">
        <v>4.54</v>
      </c>
      <c r="L115" s="14">
        <v>3.73</v>
      </c>
      <c r="M115" s="14">
        <v>7.06</v>
      </c>
      <c r="N115" s="14">
        <v>1.25</v>
      </c>
      <c r="O115" s="14">
        <v>1</v>
      </c>
      <c r="P115" s="14">
        <v>4</v>
      </c>
      <c r="Q115" s="14">
        <v>1</v>
      </c>
      <c r="R115" s="14">
        <v>4.5599999999999996</v>
      </c>
      <c r="S115" s="14">
        <v>4.7309999999999999</v>
      </c>
      <c r="T115" s="14">
        <v>2940.25</v>
      </c>
      <c r="U115" s="14">
        <v>-0.66600000000000004</v>
      </c>
      <c r="V115" s="14">
        <v>0.97</v>
      </c>
      <c r="W115" s="14">
        <v>28</v>
      </c>
      <c r="X115" s="14">
        <v>-0.64</v>
      </c>
      <c r="Y115" s="14">
        <v>1</v>
      </c>
      <c r="Z115" s="14" t="s">
        <v>18124</v>
      </c>
    </row>
    <row r="116" spans="1:26" x14ac:dyDescent="0.2">
      <c r="A116" t="s">
        <v>14656</v>
      </c>
      <c r="B116" t="s">
        <v>239</v>
      </c>
      <c r="C116" t="s">
        <v>239</v>
      </c>
      <c r="D116" s="9">
        <f>IF(ISERROR(INDEX(warriner!B:B,MATCH(C116,warriner!A:A,0),1)),"#",INDEX(warriner!B:B,MATCH(C116,warriner!A:A,0),1))</f>
        <v>3.86</v>
      </c>
      <c r="E116" s="14">
        <f t="shared" si="2"/>
        <v>1.3400000000000003</v>
      </c>
      <c r="F116">
        <v>8.6300000000000008</v>
      </c>
      <c r="G116">
        <v>3.1829999999999998</v>
      </c>
      <c r="H116">
        <v>2</v>
      </c>
      <c r="I116">
        <f t="shared" si="3"/>
        <v>5</v>
      </c>
      <c r="J116" t="s">
        <v>18126</v>
      </c>
      <c r="K116" s="14">
        <v>6.85</v>
      </c>
      <c r="L116" s="14">
        <v>6.58</v>
      </c>
      <c r="M116" s="14">
        <v>6.39</v>
      </c>
      <c r="N116" s="14">
        <v>1.95</v>
      </c>
      <c r="O116" s="14">
        <v>2.15</v>
      </c>
      <c r="P116" s="14">
        <v>5</v>
      </c>
      <c r="Q116" s="14">
        <v>1</v>
      </c>
      <c r="R116" s="14">
        <v>4.47</v>
      </c>
      <c r="S116" s="14">
        <v>3.2919999999999998</v>
      </c>
      <c r="T116" s="14">
        <v>4311.5</v>
      </c>
      <c r="U116" s="14">
        <v>-0.55400000000000005</v>
      </c>
      <c r="V116" s="14">
        <v>1</v>
      </c>
      <c r="W116" s="14">
        <v>27</v>
      </c>
      <c r="X116" s="14">
        <v>-0.77400000000000002</v>
      </c>
      <c r="Y116" s="14">
        <v>1</v>
      </c>
      <c r="Z116" s="14" t="s">
        <v>18124</v>
      </c>
    </row>
    <row r="117" spans="1:26" x14ac:dyDescent="0.2">
      <c r="A117" t="s">
        <v>14657</v>
      </c>
      <c r="B117" t="s">
        <v>21</v>
      </c>
      <c r="C117" t="s">
        <v>21</v>
      </c>
      <c r="D117" s="9" t="str">
        <f>IF(ISERROR(INDEX(warriner!B:B,MATCH(C117,warriner!A:A,0),1)),"#",INDEX(warriner!B:B,MATCH(C117,warriner!A:A,0),1))</f>
        <v>#</v>
      </c>
      <c r="E117" s="14" t="str">
        <f t="shared" si="2"/>
        <v>#</v>
      </c>
      <c r="F117">
        <v>14.994999999999999</v>
      </c>
      <c r="G117">
        <v>5.609</v>
      </c>
      <c r="H117">
        <v>1</v>
      </c>
      <c r="I117">
        <f t="shared" si="3"/>
        <v>4</v>
      </c>
      <c r="J117" t="s">
        <v>18136</v>
      </c>
      <c r="K117" s="14" t="s">
        <v>18124</v>
      </c>
      <c r="L117" s="14" t="s">
        <v>18124</v>
      </c>
      <c r="M117" s="14">
        <v>4.9320000000000004</v>
      </c>
      <c r="N117" s="14">
        <v>1.85</v>
      </c>
      <c r="O117" s="14">
        <v>1.65</v>
      </c>
      <c r="P117" s="14">
        <v>3</v>
      </c>
      <c r="Q117" s="14">
        <v>1</v>
      </c>
      <c r="R117" s="14">
        <v>2.14</v>
      </c>
      <c r="S117" s="14">
        <v>1.72</v>
      </c>
      <c r="T117" s="14">
        <v>3482.6669999999999</v>
      </c>
      <c r="U117" s="14">
        <v>-0.58099999999999996</v>
      </c>
      <c r="V117" s="14">
        <v>0.97</v>
      </c>
      <c r="W117" s="14">
        <v>27</v>
      </c>
      <c r="X117" s="14">
        <v>-0.53900000000000003</v>
      </c>
      <c r="Y117" s="14">
        <v>1</v>
      </c>
      <c r="Z117" s="14" t="s">
        <v>18124</v>
      </c>
    </row>
    <row r="118" spans="1:26" x14ac:dyDescent="0.2">
      <c r="A118" t="s">
        <v>14658</v>
      </c>
      <c r="B118" t="s">
        <v>14120</v>
      </c>
      <c r="C118" t="s">
        <v>14120</v>
      </c>
      <c r="D118" s="9" t="str">
        <f>IF(ISERROR(INDEX(warriner!B:B,MATCH(C118,warriner!A:A,0),1)),"#",INDEX(warriner!B:B,MATCH(C118,warriner!A:A,0),1))</f>
        <v>#</v>
      </c>
      <c r="E118" s="14" t="str">
        <f t="shared" si="2"/>
        <v>#</v>
      </c>
      <c r="F118">
        <v>4.6440000000000001</v>
      </c>
      <c r="G118">
        <v>0.84499999999999997</v>
      </c>
      <c r="H118">
        <v>4</v>
      </c>
      <c r="I118">
        <f t="shared" si="3"/>
        <v>11</v>
      </c>
      <c r="J118" t="s">
        <v>18132</v>
      </c>
      <c r="K118" s="14" t="s">
        <v>18124</v>
      </c>
      <c r="L118" s="14" t="s">
        <v>18124</v>
      </c>
      <c r="M118" s="14">
        <v>14.47</v>
      </c>
      <c r="N118" s="14">
        <v>3.95</v>
      </c>
      <c r="O118" s="14">
        <v>4.4000000000000004</v>
      </c>
      <c r="P118" s="14">
        <v>10</v>
      </c>
      <c r="Q118" s="14">
        <v>2</v>
      </c>
      <c r="R118" s="14">
        <v>2.19</v>
      </c>
      <c r="S118" s="14" t="s">
        <v>18124</v>
      </c>
      <c r="T118" s="14">
        <v>3144.9</v>
      </c>
      <c r="U118" s="14">
        <v>0.63700000000000001</v>
      </c>
      <c r="V118" s="14">
        <v>0.84</v>
      </c>
      <c r="W118" s="14">
        <v>12</v>
      </c>
      <c r="X118" s="14">
        <v>1.254</v>
      </c>
      <c r="Y118" s="14">
        <v>0.6</v>
      </c>
      <c r="Z118" s="14" t="s">
        <v>18124</v>
      </c>
    </row>
    <row r="119" spans="1:26" x14ac:dyDescent="0.2">
      <c r="A119" t="s">
        <v>14659</v>
      </c>
      <c r="B119" t="s">
        <v>4219</v>
      </c>
      <c r="C119" t="s">
        <v>4219</v>
      </c>
      <c r="D119" s="9">
        <f>IF(ISERROR(INDEX(warriner!B:B,MATCH(C119,warriner!A:A,0),1)),"#",INDEX(warriner!B:B,MATCH(C119,warriner!A:A,0),1))</f>
        <v>4.2300000000000004</v>
      </c>
      <c r="E119" s="14">
        <f t="shared" si="2"/>
        <v>0.96999999999999975</v>
      </c>
      <c r="F119">
        <v>10.765000000000001</v>
      </c>
      <c r="G119">
        <v>3.8239999999999998</v>
      </c>
      <c r="H119">
        <v>1</v>
      </c>
      <c r="I119">
        <f t="shared" si="3"/>
        <v>4</v>
      </c>
      <c r="J119" t="s">
        <v>18126</v>
      </c>
      <c r="K119" s="14">
        <v>4.67</v>
      </c>
      <c r="L119" s="14">
        <v>4.82</v>
      </c>
      <c r="M119" s="14">
        <v>3.26</v>
      </c>
      <c r="N119" s="14">
        <v>1.75</v>
      </c>
      <c r="O119" s="14">
        <v>1.65</v>
      </c>
      <c r="P119" s="14">
        <v>4</v>
      </c>
      <c r="Q119" s="14">
        <v>1</v>
      </c>
      <c r="R119" s="14">
        <v>4.21</v>
      </c>
      <c r="S119" s="14">
        <v>3.08</v>
      </c>
      <c r="T119" s="14">
        <v>2233.3330000000001</v>
      </c>
      <c r="U119" s="14">
        <v>-0.63</v>
      </c>
      <c r="V119" s="14">
        <v>0.97</v>
      </c>
      <c r="W119" s="14">
        <v>26</v>
      </c>
      <c r="X119" s="14">
        <v>-0.58499999999999996</v>
      </c>
      <c r="Y119" s="14">
        <v>1</v>
      </c>
      <c r="Z119" s="14" t="s">
        <v>18124</v>
      </c>
    </row>
    <row r="120" spans="1:26" x14ac:dyDescent="0.2">
      <c r="A120" t="s">
        <v>14660</v>
      </c>
      <c r="B120" t="s">
        <v>203</v>
      </c>
      <c r="C120" t="s">
        <v>48</v>
      </c>
      <c r="D120" s="9">
        <f>IF(ISERROR(INDEX(warriner!B:B,MATCH(C120,warriner!A:A,0),1)),"#",INDEX(warriner!B:B,MATCH(C120,warriner!A:A,0),1))</f>
        <v>5.86</v>
      </c>
      <c r="E120" s="14">
        <f t="shared" si="2"/>
        <v>0.66000000000000014</v>
      </c>
      <c r="F120">
        <v>14.914999999999999</v>
      </c>
      <c r="G120">
        <v>5.4969999999999999</v>
      </c>
      <c r="H120">
        <v>1</v>
      </c>
      <c r="I120">
        <f t="shared" si="3"/>
        <v>3</v>
      </c>
      <c r="J120" t="s">
        <v>18135</v>
      </c>
      <c r="K120" s="14">
        <v>3.52</v>
      </c>
      <c r="L120" s="14">
        <v>5.72</v>
      </c>
      <c r="M120" s="14">
        <v>3.72</v>
      </c>
      <c r="N120" s="14">
        <v>1.2</v>
      </c>
      <c r="O120" s="14">
        <v>1.1000000000000001</v>
      </c>
      <c r="P120" s="14">
        <v>3</v>
      </c>
      <c r="Q120" s="14">
        <v>1</v>
      </c>
      <c r="R120" s="14">
        <v>2.1800000000000002</v>
      </c>
      <c r="S120" s="14">
        <v>1.542</v>
      </c>
      <c r="T120" s="14">
        <v>2269.6669999999999</v>
      </c>
      <c r="U120" s="14">
        <v>-0.63800000000000001</v>
      </c>
      <c r="V120" s="14">
        <v>0.94</v>
      </c>
      <c r="W120" s="14">
        <v>28</v>
      </c>
      <c r="X120" s="14">
        <v>-0.64400000000000002</v>
      </c>
      <c r="Y120" s="14">
        <v>1</v>
      </c>
      <c r="Z120" s="14" t="s">
        <v>18124</v>
      </c>
    </row>
    <row r="121" spans="1:26" x14ac:dyDescent="0.2">
      <c r="A121" t="s">
        <v>14661</v>
      </c>
      <c r="B121" t="s">
        <v>218</v>
      </c>
      <c r="C121" t="s">
        <v>101</v>
      </c>
      <c r="D121" s="9">
        <f>IF(ISERROR(INDEX(warriner!B:B,MATCH(C121,warriner!A:A,0),1)),"#",INDEX(warriner!B:B,MATCH(C121,warriner!A:A,0),1))</f>
        <v>6.18</v>
      </c>
      <c r="E121" s="14">
        <f t="shared" si="2"/>
        <v>0.97999999999999954</v>
      </c>
      <c r="F121">
        <v>14.945</v>
      </c>
      <c r="G121">
        <v>5.4669999999999996</v>
      </c>
      <c r="H121">
        <v>1</v>
      </c>
      <c r="I121">
        <f t="shared" si="3"/>
        <v>4</v>
      </c>
      <c r="J121" t="s">
        <v>18125</v>
      </c>
      <c r="K121" s="14">
        <v>3.43</v>
      </c>
      <c r="L121" s="14">
        <v>5.5</v>
      </c>
      <c r="M121" s="14">
        <v>5.1100000000000003</v>
      </c>
      <c r="N121" s="14">
        <v>1.4</v>
      </c>
      <c r="O121" s="14">
        <v>1</v>
      </c>
      <c r="P121" s="14">
        <v>2</v>
      </c>
      <c r="Q121" s="14">
        <v>1</v>
      </c>
      <c r="R121" s="14">
        <v>1.85</v>
      </c>
      <c r="S121" s="14">
        <v>1.6519999999999999</v>
      </c>
      <c r="T121" s="14">
        <v>1926</v>
      </c>
      <c r="U121" s="14">
        <v>-0.64800000000000002</v>
      </c>
      <c r="V121" s="14">
        <v>0.97</v>
      </c>
      <c r="W121" s="14">
        <v>25</v>
      </c>
      <c r="X121" s="14">
        <v>-0.57399999999999995</v>
      </c>
      <c r="Y121" s="14">
        <v>1</v>
      </c>
      <c r="Z121" s="14" t="s">
        <v>18124</v>
      </c>
    </row>
    <row r="122" spans="1:26" x14ac:dyDescent="0.2">
      <c r="A122" t="s">
        <v>14662</v>
      </c>
      <c r="B122" t="s">
        <v>14121</v>
      </c>
      <c r="C122" t="s">
        <v>9886</v>
      </c>
      <c r="D122" s="9">
        <f>IF(ISERROR(INDEX(warriner!B:B,MATCH(C122,warriner!A:A,0),1)),"#",INDEX(warriner!B:B,MATCH(C122,warriner!A:A,0),1))</f>
        <v>3.3</v>
      </c>
      <c r="E122" s="14">
        <f t="shared" si="2"/>
        <v>1.9000000000000004</v>
      </c>
      <c r="F122">
        <v>7.351</v>
      </c>
      <c r="G122">
        <v>2.1070000000000002</v>
      </c>
      <c r="H122">
        <v>2</v>
      </c>
      <c r="I122">
        <f t="shared" si="3"/>
        <v>8</v>
      </c>
      <c r="J122" t="s">
        <v>18135</v>
      </c>
      <c r="K122" s="14">
        <v>6.72</v>
      </c>
      <c r="L122" s="14">
        <v>5.23</v>
      </c>
      <c r="M122" s="14">
        <v>8.39</v>
      </c>
      <c r="N122" s="14">
        <v>2.5</v>
      </c>
      <c r="O122" s="14">
        <v>2.65</v>
      </c>
      <c r="P122" s="14">
        <v>6</v>
      </c>
      <c r="Q122" s="14">
        <v>2</v>
      </c>
      <c r="R122" s="14">
        <v>2.39</v>
      </c>
      <c r="S122" s="14" t="s">
        <v>18124</v>
      </c>
      <c r="T122" s="14">
        <v>1770.3330000000001</v>
      </c>
      <c r="U122" s="14">
        <v>-0.23799999999999999</v>
      </c>
      <c r="V122" s="14">
        <v>0.97</v>
      </c>
      <c r="W122" s="14">
        <v>27</v>
      </c>
      <c r="X122" s="14">
        <v>-0.45200000000000001</v>
      </c>
      <c r="Y122" s="14">
        <v>1</v>
      </c>
      <c r="Z122" s="14" t="s">
        <v>18124</v>
      </c>
    </row>
    <row r="123" spans="1:26" x14ac:dyDescent="0.2">
      <c r="A123" t="s">
        <v>14663</v>
      </c>
      <c r="B123" t="s">
        <v>56</v>
      </c>
      <c r="C123" t="s">
        <v>56</v>
      </c>
      <c r="D123" s="9" t="str">
        <f>IF(ISERROR(INDEX(warriner!B:B,MATCH(C123,warriner!A:A,0),1)),"#",INDEX(warriner!B:B,MATCH(C123,warriner!A:A,0),1))</f>
        <v>#</v>
      </c>
      <c r="E123" s="14" t="str">
        <f t="shared" si="2"/>
        <v>#</v>
      </c>
      <c r="F123">
        <v>14.398</v>
      </c>
      <c r="G123">
        <v>4.835</v>
      </c>
      <c r="H123">
        <v>1</v>
      </c>
      <c r="I123">
        <f t="shared" si="3"/>
        <v>2</v>
      </c>
      <c r="J123" t="s">
        <v>18127</v>
      </c>
      <c r="K123" s="14" t="s">
        <v>18124</v>
      </c>
      <c r="L123" s="14" t="s">
        <v>18124</v>
      </c>
      <c r="M123" s="14">
        <v>5.4119999999999999</v>
      </c>
      <c r="N123" s="14">
        <v>1.7</v>
      </c>
      <c r="O123" s="14">
        <v>1</v>
      </c>
      <c r="P123" s="14">
        <v>2</v>
      </c>
      <c r="Q123" s="14">
        <v>1</v>
      </c>
      <c r="R123" s="14">
        <v>1.55</v>
      </c>
      <c r="S123" s="14">
        <v>1.3480000000000001</v>
      </c>
      <c r="T123" s="14">
        <v>149</v>
      </c>
      <c r="U123" s="14">
        <v>-0.63500000000000001</v>
      </c>
      <c r="V123" s="14">
        <v>0.97</v>
      </c>
      <c r="W123" s="14">
        <v>29</v>
      </c>
      <c r="X123" s="14">
        <v>-0.68400000000000005</v>
      </c>
      <c r="Y123" s="14">
        <v>1</v>
      </c>
      <c r="Z123" s="14" t="s">
        <v>18124</v>
      </c>
    </row>
    <row r="124" spans="1:26" x14ac:dyDescent="0.2">
      <c r="A124" t="s">
        <v>14664</v>
      </c>
      <c r="B124" t="s">
        <v>83</v>
      </c>
      <c r="C124" t="s">
        <v>83</v>
      </c>
      <c r="D124" s="9" t="str">
        <f>IF(ISERROR(INDEX(warriner!B:B,MATCH(C124,warriner!A:A,0),1)),"#",INDEX(warriner!B:B,MATCH(C124,warriner!A:A,0),1))</f>
        <v>#</v>
      </c>
      <c r="E124" s="14" t="str">
        <f t="shared" si="2"/>
        <v>#</v>
      </c>
      <c r="F124">
        <v>13.071</v>
      </c>
      <c r="G124">
        <v>4.2629999999999999</v>
      </c>
      <c r="H124">
        <v>2</v>
      </c>
      <c r="I124">
        <f t="shared" si="3"/>
        <v>4</v>
      </c>
      <c r="J124" t="s">
        <v>18145</v>
      </c>
      <c r="K124" s="14" t="s">
        <v>18124</v>
      </c>
      <c r="L124" s="14" t="s">
        <v>18124</v>
      </c>
      <c r="M124" s="14">
        <v>4.6020000000000003</v>
      </c>
      <c r="N124" s="14">
        <v>1.6</v>
      </c>
      <c r="O124" s="14">
        <v>1.35</v>
      </c>
      <c r="P124" s="14">
        <v>4</v>
      </c>
      <c r="Q124" s="14">
        <v>1</v>
      </c>
      <c r="R124" s="14">
        <v>2.37</v>
      </c>
      <c r="S124" s="14">
        <v>1.958</v>
      </c>
      <c r="T124" s="14">
        <v>3682.3330000000001</v>
      </c>
      <c r="U124" s="14">
        <v>-0.56899999999999995</v>
      </c>
      <c r="V124" s="14">
        <v>0.88</v>
      </c>
      <c r="W124" s="14">
        <v>25</v>
      </c>
      <c r="X124" s="14">
        <v>-0.44400000000000001</v>
      </c>
      <c r="Y124" s="14">
        <v>1</v>
      </c>
      <c r="Z124" s="14" t="s">
        <v>18124</v>
      </c>
    </row>
    <row r="125" spans="1:26" x14ac:dyDescent="0.2">
      <c r="A125" t="s">
        <v>14665</v>
      </c>
      <c r="B125" t="s">
        <v>0</v>
      </c>
      <c r="C125" t="s">
        <v>108</v>
      </c>
      <c r="D125" s="9">
        <f>IF(ISERROR(INDEX(warriner!B:B,MATCH(C125,warriner!A:A,0),1)),"#",INDEX(warriner!B:B,MATCH(C125,warriner!A:A,0),1))</f>
        <v>4.9000000000000004</v>
      </c>
      <c r="E125" s="14">
        <f t="shared" si="2"/>
        <v>0.29999999999999982</v>
      </c>
      <c r="F125">
        <v>10.041</v>
      </c>
      <c r="G125">
        <v>2.569</v>
      </c>
      <c r="H125">
        <v>2</v>
      </c>
      <c r="I125">
        <f t="shared" si="3"/>
        <v>7</v>
      </c>
      <c r="J125" t="s">
        <v>18126</v>
      </c>
      <c r="K125" s="14">
        <v>3.6</v>
      </c>
      <c r="L125" s="14">
        <v>4.68</v>
      </c>
      <c r="M125" s="14">
        <v>9.7200000000000006</v>
      </c>
      <c r="N125" s="14">
        <v>1.85</v>
      </c>
      <c r="O125" s="14">
        <v>1.85</v>
      </c>
      <c r="P125" s="14">
        <v>5</v>
      </c>
      <c r="Q125" s="14">
        <v>2</v>
      </c>
      <c r="R125" s="14">
        <v>2.79</v>
      </c>
      <c r="S125" s="14">
        <v>1.593</v>
      </c>
      <c r="T125" s="14">
        <v>2708</v>
      </c>
      <c r="U125" s="14">
        <v>-0.57399999999999995</v>
      </c>
      <c r="V125" s="14">
        <v>1</v>
      </c>
      <c r="W125" s="14">
        <v>26</v>
      </c>
      <c r="X125" s="14">
        <v>-0.55700000000000005</v>
      </c>
      <c r="Y125" s="14">
        <v>1</v>
      </c>
      <c r="Z125" s="14" t="s">
        <v>18124</v>
      </c>
    </row>
    <row r="126" spans="1:26" x14ac:dyDescent="0.2">
      <c r="A126" t="s">
        <v>14666</v>
      </c>
      <c r="B126" t="s">
        <v>215</v>
      </c>
      <c r="C126" t="s">
        <v>9041</v>
      </c>
      <c r="D126" s="9">
        <f>IF(ISERROR(INDEX(warriner!B:B,MATCH(C126,warriner!A:A,0),1)),"#",INDEX(warriner!B:B,MATCH(C126,warriner!A:A,0),1))</f>
        <v>5.05</v>
      </c>
      <c r="E126" s="14">
        <f t="shared" si="2"/>
        <v>0.15000000000000036</v>
      </c>
      <c r="F126">
        <v>11.215999999999999</v>
      </c>
      <c r="G126">
        <v>3.1539999999999999</v>
      </c>
      <c r="H126">
        <v>4</v>
      </c>
      <c r="I126">
        <f t="shared" si="3"/>
        <v>12</v>
      </c>
      <c r="J126" t="s">
        <v>18133</v>
      </c>
      <c r="K126" s="14">
        <v>3.9</v>
      </c>
      <c r="L126" s="14">
        <v>7.53</v>
      </c>
      <c r="M126" s="14">
        <v>8.0500000000000007</v>
      </c>
      <c r="N126" s="14">
        <v>3.35</v>
      </c>
      <c r="O126" s="14">
        <v>3.45</v>
      </c>
      <c r="P126" s="14">
        <v>9</v>
      </c>
      <c r="Q126" s="14">
        <v>2</v>
      </c>
      <c r="R126" s="14">
        <v>2.23</v>
      </c>
      <c r="S126" s="14" t="s">
        <v>18124</v>
      </c>
      <c r="T126" s="14">
        <v>4182.8890000000001</v>
      </c>
      <c r="U126" s="14">
        <v>-0.28699999999999998</v>
      </c>
      <c r="V126" s="14">
        <v>1</v>
      </c>
      <c r="W126" s="14">
        <v>28</v>
      </c>
      <c r="X126" s="14">
        <v>-0.06</v>
      </c>
      <c r="Y126" s="14">
        <v>1</v>
      </c>
      <c r="Z126" s="14" t="s">
        <v>18124</v>
      </c>
    </row>
    <row r="127" spans="1:26" x14ac:dyDescent="0.2">
      <c r="A127" t="s">
        <v>14667</v>
      </c>
      <c r="B127" t="s">
        <v>22</v>
      </c>
      <c r="C127" t="s">
        <v>22</v>
      </c>
      <c r="D127" s="9">
        <f>IF(ISERROR(INDEX(warriner!B:B,MATCH(C127,warriner!A:A,0),1)),"#",INDEX(warriner!B:B,MATCH(C127,warriner!A:A,0),1))</f>
        <v>3.36</v>
      </c>
      <c r="E127" s="14">
        <f t="shared" si="2"/>
        <v>1.8400000000000003</v>
      </c>
      <c r="F127">
        <v>9.9429999999999996</v>
      </c>
      <c r="G127">
        <v>3.25</v>
      </c>
      <c r="H127">
        <v>1</v>
      </c>
      <c r="I127">
        <f t="shared" si="3"/>
        <v>5</v>
      </c>
      <c r="J127" t="s">
        <v>18129</v>
      </c>
      <c r="K127" s="14">
        <v>5.75</v>
      </c>
      <c r="L127" s="14">
        <v>5.47</v>
      </c>
      <c r="M127" s="14">
        <v>4.5</v>
      </c>
      <c r="N127" s="14">
        <v>1.7</v>
      </c>
      <c r="O127" s="14">
        <v>1.7</v>
      </c>
      <c r="P127" s="14">
        <v>3</v>
      </c>
      <c r="Q127" s="14">
        <v>1</v>
      </c>
      <c r="R127" s="14">
        <v>3.52</v>
      </c>
      <c r="S127" s="14">
        <v>1.96</v>
      </c>
      <c r="T127" s="14">
        <v>2996.25</v>
      </c>
      <c r="U127" s="14">
        <v>-0.85</v>
      </c>
      <c r="V127" s="14">
        <v>0.97</v>
      </c>
      <c r="W127" s="14">
        <v>25</v>
      </c>
      <c r="X127" s="14">
        <v>-0.76</v>
      </c>
      <c r="Y127" s="14">
        <v>1</v>
      </c>
      <c r="Z127" s="14" t="s">
        <v>18124</v>
      </c>
    </row>
    <row r="128" spans="1:26" x14ac:dyDescent="0.2">
      <c r="A128" t="s">
        <v>14668</v>
      </c>
      <c r="B128" t="s">
        <v>8</v>
      </c>
      <c r="C128" t="s">
        <v>8</v>
      </c>
      <c r="D128" s="9">
        <f>IF(ISERROR(INDEX(warriner!B:B,MATCH(C128,warriner!A:A,0),1)),"#",INDEX(warriner!B:B,MATCH(C128,warriner!A:A,0),1))</f>
        <v>2</v>
      </c>
      <c r="E128" s="14">
        <f t="shared" si="2"/>
        <v>3.2</v>
      </c>
      <c r="F128">
        <v>8.5090000000000003</v>
      </c>
      <c r="G128">
        <v>1.9910000000000001</v>
      </c>
      <c r="H128">
        <v>3</v>
      </c>
      <c r="I128">
        <f t="shared" si="3"/>
        <v>9</v>
      </c>
      <c r="J128" t="s">
        <v>18129</v>
      </c>
      <c r="K128" s="14">
        <v>5.19</v>
      </c>
      <c r="L128" s="14">
        <v>4.16</v>
      </c>
      <c r="M128" s="14">
        <v>8.56</v>
      </c>
      <c r="N128" s="14">
        <v>2.85</v>
      </c>
      <c r="O128" s="14">
        <v>2.5</v>
      </c>
      <c r="P128" s="14">
        <v>6</v>
      </c>
      <c r="Q128" s="14">
        <v>2</v>
      </c>
      <c r="R128" s="14">
        <v>3.75</v>
      </c>
      <c r="S128" s="14">
        <v>3.6070000000000002</v>
      </c>
      <c r="T128" s="14">
        <v>4197.875</v>
      </c>
      <c r="U128" s="14">
        <v>-0.313</v>
      </c>
      <c r="V128" s="14">
        <v>1</v>
      </c>
      <c r="W128" s="14">
        <v>26</v>
      </c>
      <c r="X128" s="14">
        <v>-0.33800000000000002</v>
      </c>
      <c r="Y128" s="14">
        <v>0.96299999999999997</v>
      </c>
      <c r="Z128" s="14" t="s">
        <v>18124</v>
      </c>
    </row>
    <row r="129" spans="1:26" x14ac:dyDescent="0.2">
      <c r="A129" t="s">
        <v>14669</v>
      </c>
      <c r="B129" t="s">
        <v>22</v>
      </c>
      <c r="C129" t="s">
        <v>22</v>
      </c>
      <c r="D129" s="9">
        <f>IF(ISERROR(INDEX(warriner!B:B,MATCH(C129,warriner!A:A,0),1)),"#",INDEX(warriner!B:B,MATCH(C129,warriner!A:A,0),1))</f>
        <v>3.36</v>
      </c>
      <c r="E129" s="14">
        <f t="shared" si="2"/>
        <v>1.8400000000000003</v>
      </c>
      <c r="F129">
        <v>9.9429999999999996</v>
      </c>
      <c r="G129">
        <v>3.25</v>
      </c>
      <c r="H129">
        <v>1</v>
      </c>
      <c r="I129">
        <f t="shared" si="3"/>
        <v>5</v>
      </c>
      <c r="J129" t="s">
        <v>18129</v>
      </c>
      <c r="K129" s="14">
        <v>5.75</v>
      </c>
      <c r="L129" s="14">
        <v>5.47</v>
      </c>
      <c r="M129" s="14">
        <v>4.5</v>
      </c>
      <c r="N129" s="14">
        <v>1.7</v>
      </c>
      <c r="O129" s="14">
        <v>1.7</v>
      </c>
      <c r="P129" s="14">
        <v>3</v>
      </c>
      <c r="Q129" s="14">
        <v>1</v>
      </c>
      <c r="R129" s="14">
        <v>3.52</v>
      </c>
      <c r="S129" s="14">
        <v>1.96</v>
      </c>
      <c r="T129" s="14">
        <v>2996.25</v>
      </c>
      <c r="U129" s="14">
        <v>-0.85</v>
      </c>
      <c r="V129" s="14">
        <v>0.97</v>
      </c>
      <c r="W129" s="14">
        <v>25</v>
      </c>
      <c r="X129" s="14">
        <v>-0.76</v>
      </c>
      <c r="Y129" s="14">
        <v>1</v>
      </c>
      <c r="Z129" s="14" t="s">
        <v>18124</v>
      </c>
    </row>
    <row r="130" spans="1:26" x14ac:dyDescent="0.2">
      <c r="A130" t="s">
        <v>14670</v>
      </c>
      <c r="B130" t="s">
        <v>8</v>
      </c>
      <c r="C130" t="s">
        <v>8</v>
      </c>
      <c r="D130" s="9">
        <f>IF(ISERROR(INDEX(warriner!B:B,MATCH(C130,warriner!A:A,0),1)),"#",INDEX(warriner!B:B,MATCH(C130,warriner!A:A,0),1))</f>
        <v>2</v>
      </c>
      <c r="E130" s="14">
        <f t="shared" si="2"/>
        <v>3.2</v>
      </c>
      <c r="F130">
        <v>8.5090000000000003</v>
      </c>
      <c r="G130">
        <v>1.9910000000000001</v>
      </c>
      <c r="H130">
        <v>3</v>
      </c>
      <c r="I130">
        <f t="shared" si="3"/>
        <v>9</v>
      </c>
      <c r="J130" t="s">
        <v>18129</v>
      </c>
      <c r="K130" s="14">
        <v>5.19</v>
      </c>
      <c r="L130" s="14">
        <v>4.16</v>
      </c>
      <c r="M130" s="14">
        <v>8.56</v>
      </c>
      <c r="N130" s="14">
        <v>2.85</v>
      </c>
      <c r="O130" s="14">
        <v>2.5</v>
      </c>
      <c r="P130" s="14">
        <v>6</v>
      </c>
      <c r="Q130" s="14">
        <v>2</v>
      </c>
      <c r="R130" s="14">
        <v>3.75</v>
      </c>
      <c r="S130" s="14">
        <v>3.6070000000000002</v>
      </c>
      <c r="T130" s="14">
        <v>4197.875</v>
      </c>
      <c r="U130" s="14">
        <v>-0.313</v>
      </c>
      <c r="V130" s="14">
        <v>1</v>
      </c>
      <c r="W130" s="14">
        <v>26</v>
      </c>
      <c r="X130" s="14">
        <v>-0.33800000000000002</v>
      </c>
      <c r="Y130" s="14">
        <v>0.96299999999999997</v>
      </c>
      <c r="Z130" s="14" t="s">
        <v>18124</v>
      </c>
    </row>
    <row r="131" spans="1:26" x14ac:dyDescent="0.2">
      <c r="A131" t="s">
        <v>14671</v>
      </c>
      <c r="B131" t="s">
        <v>12</v>
      </c>
      <c r="C131" t="s">
        <v>114</v>
      </c>
      <c r="D131" s="9">
        <f>IF(ISERROR(INDEX(warriner!B:B,MATCH(C131,warriner!A:A,0),1)),"#",INDEX(warriner!B:B,MATCH(C131,warriner!A:A,0),1))</f>
        <v>5.18</v>
      </c>
      <c r="E131" s="14">
        <f t="shared" si="2"/>
        <v>2.0000000000000462E-2</v>
      </c>
      <c r="F131">
        <v>10.186999999999999</v>
      </c>
      <c r="G131">
        <v>2.5739999999999998</v>
      </c>
      <c r="H131">
        <v>2</v>
      </c>
      <c r="I131">
        <f t="shared" si="3"/>
        <v>6</v>
      </c>
      <c r="J131" t="s">
        <v>18125</v>
      </c>
      <c r="K131" s="14">
        <v>4.09</v>
      </c>
      <c r="L131" s="14">
        <v>5.58</v>
      </c>
      <c r="M131" s="14">
        <v>9.18</v>
      </c>
      <c r="N131" s="14">
        <v>1.8</v>
      </c>
      <c r="O131" s="14">
        <v>1.9</v>
      </c>
      <c r="P131" s="14">
        <v>4</v>
      </c>
      <c r="Q131" s="14">
        <v>2</v>
      </c>
      <c r="R131" s="14">
        <v>2.41</v>
      </c>
      <c r="S131" s="14" t="s">
        <v>18124</v>
      </c>
      <c r="T131" s="14">
        <v>5857.5</v>
      </c>
      <c r="U131" s="14">
        <v>-0.434</v>
      </c>
      <c r="V131" s="14">
        <v>0.94</v>
      </c>
      <c r="W131" s="14">
        <v>27</v>
      </c>
      <c r="X131" s="14">
        <v>-0.442</v>
      </c>
      <c r="Y131" s="14">
        <v>0.96399999999999997</v>
      </c>
      <c r="Z131" s="14" t="s">
        <v>18124</v>
      </c>
    </row>
    <row r="132" spans="1:26" x14ac:dyDescent="0.2">
      <c r="A132" t="s">
        <v>14672</v>
      </c>
      <c r="B132" t="s">
        <v>2</v>
      </c>
      <c r="C132" t="s">
        <v>2</v>
      </c>
      <c r="D132" s="9" t="str">
        <f>IF(ISERROR(INDEX(warriner!B:B,MATCH(C132,warriner!A:A,0),1)),"#",INDEX(warriner!B:B,MATCH(C132,warriner!A:A,0),1))</f>
        <v>#</v>
      </c>
      <c r="E132" s="14" t="str">
        <f t="shared" ref="E132:E195" si="4">IF(ISERROR(ABS(D132-5.2)), "#", ABS(D132-5.2))</f>
        <v>#</v>
      </c>
      <c r="F132">
        <v>16.353999999999999</v>
      </c>
      <c r="G132">
        <v>6.0629999999999997</v>
      </c>
      <c r="H132">
        <v>1</v>
      </c>
      <c r="I132">
        <f t="shared" ref="I132:I195" si="5">LEN(B132)</f>
        <v>2</v>
      </c>
      <c r="J132" t="s">
        <v>270</v>
      </c>
      <c r="K132" s="14" t="s">
        <v>18124</v>
      </c>
      <c r="L132" s="14" t="s">
        <v>18124</v>
      </c>
      <c r="M132" s="14">
        <v>3.952</v>
      </c>
      <c r="N132" s="14">
        <v>1.1499999999999999</v>
      </c>
      <c r="O132" s="14">
        <v>1</v>
      </c>
      <c r="P132" s="14">
        <v>2</v>
      </c>
      <c r="Q132" s="14">
        <v>1</v>
      </c>
      <c r="R132" s="14">
        <v>1.55</v>
      </c>
      <c r="S132" s="14">
        <v>1.375</v>
      </c>
      <c r="T132" s="14">
        <v>2861</v>
      </c>
      <c r="U132" s="14">
        <v>-0.78600000000000003</v>
      </c>
      <c r="V132" s="14">
        <v>1</v>
      </c>
      <c r="W132" s="14">
        <v>26</v>
      </c>
      <c r="X132" s="14">
        <v>-0.72499999999999998</v>
      </c>
      <c r="Y132" s="14">
        <v>1</v>
      </c>
      <c r="Z132" s="14" t="s">
        <v>18124</v>
      </c>
    </row>
    <row r="133" spans="1:26" x14ac:dyDescent="0.2">
      <c r="A133" t="s">
        <v>14673</v>
      </c>
      <c r="B133" t="s">
        <v>3</v>
      </c>
      <c r="C133" t="s">
        <v>3</v>
      </c>
      <c r="D133" s="9" t="str">
        <f>IF(ISERROR(INDEX(warriner!B:B,MATCH(C133,warriner!A:A,0),1)),"#",INDEX(warriner!B:B,MATCH(C133,warriner!A:A,0),1))</f>
        <v>#</v>
      </c>
      <c r="E133" s="14" t="str">
        <f t="shared" si="4"/>
        <v>#</v>
      </c>
      <c r="F133">
        <v>16.954999999999998</v>
      </c>
      <c r="G133">
        <v>6.1769999999999996</v>
      </c>
      <c r="H133">
        <v>1</v>
      </c>
      <c r="I133">
        <f t="shared" si="5"/>
        <v>3</v>
      </c>
      <c r="J133" t="s">
        <v>270</v>
      </c>
      <c r="K133" s="14" t="s">
        <v>18124</v>
      </c>
      <c r="L133" s="14" t="s">
        <v>18124</v>
      </c>
      <c r="M133" s="14">
        <v>3.984</v>
      </c>
      <c r="N133" s="14">
        <v>1.5</v>
      </c>
      <c r="O133" s="14">
        <v>1.8</v>
      </c>
      <c r="P133" s="14">
        <v>2</v>
      </c>
      <c r="Q133" s="14">
        <v>1</v>
      </c>
      <c r="R133" s="14">
        <v>1.43</v>
      </c>
      <c r="S133" s="14">
        <v>1.125</v>
      </c>
      <c r="T133" s="14">
        <v>3033</v>
      </c>
      <c r="U133" s="14">
        <v>-0.68100000000000005</v>
      </c>
      <c r="V133" s="14">
        <v>0.94</v>
      </c>
      <c r="W133" s="14">
        <v>29</v>
      </c>
      <c r="X133" s="14">
        <v>-0.45700000000000002</v>
      </c>
      <c r="Y133" s="14">
        <v>1</v>
      </c>
      <c r="Z133" s="14" t="s">
        <v>18124</v>
      </c>
    </row>
    <row r="134" spans="1:26" x14ac:dyDescent="0.2">
      <c r="A134" t="s">
        <v>14674</v>
      </c>
      <c r="B134" t="s">
        <v>13</v>
      </c>
      <c r="C134" t="s">
        <v>13</v>
      </c>
      <c r="D134" s="9" t="str">
        <f>IF(ISERROR(INDEX(warriner!B:B,MATCH(C134,warriner!A:A,0),1)),"#",INDEX(warriner!B:B,MATCH(C134,warriner!A:A,0),1))</f>
        <v>#</v>
      </c>
      <c r="E134" s="14" t="str">
        <f t="shared" si="4"/>
        <v>#</v>
      </c>
      <c r="F134">
        <v>7.8159999999999998</v>
      </c>
      <c r="G134">
        <v>2.5099999999999998</v>
      </c>
      <c r="H134">
        <v>4</v>
      </c>
      <c r="I134">
        <f t="shared" si="5"/>
        <v>10</v>
      </c>
      <c r="J134" t="s">
        <v>18131</v>
      </c>
      <c r="K134" s="14" t="s">
        <v>18124</v>
      </c>
      <c r="L134" s="14" t="s">
        <v>18124</v>
      </c>
      <c r="M134" s="14" t="s">
        <v>18124</v>
      </c>
      <c r="N134" s="14">
        <v>2.95</v>
      </c>
      <c r="O134" s="14">
        <v>4.4000000000000004</v>
      </c>
      <c r="P134" s="14">
        <v>8</v>
      </c>
      <c r="Q134" s="14">
        <v>2</v>
      </c>
      <c r="R134" s="14">
        <v>3.78</v>
      </c>
      <c r="S134" s="14" t="s">
        <v>18124</v>
      </c>
      <c r="T134" s="14">
        <v>6194.6670000000004</v>
      </c>
      <c r="U134" s="14">
        <v>-0.2</v>
      </c>
      <c r="V134" s="14">
        <v>1</v>
      </c>
      <c r="W134" s="14">
        <v>28</v>
      </c>
      <c r="X134" s="14">
        <v>-0.67200000000000004</v>
      </c>
      <c r="Y134" s="14">
        <v>1</v>
      </c>
      <c r="Z134" s="14" t="s">
        <v>18124</v>
      </c>
    </row>
    <row r="135" spans="1:26" x14ac:dyDescent="0.2">
      <c r="A135" t="s">
        <v>14675</v>
      </c>
      <c r="B135" t="s">
        <v>14</v>
      </c>
      <c r="C135" t="s">
        <v>115</v>
      </c>
      <c r="D135" s="9">
        <f>IF(ISERROR(INDEX(warriner!B:B,MATCH(C135,warriner!A:A,0),1)),"#",INDEX(warriner!B:B,MATCH(C135,warriner!A:A,0),1))</f>
        <v>6.45</v>
      </c>
      <c r="E135" s="14">
        <f t="shared" si="4"/>
        <v>1.25</v>
      </c>
      <c r="F135">
        <v>11.715</v>
      </c>
      <c r="G135">
        <v>3.8639999999999999</v>
      </c>
      <c r="H135">
        <v>1</v>
      </c>
      <c r="I135">
        <f t="shared" si="5"/>
        <v>6</v>
      </c>
      <c r="J135" t="s">
        <v>18141</v>
      </c>
      <c r="K135" s="14">
        <v>4.1399999999999997</v>
      </c>
      <c r="L135" s="14">
        <v>5.5</v>
      </c>
      <c r="M135" s="14">
        <v>3.72</v>
      </c>
      <c r="N135" s="14">
        <v>1.6</v>
      </c>
      <c r="O135" s="14">
        <v>1.4</v>
      </c>
      <c r="P135" s="14">
        <v>4</v>
      </c>
      <c r="Q135" s="14">
        <v>1</v>
      </c>
      <c r="R135" s="14">
        <v>3.7</v>
      </c>
      <c r="S135" s="14">
        <v>2.1030000000000002</v>
      </c>
      <c r="T135" s="14">
        <v>2904</v>
      </c>
      <c r="U135" s="14">
        <v>-0.67100000000000004</v>
      </c>
      <c r="V135" s="14">
        <v>1</v>
      </c>
      <c r="W135" s="14">
        <v>27</v>
      </c>
      <c r="X135" s="14">
        <v>-0.40300000000000002</v>
      </c>
      <c r="Y135" s="14">
        <v>1</v>
      </c>
      <c r="Z135" s="14" t="s">
        <v>18124</v>
      </c>
    </row>
    <row r="136" spans="1:26" x14ac:dyDescent="0.2">
      <c r="A136" t="s">
        <v>14676</v>
      </c>
      <c r="B136" t="s">
        <v>15</v>
      </c>
      <c r="C136" t="s">
        <v>15</v>
      </c>
      <c r="D136" s="9" t="str">
        <f>IF(ISERROR(INDEX(warriner!B:B,MATCH(C136,warriner!A:A,0),1)),"#",INDEX(warriner!B:B,MATCH(C136,warriner!A:A,0),1))</f>
        <v>#</v>
      </c>
      <c r="E136" s="14" t="str">
        <f t="shared" si="4"/>
        <v>#</v>
      </c>
      <c r="F136">
        <v>16.213999999999999</v>
      </c>
      <c r="G136">
        <v>5.7709999999999999</v>
      </c>
      <c r="H136">
        <v>1</v>
      </c>
      <c r="I136">
        <f t="shared" si="5"/>
        <v>2</v>
      </c>
      <c r="J136" t="s">
        <v>270</v>
      </c>
      <c r="K136" s="14" t="s">
        <v>18124</v>
      </c>
      <c r="L136" s="14" t="s">
        <v>18124</v>
      </c>
      <c r="M136" s="14">
        <v>4.5490000000000004</v>
      </c>
      <c r="N136" s="14">
        <v>1.45</v>
      </c>
      <c r="O136" s="14">
        <v>1.65</v>
      </c>
      <c r="P136" s="14">
        <v>2</v>
      </c>
      <c r="Q136" s="14">
        <v>1</v>
      </c>
      <c r="R136" s="14">
        <v>1.67</v>
      </c>
      <c r="S136" s="14">
        <v>1.391</v>
      </c>
      <c r="T136" s="14">
        <v>415</v>
      </c>
      <c r="U136" s="14">
        <v>-0.60699999999999998</v>
      </c>
      <c r="V136" s="14">
        <v>0.91</v>
      </c>
      <c r="W136" s="14">
        <v>27</v>
      </c>
      <c r="X136" s="14">
        <v>-0.56999999999999995</v>
      </c>
      <c r="Y136" s="14">
        <v>1</v>
      </c>
      <c r="Z136" s="14" t="s">
        <v>18124</v>
      </c>
    </row>
    <row r="137" spans="1:26" x14ac:dyDescent="0.2">
      <c r="A137" t="s">
        <v>14677</v>
      </c>
      <c r="B137" t="s">
        <v>16</v>
      </c>
      <c r="C137" t="s">
        <v>16</v>
      </c>
      <c r="D137" s="9">
        <f>IF(ISERROR(INDEX(warriner!B:B,MATCH(C137,warriner!A:A,0),1)),"#",INDEX(warriner!B:B,MATCH(C137,warriner!A:A,0),1))</f>
        <v>6.36</v>
      </c>
      <c r="E137" s="14">
        <f t="shared" si="4"/>
        <v>1.1600000000000001</v>
      </c>
      <c r="F137">
        <v>9.6709999999999994</v>
      </c>
      <c r="G137">
        <v>3.6890000000000001</v>
      </c>
      <c r="H137">
        <v>1</v>
      </c>
      <c r="I137">
        <f t="shared" si="5"/>
        <v>4</v>
      </c>
      <c r="J137" t="s">
        <v>18129</v>
      </c>
      <c r="K137" s="14">
        <v>4.05</v>
      </c>
      <c r="L137" s="14">
        <v>5.59</v>
      </c>
      <c r="M137" s="14">
        <v>3.84</v>
      </c>
      <c r="N137" s="14">
        <v>1.25</v>
      </c>
      <c r="O137" s="14">
        <v>1</v>
      </c>
      <c r="P137" s="14">
        <v>3</v>
      </c>
      <c r="Q137" s="14">
        <v>1</v>
      </c>
      <c r="R137" s="14">
        <v>4.93</v>
      </c>
      <c r="S137" s="14">
        <v>5.13</v>
      </c>
      <c r="T137" s="14">
        <v>3574</v>
      </c>
      <c r="U137" s="14">
        <v>-0.81799999999999995</v>
      </c>
      <c r="V137" s="14">
        <v>1</v>
      </c>
      <c r="W137" s="14">
        <v>28</v>
      </c>
      <c r="X137" s="14">
        <v>-0.59599999999999997</v>
      </c>
      <c r="Y137" s="14">
        <v>1</v>
      </c>
      <c r="Z137" s="14" t="s">
        <v>18124</v>
      </c>
    </row>
    <row r="138" spans="1:26" x14ac:dyDescent="0.2">
      <c r="A138" t="s">
        <v>14678</v>
      </c>
      <c r="B138" t="s">
        <v>86</v>
      </c>
      <c r="C138" t="s">
        <v>86</v>
      </c>
      <c r="D138" s="9">
        <f>IF(ISERROR(INDEX(warriner!B:B,MATCH(C138,warriner!A:A,0),1)),"#",INDEX(warriner!B:B,MATCH(C138,warriner!A:A,0),1))</f>
        <v>2.1800000000000002</v>
      </c>
      <c r="E138" s="14">
        <f t="shared" si="4"/>
        <v>3.02</v>
      </c>
      <c r="F138">
        <v>10.145</v>
      </c>
      <c r="G138">
        <v>3.1629999999999998</v>
      </c>
      <c r="H138">
        <v>2</v>
      </c>
      <c r="I138">
        <f t="shared" si="5"/>
        <v>7</v>
      </c>
      <c r="J138" t="s">
        <v>18129</v>
      </c>
      <c r="K138" s="14">
        <v>5.25</v>
      </c>
      <c r="L138" s="14">
        <v>5.58</v>
      </c>
      <c r="M138" s="14">
        <v>6.22</v>
      </c>
      <c r="N138" s="14">
        <v>2.95</v>
      </c>
      <c r="O138" s="14">
        <v>1.85</v>
      </c>
      <c r="P138" s="14">
        <v>6</v>
      </c>
      <c r="Q138" s="14">
        <v>1</v>
      </c>
      <c r="R138" s="14">
        <v>4.67</v>
      </c>
      <c r="S138" s="14">
        <v>3.5419999999999998</v>
      </c>
      <c r="T138" s="14">
        <v>2793.5</v>
      </c>
      <c r="U138" s="14">
        <v>-0.76600000000000001</v>
      </c>
      <c r="V138" s="14">
        <v>0.97</v>
      </c>
      <c r="W138" s="14">
        <v>28</v>
      </c>
      <c r="X138" s="14">
        <v>-0.53300000000000003</v>
      </c>
      <c r="Y138" s="14">
        <v>1</v>
      </c>
      <c r="Z138" s="14" t="s">
        <v>18124</v>
      </c>
    </row>
    <row r="139" spans="1:26" x14ac:dyDescent="0.2">
      <c r="A139" t="s">
        <v>14679</v>
      </c>
      <c r="B139" t="s">
        <v>18</v>
      </c>
      <c r="C139" t="s">
        <v>18</v>
      </c>
      <c r="D139" s="9">
        <f>IF(ISERROR(INDEX(warriner!B:B,MATCH(C139,warriner!A:A,0),1)),"#",INDEX(warriner!B:B,MATCH(C139,warriner!A:A,0),1))</f>
        <v>3.71</v>
      </c>
      <c r="E139" s="14">
        <f t="shared" si="4"/>
        <v>1.4900000000000002</v>
      </c>
      <c r="F139">
        <v>7.3209999999999997</v>
      </c>
      <c r="G139">
        <v>2.5139999999999998</v>
      </c>
      <c r="H139">
        <v>3</v>
      </c>
      <c r="I139">
        <f t="shared" si="5"/>
        <v>7</v>
      </c>
      <c r="J139" t="s">
        <v>18129</v>
      </c>
      <c r="K139" s="14">
        <v>4.4800000000000004</v>
      </c>
      <c r="L139" s="14">
        <v>3.89</v>
      </c>
      <c r="M139" s="14">
        <v>8.35</v>
      </c>
      <c r="N139" s="14">
        <v>2.85</v>
      </c>
      <c r="O139" s="14">
        <v>3.1</v>
      </c>
      <c r="P139" s="14">
        <v>7</v>
      </c>
      <c r="Q139" s="14">
        <v>1</v>
      </c>
      <c r="R139" s="14">
        <v>4.96</v>
      </c>
      <c r="S139" s="14" t="s">
        <v>18124</v>
      </c>
      <c r="T139" s="14">
        <v>3504.8330000000001</v>
      </c>
      <c r="U139" s="14">
        <v>2.5000000000000001E-2</v>
      </c>
      <c r="V139" s="14">
        <v>0.94</v>
      </c>
      <c r="W139" s="14">
        <v>27</v>
      </c>
      <c r="X139" s="14">
        <v>-0.14099999999999999</v>
      </c>
      <c r="Y139" s="14">
        <v>1</v>
      </c>
      <c r="Z139" s="14" t="s">
        <v>18124</v>
      </c>
    </row>
    <row r="140" spans="1:26" x14ac:dyDescent="0.2">
      <c r="A140" t="s">
        <v>14680</v>
      </c>
      <c r="B140" t="s">
        <v>88</v>
      </c>
      <c r="C140" t="s">
        <v>12677</v>
      </c>
      <c r="D140" s="9">
        <f>IF(ISERROR(INDEX(warriner!B:B,MATCH(C140,warriner!A:A,0),1)),"#",INDEX(warriner!B:B,MATCH(C140,warriner!A:A,0),1))</f>
        <v>4.4400000000000004</v>
      </c>
      <c r="E140" s="14">
        <f t="shared" si="4"/>
        <v>0.75999999999999979</v>
      </c>
      <c r="F140">
        <v>11.73</v>
      </c>
      <c r="G140">
        <v>3.6320000000000001</v>
      </c>
      <c r="H140">
        <v>1</v>
      </c>
      <c r="I140">
        <f t="shared" si="5"/>
        <v>7</v>
      </c>
      <c r="J140" t="s">
        <v>18126</v>
      </c>
      <c r="K140" s="14">
        <v>4.3</v>
      </c>
      <c r="L140" s="14">
        <v>4.0599999999999996</v>
      </c>
      <c r="M140" s="14">
        <v>6.26</v>
      </c>
      <c r="N140" s="14">
        <v>1.25</v>
      </c>
      <c r="O140" s="14">
        <v>1</v>
      </c>
      <c r="P140" s="14">
        <v>4</v>
      </c>
      <c r="Q140" s="14">
        <v>1</v>
      </c>
      <c r="R140" s="14">
        <v>3.93</v>
      </c>
      <c r="S140" s="14">
        <v>3.2</v>
      </c>
      <c r="T140" s="14">
        <v>9594.6669999999995</v>
      </c>
      <c r="U140" s="14">
        <v>-0.91600000000000004</v>
      </c>
      <c r="V140" s="14">
        <v>0.94</v>
      </c>
      <c r="W140" s="14">
        <v>28</v>
      </c>
      <c r="X140" s="14">
        <v>-0.60699999999999998</v>
      </c>
      <c r="Y140" s="14">
        <v>1</v>
      </c>
      <c r="Z140" s="14" t="s">
        <v>18124</v>
      </c>
    </row>
    <row r="141" spans="1:26" x14ac:dyDescent="0.2">
      <c r="A141" t="s">
        <v>14681</v>
      </c>
      <c r="B141" t="s">
        <v>19</v>
      </c>
      <c r="C141" t="s">
        <v>19</v>
      </c>
      <c r="D141" s="9" t="str">
        <f>IF(ISERROR(INDEX(warriner!B:B,MATCH(C141,warriner!A:A,0),1)),"#",INDEX(warriner!B:B,MATCH(C141,warriner!A:A,0),1))</f>
        <v>#</v>
      </c>
      <c r="E141" s="14" t="str">
        <f t="shared" si="4"/>
        <v>#</v>
      </c>
      <c r="F141">
        <v>16.187000000000001</v>
      </c>
      <c r="G141">
        <v>5.8339999999999996</v>
      </c>
      <c r="H141">
        <v>1</v>
      </c>
      <c r="I141">
        <f t="shared" si="5"/>
        <v>3</v>
      </c>
      <c r="J141" t="s">
        <v>270</v>
      </c>
      <c r="K141" s="14" t="s">
        <v>18124</v>
      </c>
      <c r="L141" s="14" t="s">
        <v>18124</v>
      </c>
      <c r="M141" s="14">
        <v>4.57</v>
      </c>
      <c r="N141" s="14">
        <v>1.25</v>
      </c>
      <c r="O141" s="14">
        <v>1</v>
      </c>
      <c r="P141" s="14">
        <v>3</v>
      </c>
      <c r="Q141" s="14">
        <v>1</v>
      </c>
      <c r="R141" s="14">
        <v>1.52</v>
      </c>
      <c r="S141" s="14">
        <v>1.25</v>
      </c>
      <c r="T141" s="14">
        <v>5253.5</v>
      </c>
      <c r="U141" s="14">
        <v>-0.60399999999999998</v>
      </c>
      <c r="V141" s="14">
        <v>1</v>
      </c>
      <c r="W141" s="14">
        <v>22</v>
      </c>
      <c r="X141" s="14">
        <v>-0.623</v>
      </c>
      <c r="Y141" s="14">
        <v>1</v>
      </c>
      <c r="Z141" s="14" t="s">
        <v>18124</v>
      </c>
    </row>
    <row r="142" spans="1:26" x14ac:dyDescent="0.2">
      <c r="A142" t="s">
        <v>14682</v>
      </c>
      <c r="B142" t="s">
        <v>20</v>
      </c>
      <c r="C142" t="s">
        <v>20</v>
      </c>
      <c r="D142" s="9">
        <f>IF(ISERROR(INDEX(warriner!B:B,MATCH(C142,warriner!A:A,0),1)),"#",INDEX(warriner!B:B,MATCH(C142,warriner!A:A,0),1))</f>
        <v>4.95</v>
      </c>
      <c r="E142" s="14">
        <f t="shared" si="4"/>
        <v>0.25</v>
      </c>
      <c r="F142">
        <v>7.62</v>
      </c>
      <c r="G142">
        <v>2.0640000000000001</v>
      </c>
      <c r="H142">
        <v>2</v>
      </c>
      <c r="I142">
        <f t="shared" si="5"/>
        <v>8</v>
      </c>
      <c r="J142" t="s">
        <v>18132</v>
      </c>
      <c r="K142" s="14">
        <v>3.5</v>
      </c>
      <c r="L142" s="14">
        <v>4.13</v>
      </c>
      <c r="M142" s="14">
        <v>10.47</v>
      </c>
      <c r="N142" s="14">
        <v>3.45</v>
      </c>
      <c r="O142" s="14">
        <v>3.4</v>
      </c>
      <c r="P142" s="14">
        <v>5</v>
      </c>
      <c r="Q142" s="14">
        <v>2</v>
      </c>
      <c r="R142" s="14">
        <v>3.65</v>
      </c>
      <c r="S142" s="14">
        <v>1.7390000000000001</v>
      </c>
      <c r="T142" s="14">
        <v>2844.7139999999999</v>
      </c>
      <c r="U142" s="14">
        <v>-0.32500000000000001</v>
      </c>
      <c r="V142" s="14">
        <v>0.97</v>
      </c>
      <c r="W142" s="14">
        <v>28</v>
      </c>
      <c r="X142" s="14">
        <v>-0.56999999999999995</v>
      </c>
      <c r="Y142" s="14">
        <v>1</v>
      </c>
      <c r="Z142" s="14" t="s">
        <v>18124</v>
      </c>
    </row>
    <row r="143" spans="1:26" x14ac:dyDescent="0.2">
      <c r="A143" t="s">
        <v>14683</v>
      </c>
      <c r="B143" t="s">
        <v>14125</v>
      </c>
      <c r="C143" t="s">
        <v>4206</v>
      </c>
      <c r="D143" s="9">
        <f>IF(ISERROR(INDEX(warriner!B:B,MATCH(C143,warriner!A:A,0),1)),"#",INDEX(warriner!B:B,MATCH(C143,warriner!A:A,0),1))</f>
        <v>4.7300000000000004</v>
      </c>
      <c r="E143" s="14">
        <f t="shared" si="4"/>
        <v>0.46999999999999975</v>
      </c>
      <c r="F143">
        <v>8.6760000000000002</v>
      </c>
      <c r="G143">
        <v>2.8460000000000001</v>
      </c>
      <c r="H143">
        <v>1</v>
      </c>
      <c r="I143">
        <f t="shared" si="5"/>
        <v>8</v>
      </c>
      <c r="J143" t="s">
        <v>18126</v>
      </c>
      <c r="K143" s="14">
        <v>5.1100000000000003</v>
      </c>
      <c r="L143" s="14">
        <v>5.48</v>
      </c>
      <c r="M143" s="14">
        <v>7.14</v>
      </c>
      <c r="N143" s="14">
        <v>1.8</v>
      </c>
      <c r="O143" s="14">
        <v>1.45</v>
      </c>
      <c r="P143" s="14">
        <v>4</v>
      </c>
      <c r="Q143" s="14">
        <v>1</v>
      </c>
      <c r="R143" s="14">
        <v>4.4000000000000004</v>
      </c>
      <c r="S143" s="14">
        <v>5.7389999999999999</v>
      </c>
      <c r="T143" s="14">
        <v>3478</v>
      </c>
      <c r="U143" s="14">
        <v>-0.56100000000000005</v>
      </c>
      <c r="V143" s="14">
        <v>0.97</v>
      </c>
      <c r="W143" s="14">
        <v>28</v>
      </c>
      <c r="X143" s="14">
        <v>-0.59</v>
      </c>
      <c r="Y143" s="14">
        <v>1</v>
      </c>
      <c r="Z143" s="14" t="s">
        <v>18124</v>
      </c>
    </row>
    <row r="144" spans="1:26" x14ac:dyDescent="0.2">
      <c r="A144" t="s">
        <v>14684</v>
      </c>
      <c r="B144" t="s">
        <v>39</v>
      </c>
      <c r="C144" t="s">
        <v>39</v>
      </c>
      <c r="D144" s="9" t="str">
        <f>IF(ISERROR(INDEX(warriner!B:B,MATCH(C144,warriner!A:A,0),1)),"#",INDEX(warriner!B:B,MATCH(C144,warriner!A:A,0),1))</f>
        <v>#</v>
      </c>
      <c r="E144" s="14" t="str">
        <f t="shared" si="4"/>
        <v>#</v>
      </c>
      <c r="F144">
        <v>14.346</v>
      </c>
      <c r="G144">
        <v>5.42</v>
      </c>
      <c r="H144">
        <v>1</v>
      </c>
      <c r="I144">
        <f t="shared" si="5"/>
        <v>3</v>
      </c>
      <c r="J144" t="s">
        <v>18127</v>
      </c>
      <c r="K144" s="14" t="s">
        <v>18124</v>
      </c>
      <c r="L144" s="14" t="s">
        <v>18124</v>
      </c>
      <c r="M144" s="14">
        <v>4.24</v>
      </c>
      <c r="N144" s="14">
        <v>1.2</v>
      </c>
      <c r="O144" s="14">
        <v>1</v>
      </c>
      <c r="P144" s="14">
        <v>2</v>
      </c>
      <c r="Q144" s="14">
        <v>1</v>
      </c>
      <c r="R144" s="14">
        <v>2.27</v>
      </c>
      <c r="S144" s="14">
        <v>2.13</v>
      </c>
      <c r="T144" s="14">
        <v>4885.5</v>
      </c>
      <c r="U144" s="14">
        <v>-0.55500000000000005</v>
      </c>
      <c r="V144" s="14">
        <v>0.97</v>
      </c>
      <c r="W144" s="14">
        <v>27</v>
      </c>
      <c r="X144" s="14">
        <v>-0.71699999999999997</v>
      </c>
      <c r="Y144" s="14">
        <v>1</v>
      </c>
      <c r="Z144" s="14" t="s">
        <v>18124</v>
      </c>
    </row>
    <row r="145" spans="1:26" x14ac:dyDescent="0.2">
      <c r="A145" t="s">
        <v>14685</v>
      </c>
      <c r="B145" t="s">
        <v>21</v>
      </c>
      <c r="C145" t="s">
        <v>21</v>
      </c>
      <c r="D145" s="9" t="str">
        <f>IF(ISERROR(INDEX(warriner!B:B,MATCH(C145,warriner!A:A,0),1)),"#",INDEX(warriner!B:B,MATCH(C145,warriner!A:A,0),1))</f>
        <v>#</v>
      </c>
      <c r="E145" s="14" t="str">
        <f t="shared" si="4"/>
        <v>#</v>
      </c>
      <c r="F145">
        <v>14.994999999999999</v>
      </c>
      <c r="G145">
        <v>5.609</v>
      </c>
      <c r="H145">
        <v>1</v>
      </c>
      <c r="I145">
        <f t="shared" si="5"/>
        <v>4</v>
      </c>
      <c r="J145" t="s">
        <v>18136</v>
      </c>
      <c r="K145" s="14" t="s">
        <v>18124</v>
      </c>
      <c r="L145" s="14" t="s">
        <v>18124</v>
      </c>
      <c r="M145" s="14">
        <v>4.9320000000000004</v>
      </c>
      <c r="N145" s="14">
        <v>1.85</v>
      </c>
      <c r="O145" s="14">
        <v>1.65</v>
      </c>
      <c r="P145" s="14">
        <v>3</v>
      </c>
      <c r="Q145" s="14">
        <v>1</v>
      </c>
      <c r="R145" s="14">
        <v>2.14</v>
      </c>
      <c r="S145" s="14">
        <v>1.72</v>
      </c>
      <c r="T145" s="14">
        <v>3482.6669999999999</v>
      </c>
      <c r="U145" s="14">
        <v>-0.58099999999999996</v>
      </c>
      <c r="V145" s="14">
        <v>0.97</v>
      </c>
      <c r="W145" s="14">
        <v>27</v>
      </c>
      <c r="X145" s="14">
        <v>-0.53900000000000003</v>
      </c>
      <c r="Y145" s="14">
        <v>1</v>
      </c>
      <c r="Z145" s="14" t="s">
        <v>18124</v>
      </c>
    </row>
    <row r="146" spans="1:26" x14ac:dyDescent="0.2">
      <c r="A146" t="s">
        <v>14686</v>
      </c>
      <c r="B146" t="s">
        <v>89</v>
      </c>
      <c r="C146" t="s">
        <v>89</v>
      </c>
      <c r="D146" s="9">
        <f>IF(ISERROR(INDEX(warriner!B:B,MATCH(C146,warriner!A:A,0),1)),"#",INDEX(warriner!B:B,MATCH(C146,warriner!A:A,0),1))</f>
        <v>4.53</v>
      </c>
      <c r="E146" s="14">
        <f t="shared" si="4"/>
        <v>0.66999999999999993</v>
      </c>
      <c r="F146">
        <v>7.4539999999999997</v>
      </c>
      <c r="G146">
        <v>2.149</v>
      </c>
      <c r="H146">
        <v>3</v>
      </c>
      <c r="I146">
        <f t="shared" si="5"/>
        <v>9</v>
      </c>
      <c r="J146" t="s">
        <v>18132</v>
      </c>
      <c r="K146" s="14">
        <v>5.52</v>
      </c>
      <c r="L146" s="14">
        <v>3.78</v>
      </c>
      <c r="M146" s="14">
        <v>9.44</v>
      </c>
      <c r="N146" s="14">
        <v>3.7</v>
      </c>
      <c r="O146" s="14">
        <v>4.05</v>
      </c>
      <c r="P146" s="14">
        <v>8</v>
      </c>
      <c r="Q146" s="14">
        <v>3</v>
      </c>
      <c r="R146" s="14">
        <v>1.41</v>
      </c>
      <c r="S146" s="14" t="s">
        <v>18124</v>
      </c>
      <c r="T146" s="14">
        <v>3913.125</v>
      </c>
      <c r="U146" s="14">
        <v>-8.0000000000000002E-3</v>
      </c>
      <c r="V146" s="14">
        <v>1</v>
      </c>
      <c r="W146" s="14">
        <v>27</v>
      </c>
      <c r="X146" s="14">
        <v>-0.29299999999999998</v>
      </c>
      <c r="Y146" s="14">
        <v>1</v>
      </c>
      <c r="Z146" s="14" t="s">
        <v>18124</v>
      </c>
    </row>
    <row r="147" spans="1:26" x14ac:dyDescent="0.2">
      <c r="A147" t="s">
        <v>14687</v>
      </c>
      <c r="B147" t="s">
        <v>22</v>
      </c>
      <c r="C147" t="s">
        <v>22</v>
      </c>
      <c r="D147" s="9">
        <f>IF(ISERROR(INDEX(warriner!B:B,MATCH(C147,warriner!A:A,0),1)),"#",INDEX(warriner!B:B,MATCH(C147,warriner!A:A,0),1))</f>
        <v>3.36</v>
      </c>
      <c r="E147" s="14">
        <f t="shared" si="4"/>
        <v>1.8400000000000003</v>
      </c>
      <c r="F147">
        <v>9.9429999999999996</v>
      </c>
      <c r="G147">
        <v>3.25</v>
      </c>
      <c r="H147">
        <v>1</v>
      </c>
      <c r="I147">
        <f t="shared" si="5"/>
        <v>5</v>
      </c>
      <c r="J147" t="s">
        <v>18129</v>
      </c>
      <c r="K147" s="14">
        <v>5.75</v>
      </c>
      <c r="L147" s="14">
        <v>5.47</v>
      </c>
      <c r="M147" s="14">
        <v>4.5</v>
      </c>
      <c r="N147" s="14">
        <v>1.7</v>
      </c>
      <c r="O147" s="14">
        <v>1.7</v>
      </c>
      <c r="P147" s="14">
        <v>3</v>
      </c>
      <c r="Q147" s="14">
        <v>1</v>
      </c>
      <c r="R147" s="14">
        <v>3.52</v>
      </c>
      <c r="S147" s="14">
        <v>1.96</v>
      </c>
      <c r="T147" s="14">
        <v>2996.25</v>
      </c>
      <c r="U147" s="14">
        <v>-0.85</v>
      </c>
      <c r="V147" s="14">
        <v>0.97</v>
      </c>
      <c r="W147" s="14">
        <v>25</v>
      </c>
      <c r="X147" s="14">
        <v>-0.76</v>
      </c>
      <c r="Y147" s="14">
        <v>1</v>
      </c>
      <c r="Z147" s="14" t="s">
        <v>18124</v>
      </c>
    </row>
    <row r="148" spans="1:26" x14ac:dyDescent="0.2">
      <c r="A148" t="s">
        <v>14688</v>
      </c>
      <c r="B148" t="s">
        <v>9</v>
      </c>
      <c r="C148" t="s">
        <v>101</v>
      </c>
      <c r="D148" s="9">
        <f>IF(ISERROR(INDEX(warriner!B:B,MATCH(C148,warriner!A:A,0),1)),"#",INDEX(warriner!B:B,MATCH(C148,warriner!A:A,0),1))</f>
        <v>6.18</v>
      </c>
      <c r="E148" s="14">
        <f t="shared" si="4"/>
        <v>0.97999999999999954</v>
      </c>
      <c r="F148">
        <v>14.945</v>
      </c>
      <c r="G148">
        <v>5.4669999999999996</v>
      </c>
      <c r="H148">
        <v>1</v>
      </c>
      <c r="I148">
        <f t="shared" si="5"/>
        <v>2</v>
      </c>
      <c r="J148" t="s">
        <v>18125</v>
      </c>
      <c r="K148" s="14">
        <v>3.43</v>
      </c>
      <c r="L148" s="14">
        <v>5.5</v>
      </c>
      <c r="M148" s="14">
        <v>5.1100000000000003</v>
      </c>
      <c r="N148" s="14">
        <v>1.4</v>
      </c>
      <c r="O148" s="14">
        <v>1</v>
      </c>
      <c r="P148" s="14">
        <v>2</v>
      </c>
      <c r="Q148" s="14">
        <v>1</v>
      </c>
      <c r="R148" s="14">
        <v>1.85</v>
      </c>
      <c r="S148" s="14">
        <v>1.6519999999999999</v>
      </c>
      <c r="T148" s="14">
        <v>1926</v>
      </c>
      <c r="U148" s="14">
        <v>-0.64800000000000002</v>
      </c>
      <c r="V148" s="14">
        <v>0.97</v>
      </c>
      <c r="W148" s="14">
        <v>25</v>
      </c>
      <c r="X148" s="14">
        <v>-0.57399999999999995</v>
      </c>
      <c r="Y148" s="14">
        <v>1</v>
      </c>
      <c r="Z148" s="14" t="s">
        <v>18124</v>
      </c>
    </row>
    <row r="149" spans="1:26" x14ac:dyDescent="0.2">
      <c r="A149" t="s">
        <v>14689</v>
      </c>
      <c r="B149" t="s">
        <v>23</v>
      </c>
      <c r="C149" t="s">
        <v>23</v>
      </c>
      <c r="D149" s="9" t="str">
        <f>IF(ISERROR(INDEX(warriner!B:B,MATCH(C149,warriner!A:A,0),1)),"#",INDEX(warriner!B:B,MATCH(C149,warriner!A:A,0),1))</f>
        <v>#</v>
      </c>
      <c r="E149" s="14" t="str">
        <f t="shared" si="4"/>
        <v>#</v>
      </c>
      <c r="F149">
        <v>13.284000000000001</v>
      </c>
      <c r="G149">
        <v>4.8010000000000002</v>
      </c>
      <c r="H149">
        <v>2</v>
      </c>
      <c r="I149">
        <f t="shared" si="5"/>
        <v>4</v>
      </c>
      <c r="J149" t="s">
        <v>18137</v>
      </c>
      <c r="K149" s="14" t="s">
        <v>18124</v>
      </c>
      <c r="L149" s="14" t="s">
        <v>18124</v>
      </c>
      <c r="M149" s="14">
        <v>4.9000000000000004</v>
      </c>
      <c r="N149" s="14">
        <v>1.8</v>
      </c>
      <c r="O149" s="14">
        <v>1.3</v>
      </c>
      <c r="P149" s="14">
        <v>4</v>
      </c>
      <c r="Q149" s="14">
        <v>1</v>
      </c>
      <c r="R149" s="14">
        <v>1.43</v>
      </c>
      <c r="S149" s="14" t="s">
        <v>18124</v>
      </c>
      <c r="T149" s="14">
        <v>5874.3329999999996</v>
      </c>
      <c r="U149" s="14">
        <v>-0.53500000000000003</v>
      </c>
      <c r="V149" s="14">
        <v>0.97</v>
      </c>
      <c r="W149" s="14">
        <v>28</v>
      </c>
      <c r="X149" s="14">
        <v>-0.50800000000000001</v>
      </c>
      <c r="Y149" s="14">
        <v>1</v>
      </c>
      <c r="Z149" s="14" t="s">
        <v>18124</v>
      </c>
    </row>
    <row r="150" spans="1:26" x14ac:dyDescent="0.2">
      <c r="A150" t="s">
        <v>14690</v>
      </c>
      <c r="B150" t="s">
        <v>24</v>
      </c>
      <c r="C150" t="s">
        <v>24</v>
      </c>
      <c r="D150" s="9">
        <f>IF(ISERROR(INDEX(warriner!B:B,MATCH(C150,warriner!A:A,0),1)),"#",INDEX(warriner!B:B,MATCH(C150,warriner!A:A,0),1))</f>
        <v>2.62</v>
      </c>
      <c r="E150" s="14">
        <f t="shared" si="4"/>
        <v>2.58</v>
      </c>
      <c r="F150">
        <v>6.968</v>
      </c>
      <c r="G150">
        <v>2.1110000000000002</v>
      </c>
      <c r="H150">
        <v>2</v>
      </c>
      <c r="I150">
        <f t="shared" si="5"/>
        <v>9</v>
      </c>
      <c r="J150" t="s">
        <v>18132</v>
      </c>
      <c r="K150" s="14">
        <v>5.65</v>
      </c>
      <c r="L150" s="14">
        <v>3.97</v>
      </c>
      <c r="M150" s="14">
        <v>9.6199999999999992</v>
      </c>
      <c r="N150" s="14">
        <v>3.95</v>
      </c>
      <c r="O150" s="14">
        <v>2.95</v>
      </c>
      <c r="P150" s="14">
        <v>7</v>
      </c>
      <c r="Q150" s="14">
        <v>2</v>
      </c>
      <c r="R150" s="14">
        <v>1.89</v>
      </c>
      <c r="S150" s="14" t="s">
        <v>18124</v>
      </c>
      <c r="T150" s="14">
        <v>4858.875</v>
      </c>
      <c r="U150" s="14">
        <v>-0.52700000000000002</v>
      </c>
      <c r="V150" s="14">
        <v>0.94</v>
      </c>
      <c r="W150" s="14">
        <v>28</v>
      </c>
      <c r="X150" s="14">
        <v>-0.23799999999999999</v>
      </c>
      <c r="Y150" s="14">
        <v>1</v>
      </c>
      <c r="Z150" s="14" t="s">
        <v>18124</v>
      </c>
    </row>
    <row r="151" spans="1:26" x14ac:dyDescent="0.2">
      <c r="A151" t="s">
        <v>14691</v>
      </c>
      <c r="B151" t="s">
        <v>2</v>
      </c>
      <c r="C151" t="s">
        <v>2</v>
      </c>
      <c r="D151" s="9" t="str">
        <f>IF(ISERROR(INDEX(warriner!B:B,MATCH(C151,warriner!A:A,0),1)),"#",INDEX(warriner!B:B,MATCH(C151,warriner!A:A,0),1))</f>
        <v>#</v>
      </c>
      <c r="E151" s="14" t="str">
        <f t="shared" si="4"/>
        <v>#</v>
      </c>
      <c r="F151">
        <v>16.353999999999999</v>
      </c>
      <c r="G151">
        <v>6.0629999999999997</v>
      </c>
      <c r="H151">
        <v>1</v>
      </c>
      <c r="I151">
        <f t="shared" si="5"/>
        <v>2</v>
      </c>
      <c r="J151" t="s">
        <v>270</v>
      </c>
      <c r="K151" s="14" t="s">
        <v>18124</v>
      </c>
      <c r="L151" s="14" t="s">
        <v>18124</v>
      </c>
      <c r="M151" s="14">
        <v>3.952</v>
      </c>
      <c r="N151" s="14">
        <v>1.1499999999999999</v>
      </c>
      <c r="O151" s="14">
        <v>1</v>
      </c>
      <c r="P151" s="14">
        <v>2</v>
      </c>
      <c r="Q151" s="14">
        <v>1</v>
      </c>
      <c r="R151" s="14">
        <v>1.55</v>
      </c>
      <c r="S151" s="14">
        <v>1.375</v>
      </c>
      <c r="T151" s="14">
        <v>2861</v>
      </c>
      <c r="U151" s="14">
        <v>-0.78600000000000003</v>
      </c>
      <c r="V151" s="14">
        <v>1</v>
      </c>
      <c r="W151" s="14">
        <v>26</v>
      </c>
      <c r="X151" s="14">
        <v>-0.72499999999999998</v>
      </c>
      <c r="Y151" s="14">
        <v>1</v>
      </c>
      <c r="Z151" s="14" t="s">
        <v>18124</v>
      </c>
    </row>
    <row r="152" spans="1:26" s="15" customFormat="1" x14ac:dyDescent="0.2">
      <c r="A152" s="15" t="s">
        <v>14692</v>
      </c>
      <c r="B152" s="15" t="s">
        <v>34</v>
      </c>
      <c r="C152" s="15" t="s">
        <v>7</v>
      </c>
      <c r="D152" s="17">
        <f>IF(ISERROR(INDEX(warriner!B:B,MATCH(C152,warriner!A:A,0),1)),"#",INDEX(warriner!B:B,MATCH(C152,warriner!A:A,0),1))</f>
        <v>6.67</v>
      </c>
      <c r="E152" s="17">
        <f t="shared" si="4"/>
        <v>1.4699999999999998</v>
      </c>
      <c r="F152" s="15">
        <v>7.4050000000000002</v>
      </c>
      <c r="G152" s="15">
        <v>2.1520000000000001</v>
      </c>
      <c r="H152" s="15">
        <v>2</v>
      </c>
      <c r="I152" s="15">
        <f t="shared" si="5"/>
        <v>8</v>
      </c>
      <c r="J152" s="15" t="s">
        <v>18129</v>
      </c>
      <c r="K152" s="17">
        <v>3</v>
      </c>
      <c r="L152" s="17">
        <v>5.67</v>
      </c>
      <c r="M152" s="17">
        <v>6.05</v>
      </c>
      <c r="N152" s="17">
        <v>3.15</v>
      </c>
      <c r="O152" s="17">
        <v>2.65</v>
      </c>
      <c r="P152" s="17">
        <v>6</v>
      </c>
      <c r="Q152" s="17">
        <v>1</v>
      </c>
      <c r="R152" s="17">
        <v>4.96</v>
      </c>
      <c r="S152" s="17">
        <v>4.5199999999999996</v>
      </c>
      <c r="T152" s="17">
        <v>3740.3330000000001</v>
      </c>
      <c r="U152" s="17">
        <v>-0.42499999999999999</v>
      </c>
      <c r="V152" s="17">
        <v>0.94</v>
      </c>
      <c r="W152" s="17">
        <v>27</v>
      </c>
      <c r="X152" s="17">
        <v>-0.54200000000000004</v>
      </c>
      <c r="Y152" s="17">
        <v>1</v>
      </c>
      <c r="Z152" s="17" t="s">
        <v>18124</v>
      </c>
    </row>
    <row r="153" spans="1:26" x14ac:dyDescent="0.2">
      <c r="A153" t="s">
        <v>14693</v>
      </c>
      <c r="B153" t="s">
        <v>72</v>
      </c>
      <c r="C153" t="s">
        <v>72</v>
      </c>
      <c r="D153" s="9" t="str">
        <f>IF(ISERROR(INDEX(warriner!B:B,MATCH(C153,warriner!A:A,0),1)),"#",INDEX(warriner!B:B,MATCH(C153,warriner!A:A,0),1))</f>
        <v>#</v>
      </c>
      <c r="E153" s="14" t="str">
        <f t="shared" si="4"/>
        <v>#</v>
      </c>
      <c r="F153">
        <v>15.365</v>
      </c>
      <c r="G153">
        <v>5.984</v>
      </c>
      <c r="H153">
        <v>1</v>
      </c>
      <c r="I153">
        <f t="shared" si="5"/>
        <v>2</v>
      </c>
      <c r="J153" t="s">
        <v>18136</v>
      </c>
      <c r="K153" s="14" t="s">
        <v>18124</v>
      </c>
      <c r="L153" s="14" t="s">
        <v>18124</v>
      </c>
      <c r="M153" s="14">
        <v>4.399</v>
      </c>
      <c r="N153" s="14">
        <v>1.1499999999999999</v>
      </c>
      <c r="O153" s="14">
        <v>1</v>
      </c>
      <c r="P153" s="14">
        <v>2</v>
      </c>
      <c r="Q153" s="14">
        <v>1</v>
      </c>
      <c r="R153" s="14">
        <v>2.81</v>
      </c>
      <c r="S153" s="14">
        <v>1.917</v>
      </c>
      <c r="T153" s="14">
        <v>4095</v>
      </c>
      <c r="U153" s="14">
        <v>-0.86499999999999999</v>
      </c>
      <c r="V153" s="14">
        <v>0.97</v>
      </c>
      <c r="W153" s="14">
        <v>29</v>
      </c>
      <c r="X153" s="14">
        <v>-0.874</v>
      </c>
      <c r="Y153" s="14">
        <v>1</v>
      </c>
      <c r="Z153" s="14" t="s">
        <v>18124</v>
      </c>
    </row>
    <row r="154" spans="1:26" x14ac:dyDescent="0.2">
      <c r="A154" t="s">
        <v>14694</v>
      </c>
      <c r="B154" t="s">
        <v>25</v>
      </c>
      <c r="C154" t="s">
        <v>110</v>
      </c>
      <c r="D154" s="9">
        <f>IF(ISERROR(INDEX(warriner!B:B,MATCH(C154,warriner!A:A,0),1)),"#",INDEX(warriner!B:B,MATCH(C154,warriner!A:A,0),1))</f>
        <v>3.94</v>
      </c>
      <c r="E154" s="14">
        <f t="shared" si="4"/>
        <v>1.2600000000000002</v>
      </c>
      <c r="F154">
        <v>8.34</v>
      </c>
      <c r="G154">
        <v>2.6880000000000002</v>
      </c>
      <c r="H154">
        <v>3</v>
      </c>
      <c r="I154">
        <f t="shared" si="5"/>
        <v>10</v>
      </c>
      <c r="J154" t="s">
        <v>18125</v>
      </c>
      <c r="K154" s="14">
        <v>4.33</v>
      </c>
      <c r="L154" s="14">
        <v>4.71</v>
      </c>
      <c r="M154" s="14">
        <v>10.44</v>
      </c>
      <c r="N154" s="14">
        <v>2.65</v>
      </c>
      <c r="O154" s="14">
        <v>2.7</v>
      </c>
      <c r="P154" s="14">
        <v>7</v>
      </c>
      <c r="Q154" s="14">
        <v>2</v>
      </c>
      <c r="R154" s="14">
        <v>2.59</v>
      </c>
      <c r="S154" s="14" t="s">
        <v>18124</v>
      </c>
      <c r="T154" s="14">
        <v>8057.5</v>
      </c>
      <c r="U154" s="14">
        <v>-0.18099999999999999</v>
      </c>
      <c r="V154" s="14">
        <v>0.97</v>
      </c>
      <c r="W154" s="14">
        <v>24</v>
      </c>
      <c r="X154" s="14">
        <v>-0.11899999999999999</v>
      </c>
      <c r="Y154" s="14">
        <v>0.96</v>
      </c>
      <c r="Z154" s="14" t="s">
        <v>18124</v>
      </c>
    </row>
    <row r="155" spans="1:26" x14ac:dyDescent="0.2">
      <c r="A155" t="s">
        <v>14695</v>
      </c>
      <c r="B155" t="s">
        <v>26</v>
      </c>
      <c r="C155" t="s">
        <v>26</v>
      </c>
      <c r="D155" s="9" t="str">
        <f>IF(ISERROR(INDEX(warriner!B:B,MATCH(C155,warriner!A:A,0),1)),"#",INDEX(warriner!B:B,MATCH(C155,warriner!A:A,0),1))</f>
        <v>#</v>
      </c>
      <c r="E155" s="14" t="str">
        <f t="shared" si="4"/>
        <v>#</v>
      </c>
      <c r="F155">
        <v>14.974</v>
      </c>
      <c r="G155">
        <v>5.4109999999999996</v>
      </c>
      <c r="H155">
        <v>1</v>
      </c>
      <c r="I155">
        <f t="shared" si="5"/>
        <v>4</v>
      </c>
      <c r="J155" t="s">
        <v>18138</v>
      </c>
      <c r="K155" s="14" t="s">
        <v>18124</v>
      </c>
      <c r="L155" s="14" t="s">
        <v>18124</v>
      </c>
      <c r="M155" s="14">
        <v>4.4420000000000002</v>
      </c>
      <c r="N155" s="14">
        <v>1.7</v>
      </c>
      <c r="O155" s="14">
        <v>1.45</v>
      </c>
      <c r="P155" s="14">
        <v>3</v>
      </c>
      <c r="Q155" s="14">
        <v>1</v>
      </c>
      <c r="R155" s="14">
        <v>2</v>
      </c>
      <c r="S155" s="14">
        <v>1.6</v>
      </c>
      <c r="T155" s="14">
        <v>2514</v>
      </c>
      <c r="U155" s="14">
        <v>-0.55100000000000005</v>
      </c>
      <c r="V155" s="14">
        <v>1</v>
      </c>
      <c r="W155" s="14">
        <v>28</v>
      </c>
      <c r="X155" s="14">
        <v>-0.60699999999999998</v>
      </c>
      <c r="Y155" s="14">
        <v>1</v>
      </c>
      <c r="Z155" s="14" t="s">
        <v>18124</v>
      </c>
    </row>
    <row r="156" spans="1:26" x14ac:dyDescent="0.2">
      <c r="A156" t="s">
        <v>14696</v>
      </c>
      <c r="B156" t="s">
        <v>27</v>
      </c>
      <c r="C156" t="s">
        <v>27</v>
      </c>
      <c r="D156" s="9" t="str">
        <f>IF(ISERROR(INDEX(warriner!B:B,MATCH(C156,warriner!A:A,0),1)),"#",INDEX(warriner!B:B,MATCH(C156,warriner!A:A,0),1))</f>
        <v>#</v>
      </c>
      <c r="E156" s="14" t="str">
        <f t="shared" si="4"/>
        <v>#</v>
      </c>
      <c r="F156">
        <v>13.525</v>
      </c>
      <c r="G156">
        <v>5.1929999999999996</v>
      </c>
      <c r="H156">
        <v>1</v>
      </c>
      <c r="I156">
        <f t="shared" si="5"/>
        <v>3</v>
      </c>
      <c r="J156" t="s">
        <v>270</v>
      </c>
      <c r="K156" s="14" t="s">
        <v>18124</v>
      </c>
      <c r="L156" s="14" t="s">
        <v>18124</v>
      </c>
      <c r="M156" s="14">
        <v>5.359</v>
      </c>
      <c r="N156" s="14">
        <v>1</v>
      </c>
      <c r="O156" s="14">
        <v>1</v>
      </c>
      <c r="P156" s="14">
        <v>2</v>
      </c>
      <c r="Q156" s="14">
        <v>1</v>
      </c>
      <c r="R156" s="14">
        <v>1.35</v>
      </c>
      <c r="S156" s="14">
        <v>1.8460000000000001</v>
      </c>
      <c r="T156" s="14">
        <v>1854</v>
      </c>
      <c r="U156" s="14">
        <v>-0.66</v>
      </c>
      <c r="V156" s="14">
        <v>0.91</v>
      </c>
      <c r="W156" s="14">
        <v>27</v>
      </c>
      <c r="X156" s="14">
        <v>-0.83499999999999996</v>
      </c>
      <c r="Y156" s="14">
        <v>0.96399999999999997</v>
      </c>
      <c r="Z156" s="14" t="s">
        <v>18124</v>
      </c>
    </row>
    <row r="157" spans="1:26" x14ac:dyDescent="0.2">
      <c r="A157" t="s">
        <v>14697</v>
      </c>
      <c r="B157" t="s">
        <v>28</v>
      </c>
      <c r="C157" t="s">
        <v>28</v>
      </c>
      <c r="D157" s="9" t="str">
        <f>IF(ISERROR(INDEX(warriner!B:B,MATCH(C157,warriner!A:A,0),1)),"#",INDEX(warriner!B:B,MATCH(C157,warriner!A:A,0),1))</f>
        <v>#</v>
      </c>
      <c r="E157" s="14" t="str">
        <f t="shared" si="4"/>
        <v>#</v>
      </c>
      <c r="F157">
        <v>14.297000000000001</v>
      </c>
      <c r="G157">
        <v>5.3209999999999997</v>
      </c>
      <c r="H157">
        <v>1</v>
      </c>
      <c r="I157">
        <f t="shared" si="5"/>
        <v>4</v>
      </c>
      <c r="J157" t="s">
        <v>270</v>
      </c>
      <c r="K157" s="14" t="s">
        <v>18124</v>
      </c>
      <c r="L157" s="14" t="s">
        <v>18124</v>
      </c>
      <c r="M157" s="14">
        <v>4.8789999999999996</v>
      </c>
      <c r="N157" s="14">
        <v>1.65</v>
      </c>
      <c r="O157" s="14">
        <v>1</v>
      </c>
      <c r="P157" s="14">
        <v>2</v>
      </c>
      <c r="Q157" s="14">
        <v>1</v>
      </c>
      <c r="R157" s="14">
        <v>2.93</v>
      </c>
      <c r="S157" s="14">
        <v>2.2730000000000001</v>
      </c>
      <c r="T157" s="14">
        <v>2218</v>
      </c>
      <c r="U157" s="14">
        <v>-0.55000000000000004</v>
      </c>
      <c r="V157" s="14">
        <v>1</v>
      </c>
      <c r="W157" s="14">
        <v>28</v>
      </c>
      <c r="X157" s="14">
        <v>-0.51600000000000001</v>
      </c>
      <c r="Y157" s="14">
        <v>1</v>
      </c>
      <c r="Z157" s="14" t="s">
        <v>18124</v>
      </c>
    </row>
    <row r="158" spans="1:26" x14ac:dyDescent="0.2">
      <c r="A158" t="s">
        <v>14698</v>
      </c>
      <c r="B158" t="s">
        <v>90</v>
      </c>
      <c r="C158" t="s">
        <v>90</v>
      </c>
      <c r="D158" s="9">
        <f>IF(ISERROR(INDEX(warriner!B:B,MATCH(C158,warriner!A:A,0),1)),"#",INDEX(warriner!B:B,MATCH(C158,warriner!A:A,0),1))</f>
        <v>5.05</v>
      </c>
      <c r="E158" s="14">
        <f t="shared" si="4"/>
        <v>0.15000000000000036</v>
      </c>
      <c r="F158">
        <v>7.4989999999999997</v>
      </c>
      <c r="G158">
        <v>1.996</v>
      </c>
      <c r="H158">
        <v>3</v>
      </c>
      <c r="I158">
        <f t="shared" si="5"/>
        <v>8</v>
      </c>
      <c r="J158" t="s">
        <v>18125</v>
      </c>
      <c r="K158" s="14">
        <v>4.18</v>
      </c>
      <c r="L158" s="14">
        <v>5.71</v>
      </c>
      <c r="M158" s="14">
        <v>10.050000000000001</v>
      </c>
      <c r="N158" s="14">
        <v>2.9</v>
      </c>
      <c r="O158" s="14">
        <v>2.95</v>
      </c>
      <c r="P158" s="14">
        <v>7</v>
      </c>
      <c r="Q158" s="14">
        <v>2</v>
      </c>
      <c r="R158" s="14">
        <v>2.68</v>
      </c>
      <c r="S158" s="14" t="s">
        <v>18124</v>
      </c>
      <c r="T158" s="14">
        <v>3560.5709999999999</v>
      </c>
      <c r="U158" s="14">
        <v>-0.27900000000000003</v>
      </c>
      <c r="V158" s="14">
        <v>0.94</v>
      </c>
      <c r="W158" s="14">
        <v>27</v>
      </c>
      <c r="X158" s="14">
        <v>-0.33700000000000002</v>
      </c>
      <c r="Y158" s="14">
        <v>0.96399999999999997</v>
      </c>
      <c r="Z158" s="14" t="s">
        <v>18124</v>
      </c>
    </row>
    <row r="159" spans="1:26" x14ac:dyDescent="0.2">
      <c r="A159" t="s">
        <v>14699</v>
      </c>
      <c r="B159" t="s">
        <v>19</v>
      </c>
      <c r="C159" t="s">
        <v>19</v>
      </c>
      <c r="D159" s="9" t="str">
        <f>IF(ISERROR(INDEX(warriner!B:B,MATCH(C159,warriner!A:A,0),1)),"#",INDEX(warriner!B:B,MATCH(C159,warriner!A:A,0),1))</f>
        <v>#</v>
      </c>
      <c r="E159" s="14" t="str">
        <f t="shared" si="4"/>
        <v>#</v>
      </c>
      <c r="F159">
        <v>16.187000000000001</v>
      </c>
      <c r="G159">
        <v>5.8339999999999996</v>
      </c>
      <c r="H159">
        <v>1</v>
      </c>
      <c r="I159">
        <f t="shared" si="5"/>
        <v>3</v>
      </c>
      <c r="J159" t="s">
        <v>270</v>
      </c>
      <c r="K159" s="14" t="s">
        <v>18124</v>
      </c>
      <c r="L159" s="14" t="s">
        <v>18124</v>
      </c>
      <c r="M159" s="14">
        <v>4.57</v>
      </c>
      <c r="N159" s="14">
        <v>1.25</v>
      </c>
      <c r="O159" s="14">
        <v>1</v>
      </c>
      <c r="P159" s="14">
        <v>3</v>
      </c>
      <c r="Q159" s="14">
        <v>1</v>
      </c>
      <c r="R159" s="14">
        <v>1.52</v>
      </c>
      <c r="S159" s="14">
        <v>1.25</v>
      </c>
      <c r="T159" s="14">
        <v>5253.5</v>
      </c>
      <c r="U159" s="14">
        <v>-0.60399999999999998</v>
      </c>
      <c r="V159" s="14">
        <v>1</v>
      </c>
      <c r="W159" s="14">
        <v>22</v>
      </c>
      <c r="X159" s="14">
        <v>-0.623</v>
      </c>
      <c r="Y159" s="14">
        <v>1</v>
      </c>
      <c r="Z159" s="14" t="s">
        <v>18124</v>
      </c>
    </row>
    <row r="160" spans="1:26" x14ac:dyDescent="0.2">
      <c r="A160" t="s">
        <v>14700</v>
      </c>
      <c r="B160" t="s">
        <v>30</v>
      </c>
      <c r="C160" t="s">
        <v>30</v>
      </c>
      <c r="D160" s="9">
        <f>IF(ISERROR(INDEX(warriner!B:B,MATCH(C160,warriner!A:A,0),1)),"#",INDEX(warriner!B:B,MATCH(C160,warriner!A:A,0),1))</f>
        <v>6.41</v>
      </c>
      <c r="E160" s="14">
        <f t="shared" si="4"/>
        <v>1.21</v>
      </c>
      <c r="F160">
        <v>14.301</v>
      </c>
      <c r="G160">
        <v>5.4279999999999999</v>
      </c>
      <c r="H160">
        <v>1</v>
      </c>
      <c r="I160">
        <f t="shared" si="5"/>
        <v>3</v>
      </c>
      <c r="J160" t="s">
        <v>18135</v>
      </c>
      <c r="K160" s="14">
        <v>3.14</v>
      </c>
      <c r="L160" s="14">
        <v>6.44</v>
      </c>
      <c r="M160" s="14">
        <v>4.32</v>
      </c>
      <c r="N160" s="14">
        <v>1</v>
      </c>
      <c r="O160" s="14">
        <v>1</v>
      </c>
      <c r="P160" s="14">
        <v>3</v>
      </c>
      <c r="Q160" s="14">
        <v>1</v>
      </c>
      <c r="R160" s="14">
        <v>4.55</v>
      </c>
      <c r="S160" s="14">
        <v>4.88</v>
      </c>
      <c r="T160" s="14">
        <v>5582</v>
      </c>
      <c r="U160" s="14">
        <v>-0.68700000000000006</v>
      </c>
      <c r="V160" s="14">
        <v>1</v>
      </c>
      <c r="W160" s="14">
        <v>26</v>
      </c>
      <c r="X160" s="14">
        <v>-0.377</v>
      </c>
      <c r="Y160" s="14">
        <v>1</v>
      </c>
      <c r="Z160" s="14" t="s">
        <v>18124</v>
      </c>
    </row>
    <row r="161" spans="1:26" x14ac:dyDescent="0.2">
      <c r="A161" t="s">
        <v>14701</v>
      </c>
      <c r="B161" t="s">
        <v>31</v>
      </c>
      <c r="C161" t="s">
        <v>31</v>
      </c>
      <c r="D161" s="9" t="str">
        <f>IF(ISERROR(INDEX(warriner!B:B,MATCH(C161,warriner!A:A,0),1)),"#",INDEX(warriner!B:B,MATCH(C161,warriner!A:A,0),1))</f>
        <v>#</v>
      </c>
      <c r="E161" s="14" t="str">
        <f t="shared" si="4"/>
        <v>#</v>
      </c>
      <c r="F161">
        <v>13.103</v>
      </c>
      <c r="G161">
        <v>4.6500000000000004</v>
      </c>
      <c r="H161">
        <v>2</v>
      </c>
      <c r="I161">
        <f t="shared" si="5"/>
        <v>4</v>
      </c>
      <c r="J161" t="s">
        <v>18128</v>
      </c>
      <c r="K161" s="14" t="s">
        <v>18124</v>
      </c>
      <c r="L161" s="14" t="s">
        <v>18124</v>
      </c>
      <c r="M161" s="14">
        <v>6.3710000000000004</v>
      </c>
      <c r="N161" s="14">
        <v>1.7</v>
      </c>
      <c r="O161" s="14">
        <v>1.8</v>
      </c>
      <c r="P161" s="14">
        <v>3</v>
      </c>
      <c r="Q161" s="14">
        <v>1</v>
      </c>
      <c r="R161" s="14">
        <v>2.79</v>
      </c>
      <c r="S161" s="14">
        <v>1.591</v>
      </c>
      <c r="T161" s="14">
        <v>3845</v>
      </c>
      <c r="U161" s="14">
        <v>-0.70099999999999996</v>
      </c>
      <c r="V161" s="14">
        <v>0.91</v>
      </c>
      <c r="W161" s="14">
        <v>27</v>
      </c>
      <c r="X161" s="14">
        <v>-0.51900000000000002</v>
      </c>
      <c r="Y161" s="14">
        <v>1</v>
      </c>
      <c r="Z161" s="14" t="s">
        <v>18124</v>
      </c>
    </row>
    <row r="162" spans="1:26" x14ac:dyDescent="0.2">
      <c r="A162" t="s">
        <v>14702</v>
      </c>
      <c r="B162" t="s">
        <v>32</v>
      </c>
      <c r="C162" t="s">
        <v>32</v>
      </c>
      <c r="D162" s="9">
        <f>IF(ISERROR(INDEX(warriner!B:B,MATCH(C162,warriner!A:A,0),1)),"#",INDEX(warriner!B:B,MATCH(C162,warriner!A:A,0),1))</f>
        <v>6</v>
      </c>
      <c r="E162" s="14">
        <f t="shared" si="4"/>
        <v>0.79999999999999982</v>
      </c>
      <c r="F162">
        <v>10.362</v>
      </c>
      <c r="G162">
        <v>3.5550000000000002</v>
      </c>
      <c r="H162">
        <v>1</v>
      </c>
      <c r="I162">
        <f t="shared" si="5"/>
        <v>5</v>
      </c>
      <c r="J162" t="s">
        <v>18135</v>
      </c>
      <c r="K162" s="14">
        <v>3.25</v>
      </c>
      <c r="L162" s="14">
        <v>5.78</v>
      </c>
      <c r="M162" s="14">
        <v>7.84</v>
      </c>
      <c r="N162" s="14">
        <v>1.5</v>
      </c>
      <c r="O162" s="14">
        <v>1.65</v>
      </c>
      <c r="P162" s="14">
        <v>4</v>
      </c>
      <c r="Q162" s="14">
        <v>1</v>
      </c>
      <c r="R162" s="14">
        <v>1.83</v>
      </c>
      <c r="S162" s="14" t="s">
        <v>18124</v>
      </c>
      <c r="T162" s="14">
        <v>2815</v>
      </c>
      <c r="U162" s="14">
        <v>-0.46</v>
      </c>
      <c r="V162" s="14">
        <v>0.91</v>
      </c>
      <c r="W162" s="14">
        <v>27</v>
      </c>
      <c r="X162" s="14">
        <v>-0.51100000000000001</v>
      </c>
      <c r="Y162" s="14">
        <v>1</v>
      </c>
      <c r="Z162" s="14" t="s">
        <v>18124</v>
      </c>
    </row>
    <row r="163" spans="1:26" x14ac:dyDescent="0.2">
      <c r="A163" t="s">
        <v>14703</v>
      </c>
      <c r="B163" t="s">
        <v>85</v>
      </c>
      <c r="C163" t="s">
        <v>85</v>
      </c>
      <c r="D163" s="9">
        <f>IF(ISERROR(INDEX(warriner!B:B,MATCH(C163,warriner!A:A,0),1)),"#",INDEX(warriner!B:B,MATCH(C163,warriner!A:A,0),1))</f>
        <v>2</v>
      </c>
      <c r="E163" s="14">
        <f t="shared" si="4"/>
        <v>3.2</v>
      </c>
      <c r="F163">
        <v>8.7189999999999994</v>
      </c>
      <c r="G163">
        <v>2.56</v>
      </c>
      <c r="H163">
        <v>2</v>
      </c>
      <c r="I163">
        <f t="shared" si="5"/>
        <v>5</v>
      </c>
      <c r="J163" t="s">
        <v>18132</v>
      </c>
      <c r="K163" s="14">
        <v>6.79</v>
      </c>
      <c r="L163" s="14">
        <v>3.54</v>
      </c>
      <c r="M163" s="14">
        <v>9.0500000000000007</v>
      </c>
      <c r="N163" s="14">
        <v>1.95</v>
      </c>
      <c r="O163" s="14">
        <v>1.7</v>
      </c>
      <c r="P163" s="14">
        <v>4</v>
      </c>
      <c r="Q163" s="14">
        <v>2</v>
      </c>
      <c r="R163" s="14">
        <v>3.19</v>
      </c>
      <c r="S163" s="14">
        <v>1.2689999999999999</v>
      </c>
      <c r="T163" s="14">
        <v>4651</v>
      </c>
      <c r="U163" s="14">
        <v>-0.61799999999999999</v>
      </c>
      <c r="V163" s="14">
        <v>1</v>
      </c>
      <c r="W163" s="14">
        <v>28</v>
      </c>
      <c r="X163" s="14">
        <v>-0.51500000000000001</v>
      </c>
      <c r="Y163" s="14">
        <v>1</v>
      </c>
      <c r="Z163" s="14" t="s">
        <v>18124</v>
      </c>
    </row>
    <row r="164" spans="1:26" x14ac:dyDescent="0.2">
      <c r="A164" t="s">
        <v>14704</v>
      </c>
      <c r="B164" t="s">
        <v>6</v>
      </c>
      <c r="C164" t="s">
        <v>6</v>
      </c>
      <c r="D164" s="9" t="str">
        <f>IF(ISERROR(INDEX(warriner!B:B,MATCH(C164,warriner!A:A,0),1)),"#",INDEX(warriner!B:B,MATCH(C164,warriner!A:A,0),1))</f>
        <v>#</v>
      </c>
      <c r="E164" s="14" t="str">
        <f t="shared" si="4"/>
        <v>#</v>
      </c>
      <c r="F164">
        <v>15.897</v>
      </c>
      <c r="G164">
        <v>5.6980000000000004</v>
      </c>
      <c r="H164">
        <v>1</v>
      </c>
      <c r="I164">
        <f t="shared" si="5"/>
        <v>2</v>
      </c>
      <c r="J164" t="s">
        <v>18146</v>
      </c>
      <c r="K164" s="14" t="s">
        <v>18124</v>
      </c>
      <c r="L164" s="14" t="s">
        <v>18124</v>
      </c>
      <c r="M164" s="14">
        <v>3.6850000000000001</v>
      </c>
      <c r="N164" s="14">
        <v>1</v>
      </c>
      <c r="O164" s="14">
        <v>1</v>
      </c>
      <c r="P164" s="14">
        <v>2</v>
      </c>
      <c r="Q164" s="14">
        <v>1</v>
      </c>
      <c r="R164" s="14">
        <v>3</v>
      </c>
      <c r="S164" s="14">
        <v>2.25</v>
      </c>
      <c r="T164" s="14">
        <v>14646</v>
      </c>
      <c r="U164" s="14">
        <v>-0.63</v>
      </c>
      <c r="V164" s="14">
        <v>0.97</v>
      </c>
      <c r="W164" s="14">
        <v>26</v>
      </c>
      <c r="X164" s="14">
        <v>-0.77100000000000002</v>
      </c>
      <c r="Y164" s="14">
        <v>1</v>
      </c>
      <c r="Z164" s="14" t="s">
        <v>18124</v>
      </c>
    </row>
    <row r="165" spans="1:26" x14ac:dyDescent="0.2">
      <c r="A165" t="s">
        <v>14705</v>
      </c>
      <c r="B165" t="s">
        <v>33</v>
      </c>
      <c r="C165" t="s">
        <v>33</v>
      </c>
      <c r="D165" s="9" t="str">
        <f>IF(ISERROR(INDEX(warriner!B:B,MATCH(C165,warriner!A:A,0),1)),"#",INDEX(warriner!B:B,MATCH(C165,warriner!A:A,0),1))</f>
        <v>#</v>
      </c>
      <c r="E165" s="14" t="str">
        <f t="shared" si="4"/>
        <v>#</v>
      </c>
      <c r="F165">
        <v>13.856999999999999</v>
      </c>
      <c r="G165">
        <v>4.9450000000000003</v>
      </c>
      <c r="H165">
        <v>1</v>
      </c>
      <c r="I165">
        <f t="shared" si="5"/>
        <v>4</v>
      </c>
      <c r="J165" t="s">
        <v>18136</v>
      </c>
      <c r="K165" s="14" t="s">
        <v>18124</v>
      </c>
      <c r="L165" s="14" t="s">
        <v>18124</v>
      </c>
      <c r="M165" s="14">
        <v>4.8470000000000004</v>
      </c>
      <c r="N165" s="14">
        <v>1.55</v>
      </c>
      <c r="O165" s="14">
        <v>1</v>
      </c>
      <c r="P165" s="14">
        <v>3</v>
      </c>
      <c r="Q165" s="14">
        <v>1</v>
      </c>
      <c r="R165" s="14">
        <v>2.48</v>
      </c>
      <c r="S165" s="14">
        <v>1.583</v>
      </c>
      <c r="T165" s="14">
        <v>2408.3330000000001</v>
      </c>
      <c r="U165" s="14">
        <v>-0.64500000000000002</v>
      </c>
      <c r="V165" s="14">
        <v>1</v>
      </c>
      <c r="W165" s="14">
        <v>25</v>
      </c>
      <c r="X165" s="14">
        <v>-0.44900000000000001</v>
      </c>
      <c r="Y165" s="14">
        <v>1</v>
      </c>
      <c r="Z165" s="14" t="s">
        <v>18124</v>
      </c>
    </row>
    <row r="166" spans="1:26" x14ac:dyDescent="0.2">
      <c r="A166" t="s">
        <v>14706</v>
      </c>
      <c r="B166" t="s">
        <v>91</v>
      </c>
      <c r="C166" t="s">
        <v>104</v>
      </c>
      <c r="D166" s="9">
        <f>IF(ISERROR(INDEX(warriner!B:B,MATCH(C166,warriner!A:A,0),1)),"#",INDEX(warriner!B:B,MATCH(C166,warriner!A:A,0),1))</f>
        <v>5.18</v>
      </c>
      <c r="E166" s="14">
        <f t="shared" si="4"/>
        <v>2.0000000000000462E-2</v>
      </c>
      <c r="F166">
        <v>12.204000000000001</v>
      </c>
      <c r="G166">
        <v>4.1589999999999998</v>
      </c>
      <c r="H166">
        <v>1</v>
      </c>
      <c r="I166">
        <f t="shared" si="5"/>
        <v>5</v>
      </c>
      <c r="J166" t="s">
        <v>18126</v>
      </c>
      <c r="K166" s="14">
        <v>4.1399999999999997</v>
      </c>
      <c r="L166" s="14">
        <v>6.11</v>
      </c>
      <c r="M166" s="14">
        <v>6.74</v>
      </c>
      <c r="N166" s="14">
        <v>1</v>
      </c>
      <c r="O166" s="14">
        <v>1</v>
      </c>
      <c r="P166" s="14">
        <v>3</v>
      </c>
      <c r="Q166" s="14">
        <v>1</v>
      </c>
      <c r="R166" s="14">
        <v>3.93</v>
      </c>
      <c r="S166" s="14">
        <v>4.2729999999999997</v>
      </c>
      <c r="T166" s="14">
        <v>3646</v>
      </c>
      <c r="U166" s="14">
        <v>-0.85199999999999998</v>
      </c>
      <c r="V166" s="14">
        <v>0.97</v>
      </c>
      <c r="W166" s="14">
        <v>28</v>
      </c>
      <c r="X166" s="14">
        <v>-0.45700000000000002</v>
      </c>
      <c r="Y166" s="14">
        <v>1</v>
      </c>
      <c r="Z166" s="14" t="s">
        <v>18124</v>
      </c>
    </row>
    <row r="167" spans="1:26" x14ac:dyDescent="0.2">
      <c r="A167" t="s">
        <v>14707</v>
      </c>
      <c r="B167" t="s">
        <v>34</v>
      </c>
      <c r="C167" t="s">
        <v>7</v>
      </c>
      <c r="D167" s="9">
        <f>IF(ISERROR(INDEX(warriner!B:B,MATCH(C167,warriner!A:A,0),1)),"#",INDEX(warriner!B:B,MATCH(C167,warriner!A:A,0),1))</f>
        <v>6.67</v>
      </c>
      <c r="E167" s="14">
        <f t="shared" si="4"/>
        <v>1.4699999999999998</v>
      </c>
      <c r="F167">
        <v>7.4050000000000002</v>
      </c>
      <c r="G167">
        <v>2.1520000000000001</v>
      </c>
      <c r="H167">
        <v>2</v>
      </c>
      <c r="I167">
        <f t="shared" si="5"/>
        <v>8</v>
      </c>
      <c r="J167" t="s">
        <v>18129</v>
      </c>
      <c r="K167" s="14">
        <v>3</v>
      </c>
      <c r="L167" s="14">
        <v>5.67</v>
      </c>
      <c r="M167" s="14">
        <v>6.05</v>
      </c>
      <c r="N167" s="14">
        <v>3.15</v>
      </c>
      <c r="O167" s="14">
        <v>2.65</v>
      </c>
      <c r="P167" s="14">
        <v>6</v>
      </c>
      <c r="Q167" s="14">
        <v>1</v>
      </c>
      <c r="R167" s="14">
        <v>4.96</v>
      </c>
      <c r="S167" s="14">
        <v>4.5199999999999996</v>
      </c>
      <c r="T167" s="14">
        <v>3740.3330000000001</v>
      </c>
      <c r="U167" s="14">
        <v>-0.42499999999999999</v>
      </c>
      <c r="V167" s="14">
        <v>0.94</v>
      </c>
      <c r="W167" s="14">
        <v>27</v>
      </c>
      <c r="X167" s="14">
        <v>-0.54200000000000004</v>
      </c>
      <c r="Y167" s="14">
        <v>1</v>
      </c>
      <c r="Z167" s="14" t="s">
        <v>18124</v>
      </c>
    </row>
    <row r="168" spans="1:26" x14ac:dyDescent="0.2">
      <c r="A168" t="s">
        <v>14708</v>
      </c>
      <c r="B168" t="s">
        <v>10820</v>
      </c>
      <c r="C168" t="s">
        <v>10820</v>
      </c>
      <c r="D168" s="9">
        <f>IF(ISERROR(INDEX(warriner!B:B,MATCH(C168,warriner!A:A,0),1)),"#",INDEX(warriner!B:B,MATCH(C168,warriner!A:A,0),1))</f>
        <v>4.05</v>
      </c>
      <c r="E168" s="14">
        <f t="shared" si="4"/>
        <v>1.1500000000000004</v>
      </c>
      <c r="F168">
        <v>10.238</v>
      </c>
      <c r="G168">
        <v>3.2050000000000001</v>
      </c>
      <c r="H168">
        <v>1</v>
      </c>
      <c r="I168">
        <f t="shared" si="5"/>
        <v>4</v>
      </c>
      <c r="J168" t="s">
        <v>18126</v>
      </c>
      <c r="K168" s="14">
        <v>6.55</v>
      </c>
      <c r="L168" s="14">
        <v>6.79</v>
      </c>
      <c r="M168" s="14">
        <v>6.7</v>
      </c>
      <c r="N168" s="14">
        <v>1.25</v>
      </c>
      <c r="O168" s="14">
        <v>1.05</v>
      </c>
      <c r="P168" s="14">
        <v>3</v>
      </c>
      <c r="Q168" s="14">
        <v>1</v>
      </c>
      <c r="R168" s="14">
        <v>2.9</v>
      </c>
      <c r="S168" s="14">
        <v>2.25</v>
      </c>
      <c r="T168" s="14">
        <v>2365</v>
      </c>
      <c r="U168" s="14">
        <v>-0.72199999999999998</v>
      </c>
      <c r="V168" s="14">
        <v>0.97</v>
      </c>
      <c r="W168" s="14">
        <v>27</v>
      </c>
      <c r="X168" s="14">
        <v>-0.754</v>
      </c>
      <c r="Y168" s="14">
        <v>1</v>
      </c>
      <c r="Z168" s="14" t="s">
        <v>18124</v>
      </c>
    </row>
    <row r="169" spans="1:26" x14ac:dyDescent="0.2">
      <c r="A169" t="s">
        <v>14709</v>
      </c>
      <c r="B169" t="s">
        <v>2</v>
      </c>
      <c r="C169" t="s">
        <v>2</v>
      </c>
      <c r="D169" s="9" t="str">
        <f>IF(ISERROR(INDEX(warriner!B:B,MATCH(C169,warriner!A:A,0),1)),"#",INDEX(warriner!B:B,MATCH(C169,warriner!A:A,0),1))</f>
        <v>#</v>
      </c>
      <c r="E169" s="14" t="str">
        <f t="shared" si="4"/>
        <v>#</v>
      </c>
      <c r="F169">
        <v>16.353999999999999</v>
      </c>
      <c r="G169">
        <v>6.0629999999999997</v>
      </c>
      <c r="H169">
        <v>1</v>
      </c>
      <c r="I169">
        <f t="shared" si="5"/>
        <v>2</v>
      </c>
      <c r="J169" t="s">
        <v>270</v>
      </c>
      <c r="K169" s="14" t="s">
        <v>18124</v>
      </c>
      <c r="L169" s="14" t="s">
        <v>18124</v>
      </c>
      <c r="M169" s="14">
        <v>3.952</v>
      </c>
      <c r="N169" s="14">
        <v>1.1499999999999999</v>
      </c>
      <c r="O169" s="14">
        <v>1</v>
      </c>
      <c r="P169" s="14">
        <v>2</v>
      </c>
      <c r="Q169" s="14">
        <v>1</v>
      </c>
      <c r="R169" s="14">
        <v>1.55</v>
      </c>
      <c r="S169" s="14">
        <v>1.375</v>
      </c>
      <c r="T169" s="14">
        <v>2861</v>
      </c>
      <c r="U169" s="14">
        <v>-0.78600000000000003</v>
      </c>
      <c r="V169" s="14">
        <v>1</v>
      </c>
      <c r="W169" s="14">
        <v>26</v>
      </c>
      <c r="X169" s="14">
        <v>-0.72499999999999998</v>
      </c>
      <c r="Y169" s="14">
        <v>1</v>
      </c>
      <c r="Z169" s="14" t="s">
        <v>18124</v>
      </c>
    </row>
    <row r="170" spans="1:26" x14ac:dyDescent="0.2">
      <c r="A170" t="s">
        <v>14710</v>
      </c>
      <c r="B170" t="s">
        <v>3</v>
      </c>
      <c r="C170" t="s">
        <v>3</v>
      </c>
      <c r="D170" s="9" t="str">
        <f>IF(ISERROR(INDEX(warriner!B:B,MATCH(C170,warriner!A:A,0),1)),"#",INDEX(warriner!B:B,MATCH(C170,warriner!A:A,0),1))</f>
        <v>#</v>
      </c>
      <c r="E170" s="14" t="str">
        <f t="shared" si="4"/>
        <v>#</v>
      </c>
      <c r="F170">
        <v>16.954999999999998</v>
      </c>
      <c r="G170">
        <v>6.1769999999999996</v>
      </c>
      <c r="H170">
        <v>1</v>
      </c>
      <c r="I170">
        <f t="shared" si="5"/>
        <v>3</v>
      </c>
      <c r="J170" t="s">
        <v>270</v>
      </c>
      <c r="K170" s="14" t="s">
        <v>18124</v>
      </c>
      <c r="L170" s="14" t="s">
        <v>18124</v>
      </c>
      <c r="M170" s="14">
        <v>3.984</v>
      </c>
      <c r="N170" s="14">
        <v>1.5</v>
      </c>
      <c r="O170" s="14">
        <v>1.8</v>
      </c>
      <c r="P170" s="14">
        <v>2</v>
      </c>
      <c r="Q170" s="14">
        <v>1</v>
      </c>
      <c r="R170" s="14">
        <v>1.43</v>
      </c>
      <c r="S170" s="14">
        <v>1.125</v>
      </c>
      <c r="T170" s="14">
        <v>3033</v>
      </c>
      <c r="U170" s="14">
        <v>-0.68100000000000005</v>
      </c>
      <c r="V170" s="14">
        <v>0.94</v>
      </c>
      <c r="W170" s="14">
        <v>29</v>
      </c>
      <c r="X170" s="14">
        <v>-0.45700000000000002</v>
      </c>
      <c r="Y170" s="14">
        <v>1</v>
      </c>
      <c r="Z170" s="14" t="s">
        <v>18124</v>
      </c>
    </row>
    <row r="171" spans="1:26" x14ac:dyDescent="0.2">
      <c r="A171" t="s">
        <v>14711</v>
      </c>
      <c r="B171" t="s">
        <v>36</v>
      </c>
      <c r="C171" t="s">
        <v>36</v>
      </c>
      <c r="D171" s="9">
        <f>IF(ISERROR(INDEX(warriner!B:B,MATCH(C171,warriner!A:A,0),1)),"#",INDEX(warriner!B:B,MATCH(C171,warriner!A:A,0),1))</f>
        <v>5.62</v>
      </c>
      <c r="E171" s="14">
        <f t="shared" si="4"/>
        <v>0.41999999999999993</v>
      </c>
      <c r="F171">
        <v>10.151999999999999</v>
      </c>
      <c r="G171">
        <v>2.9689999999999999</v>
      </c>
      <c r="H171">
        <v>2</v>
      </c>
      <c r="I171">
        <f t="shared" si="5"/>
        <v>7</v>
      </c>
      <c r="J171" t="s">
        <v>18126</v>
      </c>
      <c r="K171" s="14">
        <v>3.04</v>
      </c>
      <c r="L171" s="14">
        <v>5.16</v>
      </c>
      <c r="M171" s="14">
        <v>8.86</v>
      </c>
      <c r="N171" s="14">
        <v>2.5</v>
      </c>
      <c r="O171" s="14">
        <v>1.75</v>
      </c>
      <c r="P171" s="14">
        <v>5</v>
      </c>
      <c r="Q171" s="14">
        <v>1</v>
      </c>
      <c r="R171" s="14">
        <v>4.26</v>
      </c>
      <c r="S171" s="14">
        <v>3.7829999999999999</v>
      </c>
      <c r="T171" s="14">
        <v>1833.1669999999999</v>
      </c>
      <c r="U171" s="14">
        <v>-0.67400000000000004</v>
      </c>
      <c r="V171" s="14">
        <v>0.97</v>
      </c>
      <c r="W171" s="14">
        <v>26</v>
      </c>
      <c r="X171" s="14">
        <v>-0.498</v>
      </c>
      <c r="Y171" s="14">
        <v>1</v>
      </c>
      <c r="Z171" s="14" t="s">
        <v>18124</v>
      </c>
    </row>
    <row r="172" spans="1:26" x14ac:dyDescent="0.2">
      <c r="A172" t="s">
        <v>14712</v>
      </c>
      <c r="B172" t="s">
        <v>2</v>
      </c>
      <c r="C172" t="s">
        <v>2</v>
      </c>
      <c r="D172" s="9" t="str">
        <f>IF(ISERROR(INDEX(warriner!B:B,MATCH(C172,warriner!A:A,0),1)),"#",INDEX(warriner!B:B,MATCH(C172,warriner!A:A,0),1))</f>
        <v>#</v>
      </c>
      <c r="E172" s="14" t="str">
        <f t="shared" si="4"/>
        <v>#</v>
      </c>
      <c r="F172">
        <v>16.353999999999999</v>
      </c>
      <c r="G172">
        <v>6.0629999999999997</v>
      </c>
      <c r="H172">
        <v>1</v>
      </c>
      <c r="I172">
        <f t="shared" si="5"/>
        <v>2</v>
      </c>
      <c r="J172" t="s">
        <v>270</v>
      </c>
      <c r="K172" s="14" t="s">
        <v>18124</v>
      </c>
      <c r="L172" s="14" t="s">
        <v>18124</v>
      </c>
      <c r="M172" s="14">
        <v>3.952</v>
      </c>
      <c r="N172" s="14">
        <v>1.1499999999999999</v>
      </c>
      <c r="O172" s="14">
        <v>1</v>
      </c>
      <c r="P172" s="14">
        <v>2</v>
      </c>
      <c r="Q172" s="14">
        <v>1</v>
      </c>
      <c r="R172" s="14">
        <v>1.55</v>
      </c>
      <c r="S172" s="14">
        <v>1.375</v>
      </c>
      <c r="T172" s="14">
        <v>2861</v>
      </c>
      <c r="U172" s="14">
        <v>-0.78600000000000003</v>
      </c>
      <c r="V172" s="14">
        <v>1</v>
      </c>
      <c r="W172" s="14">
        <v>26</v>
      </c>
      <c r="X172" s="14">
        <v>-0.72499999999999998</v>
      </c>
      <c r="Y172" s="14">
        <v>1</v>
      </c>
      <c r="Z172" s="14" t="s">
        <v>18124</v>
      </c>
    </row>
    <row r="173" spans="1:26" x14ac:dyDescent="0.2">
      <c r="A173" t="s">
        <v>14713</v>
      </c>
      <c r="B173" t="s">
        <v>1245</v>
      </c>
      <c r="C173" t="s">
        <v>1245</v>
      </c>
      <c r="D173" s="9">
        <f>IF(ISERROR(INDEX(warriner!B:B,MATCH(C173,warriner!A:A,0),1)),"#",INDEX(warriner!B:B,MATCH(C173,warriner!A:A,0),1))</f>
        <v>4.0999999999999996</v>
      </c>
      <c r="E173" s="14">
        <f t="shared" si="4"/>
        <v>1.1000000000000005</v>
      </c>
      <c r="F173">
        <v>10.722</v>
      </c>
      <c r="G173">
        <v>3.093</v>
      </c>
      <c r="H173">
        <v>2</v>
      </c>
      <c r="I173">
        <f t="shared" si="5"/>
        <v>5</v>
      </c>
      <c r="J173" t="s">
        <v>18125</v>
      </c>
      <c r="K173" s="14">
        <v>3.92</v>
      </c>
      <c r="L173" s="14">
        <v>4.8099999999999996</v>
      </c>
      <c r="M173" s="14">
        <v>8.5</v>
      </c>
      <c r="N173" s="14">
        <v>2</v>
      </c>
      <c r="O173" s="14">
        <v>1.85</v>
      </c>
      <c r="P173" s="14">
        <v>4</v>
      </c>
      <c r="Q173" s="14">
        <v>1</v>
      </c>
      <c r="R173" s="14">
        <v>2.41</v>
      </c>
      <c r="S173" s="14">
        <v>1.792</v>
      </c>
      <c r="T173" s="14">
        <v>924.5</v>
      </c>
      <c r="U173" s="14">
        <v>-0.57099999999999995</v>
      </c>
      <c r="V173" s="14">
        <v>1</v>
      </c>
      <c r="W173" s="14">
        <v>28</v>
      </c>
      <c r="X173" s="14">
        <v>-0.65100000000000002</v>
      </c>
      <c r="Y173" s="14">
        <v>1</v>
      </c>
      <c r="Z173" s="14" t="s">
        <v>18124</v>
      </c>
    </row>
    <row r="174" spans="1:26" x14ac:dyDescent="0.2">
      <c r="A174" t="s">
        <v>14714</v>
      </c>
      <c r="B174" t="s">
        <v>39</v>
      </c>
      <c r="C174" t="s">
        <v>39</v>
      </c>
      <c r="D174" s="9" t="str">
        <f>IF(ISERROR(INDEX(warriner!B:B,MATCH(C174,warriner!A:A,0),1)),"#",INDEX(warriner!B:B,MATCH(C174,warriner!A:A,0),1))</f>
        <v>#</v>
      </c>
      <c r="E174" s="14" t="str">
        <f t="shared" si="4"/>
        <v>#</v>
      </c>
      <c r="F174">
        <v>14.346</v>
      </c>
      <c r="G174">
        <v>5.42</v>
      </c>
      <c r="H174">
        <v>1</v>
      </c>
      <c r="I174">
        <f t="shared" si="5"/>
        <v>3</v>
      </c>
      <c r="J174" t="s">
        <v>18127</v>
      </c>
      <c r="K174" s="14" t="s">
        <v>18124</v>
      </c>
      <c r="L174" s="14" t="s">
        <v>18124</v>
      </c>
      <c r="M174" s="14">
        <v>4.24</v>
      </c>
      <c r="N174" s="14">
        <v>1.2</v>
      </c>
      <c r="O174" s="14">
        <v>1</v>
      </c>
      <c r="P174" s="14">
        <v>2</v>
      </c>
      <c r="Q174" s="14">
        <v>1</v>
      </c>
      <c r="R174" s="14">
        <v>2.27</v>
      </c>
      <c r="S174" s="14">
        <v>2.13</v>
      </c>
      <c r="T174" s="14">
        <v>4885.5</v>
      </c>
      <c r="U174" s="14">
        <v>-0.55500000000000005</v>
      </c>
      <c r="V174" s="14">
        <v>0.97</v>
      </c>
      <c r="W174" s="14">
        <v>27</v>
      </c>
      <c r="X174" s="14">
        <v>-0.71699999999999997</v>
      </c>
      <c r="Y174" s="14">
        <v>1</v>
      </c>
      <c r="Z174" s="14" t="s">
        <v>18124</v>
      </c>
    </row>
    <row r="175" spans="1:26" x14ac:dyDescent="0.2">
      <c r="A175" t="s">
        <v>14715</v>
      </c>
      <c r="B175" t="s">
        <v>3</v>
      </c>
      <c r="C175" t="s">
        <v>3</v>
      </c>
      <c r="D175" s="9" t="str">
        <f>IF(ISERROR(INDEX(warriner!B:B,MATCH(C175,warriner!A:A,0),1)),"#",INDEX(warriner!B:B,MATCH(C175,warriner!A:A,0),1))</f>
        <v>#</v>
      </c>
      <c r="E175" s="14" t="str">
        <f t="shared" si="4"/>
        <v>#</v>
      </c>
      <c r="F175">
        <v>16.954999999999998</v>
      </c>
      <c r="G175">
        <v>6.1769999999999996</v>
      </c>
      <c r="H175">
        <v>1</v>
      </c>
      <c r="I175">
        <f t="shared" si="5"/>
        <v>3</v>
      </c>
      <c r="J175" t="s">
        <v>270</v>
      </c>
      <c r="K175" s="14" t="s">
        <v>18124</v>
      </c>
      <c r="L175" s="14" t="s">
        <v>18124</v>
      </c>
      <c r="M175" s="14">
        <v>3.984</v>
      </c>
      <c r="N175" s="14">
        <v>1.5</v>
      </c>
      <c r="O175" s="14">
        <v>1.8</v>
      </c>
      <c r="P175" s="14">
        <v>2</v>
      </c>
      <c r="Q175" s="14">
        <v>1</v>
      </c>
      <c r="R175" s="14">
        <v>1.43</v>
      </c>
      <c r="S175" s="14">
        <v>1.125</v>
      </c>
      <c r="T175" s="14">
        <v>3033</v>
      </c>
      <c r="U175" s="14">
        <v>-0.68100000000000005</v>
      </c>
      <c r="V175" s="14">
        <v>0.94</v>
      </c>
      <c r="W175" s="14">
        <v>29</v>
      </c>
      <c r="X175" s="14">
        <v>-0.45700000000000002</v>
      </c>
      <c r="Y175" s="14">
        <v>1</v>
      </c>
      <c r="Z175" s="14" t="s">
        <v>18124</v>
      </c>
    </row>
    <row r="176" spans="1:26" x14ac:dyDescent="0.2">
      <c r="A176" t="s">
        <v>14716</v>
      </c>
      <c r="B176" t="s">
        <v>95</v>
      </c>
      <c r="C176" t="s">
        <v>95</v>
      </c>
      <c r="D176" s="9">
        <f>IF(ISERROR(INDEX(warriner!B:B,MATCH(C176,warriner!A:A,0),1)),"#",INDEX(warriner!B:B,MATCH(C176,warriner!A:A,0),1))</f>
        <v>3.95</v>
      </c>
      <c r="E176" s="14">
        <f t="shared" si="4"/>
        <v>1.25</v>
      </c>
      <c r="F176">
        <v>6.5090000000000003</v>
      </c>
      <c r="G176">
        <v>2.58</v>
      </c>
      <c r="H176">
        <v>2</v>
      </c>
      <c r="I176">
        <f t="shared" si="5"/>
        <v>6</v>
      </c>
      <c r="J176" t="s">
        <v>18129</v>
      </c>
      <c r="K176" s="14">
        <v>4.33</v>
      </c>
      <c r="L176" s="14">
        <v>4.45</v>
      </c>
      <c r="M176" s="14">
        <v>8.1999999999999993</v>
      </c>
      <c r="N176" s="14">
        <v>1.7</v>
      </c>
      <c r="O176" s="14">
        <v>1.65</v>
      </c>
      <c r="P176" s="14">
        <v>5</v>
      </c>
      <c r="Q176" s="14">
        <v>1</v>
      </c>
      <c r="R176" s="14">
        <v>4.26</v>
      </c>
      <c r="S176" s="14">
        <v>5.24</v>
      </c>
      <c r="T176" s="14">
        <v>3140</v>
      </c>
      <c r="U176" s="14">
        <v>-0.35099999999999998</v>
      </c>
      <c r="V176" s="14">
        <v>0.97</v>
      </c>
      <c r="W176" s="14">
        <v>27</v>
      </c>
      <c r="X176" s="14">
        <v>-0.66</v>
      </c>
      <c r="Y176" s="14">
        <v>1</v>
      </c>
      <c r="Z176" s="14" t="s">
        <v>18124</v>
      </c>
    </row>
    <row r="177" spans="1:26" x14ac:dyDescent="0.2">
      <c r="A177" t="s">
        <v>14717</v>
      </c>
      <c r="B177" t="s">
        <v>84</v>
      </c>
      <c r="C177" t="s">
        <v>36</v>
      </c>
      <c r="D177" s="9">
        <f>IF(ISERROR(INDEX(warriner!B:B,MATCH(C177,warriner!A:A,0),1)),"#",INDEX(warriner!B:B,MATCH(C177,warriner!A:A,0),1))</f>
        <v>5.62</v>
      </c>
      <c r="E177" s="14">
        <f t="shared" si="4"/>
        <v>0.41999999999999993</v>
      </c>
      <c r="F177">
        <v>10.151999999999999</v>
      </c>
      <c r="G177">
        <v>2.9689999999999999</v>
      </c>
      <c r="H177">
        <v>2</v>
      </c>
      <c r="I177">
        <f t="shared" si="5"/>
        <v>9</v>
      </c>
      <c r="J177" t="s">
        <v>18126</v>
      </c>
      <c r="K177" s="14">
        <v>3.04</v>
      </c>
      <c r="L177" s="14">
        <v>5.16</v>
      </c>
      <c r="M177" s="14">
        <v>8.86</v>
      </c>
      <c r="N177" s="14">
        <v>2.5</v>
      </c>
      <c r="O177" s="14">
        <v>1.75</v>
      </c>
      <c r="P177" s="14">
        <v>5</v>
      </c>
      <c r="Q177" s="14">
        <v>1</v>
      </c>
      <c r="R177" s="14">
        <v>4.26</v>
      </c>
      <c r="S177" s="14">
        <v>3.7829999999999999</v>
      </c>
      <c r="T177" s="14">
        <v>1833.1669999999999</v>
      </c>
      <c r="U177" s="14">
        <v>-0.67400000000000004</v>
      </c>
      <c r="V177" s="14">
        <v>0.97</v>
      </c>
      <c r="W177" s="14">
        <v>26</v>
      </c>
      <c r="X177" s="14">
        <v>-0.498</v>
      </c>
      <c r="Y177" s="14">
        <v>1</v>
      </c>
      <c r="Z177" s="14" t="s">
        <v>18124</v>
      </c>
    </row>
    <row r="178" spans="1:26" x14ac:dyDescent="0.2">
      <c r="A178" t="s">
        <v>14718</v>
      </c>
      <c r="B178" t="s">
        <v>37</v>
      </c>
      <c r="C178" t="s">
        <v>37</v>
      </c>
      <c r="D178" s="9" t="str">
        <f>IF(ISERROR(INDEX(warriner!B:B,MATCH(C178,warriner!A:A,0),1)),"#",INDEX(warriner!B:B,MATCH(C178,warriner!A:A,0),1))</f>
        <v>#</v>
      </c>
      <c r="E178" s="14" t="str">
        <f t="shared" si="4"/>
        <v>#</v>
      </c>
      <c r="F178">
        <v>12.87</v>
      </c>
      <c r="G178">
        <v>4.8449999999999998</v>
      </c>
      <c r="H178">
        <v>1</v>
      </c>
      <c r="I178">
        <f t="shared" si="5"/>
        <v>3</v>
      </c>
      <c r="J178" t="s">
        <v>18142</v>
      </c>
      <c r="K178" s="14" t="s">
        <v>18124</v>
      </c>
      <c r="L178" s="14" t="s">
        <v>18124</v>
      </c>
      <c r="M178" s="14">
        <v>5.1029999999999998</v>
      </c>
      <c r="N178" s="14">
        <v>1</v>
      </c>
      <c r="O178" s="14">
        <v>1</v>
      </c>
      <c r="P178" s="14">
        <v>2</v>
      </c>
      <c r="Q178" s="14">
        <v>1</v>
      </c>
      <c r="R178" s="14">
        <v>1.7</v>
      </c>
      <c r="S178" s="14">
        <v>1.708</v>
      </c>
      <c r="T178" s="14">
        <v>2379.5</v>
      </c>
      <c r="U178" s="14">
        <v>-0.64700000000000002</v>
      </c>
      <c r="V178" s="14">
        <v>0.97</v>
      </c>
      <c r="W178" s="14">
        <v>27</v>
      </c>
      <c r="X178" s="14">
        <v>-0.53100000000000003</v>
      </c>
      <c r="Y178" s="14">
        <v>1</v>
      </c>
      <c r="Z178" s="14" t="s">
        <v>18124</v>
      </c>
    </row>
    <row r="179" spans="1:26" x14ac:dyDescent="0.2">
      <c r="A179" t="s">
        <v>14719</v>
      </c>
      <c r="B179" t="s">
        <v>14122</v>
      </c>
      <c r="C179" t="s">
        <v>5994</v>
      </c>
      <c r="D179" s="9">
        <f>IF(ISERROR(INDEX(warriner!B:B,MATCH(C179,warriner!A:A,0),1)),"#",INDEX(warriner!B:B,MATCH(C179,warriner!A:A,0),1))</f>
        <v>4.25</v>
      </c>
      <c r="E179" s="14">
        <f t="shared" si="4"/>
        <v>0.95000000000000018</v>
      </c>
      <c r="F179">
        <v>6.9109999999999996</v>
      </c>
      <c r="G179">
        <v>2.2549999999999999</v>
      </c>
      <c r="H179">
        <v>2</v>
      </c>
      <c r="I179">
        <f t="shared" si="5"/>
        <v>7</v>
      </c>
      <c r="J179" t="s">
        <v>18132</v>
      </c>
      <c r="K179" s="14">
        <v>5.35</v>
      </c>
      <c r="L179" s="14">
        <v>4.8099999999999996</v>
      </c>
      <c r="M179" s="14">
        <v>10.28</v>
      </c>
      <c r="N179" s="14">
        <v>1.75</v>
      </c>
      <c r="O179" s="14">
        <v>1.85</v>
      </c>
      <c r="P179" s="14">
        <v>5</v>
      </c>
      <c r="Q179" s="14">
        <v>2</v>
      </c>
      <c r="R179" s="14">
        <v>2.7</v>
      </c>
      <c r="S179" s="14" t="s">
        <v>18124</v>
      </c>
      <c r="T179" s="14">
        <v>3544</v>
      </c>
      <c r="U179" s="14">
        <v>-0.48899999999999999</v>
      </c>
      <c r="V179" s="14">
        <v>0.97</v>
      </c>
      <c r="W179" s="14">
        <v>26</v>
      </c>
      <c r="X179" s="14">
        <v>-0.39200000000000002</v>
      </c>
      <c r="Y179" s="14">
        <v>1</v>
      </c>
      <c r="Z179" s="14" t="s">
        <v>18124</v>
      </c>
    </row>
    <row r="180" spans="1:26" x14ac:dyDescent="0.2">
      <c r="A180" t="s">
        <v>14720</v>
      </c>
      <c r="B180" t="s">
        <v>30</v>
      </c>
      <c r="C180" t="s">
        <v>30</v>
      </c>
      <c r="D180" s="9">
        <f>IF(ISERROR(INDEX(warriner!B:B,MATCH(C180,warriner!A:A,0),1)),"#",INDEX(warriner!B:B,MATCH(C180,warriner!A:A,0),1))</f>
        <v>6.41</v>
      </c>
      <c r="E180" s="14">
        <f t="shared" si="4"/>
        <v>1.21</v>
      </c>
      <c r="F180">
        <v>14.301</v>
      </c>
      <c r="G180">
        <v>5.4279999999999999</v>
      </c>
      <c r="H180">
        <v>1</v>
      </c>
      <c r="I180">
        <f t="shared" si="5"/>
        <v>3</v>
      </c>
      <c r="J180" t="s">
        <v>18135</v>
      </c>
      <c r="K180" s="14">
        <v>3.14</v>
      </c>
      <c r="L180" s="14">
        <v>6.44</v>
      </c>
      <c r="M180" s="14">
        <v>4.32</v>
      </c>
      <c r="N180" s="14">
        <v>1</v>
      </c>
      <c r="O180" s="14">
        <v>1</v>
      </c>
      <c r="P180" s="14">
        <v>3</v>
      </c>
      <c r="Q180" s="14">
        <v>1</v>
      </c>
      <c r="R180" s="14">
        <v>4.55</v>
      </c>
      <c r="S180" s="14">
        <v>4.88</v>
      </c>
      <c r="T180" s="14">
        <v>5582</v>
      </c>
      <c r="U180" s="14">
        <v>-0.68700000000000006</v>
      </c>
      <c r="V180" s="14">
        <v>1</v>
      </c>
      <c r="W180" s="14">
        <v>26</v>
      </c>
      <c r="X180" s="14">
        <v>-0.377</v>
      </c>
      <c r="Y180" s="14">
        <v>1</v>
      </c>
      <c r="Z180" s="14" t="s">
        <v>18124</v>
      </c>
    </row>
    <row r="181" spans="1:26" x14ac:dyDescent="0.2">
      <c r="A181" t="s">
        <v>14721</v>
      </c>
      <c r="B181" t="s">
        <v>40</v>
      </c>
      <c r="C181" t="s">
        <v>40</v>
      </c>
      <c r="D181" s="9">
        <f>IF(ISERROR(INDEX(warriner!B:B,MATCH(C181,warriner!A:A,0),1)),"#",INDEX(warriner!B:B,MATCH(C181,warriner!A:A,0),1))</f>
        <v>5.14</v>
      </c>
      <c r="E181" s="14">
        <f t="shared" si="4"/>
        <v>6.0000000000000497E-2</v>
      </c>
      <c r="F181">
        <v>11.286</v>
      </c>
      <c r="G181">
        <v>4.1989999999999998</v>
      </c>
      <c r="H181">
        <v>1</v>
      </c>
      <c r="I181">
        <f t="shared" si="5"/>
        <v>5</v>
      </c>
      <c r="J181" t="s">
        <v>18126</v>
      </c>
      <c r="K181" s="14">
        <v>3.48</v>
      </c>
      <c r="L181" s="14">
        <v>5.17</v>
      </c>
      <c r="M181" s="14">
        <v>5.84</v>
      </c>
      <c r="N181" s="14">
        <v>1.75</v>
      </c>
      <c r="O181" s="14">
        <v>1</v>
      </c>
      <c r="P181" s="14">
        <v>3</v>
      </c>
      <c r="Q181" s="14">
        <v>1</v>
      </c>
      <c r="R181" s="14">
        <v>2.4300000000000002</v>
      </c>
      <c r="S181" s="14">
        <v>1.609</v>
      </c>
      <c r="T181" s="14">
        <v>2998.5</v>
      </c>
      <c r="U181" s="14">
        <v>-0.69799999999999995</v>
      </c>
      <c r="V181" s="14">
        <v>1</v>
      </c>
      <c r="W181" s="14">
        <v>28</v>
      </c>
      <c r="X181" s="14">
        <v>-0.63100000000000001</v>
      </c>
      <c r="Y181" s="14">
        <v>1</v>
      </c>
      <c r="Z181" s="14" t="s">
        <v>18124</v>
      </c>
    </row>
    <row r="182" spans="1:26" x14ac:dyDescent="0.2">
      <c r="A182" t="s">
        <v>14722</v>
      </c>
      <c r="B182" t="s">
        <v>41</v>
      </c>
      <c r="C182" t="s">
        <v>41</v>
      </c>
      <c r="D182" s="9">
        <f>IF(ISERROR(INDEX(warriner!B:B,MATCH(C182,warriner!A:A,0),1)),"#",INDEX(warriner!B:B,MATCH(C182,warriner!A:A,0),1))</f>
        <v>3.75</v>
      </c>
      <c r="E182" s="14">
        <f t="shared" si="4"/>
        <v>1.4500000000000002</v>
      </c>
      <c r="F182">
        <v>7.2249999999999996</v>
      </c>
      <c r="G182">
        <v>1.462</v>
      </c>
      <c r="H182">
        <v>4</v>
      </c>
      <c r="I182">
        <f t="shared" si="5"/>
        <v>13</v>
      </c>
      <c r="J182" t="s">
        <v>18129</v>
      </c>
      <c r="K182" s="14">
        <v>2.91</v>
      </c>
      <c r="L182" s="14">
        <v>4.78</v>
      </c>
      <c r="M182" s="14">
        <v>14.24</v>
      </c>
      <c r="N182" s="14">
        <v>4.1500000000000004</v>
      </c>
      <c r="O182" s="14">
        <v>4.75</v>
      </c>
      <c r="P182" s="14">
        <v>10</v>
      </c>
      <c r="Q182" s="14">
        <v>4</v>
      </c>
      <c r="R182" s="14">
        <v>3.07</v>
      </c>
      <c r="S182" s="14" t="s">
        <v>18124</v>
      </c>
      <c r="T182" s="14">
        <v>4887.6670000000004</v>
      </c>
      <c r="U182" s="14">
        <v>0.442</v>
      </c>
      <c r="V182" s="14">
        <v>0.94</v>
      </c>
      <c r="W182" s="14">
        <v>26</v>
      </c>
      <c r="X182" s="14">
        <v>0.54500000000000004</v>
      </c>
      <c r="Y182" s="14">
        <v>1</v>
      </c>
      <c r="Z182" s="14" t="s">
        <v>18124</v>
      </c>
    </row>
    <row r="183" spans="1:26" x14ac:dyDescent="0.2">
      <c r="A183" t="s">
        <v>14723</v>
      </c>
      <c r="B183" t="s">
        <v>92</v>
      </c>
      <c r="C183" t="s">
        <v>92</v>
      </c>
      <c r="D183" s="9">
        <f>IF(ISERROR(INDEX(warriner!B:B,MATCH(C183,warriner!A:A,0),1)),"#",INDEX(warriner!B:B,MATCH(C183,warriner!A:A,0),1))</f>
        <v>2.4</v>
      </c>
      <c r="E183" s="14">
        <f t="shared" si="4"/>
        <v>2.8000000000000003</v>
      </c>
      <c r="F183">
        <v>7.476</v>
      </c>
      <c r="G183">
        <v>2.6080000000000001</v>
      </c>
      <c r="H183">
        <v>2</v>
      </c>
      <c r="I183">
        <f t="shared" si="5"/>
        <v>8</v>
      </c>
      <c r="J183" t="s">
        <v>18129</v>
      </c>
      <c r="K183" s="14">
        <v>3.95</v>
      </c>
      <c r="L183" s="14">
        <v>2.8</v>
      </c>
      <c r="M183" s="14">
        <v>5.53</v>
      </c>
      <c r="N183" s="14">
        <v>2.85</v>
      </c>
      <c r="O183" s="14">
        <v>1.95</v>
      </c>
      <c r="P183" s="14">
        <v>6</v>
      </c>
      <c r="Q183" s="14">
        <v>2</v>
      </c>
      <c r="R183" s="14">
        <v>3.45</v>
      </c>
      <c r="S183" s="14" t="s">
        <v>18124</v>
      </c>
      <c r="T183" s="14">
        <v>4503.7139999999999</v>
      </c>
      <c r="U183" s="14">
        <v>-0.52600000000000002</v>
      </c>
      <c r="V183" s="14">
        <v>1</v>
      </c>
      <c r="W183" s="14">
        <v>28</v>
      </c>
      <c r="X183" s="14">
        <v>-0.28000000000000003</v>
      </c>
      <c r="Y183" s="14">
        <v>1</v>
      </c>
      <c r="Z183" s="14" t="s">
        <v>18124</v>
      </c>
    </row>
    <row r="184" spans="1:26" x14ac:dyDescent="0.2">
      <c r="A184" t="s">
        <v>14724</v>
      </c>
      <c r="B184" t="s">
        <v>57</v>
      </c>
      <c r="C184" t="s">
        <v>57</v>
      </c>
      <c r="D184" s="9" t="str">
        <f>IF(ISERROR(INDEX(warriner!B:B,MATCH(C184,warriner!A:A,0),1)),"#",INDEX(warriner!B:B,MATCH(C184,warriner!A:A,0),1))</f>
        <v>#</v>
      </c>
      <c r="E184" s="14" t="str">
        <f t="shared" si="4"/>
        <v>#</v>
      </c>
      <c r="F184">
        <v>14.272</v>
      </c>
      <c r="G184">
        <v>4.9779999999999998</v>
      </c>
      <c r="H184">
        <v>1</v>
      </c>
      <c r="I184">
        <f t="shared" si="5"/>
        <v>2</v>
      </c>
      <c r="J184" t="s">
        <v>270</v>
      </c>
      <c r="K184" s="14" t="s">
        <v>18124</v>
      </c>
      <c r="L184" s="14" t="s">
        <v>18124</v>
      </c>
      <c r="M184" s="14">
        <v>2.8929999999999998</v>
      </c>
      <c r="N184" s="14">
        <v>1</v>
      </c>
      <c r="O184" s="14">
        <v>1</v>
      </c>
      <c r="P184" s="14">
        <v>2</v>
      </c>
      <c r="Q184" s="14">
        <v>1</v>
      </c>
      <c r="R184" s="14">
        <v>1.46</v>
      </c>
      <c r="S184" s="14">
        <v>1.458</v>
      </c>
      <c r="T184" s="14">
        <v>7291</v>
      </c>
      <c r="U184" s="14">
        <v>-0.60799999999999998</v>
      </c>
      <c r="V184" s="14">
        <v>1</v>
      </c>
      <c r="W184" s="14">
        <v>26</v>
      </c>
      <c r="X184" s="14">
        <v>-0.42099999999999999</v>
      </c>
      <c r="Y184" s="14">
        <v>1</v>
      </c>
      <c r="Z184" s="14" t="s">
        <v>18124</v>
      </c>
    </row>
    <row r="185" spans="1:26" x14ac:dyDescent="0.2">
      <c r="A185" t="s">
        <v>14725</v>
      </c>
      <c r="B185" t="s">
        <v>6458</v>
      </c>
      <c r="C185" t="s">
        <v>6458</v>
      </c>
      <c r="D185" s="9">
        <f>IF(ISERROR(INDEX(warriner!B:B,MATCH(C185,warriner!A:A,0),1)),"#",INDEX(warriner!B:B,MATCH(C185,warriner!A:A,0),1))</f>
        <v>1.95</v>
      </c>
      <c r="E185" s="14">
        <f t="shared" si="4"/>
        <v>3.25</v>
      </c>
      <c r="F185">
        <v>8.6780000000000008</v>
      </c>
      <c r="G185">
        <v>2.5710000000000002</v>
      </c>
      <c r="H185">
        <v>2</v>
      </c>
      <c r="I185">
        <f t="shared" si="5"/>
        <v>7</v>
      </c>
      <c r="J185" t="s">
        <v>18129</v>
      </c>
      <c r="K185" s="14">
        <v>5.1100000000000003</v>
      </c>
      <c r="L185" s="14">
        <v>3.02</v>
      </c>
      <c r="M185" s="14">
        <v>7</v>
      </c>
      <c r="N185" s="14">
        <v>2.65</v>
      </c>
      <c r="O185" s="14">
        <v>2</v>
      </c>
      <c r="P185" s="14">
        <v>5</v>
      </c>
      <c r="Q185" s="14">
        <v>2</v>
      </c>
      <c r="R185" s="14">
        <v>3.54</v>
      </c>
      <c r="S185" s="14" t="s">
        <v>18124</v>
      </c>
      <c r="T185" s="14">
        <v>4799.6670000000004</v>
      </c>
      <c r="U185" s="14">
        <v>-0.50600000000000001</v>
      </c>
      <c r="V185" s="14">
        <v>0.97</v>
      </c>
      <c r="W185" s="14">
        <v>28</v>
      </c>
      <c r="X185" s="14">
        <v>-0.57199999999999995</v>
      </c>
      <c r="Y185" s="14">
        <v>1</v>
      </c>
      <c r="Z185" s="14" t="s">
        <v>18124</v>
      </c>
    </row>
    <row r="186" spans="1:26" x14ac:dyDescent="0.2">
      <c r="A186" t="s">
        <v>14726</v>
      </c>
      <c r="B186" t="s">
        <v>14123</v>
      </c>
      <c r="C186" t="s">
        <v>6650</v>
      </c>
      <c r="D186" s="9">
        <f>IF(ISERROR(INDEX(warriner!B:B,MATCH(C186,warriner!A:A,0),1)),"#",INDEX(warriner!B:B,MATCH(C186,warriner!A:A,0),1))</f>
        <v>5</v>
      </c>
      <c r="E186" s="14">
        <f t="shared" si="4"/>
        <v>0.20000000000000018</v>
      </c>
      <c r="F186">
        <v>7.431</v>
      </c>
      <c r="G186">
        <v>1.919</v>
      </c>
      <c r="H186">
        <v>2</v>
      </c>
      <c r="I186">
        <f t="shared" si="5"/>
        <v>7</v>
      </c>
      <c r="J186" t="s">
        <v>18125</v>
      </c>
      <c r="K186" s="14">
        <v>3.17</v>
      </c>
      <c r="L186" s="14">
        <v>3.73</v>
      </c>
      <c r="M186" s="14">
        <v>12.05</v>
      </c>
      <c r="N186" s="14">
        <v>2</v>
      </c>
      <c r="O186" s="14">
        <v>1.95</v>
      </c>
      <c r="P186" s="14">
        <v>5</v>
      </c>
      <c r="Q186" s="14">
        <v>2</v>
      </c>
      <c r="R186" s="14">
        <v>2.34</v>
      </c>
      <c r="S186" s="14" t="s">
        <v>18124</v>
      </c>
      <c r="T186" s="14">
        <v>4440.3999999999996</v>
      </c>
      <c r="U186" s="14">
        <v>-0.318</v>
      </c>
      <c r="V186" s="14">
        <v>0.97</v>
      </c>
      <c r="W186" s="14">
        <v>25</v>
      </c>
      <c r="X186" s="14">
        <v>-8.1000000000000003E-2</v>
      </c>
      <c r="Y186" s="14">
        <v>1</v>
      </c>
      <c r="Z186" s="14" t="s">
        <v>18124</v>
      </c>
    </row>
    <row r="187" spans="1:26" x14ac:dyDescent="0.2">
      <c r="A187" t="s">
        <v>14727</v>
      </c>
      <c r="B187" t="s">
        <v>56</v>
      </c>
      <c r="C187" t="s">
        <v>56</v>
      </c>
      <c r="D187" s="9" t="str">
        <f>IF(ISERROR(INDEX(warriner!B:B,MATCH(C187,warriner!A:A,0),1)),"#",INDEX(warriner!B:B,MATCH(C187,warriner!A:A,0),1))</f>
        <v>#</v>
      </c>
      <c r="E187" s="14" t="str">
        <f t="shared" si="4"/>
        <v>#</v>
      </c>
      <c r="F187">
        <v>14.398</v>
      </c>
      <c r="G187">
        <v>4.835</v>
      </c>
      <c r="H187">
        <v>1</v>
      </c>
      <c r="I187">
        <f t="shared" si="5"/>
        <v>2</v>
      </c>
      <c r="J187" t="s">
        <v>18127</v>
      </c>
      <c r="K187" s="14" t="s">
        <v>18124</v>
      </c>
      <c r="L187" s="14" t="s">
        <v>18124</v>
      </c>
      <c r="M187" s="14">
        <v>5.4119999999999999</v>
      </c>
      <c r="N187" s="14">
        <v>1.7</v>
      </c>
      <c r="O187" s="14">
        <v>1</v>
      </c>
      <c r="P187" s="14">
        <v>2</v>
      </c>
      <c r="Q187" s="14">
        <v>1</v>
      </c>
      <c r="R187" s="14">
        <v>1.55</v>
      </c>
      <c r="S187" s="14">
        <v>1.3480000000000001</v>
      </c>
      <c r="T187" s="14">
        <v>149</v>
      </c>
      <c r="U187" s="14">
        <v>-0.63500000000000001</v>
      </c>
      <c r="V187" s="14">
        <v>0.97</v>
      </c>
      <c r="W187" s="14">
        <v>29</v>
      </c>
      <c r="X187" s="14">
        <v>-0.68400000000000005</v>
      </c>
      <c r="Y187" s="14">
        <v>1</v>
      </c>
      <c r="Z187" s="14" t="s">
        <v>18124</v>
      </c>
    </row>
    <row r="188" spans="1:26" x14ac:dyDescent="0.2">
      <c r="A188" t="s">
        <v>14728</v>
      </c>
      <c r="B188" t="s">
        <v>14124</v>
      </c>
      <c r="C188" t="s">
        <v>4033</v>
      </c>
      <c r="D188" s="9">
        <f>IF(ISERROR(INDEX(warriner!B:B,MATCH(C188,warriner!A:A,0),1)),"#",INDEX(warriner!B:B,MATCH(C188,warriner!A:A,0),1))</f>
        <v>5.43</v>
      </c>
      <c r="E188" s="14">
        <f t="shared" si="4"/>
        <v>0.22999999999999954</v>
      </c>
      <c r="F188">
        <v>7.4989999999999997</v>
      </c>
      <c r="G188">
        <v>1.982</v>
      </c>
      <c r="H188">
        <v>2</v>
      </c>
      <c r="I188">
        <f t="shared" si="5"/>
        <v>9</v>
      </c>
      <c r="J188" t="s">
        <v>18125</v>
      </c>
      <c r="K188" s="14">
        <v>3.36</v>
      </c>
      <c r="L188" s="14">
        <v>4.67</v>
      </c>
      <c r="M188" s="14">
        <v>9.1999999999999993</v>
      </c>
      <c r="N188" s="14">
        <v>2.95</v>
      </c>
      <c r="O188" s="14">
        <v>2.35</v>
      </c>
      <c r="P188" s="14">
        <v>6</v>
      </c>
      <c r="Q188" s="14">
        <v>2</v>
      </c>
      <c r="R188" s="14">
        <v>3.15</v>
      </c>
      <c r="S188" s="14">
        <v>1.96</v>
      </c>
      <c r="T188" s="14">
        <v>3014.143</v>
      </c>
      <c r="U188" s="14">
        <v>-0.44</v>
      </c>
      <c r="V188" s="14">
        <v>1</v>
      </c>
      <c r="W188" s="14">
        <v>27</v>
      </c>
      <c r="X188" s="14">
        <v>-0.434</v>
      </c>
      <c r="Y188" s="14">
        <v>1</v>
      </c>
      <c r="Z188" s="14" t="s">
        <v>18124</v>
      </c>
    </row>
    <row r="189" spans="1:26" x14ac:dyDescent="0.2">
      <c r="A189" t="s">
        <v>14729</v>
      </c>
      <c r="B189" t="s">
        <v>43</v>
      </c>
      <c r="C189" t="s">
        <v>43</v>
      </c>
      <c r="D189" s="9">
        <f>IF(ISERROR(INDEX(warriner!B:B,MATCH(C189,warriner!A:A,0),1)),"#",INDEX(warriner!B:B,MATCH(C189,warriner!A:A,0),1))</f>
        <v>4.5999999999999996</v>
      </c>
      <c r="E189" s="14">
        <f t="shared" si="4"/>
        <v>0.60000000000000053</v>
      </c>
      <c r="F189">
        <v>7.6470000000000002</v>
      </c>
      <c r="G189">
        <v>1.792</v>
      </c>
      <c r="H189">
        <v>3</v>
      </c>
      <c r="I189">
        <f t="shared" si="5"/>
        <v>8</v>
      </c>
      <c r="J189" t="s">
        <v>18129</v>
      </c>
      <c r="K189" s="14">
        <v>5.2</v>
      </c>
      <c r="L189" s="14">
        <v>4.82</v>
      </c>
      <c r="M189" s="14">
        <v>10.72</v>
      </c>
      <c r="N189" s="14">
        <v>3.75</v>
      </c>
      <c r="O189" s="14">
        <v>4.5999999999999996</v>
      </c>
      <c r="P189" s="14">
        <v>8</v>
      </c>
      <c r="Q189" s="14">
        <v>2</v>
      </c>
      <c r="R189" s="14">
        <v>3.41</v>
      </c>
      <c r="S189" s="14" t="s">
        <v>18124</v>
      </c>
      <c r="T189" s="14">
        <v>3666.4290000000001</v>
      </c>
      <c r="U189" s="14">
        <v>-0.309</v>
      </c>
      <c r="V189" s="14">
        <v>0.97</v>
      </c>
      <c r="W189" s="14">
        <v>27</v>
      </c>
      <c r="X189" s="14">
        <v>-9.7000000000000003E-2</v>
      </c>
      <c r="Y189" s="14">
        <v>0.96399999999999997</v>
      </c>
      <c r="Z189" s="14" t="s">
        <v>18124</v>
      </c>
    </row>
    <row r="190" spans="1:26" x14ac:dyDescent="0.2">
      <c r="A190" t="s">
        <v>14730</v>
      </c>
      <c r="B190" t="s">
        <v>6</v>
      </c>
      <c r="C190" t="s">
        <v>6</v>
      </c>
      <c r="D190" s="9" t="str">
        <f>IF(ISERROR(INDEX(warriner!B:B,MATCH(C190,warriner!A:A,0),1)),"#",INDEX(warriner!B:B,MATCH(C190,warriner!A:A,0),1))</f>
        <v>#</v>
      </c>
      <c r="E190" s="14" t="str">
        <f t="shared" si="4"/>
        <v>#</v>
      </c>
      <c r="F190">
        <v>15.897</v>
      </c>
      <c r="G190">
        <v>5.6980000000000004</v>
      </c>
      <c r="H190">
        <v>1</v>
      </c>
      <c r="I190">
        <f t="shared" si="5"/>
        <v>2</v>
      </c>
      <c r="J190" t="s">
        <v>18146</v>
      </c>
      <c r="K190" s="14" t="s">
        <v>18124</v>
      </c>
      <c r="L190" s="14" t="s">
        <v>18124</v>
      </c>
      <c r="M190" s="14">
        <v>3.6850000000000001</v>
      </c>
      <c r="N190" s="14">
        <v>1</v>
      </c>
      <c r="O190" s="14">
        <v>1</v>
      </c>
      <c r="P190" s="14">
        <v>2</v>
      </c>
      <c r="Q190" s="14">
        <v>1</v>
      </c>
      <c r="R190" s="14">
        <v>3</v>
      </c>
      <c r="S190" s="14">
        <v>2.25</v>
      </c>
      <c r="T190" s="14">
        <v>14646</v>
      </c>
      <c r="U190" s="14">
        <v>-0.63</v>
      </c>
      <c r="V190" s="14">
        <v>0.97</v>
      </c>
      <c r="W190" s="14">
        <v>26</v>
      </c>
      <c r="X190" s="14">
        <v>-0.77100000000000002</v>
      </c>
      <c r="Y190" s="14">
        <v>1</v>
      </c>
      <c r="Z190" s="14" t="s">
        <v>18124</v>
      </c>
    </row>
    <row r="191" spans="1:26" x14ac:dyDescent="0.2">
      <c r="A191" t="s">
        <v>14731</v>
      </c>
      <c r="B191" t="s">
        <v>3</v>
      </c>
      <c r="C191" t="s">
        <v>3</v>
      </c>
      <c r="D191" s="9" t="str">
        <f>IF(ISERROR(INDEX(warriner!B:B,MATCH(C191,warriner!A:A,0),1)),"#",INDEX(warriner!B:B,MATCH(C191,warriner!A:A,0),1))</f>
        <v>#</v>
      </c>
      <c r="E191" s="14" t="str">
        <f t="shared" si="4"/>
        <v>#</v>
      </c>
      <c r="F191">
        <v>16.954999999999998</v>
      </c>
      <c r="G191">
        <v>6.1769999999999996</v>
      </c>
      <c r="H191">
        <v>1</v>
      </c>
      <c r="I191">
        <f t="shared" si="5"/>
        <v>3</v>
      </c>
      <c r="J191" t="s">
        <v>270</v>
      </c>
      <c r="K191" s="14" t="s">
        <v>18124</v>
      </c>
      <c r="L191" s="14" t="s">
        <v>18124</v>
      </c>
      <c r="M191" s="14">
        <v>3.984</v>
      </c>
      <c r="N191" s="14">
        <v>1.5</v>
      </c>
      <c r="O191" s="14">
        <v>1.8</v>
      </c>
      <c r="P191" s="14">
        <v>2</v>
      </c>
      <c r="Q191" s="14">
        <v>1</v>
      </c>
      <c r="R191" s="14">
        <v>1.43</v>
      </c>
      <c r="S191" s="14">
        <v>1.125</v>
      </c>
      <c r="T191" s="14">
        <v>3033</v>
      </c>
      <c r="U191" s="14">
        <v>-0.68100000000000005</v>
      </c>
      <c r="V191" s="14">
        <v>0.94</v>
      </c>
      <c r="W191" s="14">
        <v>29</v>
      </c>
      <c r="X191" s="14">
        <v>-0.45700000000000002</v>
      </c>
      <c r="Y191" s="14">
        <v>1</v>
      </c>
      <c r="Z191" s="14" t="s">
        <v>18124</v>
      </c>
    </row>
    <row r="192" spans="1:26" x14ac:dyDescent="0.2">
      <c r="A192" t="s">
        <v>14732</v>
      </c>
      <c r="B192" t="s">
        <v>45</v>
      </c>
      <c r="C192" t="s">
        <v>45</v>
      </c>
      <c r="D192" s="9">
        <f>IF(ISERROR(INDEX(warriner!B:B,MATCH(C192,warriner!A:A,0),1)),"#",INDEX(warriner!B:B,MATCH(C192,warriner!A:A,0),1))</f>
        <v>5.95</v>
      </c>
      <c r="E192" s="14">
        <f t="shared" si="4"/>
        <v>0.75</v>
      </c>
      <c r="F192">
        <v>11.663</v>
      </c>
      <c r="G192">
        <v>3.9990000000000001</v>
      </c>
      <c r="H192">
        <v>2</v>
      </c>
      <c r="I192">
        <f t="shared" si="5"/>
        <v>4</v>
      </c>
      <c r="J192" t="s">
        <v>18129</v>
      </c>
      <c r="K192" s="14">
        <v>4.62</v>
      </c>
      <c r="L192" s="14">
        <v>5.76</v>
      </c>
      <c r="M192" s="14">
        <v>4.28</v>
      </c>
      <c r="N192" s="14">
        <v>1.7</v>
      </c>
      <c r="O192" s="14">
        <v>1.25</v>
      </c>
      <c r="P192" s="14">
        <v>4</v>
      </c>
      <c r="Q192" s="14">
        <v>1</v>
      </c>
      <c r="R192" s="14">
        <v>4.79</v>
      </c>
      <c r="S192" s="14">
        <v>6.0380000000000003</v>
      </c>
      <c r="T192" s="14">
        <v>1015.667</v>
      </c>
      <c r="U192" s="14">
        <v>-0.629</v>
      </c>
      <c r="V192" s="14">
        <v>1</v>
      </c>
      <c r="W192" s="14">
        <v>28</v>
      </c>
      <c r="X192" s="14">
        <v>-0.67700000000000005</v>
      </c>
      <c r="Y192" s="14">
        <v>1</v>
      </c>
      <c r="Z192" s="14" t="s">
        <v>18124</v>
      </c>
    </row>
    <row r="193" spans="1:26" x14ac:dyDescent="0.2">
      <c r="A193" t="s">
        <v>14733</v>
      </c>
      <c r="B193" t="s">
        <v>19</v>
      </c>
      <c r="C193" t="s">
        <v>19</v>
      </c>
      <c r="D193" s="9" t="str">
        <f>IF(ISERROR(INDEX(warriner!B:B,MATCH(C193,warriner!A:A,0),1)),"#",INDEX(warriner!B:B,MATCH(C193,warriner!A:A,0),1))</f>
        <v>#</v>
      </c>
      <c r="E193" s="14" t="str">
        <f t="shared" si="4"/>
        <v>#</v>
      </c>
      <c r="F193">
        <v>16.187000000000001</v>
      </c>
      <c r="G193">
        <v>5.8339999999999996</v>
      </c>
      <c r="H193">
        <v>1</v>
      </c>
      <c r="I193">
        <f t="shared" si="5"/>
        <v>3</v>
      </c>
      <c r="J193" t="s">
        <v>270</v>
      </c>
      <c r="K193" s="14" t="s">
        <v>18124</v>
      </c>
      <c r="L193" s="14" t="s">
        <v>18124</v>
      </c>
      <c r="M193" s="14">
        <v>4.57</v>
      </c>
      <c r="N193" s="14">
        <v>1.25</v>
      </c>
      <c r="O193" s="14">
        <v>1</v>
      </c>
      <c r="P193" s="14">
        <v>3</v>
      </c>
      <c r="Q193" s="14">
        <v>1</v>
      </c>
      <c r="R193" s="14">
        <v>1.52</v>
      </c>
      <c r="S193" s="14">
        <v>1.25</v>
      </c>
      <c r="T193" s="14">
        <v>5253.5</v>
      </c>
      <c r="U193" s="14">
        <v>-0.60399999999999998</v>
      </c>
      <c r="V193" s="14">
        <v>1</v>
      </c>
      <c r="W193" s="14">
        <v>22</v>
      </c>
      <c r="X193" s="14">
        <v>-0.623</v>
      </c>
      <c r="Y193" s="14">
        <v>1</v>
      </c>
      <c r="Z193" s="14" t="s">
        <v>18124</v>
      </c>
    </row>
    <row r="194" spans="1:26" x14ac:dyDescent="0.2">
      <c r="A194" t="s">
        <v>14734</v>
      </c>
      <c r="B194" t="s">
        <v>42</v>
      </c>
      <c r="C194" t="s">
        <v>42</v>
      </c>
      <c r="D194" s="9" t="str">
        <f>IF(ISERROR(INDEX(warriner!B:B,MATCH(C194,warriner!A:A,0),1)),"#",INDEX(warriner!B:B,MATCH(C194,warriner!A:A,0),1))</f>
        <v>#</v>
      </c>
      <c r="E194" s="14" t="str">
        <f t="shared" si="4"/>
        <v>#</v>
      </c>
      <c r="F194">
        <v>13.795999999999999</v>
      </c>
      <c r="G194">
        <v>4.3860000000000001</v>
      </c>
      <c r="H194">
        <v>1</v>
      </c>
      <c r="I194">
        <f t="shared" si="5"/>
        <v>5</v>
      </c>
      <c r="J194" t="s">
        <v>270</v>
      </c>
      <c r="K194" s="14" t="s">
        <v>18124</v>
      </c>
      <c r="L194" s="14" t="s">
        <v>18124</v>
      </c>
      <c r="M194" s="14">
        <v>6.5839999999999996</v>
      </c>
      <c r="N194" s="14">
        <v>2</v>
      </c>
      <c r="O194" s="14">
        <v>1.8</v>
      </c>
      <c r="P194" s="14">
        <v>4</v>
      </c>
      <c r="Q194" s="14">
        <v>1</v>
      </c>
      <c r="R194" s="14">
        <v>1.54</v>
      </c>
      <c r="S194" s="14">
        <v>1.167</v>
      </c>
      <c r="T194" s="14">
        <v>2645.25</v>
      </c>
      <c r="U194" s="14">
        <v>-0.60799999999999998</v>
      </c>
      <c r="V194" s="14">
        <v>0.94</v>
      </c>
      <c r="W194" s="14">
        <v>28</v>
      </c>
      <c r="X194" s="14">
        <v>-0.59099999999999997</v>
      </c>
      <c r="Y194" s="14">
        <v>1</v>
      </c>
      <c r="Z194" s="14" t="s">
        <v>18124</v>
      </c>
    </row>
    <row r="195" spans="1:26" x14ac:dyDescent="0.2">
      <c r="A195" t="s">
        <v>14735</v>
      </c>
      <c r="B195" t="s">
        <v>30</v>
      </c>
      <c r="C195" t="s">
        <v>30</v>
      </c>
      <c r="D195" s="9">
        <f>IF(ISERROR(INDEX(warriner!B:B,MATCH(C195,warriner!A:A,0),1)),"#",INDEX(warriner!B:B,MATCH(C195,warriner!A:A,0),1))</f>
        <v>6.41</v>
      </c>
      <c r="E195" s="14">
        <f t="shared" si="4"/>
        <v>1.21</v>
      </c>
      <c r="F195">
        <v>14.301</v>
      </c>
      <c r="G195">
        <v>5.4279999999999999</v>
      </c>
      <c r="H195">
        <v>1</v>
      </c>
      <c r="I195">
        <f t="shared" si="5"/>
        <v>3</v>
      </c>
      <c r="J195" t="s">
        <v>18135</v>
      </c>
      <c r="K195" s="14">
        <v>3.14</v>
      </c>
      <c r="L195" s="14">
        <v>6.44</v>
      </c>
      <c r="M195" s="14">
        <v>4.32</v>
      </c>
      <c r="N195" s="14">
        <v>1</v>
      </c>
      <c r="O195" s="14">
        <v>1</v>
      </c>
      <c r="P195" s="14">
        <v>3</v>
      </c>
      <c r="Q195" s="14">
        <v>1</v>
      </c>
      <c r="R195" s="14">
        <v>4.55</v>
      </c>
      <c r="S195" s="14">
        <v>4.88</v>
      </c>
      <c r="T195" s="14">
        <v>5582</v>
      </c>
      <c r="U195" s="14">
        <v>-0.68700000000000006</v>
      </c>
      <c r="V195" s="14">
        <v>1</v>
      </c>
      <c r="W195" s="14">
        <v>26</v>
      </c>
      <c r="X195" s="14">
        <v>-0.377</v>
      </c>
      <c r="Y195" s="14">
        <v>1</v>
      </c>
      <c r="Z195" s="14" t="s">
        <v>18124</v>
      </c>
    </row>
    <row r="196" spans="1:26" x14ac:dyDescent="0.2">
      <c r="A196" t="s">
        <v>14736</v>
      </c>
      <c r="B196" t="s">
        <v>46</v>
      </c>
      <c r="C196" t="s">
        <v>46</v>
      </c>
      <c r="D196" s="9">
        <f>IF(ISERROR(INDEX(warriner!B:B,MATCH(C196,warriner!A:A,0),1)),"#",INDEX(warriner!B:B,MATCH(C196,warriner!A:A,0),1))</f>
        <v>5.56</v>
      </c>
      <c r="E196" s="14">
        <f t="shared" ref="E196:E200" si="6">IF(ISERROR(ABS(D196-5.2)), "#", ABS(D196-5.2))</f>
        <v>0.35999999999999943</v>
      </c>
      <c r="F196">
        <v>10.795</v>
      </c>
      <c r="G196">
        <v>3.6280000000000001</v>
      </c>
      <c r="H196">
        <v>1</v>
      </c>
      <c r="I196">
        <f t="shared" ref="I196:I200" si="7">LEN(B196)</f>
        <v>4</v>
      </c>
      <c r="J196" t="s">
        <v>18135</v>
      </c>
      <c r="K196" s="14">
        <v>3.95</v>
      </c>
      <c r="L196" s="14">
        <v>5.22</v>
      </c>
      <c r="M196" s="14">
        <v>6.76</v>
      </c>
      <c r="N196" s="14">
        <v>1.2</v>
      </c>
      <c r="O196" s="14">
        <v>1</v>
      </c>
      <c r="P196" s="14">
        <v>3</v>
      </c>
      <c r="Q196" s="14">
        <v>1</v>
      </c>
      <c r="R196" s="14">
        <v>4.0999999999999996</v>
      </c>
      <c r="S196" s="14">
        <v>3.625</v>
      </c>
      <c r="T196" s="14">
        <v>3915.6669999999999</v>
      </c>
      <c r="U196" s="14">
        <v>-0.65</v>
      </c>
      <c r="V196" s="14">
        <v>0.94</v>
      </c>
      <c r="W196" s="14">
        <v>26</v>
      </c>
      <c r="X196" s="14">
        <v>-0.59899999999999998</v>
      </c>
      <c r="Y196" s="14">
        <v>0.96299999999999997</v>
      </c>
      <c r="Z196" s="14" t="s">
        <v>18124</v>
      </c>
    </row>
    <row r="197" spans="1:26" x14ac:dyDescent="0.2">
      <c r="A197" t="s">
        <v>14737</v>
      </c>
      <c r="B197" t="s">
        <v>2</v>
      </c>
      <c r="C197" t="s">
        <v>2</v>
      </c>
      <c r="D197" s="9" t="str">
        <f>IF(ISERROR(INDEX(warriner!B:B,MATCH(C197,warriner!A:A,0),1)),"#",INDEX(warriner!B:B,MATCH(C197,warriner!A:A,0),1))</f>
        <v>#</v>
      </c>
      <c r="E197" s="14" t="str">
        <f t="shared" si="6"/>
        <v>#</v>
      </c>
      <c r="F197">
        <v>16.353999999999999</v>
      </c>
      <c r="G197">
        <v>6.0629999999999997</v>
      </c>
      <c r="H197">
        <v>1</v>
      </c>
      <c r="I197">
        <f t="shared" si="7"/>
        <v>2</v>
      </c>
      <c r="J197" t="s">
        <v>270</v>
      </c>
      <c r="K197" s="14" t="s">
        <v>18124</v>
      </c>
      <c r="L197" s="14" t="s">
        <v>18124</v>
      </c>
      <c r="M197" s="14">
        <v>3.952</v>
      </c>
      <c r="N197" s="14">
        <v>1.1499999999999999</v>
      </c>
      <c r="O197" s="14">
        <v>1</v>
      </c>
      <c r="P197" s="14">
        <v>2</v>
      </c>
      <c r="Q197" s="14">
        <v>1</v>
      </c>
      <c r="R197" s="14">
        <v>1.55</v>
      </c>
      <c r="S197" s="14">
        <v>1.375</v>
      </c>
      <c r="T197" s="14">
        <v>2861</v>
      </c>
      <c r="U197" s="14">
        <v>-0.78600000000000003</v>
      </c>
      <c r="V197" s="14">
        <v>1</v>
      </c>
      <c r="W197" s="14">
        <v>26</v>
      </c>
      <c r="X197" s="14">
        <v>-0.72499999999999998</v>
      </c>
      <c r="Y197" s="14">
        <v>1</v>
      </c>
      <c r="Z197" s="14" t="s">
        <v>18124</v>
      </c>
    </row>
    <row r="198" spans="1:26" x14ac:dyDescent="0.2">
      <c r="A198" t="s">
        <v>14738</v>
      </c>
      <c r="B198" t="s">
        <v>96</v>
      </c>
      <c r="C198" t="s">
        <v>96</v>
      </c>
      <c r="D198" s="9">
        <f>IF(ISERROR(INDEX(warriner!B:B,MATCH(C198,warriner!A:A,0),1)),"#",INDEX(warriner!B:B,MATCH(C198,warriner!A:A,0),1))</f>
        <v>2.9</v>
      </c>
      <c r="E198" s="14">
        <f t="shared" si="6"/>
        <v>2.3000000000000003</v>
      </c>
      <c r="F198">
        <v>6.641</v>
      </c>
      <c r="G198">
        <v>2.004</v>
      </c>
      <c r="H198">
        <v>4</v>
      </c>
      <c r="I198">
        <f t="shared" si="7"/>
        <v>9</v>
      </c>
      <c r="J198" t="s">
        <v>18129</v>
      </c>
      <c r="K198" s="14">
        <v>5.07</v>
      </c>
      <c r="L198" s="14">
        <v>2.9</v>
      </c>
      <c r="M198" s="14">
        <v>10.39</v>
      </c>
      <c r="N198" s="14">
        <v>3.35</v>
      </c>
      <c r="O198" s="14">
        <v>4.25</v>
      </c>
      <c r="P198" s="14">
        <v>9</v>
      </c>
      <c r="Q198" s="14">
        <v>3</v>
      </c>
      <c r="R198" s="14">
        <v>3.52</v>
      </c>
      <c r="S198" s="14" t="s">
        <v>18124</v>
      </c>
      <c r="T198" s="14">
        <v>4161.875</v>
      </c>
      <c r="U198" s="14">
        <v>-0.14199999999999999</v>
      </c>
      <c r="V198" s="14">
        <v>0.94</v>
      </c>
      <c r="W198" s="14">
        <v>21</v>
      </c>
      <c r="X198" s="14">
        <v>0.23599999999999999</v>
      </c>
      <c r="Y198" s="14">
        <v>0.875</v>
      </c>
      <c r="Z198" s="14" t="s">
        <v>18124</v>
      </c>
    </row>
    <row r="199" spans="1:26" x14ac:dyDescent="0.2">
      <c r="A199" t="s">
        <v>14739</v>
      </c>
      <c r="B199" t="s">
        <v>19</v>
      </c>
      <c r="C199" t="s">
        <v>19</v>
      </c>
      <c r="D199" s="9" t="str">
        <f>IF(ISERROR(INDEX(warriner!B:B,MATCH(C199,warriner!A:A,0),1)),"#",INDEX(warriner!B:B,MATCH(C199,warriner!A:A,0),1))</f>
        <v>#</v>
      </c>
      <c r="E199" s="14" t="str">
        <f t="shared" si="6"/>
        <v>#</v>
      </c>
      <c r="F199">
        <v>16.187000000000001</v>
      </c>
      <c r="G199">
        <v>5.8339999999999996</v>
      </c>
      <c r="H199">
        <v>1</v>
      </c>
      <c r="I199">
        <f t="shared" si="7"/>
        <v>3</v>
      </c>
      <c r="J199" t="s">
        <v>270</v>
      </c>
      <c r="K199" s="14" t="s">
        <v>18124</v>
      </c>
      <c r="L199" s="14" t="s">
        <v>18124</v>
      </c>
      <c r="M199" s="14">
        <v>4.57</v>
      </c>
      <c r="N199" s="14">
        <v>1.25</v>
      </c>
      <c r="O199" s="14">
        <v>1</v>
      </c>
      <c r="P199" s="14">
        <v>3</v>
      </c>
      <c r="Q199" s="14">
        <v>1</v>
      </c>
      <c r="R199" s="14">
        <v>1.52</v>
      </c>
      <c r="S199" s="14">
        <v>1.25</v>
      </c>
      <c r="T199" s="14">
        <v>5253.5</v>
      </c>
      <c r="U199" s="14">
        <v>-0.60399999999999998</v>
      </c>
      <c r="V199" s="14">
        <v>1</v>
      </c>
      <c r="W199" s="14">
        <v>22</v>
      </c>
      <c r="X199" s="14">
        <v>-0.623</v>
      </c>
      <c r="Y199" s="14">
        <v>1</v>
      </c>
      <c r="Z199" s="14" t="s">
        <v>18124</v>
      </c>
    </row>
    <row r="200" spans="1:26" x14ac:dyDescent="0.2">
      <c r="A200" t="s">
        <v>14740</v>
      </c>
      <c r="B200" t="s">
        <v>432</v>
      </c>
      <c r="C200" t="s">
        <v>432</v>
      </c>
      <c r="D200" s="9">
        <f>IF(ISERROR(INDEX(warriner!B:B,MATCH(C200,warriner!A:A,0),1)),"#",INDEX(warriner!B:B,MATCH(C200,warriner!A:A,0),1))</f>
        <v>1.89</v>
      </c>
      <c r="E200" s="14">
        <f t="shared" si="6"/>
        <v>3.3100000000000005</v>
      </c>
      <c r="F200">
        <v>11.262</v>
      </c>
      <c r="G200">
        <v>4.0430000000000001</v>
      </c>
      <c r="H200">
        <v>1</v>
      </c>
      <c r="I200">
        <f t="shared" si="7"/>
        <v>5</v>
      </c>
      <c r="J200" t="s">
        <v>18129</v>
      </c>
      <c r="K200" s="14">
        <v>5.53</v>
      </c>
      <c r="L200" s="14">
        <v>3.42</v>
      </c>
      <c r="M200" s="14">
        <v>5.37</v>
      </c>
      <c r="N200" s="14">
        <v>1.85</v>
      </c>
      <c r="O200" s="14">
        <v>1.5</v>
      </c>
      <c r="P200" s="14">
        <v>3</v>
      </c>
      <c r="Q200" s="14">
        <v>1</v>
      </c>
      <c r="R200" s="14">
        <v>3.73</v>
      </c>
      <c r="S200" s="14">
        <v>2.7690000000000001</v>
      </c>
      <c r="T200" s="14">
        <v>4685</v>
      </c>
      <c r="U200" s="14">
        <v>-0.85</v>
      </c>
      <c r="V200" s="14">
        <v>1</v>
      </c>
      <c r="W200" s="14">
        <v>26</v>
      </c>
      <c r="X200" s="14">
        <v>-0.65300000000000002</v>
      </c>
      <c r="Y200" s="14">
        <v>1</v>
      </c>
      <c r="Z200" s="14" t="s">
        <v>18124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4D3E-3C3A-7E45-98F7-9F1060B2A546}">
  <sheetPr>
    <tabColor theme="8" tint="0.39997558519241921"/>
  </sheetPr>
  <dimension ref="A1:AA22"/>
  <sheetViews>
    <sheetView workbookViewId="0">
      <selection activeCell="D21" sqref="D21"/>
    </sheetView>
  </sheetViews>
  <sheetFormatPr baseColWidth="10" defaultRowHeight="16" x14ac:dyDescent="0.2"/>
  <cols>
    <col min="1" max="1" width="17.1640625" customWidth="1"/>
  </cols>
  <sheetData>
    <row r="1" spans="1:27" s="5" customFormat="1" ht="11" x14ac:dyDescent="0.15">
      <c r="D1" s="6" t="s">
        <v>14132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s="2" customFormat="1" x14ac:dyDescent="0.2">
      <c r="A2" s="2" t="s">
        <v>235</v>
      </c>
      <c r="B2" s="2" t="s">
        <v>18191</v>
      </c>
      <c r="C2" s="2" t="s">
        <v>18192</v>
      </c>
      <c r="D2" s="3" t="s">
        <v>18170</v>
      </c>
      <c r="E2" s="3" t="s">
        <v>18171</v>
      </c>
      <c r="F2" s="3" t="s">
        <v>18174</v>
      </c>
      <c r="G2" s="3" t="s">
        <v>18175</v>
      </c>
      <c r="H2" s="3" t="s">
        <v>18176</v>
      </c>
      <c r="I2" s="3" t="s">
        <v>18177</v>
      </c>
      <c r="J2" s="3" t="s">
        <v>130</v>
      </c>
      <c r="K2" s="3" t="s">
        <v>18178</v>
      </c>
      <c r="L2" s="3" t="s">
        <v>18179</v>
      </c>
      <c r="M2" s="3" t="s">
        <v>18180</v>
      </c>
      <c r="N2" s="3" t="s">
        <v>99</v>
      </c>
      <c r="O2" s="3" t="s">
        <v>116</v>
      </c>
      <c r="P2" s="3" t="s">
        <v>18181</v>
      </c>
      <c r="Q2" s="3" t="s">
        <v>18182</v>
      </c>
      <c r="R2" s="3" t="s">
        <v>97</v>
      </c>
      <c r="S2" s="3" t="s">
        <v>18183</v>
      </c>
      <c r="T2" s="3" t="s">
        <v>18184</v>
      </c>
      <c r="U2" s="3" t="s">
        <v>18186</v>
      </c>
      <c r="V2" s="3" t="s">
        <v>18185</v>
      </c>
      <c r="W2" s="3" t="s">
        <v>18187</v>
      </c>
      <c r="X2" s="3" t="s">
        <v>18188</v>
      </c>
      <c r="Y2" s="3" t="s">
        <v>18189</v>
      </c>
      <c r="Z2" s="3" t="s">
        <v>18190</v>
      </c>
    </row>
    <row r="3" spans="1:27" x14ac:dyDescent="0.2">
      <c r="A3" t="s">
        <v>34</v>
      </c>
      <c r="B3" t="s">
        <v>198</v>
      </c>
      <c r="C3" t="s">
        <v>236</v>
      </c>
      <c r="D3">
        <f>INDEX(warriner!B:B,MATCH(B3,warriner!A:A,0),1)</f>
        <v>2.09</v>
      </c>
      <c r="E3">
        <f>dolphins!E104</f>
        <v>3.1100000000000003</v>
      </c>
      <c r="F3">
        <f>dolphins!F104</f>
        <v>7.6609999999999996</v>
      </c>
      <c r="G3">
        <f>dolphins!G104</f>
        <v>2.1459999999999999</v>
      </c>
      <c r="H3">
        <f>dolphins!H104</f>
        <v>4</v>
      </c>
      <c r="I3">
        <f>dolphins!I104</f>
        <v>11</v>
      </c>
      <c r="J3" t="str">
        <f>dolphins!J104</f>
        <v>JJ|VB</v>
      </c>
      <c r="K3">
        <f>dolphins!K104</f>
        <v>5.5</v>
      </c>
      <c r="L3">
        <f>dolphins!L104</f>
        <v>3.96</v>
      </c>
      <c r="M3">
        <f>dolphins!M104</f>
        <v>11.06</v>
      </c>
      <c r="N3">
        <f>dolphins!N104</f>
        <v>3.55</v>
      </c>
      <c r="O3">
        <f>dolphins!O104</f>
        <v>3.5</v>
      </c>
      <c r="P3">
        <f>dolphins!P104</f>
        <v>10</v>
      </c>
      <c r="Q3">
        <f>dolphins!Q104</f>
        <v>2</v>
      </c>
      <c r="R3">
        <f>dolphins!R104</f>
        <v>2.1</v>
      </c>
      <c r="S3" t="str">
        <f>dolphins!S104</f>
        <v>#</v>
      </c>
      <c r="T3">
        <f>dolphins!T104</f>
        <v>6177.3</v>
      </c>
      <c r="U3">
        <f>dolphins!U104</f>
        <v>4.2000000000000003E-2</v>
      </c>
      <c r="V3">
        <f>dolphins!V104</f>
        <v>0.97</v>
      </c>
      <c r="W3">
        <f>dolphins!W104</f>
        <v>27</v>
      </c>
      <c r="X3">
        <f>dolphins!X104</f>
        <v>-0.222</v>
      </c>
      <c r="Y3">
        <f>dolphins!Y104</f>
        <v>1</v>
      </c>
      <c r="Z3" t="str">
        <f>dolphins!Z104</f>
        <v>#</v>
      </c>
    </row>
    <row r="4" spans="1:27" x14ac:dyDescent="0.2">
      <c r="A4" t="s">
        <v>273</v>
      </c>
      <c r="B4" t="s">
        <v>49</v>
      </c>
      <c r="C4" t="s">
        <v>237</v>
      </c>
      <c r="D4">
        <f>INDEX(warriner!B:B,MATCH(B4,warriner!A:A,0),1)</f>
        <v>7.72</v>
      </c>
      <c r="E4">
        <f>mantis!E116</f>
        <v>2.5199999999999996</v>
      </c>
      <c r="F4">
        <f>mantis!F116</f>
        <v>10.130000000000001</v>
      </c>
      <c r="G4">
        <f>mantis!G116</f>
        <v>3.62</v>
      </c>
      <c r="H4">
        <f>mantis!H116</f>
        <v>3</v>
      </c>
      <c r="I4">
        <f>mantis!I116</f>
        <v>7</v>
      </c>
      <c r="J4" t="str">
        <f>mantis!J116</f>
        <v>JJ|VB</v>
      </c>
      <c r="K4">
        <f>mantis!K116</f>
        <v>6.05</v>
      </c>
      <c r="L4">
        <f>mantis!L116</f>
        <v>6.83</v>
      </c>
      <c r="M4">
        <f>mantis!M116</f>
        <v>5.22</v>
      </c>
      <c r="N4">
        <f>mantis!N116</f>
        <v>2.2000000000000002</v>
      </c>
      <c r="O4">
        <f>mantis!O116</f>
        <v>2</v>
      </c>
      <c r="P4">
        <f>mantis!P116</f>
        <v>6</v>
      </c>
      <c r="Q4">
        <f>mantis!Q116</f>
        <v>2</v>
      </c>
      <c r="R4">
        <f>mantis!R116</f>
        <v>1.55</v>
      </c>
      <c r="S4" t="str">
        <f>mantis!S116</f>
        <v>#</v>
      </c>
      <c r="T4">
        <f>mantis!T116</f>
        <v>4916.8329999999996</v>
      </c>
      <c r="U4">
        <f>mantis!U116</f>
        <v>-0.5</v>
      </c>
      <c r="V4">
        <f>mantis!V116</f>
        <v>1</v>
      </c>
      <c r="W4">
        <f>mantis!W116</f>
        <v>29</v>
      </c>
      <c r="X4">
        <f>mantis!X116</f>
        <v>-0.436</v>
      </c>
      <c r="Y4">
        <f>mantis!Y116</f>
        <v>1</v>
      </c>
      <c r="Z4" t="str">
        <f>mantis!Z116</f>
        <v>#</v>
      </c>
    </row>
    <row r="5" spans="1:27" x14ac:dyDescent="0.2">
      <c r="A5" t="s">
        <v>406</v>
      </c>
      <c r="B5" t="s">
        <v>469</v>
      </c>
      <c r="C5" t="s">
        <v>236</v>
      </c>
      <c r="D5">
        <f>INDEX(warriner!B:B,MATCH(B5,warriner!A:A,0),1)</f>
        <v>2.33</v>
      </c>
      <c r="E5">
        <f>dams!E109</f>
        <v>2.87</v>
      </c>
      <c r="F5">
        <f>dams!F109</f>
        <v>9.8350000000000009</v>
      </c>
      <c r="G5">
        <f>dams!G109</f>
        <v>3.0990000000000002</v>
      </c>
      <c r="H5">
        <f>dams!H109</f>
        <v>1</v>
      </c>
      <c r="I5">
        <f>dams!I109</f>
        <v>4</v>
      </c>
      <c r="J5" t="str">
        <f>dams!J109</f>
        <v>VB</v>
      </c>
      <c r="K5">
        <f>dams!K109</f>
        <v>5.5</v>
      </c>
      <c r="L5">
        <f>dams!L109</f>
        <v>4.74</v>
      </c>
      <c r="M5">
        <f>dams!M109</f>
        <v>6</v>
      </c>
      <c r="N5">
        <f>dams!N109</f>
        <v>1.05</v>
      </c>
      <c r="O5">
        <f>dams!O109</f>
        <v>1</v>
      </c>
      <c r="P5">
        <f>dams!P109</f>
        <v>3</v>
      </c>
      <c r="Q5">
        <f>dams!Q109</f>
        <v>1</v>
      </c>
      <c r="R5">
        <f>dams!R109</f>
        <v>3</v>
      </c>
      <c r="S5">
        <f>dams!S109</f>
        <v>1.7390000000000001</v>
      </c>
      <c r="T5">
        <f>dams!T109</f>
        <v>1881</v>
      </c>
      <c r="U5">
        <f>dams!U109</f>
        <v>-0.5</v>
      </c>
      <c r="V5">
        <f>dams!V109</f>
        <v>1</v>
      </c>
      <c r="W5">
        <f>dams!W109</f>
        <v>29</v>
      </c>
      <c r="X5">
        <f>dams!X109</f>
        <v>-0.55300000000000005</v>
      </c>
      <c r="Y5">
        <f>dams!Y109</f>
        <v>1</v>
      </c>
      <c r="Z5" t="str">
        <f>dams!Z109</f>
        <v>#</v>
      </c>
    </row>
    <row r="6" spans="1:27" x14ac:dyDescent="0.2">
      <c r="A6" t="s">
        <v>3721</v>
      </c>
      <c r="B6" t="s">
        <v>12512</v>
      </c>
      <c r="C6" t="s">
        <v>237</v>
      </c>
      <c r="D6">
        <f>INDEX(warriner!B:B,MATCH(B6,warriner!A:A,0),1)</f>
        <v>7.95</v>
      </c>
      <c r="E6">
        <f>depression!E107</f>
        <v>2.75</v>
      </c>
      <c r="F6">
        <f>depression!F107</f>
        <v>8.6329999999999991</v>
      </c>
      <c r="G6">
        <f>depression!G107</f>
        <v>2.7650000000000001</v>
      </c>
      <c r="H6">
        <f>depression!H107</f>
        <v>3</v>
      </c>
      <c r="I6">
        <f>depression!I107</f>
        <v>8</v>
      </c>
      <c r="J6" t="str">
        <f>depression!J107</f>
        <v>JJ</v>
      </c>
      <c r="K6">
        <f>depression!K107</f>
        <v>4.55</v>
      </c>
      <c r="L6">
        <f>depression!L107</f>
        <v>6.14</v>
      </c>
      <c r="M6">
        <f>depression!M107</f>
        <v>8.25</v>
      </c>
      <c r="N6">
        <f>depression!N107</f>
        <v>2.65</v>
      </c>
      <c r="O6">
        <f>depression!O107</f>
        <v>2.95</v>
      </c>
      <c r="P6">
        <f>depression!P107</f>
        <v>8</v>
      </c>
      <c r="Q6">
        <f>depression!Q107</f>
        <v>2</v>
      </c>
      <c r="R6">
        <f>depression!R107</f>
        <v>2.04</v>
      </c>
      <c r="S6" t="str">
        <f>depression!S107</f>
        <v>#</v>
      </c>
      <c r="T6">
        <f>depression!T107</f>
        <v>6473.7139999999999</v>
      </c>
      <c r="U6">
        <f>depression!U107</f>
        <v>-0.436</v>
      </c>
      <c r="V6">
        <f>depression!V107</f>
        <v>0.97</v>
      </c>
      <c r="W6">
        <f>depression!W107</f>
        <v>27</v>
      </c>
      <c r="X6">
        <f>depression!X107</f>
        <v>-0.42799999999999999</v>
      </c>
      <c r="Y6">
        <f>depression!Y107</f>
        <v>1</v>
      </c>
      <c r="Z6" t="str">
        <f>depression!Z107</f>
        <v>#</v>
      </c>
    </row>
    <row r="7" spans="1:27" x14ac:dyDescent="0.2">
      <c r="A7" t="s">
        <v>16473</v>
      </c>
      <c r="B7" t="s">
        <v>12933</v>
      </c>
      <c r="C7" t="s">
        <v>236</v>
      </c>
      <c r="D7">
        <f>INDEX(warriner!B:B,MATCH(B7,warriner!A:A,0),1)</f>
        <v>2.11</v>
      </c>
      <c r="E7">
        <f>congo!E79</f>
        <v>3.0900000000000003</v>
      </c>
      <c r="F7">
        <f>congo!F79</f>
        <v>8.1980000000000004</v>
      </c>
      <c r="G7">
        <f>congo!G79</f>
        <v>2.86</v>
      </c>
      <c r="H7">
        <f>congo!H79</f>
        <v>3</v>
      </c>
      <c r="I7">
        <f>congo!I79</f>
        <v>7</v>
      </c>
      <c r="J7" t="str">
        <f>congo!J79</f>
        <v>NN</v>
      </c>
      <c r="K7">
        <f>congo!K79</f>
        <v>6.8</v>
      </c>
      <c r="L7">
        <f>congo!L79</f>
        <v>3.02</v>
      </c>
      <c r="M7">
        <f>congo!M79</f>
        <v>10.210000000000001</v>
      </c>
      <c r="N7">
        <f>congo!N79</f>
        <v>2.85</v>
      </c>
      <c r="O7">
        <f>congo!O79</f>
        <v>3.25</v>
      </c>
      <c r="P7">
        <f>congo!P79</f>
        <v>7</v>
      </c>
      <c r="Q7">
        <f>congo!Q79</f>
        <v>1</v>
      </c>
      <c r="R7">
        <f>congo!R79</f>
        <v>2.0699999999999998</v>
      </c>
      <c r="S7" t="str">
        <f>congo!S79</f>
        <v>#</v>
      </c>
      <c r="T7">
        <f>congo!T79</f>
        <v>3597.1669999999999</v>
      </c>
      <c r="U7">
        <f>congo!U79</f>
        <v>-0.46500000000000002</v>
      </c>
      <c r="V7">
        <f>congo!V79</f>
        <v>0.97</v>
      </c>
      <c r="W7">
        <f>congo!W79</f>
        <v>26</v>
      </c>
      <c r="X7">
        <f>congo!X79</f>
        <v>-0.58199999999999996</v>
      </c>
      <c r="Y7">
        <f>congo!Y79</f>
        <v>1</v>
      </c>
      <c r="Z7" t="str">
        <f>congo!Z79</f>
        <v>#</v>
      </c>
    </row>
    <row r="8" spans="1:27" x14ac:dyDescent="0.2">
      <c r="A8" t="s">
        <v>1485</v>
      </c>
      <c r="B8" t="s">
        <v>14238</v>
      </c>
      <c r="C8" t="s">
        <v>237</v>
      </c>
      <c r="D8">
        <f>INDEX(warriner!B:B,MATCH("prosper",warriner!A:A,0),1)</f>
        <v>7.67</v>
      </c>
      <c r="E8">
        <f>bees!E75</f>
        <v>2.4699999999999998</v>
      </c>
      <c r="F8">
        <f>bees!F75</f>
        <v>7.41</v>
      </c>
      <c r="G8">
        <f>bees!G75</f>
        <v>1.756</v>
      </c>
      <c r="H8">
        <f>bees!H75</f>
        <v>2</v>
      </c>
      <c r="I8">
        <f>bees!I75</f>
        <v>8</v>
      </c>
      <c r="J8" t="str">
        <f>bees!J75</f>
        <v>VB|NN</v>
      </c>
      <c r="K8">
        <f>bees!K75</f>
        <v>6</v>
      </c>
      <c r="L8">
        <f>bees!L75</f>
        <v>5.1100000000000003</v>
      </c>
      <c r="M8">
        <f>bees!M75</f>
        <v>10.06</v>
      </c>
      <c r="N8">
        <f>bees!N75</f>
        <v>1.9</v>
      </c>
      <c r="O8">
        <f>bees!O75</f>
        <v>2.1</v>
      </c>
      <c r="P8">
        <f>bees!P75</f>
        <v>6</v>
      </c>
      <c r="Q8">
        <f>bees!Q75</f>
        <v>1</v>
      </c>
      <c r="R8">
        <f>bees!R75</f>
        <v>2.27</v>
      </c>
      <c r="S8" t="str">
        <f>bees!S75</f>
        <v>#</v>
      </c>
      <c r="T8">
        <f>bees!T75</f>
        <v>4443.8329999999996</v>
      </c>
      <c r="U8">
        <f>bees!U75</f>
        <v>-0.19800000000000001</v>
      </c>
      <c r="V8">
        <f>bees!V75</f>
        <v>1</v>
      </c>
      <c r="W8">
        <f>bees!W75</f>
        <v>27</v>
      </c>
      <c r="X8">
        <f>bees!X75</f>
        <v>-0.38100000000000001</v>
      </c>
      <c r="Y8">
        <f>bees!Y75</f>
        <v>1</v>
      </c>
      <c r="Z8" t="str">
        <f>bees!Z75</f>
        <v>#</v>
      </c>
    </row>
    <row r="9" spans="1:27" x14ac:dyDescent="0.2">
      <c r="A9" t="s">
        <v>16472</v>
      </c>
      <c r="B9" t="s">
        <v>85</v>
      </c>
      <c r="C9" t="s">
        <v>236</v>
      </c>
      <c r="D9">
        <f>INDEX(warriner!B:B,MATCH(B9,warriner!A:A,0),1)</f>
        <v>2</v>
      </c>
      <c r="E9">
        <f>antarctica!E102</f>
        <v>3.2</v>
      </c>
      <c r="F9">
        <f>antarctica!F102</f>
        <v>8.7189999999999994</v>
      </c>
      <c r="G9">
        <f>antarctica!G102</f>
        <v>2.56</v>
      </c>
      <c r="H9">
        <f>antarctica!H102</f>
        <v>2</v>
      </c>
      <c r="I9">
        <f>antarctica!I102</f>
        <v>5</v>
      </c>
      <c r="J9" t="str">
        <f>antarctica!J102</f>
        <v>JJ</v>
      </c>
      <c r="K9">
        <f>antarctica!K102</f>
        <v>6.79</v>
      </c>
      <c r="L9">
        <f>antarctica!L102</f>
        <v>3.54</v>
      </c>
      <c r="M9">
        <f>antarctica!M102</f>
        <v>9.0500000000000007</v>
      </c>
      <c r="N9">
        <f>antarctica!N102</f>
        <v>1.95</v>
      </c>
      <c r="O9">
        <f>antarctica!O102</f>
        <v>1.7</v>
      </c>
      <c r="P9">
        <f>antarctica!P102</f>
        <v>4</v>
      </c>
      <c r="Q9">
        <f>antarctica!Q102</f>
        <v>2</v>
      </c>
      <c r="R9">
        <f>antarctica!R102</f>
        <v>3.19</v>
      </c>
      <c r="S9">
        <f>antarctica!S102</f>
        <v>1.2689999999999999</v>
      </c>
      <c r="T9">
        <f>antarctica!T102</f>
        <v>4651</v>
      </c>
      <c r="U9">
        <f>antarctica!U102</f>
        <v>-0.61799999999999999</v>
      </c>
      <c r="V9">
        <f>antarctica!V102</f>
        <v>1</v>
      </c>
      <c r="W9">
        <f>antarctica!W102</f>
        <v>28</v>
      </c>
      <c r="X9">
        <f>antarctica!X102</f>
        <v>-0.51500000000000001</v>
      </c>
      <c r="Y9">
        <f>antarctica!Y102</f>
        <v>1</v>
      </c>
      <c r="Z9" t="str">
        <f>antarctica!Z102</f>
        <v>#</v>
      </c>
    </row>
    <row r="10" spans="1:27" x14ac:dyDescent="0.2">
      <c r="A10" t="s">
        <v>12302</v>
      </c>
      <c r="B10" t="s">
        <v>12316</v>
      </c>
      <c r="C10" t="s">
        <v>237</v>
      </c>
      <c r="D10">
        <f>INDEX(warriner!B:B,MATCH(B10,warriner!A:A,0),1)</f>
        <v>8.14</v>
      </c>
      <c r="E10">
        <f>sun!E83</f>
        <v>2.9400000000000004</v>
      </c>
      <c r="F10">
        <f>sun!F83</f>
        <v>7.8659999999999997</v>
      </c>
      <c r="G10">
        <f>sun!G83</f>
        <v>2.782</v>
      </c>
      <c r="H10">
        <f>sun!H83</f>
        <v>2</v>
      </c>
      <c r="I10">
        <f>sun!I83</f>
        <v>8</v>
      </c>
      <c r="J10" t="str">
        <f>sun!J83</f>
        <v>NN</v>
      </c>
      <c r="K10">
        <f>sun!K83</f>
        <v>5.32</v>
      </c>
      <c r="L10">
        <f>sun!L83</f>
        <v>5.43</v>
      </c>
      <c r="M10">
        <f>sun!M83</f>
        <v>4.58</v>
      </c>
      <c r="N10">
        <f>sun!N83</f>
        <v>2.8</v>
      </c>
      <c r="O10">
        <f>sun!O83</f>
        <v>2.65</v>
      </c>
      <c r="P10">
        <f>sun!P83</f>
        <v>6</v>
      </c>
      <c r="Q10">
        <f>sun!Q83</f>
        <v>2</v>
      </c>
      <c r="R10">
        <f>sun!R83</f>
        <v>4.21</v>
      </c>
      <c r="S10">
        <f>sun!S83</f>
        <v>3.2690000000000001</v>
      </c>
      <c r="T10">
        <f>sun!T83</f>
        <v>4811.5709999999999</v>
      </c>
      <c r="U10">
        <f>sun!U83</f>
        <v>-0.54500000000000004</v>
      </c>
      <c r="V10">
        <f>sun!V83</f>
        <v>1</v>
      </c>
      <c r="W10">
        <f>sun!W83</f>
        <v>26</v>
      </c>
      <c r="X10">
        <f>sun!X83</f>
        <v>-0.313</v>
      </c>
      <c r="Y10">
        <f>sun!Y83</f>
        <v>1</v>
      </c>
      <c r="Z10" t="str">
        <f>sun!Z83</f>
        <v>#</v>
      </c>
    </row>
    <row r="11" spans="1:27" x14ac:dyDescent="0.2">
      <c r="A11" t="s">
        <v>1959</v>
      </c>
      <c r="B11" t="s">
        <v>10486</v>
      </c>
      <c r="C11" t="s">
        <v>236</v>
      </c>
      <c r="D11">
        <f>INDEX(warriner!B:B,MATCH(B11,warriner!A:A,0),1)</f>
        <v>1.95</v>
      </c>
      <c r="E11">
        <f>broccoli!E88</f>
        <v>3.25</v>
      </c>
      <c r="F11">
        <f>broccoli!F88</f>
        <v>6.617</v>
      </c>
      <c r="G11">
        <f>broccoli!G88</f>
        <v>2.0169999999999999</v>
      </c>
      <c r="H11">
        <f>broccoli!H88</f>
        <v>3</v>
      </c>
      <c r="I11">
        <f>broccoli!I88</f>
        <v>9</v>
      </c>
      <c r="J11" t="str">
        <f>broccoli!J88</f>
        <v>JJ</v>
      </c>
      <c r="K11">
        <f>broccoli!K88</f>
        <v>5.12</v>
      </c>
      <c r="L11">
        <f>broccoli!L88</f>
        <v>3.59</v>
      </c>
      <c r="M11">
        <f>broccoli!M88</f>
        <v>10.32</v>
      </c>
      <c r="N11">
        <f>broccoli!N88</f>
        <v>2.95</v>
      </c>
      <c r="O11">
        <f>broccoli!O88</f>
        <v>2.8</v>
      </c>
      <c r="P11">
        <f>broccoli!P88</f>
        <v>8</v>
      </c>
      <c r="Q11">
        <f>broccoli!Q88</f>
        <v>3</v>
      </c>
      <c r="R11">
        <f>broccoli!R88</f>
        <v>2.11</v>
      </c>
      <c r="S11" t="str">
        <f>broccoli!S88</f>
        <v>#</v>
      </c>
      <c r="T11">
        <f>broccoli!T88</f>
        <v>2738.875</v>
      </c>
      <c r="U11">
        <f>broccoli!U88</f>
        <v>-0.2</v>
      </c>
      <c r="V11">
        <f>broccoli!V88</f>
        <v>0.97</v>
      </c>
      <c r="W11">
        <f>broccoli!W88</f>
        <v>27</v>
      </c>
      <c r="X11">
        <f>broccoli!X88</f>
        <v>-0.182</v>
      </c>
      <c r="Y11">
        <f>broccoli!Y88</f>
        <v>1</v>
      </c>
      <c r="Z11" t="str">
        <f>broccoli!Z88</f>
        <v>#</v>
      </c>
    </row>
    <row r="12" spans="1:27" x14ac:dyDescent="0.2">
      <c r="A12" t="s">
        <v>16471</v>
      </c>
      <c r="B12" t="s">
        <v>9442</v>
      </c>
      <c r="C12" t="s">
        <v>237</v>
      </c>
      <c r="D12">
        <f>INDEX(warriner!B:B,MATCH(B12,warriner!A:A,0),1)</f>
        <v>7.8</v>
      </c>
      <c r="E12">
        <f>vegas!E98</f>
        <v>2.5999999999999996</v>
      </c>
      <c r="F12">
        <f>vegas!F98</f>
        <v>9.7330000000000005</v>
      </c>
      <c r="G12">
        <f>vegas!G98</f>
        <v>3.6150000000000002</v>
      </c>
      <c r="H12">
        <f>vegas!H98</f>
        <v>2</v>
      </c>
      <c r="I12">
        <f>vegas!I98</f>
        <v>8</v>
      </c>
      <c r="J12" t="str">
        <f>vegas!J98</f>
        <v>NN|VB</v>
      </c>
      <c r="K12">
        <f>vegas!K98</f>
        <v>6.8</v>
      </c>
      <c r="L12">
        <f>vegas!L98</f>
        <v>7.18</v>
      </c>
      <c r="M12">
        <f>vegas!M98</f>
        <v>8.2100000000000009</v>
      </c>
      <c r="N12">
        <f>vegas!N98</f>
        <v>2.65</v>
      </c>
      <c r="O12">
        <f>vegas!O98</f>
        <v>1.95</v>
      </c>
      <c r="P12">
        <f>vegas!P98</f>
        <v>5</v>
      </c>
      <c r="Q12">
        <f>vegas!Q98</f>
        <v>2</v>
      </c>
      <c r="R12">
        <f>vegas!R98</f>
        <v>2.04</v>
      </c>
      <c r="S12" t="str">
        <f>vegas!S98</f>
        <v>#</v>
      </c>
      <c r="T12">
        <f>vegas!T98</f>
        <v>3833.4290000000001</v>
      </c>
      <c r="U12">
        <f>vegas!U98</f>
        <v>-0.59799999999999998</v>
      </c>
      <c r="V12">
        <f>vegas!V98</f>
        <v>1</v>
      </c>
      <c r="W12">
        <f>vegas!W98</f>
        <v>27</v>
      </c>
      <c r="X12">
        <f>vegas!X98</f>
        <v>-0.53700000000000003</v>
      </c>
      <c r="Y12">
        <f>vegas!Y98</f>
        <v>1</v>
      </c>
      <c r="Z12" t="str">
        <f>vegas!Z98</f>
        <v>#</v>
      </c>
    </row>
    <row r="13" spans="1:27" x14ac:dyDescent="0.2">
      <c r="A13" t="s">
        <v>16260</v>
      </c>
      <c r="B13" t="s">
        <v>432</v>
      </c>
      <c r="C13" t="s">
        <v>236</v>
      </c>
      <c r="D13">
        <f>INDEX(warriner!B:B,MATCH(B13,warriner!A:A,0),1)</f>
        <v>1.89</v>
      </c>
      <c r="E13">
        <f>bats!E95</f>
        <v>3.3100000000000005</v>
      </c>
      <c r="F13">
        <f>bats!F95</f>
        <v>11.262</v>
      </c>
      <c r="G13">
        <f>bats!G95</f>
        <v>4.0430000000000001</v>
      </c>
      <c r="H13">
        <f>bats!H95</f>
        <v>1</v>
      </c>
      <c r="I13">
        <f>bats!I95</f>
        <v>5</v>
      </c>
      <c r="J13" t="str">
        <f>bats!J95</f>
        <v>NN</v>
      </c>
      <c r="K13">
        <f>bats!K95</f>
        <v>5.53</v>
      </c>
      <c r="L13">
        <f>bats!L95</f>
        <v>3.42</v>
      </c>
      <c r="M13">
        <f>bats!M95</f>
        <v>5.37</v>
      </c>
      <c r="N13">
        <f>bats!N95</f>
        <v>1.85</v>
      </c>
      <c r="O13">
        <f>bats!O95</f>
        <v>1.5</v>
      </c>
      <c r="P13">
        <f>bats!P95</f>
        <v>3</v>
      </c>
      <c r="Q13">
        <f>bats!Q95</f>
        <v>1</v>
      </c>
      <c r="R13">
        <f>bats!R95</f>
        <v>3.73</v>
      </c>
      <c r="S13">
        <f>bats!S95</f>
        <v>2.7690000000000001</v>
      </c>
      <c r="T13">
        <f>bats!T95</f>
        <v>4685</v>
      </c>
      <c r="U13">
        <f>bats!U95</f>
        <v>-0.85</v>
      </c>
      <c r="V13">
        <f>bats!V95</f>
        <v>1</v>
      </c>
      <c r="W13">
        <f>bats!W95</f>
        <v>26</v>
      </c>
      <c r="X13">
        <f>bats!X95</f>
        <v>-0.65300000000000002</v>
      </c>
      <c r="Y13">
        <f>bats!Y95</f>
        <v>1</v>
      </c>
      <c r="Z13" t="str">
        <f>bats!Z95</f>
        <v>#</v>
      </c>
    </row>
    <row r="14" spans="1:27" x14ac:dyDescent="0.2">
      <c r="A14" t="s">
        <v>16469</v>
      </c>
      <c r="B14" t="s">
        <v>1373</v>
      </c>
      <c r="C14" t="s">
        <v>237</v>
      </c>
      <c r="D14">
        <f>INDEX(warriner!B:B,MATCH(B14,warriner!A:A,0),1)</f>
        <v>7.63</v>
      </c>
      <c r="E14">
        <f>cars!E86</f>
        <v>2.4299999999999997</v>
      </c>
      <c r="F14">
        <f>cars!F86</f>
        <v>8.2460000000000004</v>
      </c>
      <c r="G14">
        <f>cars!G86</f>
        <v>2.7879999999999998</v>
      </c>
      <c r="H14">
        <f>cars!H86</f>
        <v>2</v>
      </c>
      <c r="I14">
        <f>cars!I86</f>
        <v>7</v>
      </c>
      <c r="J14" t="str">
        <f>cars!J86</f>
        <v>NN|VB</v>
      </c>
      <c r="K14">
        <f>cars!K86</f>
        <v>5.48</v>
      </c>
      <c r="L14">
        <f>cars!L86</f>
        <v>6.11</v>
      </c>
      <c r="M14">
        <f>cars!M86</f>
        <v>8.7200000000000006</v>
      </c>
      <c r="N14">
        <f>cars!N86</f>
        <v>2.6</v>
      </c>
      <c r="O14">
        <f>cars!O86</f>
        <v>1.95</v>
      </c>
      <c r="P14">
        <f>cars!P86</f>
        <v>6</v>
      </c>
      <c r="Q14">
        <f>cars!Q86</f>
        <v>1</v>
      </c>
      <c r="R14">
        <f>cars!R86</f>
        <v>2.59</v>
      </c>
      <c r="S14">
        <f>cars!S86</f>
        <v>2.64</v>
      </c>
      <c r="T14">
        <f>cars!T86</f>
        <v>4357.1670000000004</v>
      </c>
      <c r="U14">
        <f>cars!U86</f>
        <v>-0.32700000000000001</v>
      </c>
      <c r="V14">
        <f>cars!V86</f>
        <v>0.97</v>
      </c>
      <c r="W14">
        <f>cars!W86</f>
        <v>28</v>
      </c>
      <c r="X14">
        <f>cars!X86</f>
        <v>-0.53600000000000003</v>
      </c>
      <c r="Y14">
        <f>cars!Y86</f>
        <v>1</v>
      </c>
      <c r="Z14" t="str">
        <f>cars!Z86</f>
        <v>#</v>
      </c>
    </row>
    <row r="15" spans="1:27" x14ac:dyDescent="0.2">
      <c r="A15" t="s">
        <v>17038</v>
      </c>
      <c r="B15" t="s">
        <v>5348</v>
      </c>
      <c r="C15" t="s">
        <v>236</v>
      </c>
      <c r="D15">
        <f>INDEX(warriner!B:B,MATCH(B15,warriner!A:A,0),1)</f>
        <v>2.1</v>
      </c>
      <c r="E15">
        <f>icefishing!E81</f>
        <v>3.1</v>
      </c>
      <c r="F15">
        <f>icefishing!F81</f>
        <v>5.8170000000000002</v>
      </c>
      <c r="G15">
        <f>icefishing!G81</f>
        <v>1.663</v>
      </c>
      <c r="H15">
        <f>icefishing!H81</f>
        <v>2</v>
      </c>
      <c r="I15">
        <f>icefishing!I81</f>
        <v>9</v>
      </c>
      <c r="J15" t="str">
        <f>icefishing!J81</f>
        <v>NN</v>
      </c>
      <c r="K15">
        <f>icefishing!K81</f>
        <v>7.05</v>
      </c>
      <c r="L15">
        <f>icefishing!L81</f>
        <v>4</v>
      </c>
      <c r="M15">
        <f>icefishing!M81</f>
        <v>9.44</v>
      </c>
      <c r="N15">
        <f>icefishing!N81</f>
        <v>3.8</v>
      </c>
      <c r="O15">
        <f>icefishing!O81</f>
        <v>4.5</v>
      </c>
      <c r="P15">
        <f>icefishing!P81</f>
        <v>8</v>
      </c>
      <c r="Q15">
        <f>icefishing!Q81</f>
        <v>2</v>
      </c>
      <c r="R15">
        <f>icefishing!R81</f>
        <v>4.33</v>
      </c>
      <c r="S15">
        <f>icefishing!S81</f>
        <v>3.5</v>
      </c>
      <c r="T15">
        <f>icefishing!T81</f>
        <v>3587.5</v>
      </c>
      <c r="U15">
        <f>icefishing!U81</f>
        <v>-0.10100000000000001</v>
      </c>
      <c r="V15">
        <f>icefishing!V81</f>
        <v>0.97</v>
      </c>
      <c r="W15">
        <f>icefishing!W81</f>
        <v>28</v>
      </c>
      <c r="X15">
        <f>icefishing!X81</f>
        <v>6.0999999999999999E-2</v>
      </c>
      <c r="Y15">
        <f>icefishing!Y81</f>
        <v>1</v>
      </c>
      <c r="Z15" t="str">
        <f>icefishing!Z81</f>
        <v>#</v>
      </c>
    </row>
    <row r="16" spans="1:27" x14ac:dyDescent="0.2">
      <c r="A16" t="s">
        <v>2213</v>
      </c>
      <c r="B16" t="s">
        <v>7660</v>
      </c>
      <c r="C16" t="s">
        <v>237</v>
      </c>
      <c r="D16">
        <f>INDEX(warriner!B:B,MATCH(B16,warriner!A:A,0),1)</f>
        <v>8.23</v>
      </c>
      <c r="E16">
        <f>caramel!E86</f>
        <v>3.0300000000000002</v>
      </c>
      <c r="F16">
        <f>caramel!F86</f>
        <v>9.032</v>
      </c>
      <c r="G16">
        <f>caramel!G86</f>
        <v>2.6669999999999998</v>
      </c>
      <c r="H16">
        <f>caramel!H86</f>
        <v>3</v>
      </c>
      <c r="I16">
        <f>caramel!I86</f>
        <v>7</v>
      </c>
      <c r="J16" t="str">
        <f>caramel!J86</f>
        <v>JJ</v>
      </c>
      <c r="K16">
        <f>caramel!K86</f>
        <v>5.88</v>
      </c>
      <c r="L16">
        <f>caramel!L86</f>
        <v>5.3</v>
      </c>
      <c r="M16">
        <f>caramel!M86</f>
        <v>5.95</v>
      </c>
      <c r="N16">
        <f>caramel!N86</f>
        <v>2.4</v>
      </c>
      <c r="O16">
        <f>caramel!O86</f>
        <v>2.75</v>
      </c>
      <c r="P16">
        <f>caramel!P86</f>
        <v>6</v>
      </c>
      <c r="Q16">
        <f>caramel!Q86</f>
        <v>2</v>
      </c>
      <c r="R16">
        <f>caramel!R86</f>
        <v>2.2999999999999998</v>
      </c>
      <c r="S16" t="str">
        <f>caramel!S86</f>
        <v>#</v>
      </c>
      <c r="T16">
        <f>caramel!T86</f>
        <v>3423</v>
      </c>
      <c r="U16">
        <f>caramel!U86</f>
        <v>-0.48199999999999998</v>
      </c>
      <c r="V16">
        <f>caramel!V86</f>
        <v>1</v>
      </c>
      <c r="W16">
        <f>caramel!W86</f>
        <v>28</v>
      </c>
      <c r="X16">
        <f>caramel!X86</f>
        <v>-0.48599999999999999</v>
      </c>
      <c r="Y16">
        <f>caramel!Y86</f>
        <v>1</v>
      </c>
      <c r="Z16" t="str">
        <f>caramel!Z86</f>
        <v>#</v>
      </c>
    </row>
    <row r="17" spans="1:26" x14ac:dyDescent="0.2">
      <c r="A17" t="s">
        <v>16248</v>
      </c>
      <c r="B17" t="s">
        <v>17290</v>
      </c>
      <c r="C17" t="s">
        <v>236</v>
      </c>
      <c r="D17">
        <f>INDEX(warriner!B:B,MATCH("puke",warriner!A:A,0),1)</f>
        <v>1.84</v>
      </c>
      <c r="E17">
        <f>flying!E81</f>
        <v>3.3600000000000003</v>
      </c>
      <c r="F17">
        <f>flying!F81</f>
        <v>7.1520000000000001</v>
      </c>
      <c r="G17">
        <f>flying!G81</f>
        <v>2.5049999999999999</v>
      </c>
      <c r="H17">
        <f>flying!H81</f>
        <v>1</v>
      </c>
      <c r="I17">
        <f>flying!I81</f>
        <v>6</v>
      </c>
      <c r="J17" t="str">
        <f>flying!J81</f>
        <v>NN|VB</v>
      </c>
      <c r="K17">
        <f>flying!K81</f>
        <v>5.05</v>
      </c>
      <c r="L17">
        <f>flying!L81</f>
        <v>3.09</v>
      </c>
      <c r="M17">
        <f>flying!M81</f>
        <v>6.94</v>
      </c>
      <c r="N17">
        <f>flying!N81</f>
        <v>1.65</v>
      </c>
      <c r="O17">
        <f>flying!O81</f>
        <v>1.85</v>
      </c>
      <c r="P17">
        <f>flying!P81</f>
        <v>4</v>
      </c>
      <c r="Q17">
        <f>flying!Q81</f>
        <v>1</v>
      </c>
      <c r="R17">
        <f>flying!R81</f>
        <v>4.59</v>
      </c>
      <c r="S17">
        <f>flying!S81</f>
        <v>4.5</v>
      </c>
      <c r="T17">
        <f>flying!T81</f>
        <v>901.66700000000003</v>
      </c>
      <c r="U17">
        <f>flying!U81</f>
        <v>-0.442</v>
      </c>
      <c r="V17">
        <f>flying!V81</f>
        <v>0.91</v>
      </c>
      <c r="W17">
        <f>flying!W81</f>
        <v>26</v>
      </c>
      <c r="X17">
        <f>flying!X81</f>
        <v>-0.38300000000000001</v>
      </c>
      <c r="Y17">
        <f>flying!Y81</f>
        <v>1</v>
      </c>
      <c r="Z17" t="str">
        <f>flying!Z81</f>
        <v>#</v>
      </c>
    </row>
    <row r="18" spans="1:26" x14ac:dyDescent="0.2">
      <c r="A18" t="s">
        <v>17056</v>
      </c>
      <c r="B18" t="s">
        <v>9750</v>
      </c>
      <c r="C18" t="s">
        <v>237</v>
      </c>
      <c r="D18">
        <f>INDEX(warriner!B:B,MATCH(B18,warriner!A:A,0),1)</f>
        <v>8</v>
      </c>
      <c r="E18">
        <f>dogshow!E105</f>
        <v>2.8</v>
      </c>
      <c r="F18">
        <f>dogshow!F105</f>
        <v>9.0139999999999993</v>
      </c>
      <c r="G18">
        <f>dogshow!G105</f>
        <v>3.0579999999999998</v>
      </c>
      <c r="H18">
        <f>dogshow!H105</f>
        <v>1</v>
      </c>
      <c r="I18">
        <f>dogshow!I105</f>
        <v>5</v>
      </c>
      <c r="J18" t="str">
        <f>dogshow!J105</f>
        <v>NN|VB</v>
      </c>
      <c r="K18">
        <f>dogshow!K105</f>
        <v>5.5</v>
      </c>
      <c r="L18">
        <f>dogshow!L105</f>
        <v>6.16</v>
      </c>
      <c r="M18">
        <f>dogshow!M105</f>
        <v>5.1130000000000004</v>
      </c>
      <c r="N18">
        <f>dogshow!N105</f>
        <v>1.75</v>
      </c>
      <c r="O18">
        <f>dogshow!O105</f>
        <v>1.2</v>
      </c>
      <c r="P18">
        <f>dogshow!P105</f>
        <v>4</v>
      </c>
      <c r="Q18">
        <f>dogshow!Q105</f>
        <v>1</v>
      </c>
      <c r="R18">
        <f>dogshow!R105</f>
        <v>4.45</v>
      </c>
      <c r="S18">
        <f>dogshow!S105</f>
        <v>4.9169999999999998</v>
      </c>
      <c r="T18">
        <f>dogshow!T105</f>
        <v>2801.5</v>
      </c>
      <c r="U18">
        <f>dogshow!U105</f>
        <v>-0.73099999999999998</v>
      </c>
      <c r="V18">
        <f>dogshow!V105</f>
        <v>0.94</v>
      </c>
      <c r="W18">
        <f>dogshow!W105</f>
        <v>27</v>
      </c>
      <c r="X18">
        <f>dogshow!X105</f>
        <v>-0.71399999999999997</v>
      </c>
      <c r="Y18">
        <f>dogshow!Y105</f>
        <v>1</v>
      </c>
      <c r="Z18" t="str">
        <f>dogshow!Z105</f>
        <v>#</v>
      </c>
    </row>
    <row r="19" spans="1:26" x14ac:dyDescent="0.2">
      <c r="A19" t="s">
        <v>10183</v>
      </c>
      <c r="B19" t="s">
        <v>5208</v>
      </c>
      <c r="C19" t="s">
        <v>236</v>
      </c>
      <c r="D19">
        <f>INDEX(warriner!B:B,MATCH(B19,warriner!A:A,0),1)</f>
        <v>1.75</v>
      </c>
      <c r="E19">
        <f>realty!E81</f>
        <v>3.45</v>
      </c>
      <c r="F19">
        <f>realty!F81</f>
        <v>5.1529999999999996</v>
      </c>
      <c r="G19">
        <f>realty!G81</f>
        <v>1.431</v>
      </c>
      <c r="H19">
        <f>realty!H81</f>
        <v>3</v>
      </c>
      <c r="I19">
        <f>realty!I81</f>
        <v>11</v>
      </c>
      <c r="J19" t="str">
        <f>realty!J81</f>
        <v>NN</v>
      </c>
      <c r="K19">
        <f>realty!K81</f>
        <v>5.9</v>
      </c>
      <c r="L19">
        <f>realty!L81</f>
        <v>3.08</v>
      </c>
      <c r="M19">
        <f>realty!M81</f>
        <v>15.47</v>
      </c>
      <c r="N19">
        <f>realty!N81</f>
        <v>4.45</v>
      </c>
      <c r="O19">
        <f>realty!O81</f>
        <v>3.6</v>
      </c>
      <c r="P19">
        <f>realty!P81</f>
        <v>8</v>
      </c>
      <c r="Q19">
        <f>realty!Q81</f>
        <v>3</v>
      </c>
      <c r="R19">
        <f>realty!R81</f>
        <v>3.3</v>
      </c>
      <c r="S19" t="str">
        <f>realty!S81</f>
        <v>#</v>
      </c>
      <c r="T19">
        <f>realty!T81</f>
        <v>3554.6</v>
      </c>
      <c r="U19">
        <f>realty!U81</f>
        <v>-0.10299999999999999</v>
      </c>
      <c r="V19">
        <f>realty!V81</f>
        <v>0.85</v>
      </c>
      <c r="W19">
        <f>realty!W81</f>
        <v>26</v>
      </c>
      <c r="X19">
        <f>realty!X81</f>
        <v>4.3999999999999997E-2</v>
      </c>
      <c r="Y19">
        <f>realty!Y81</f>
        <v>0.96299999999999997</v>
      </c>
      <c r="Z19" t="str">
        <f>realty!Z81</f>
        <v>#</v>
      </c>
    </row>
    <row r="20" spans="1:26" x14ac:dyDescent="0.2">
      <c r="A20" t="s">
        <v>5778</v>
      </c>
      <c r="B20" t="s">
        <v>17636</v>
      </c>
      <c r="C20" t="s">
        <v>237</v>
      </c>
      <c r="D20">
        <f>INDEX(warriner!B:B,MATCH("waterfall",warriner!A:A,0),1)</f>
        <v>7.79</v>
      </c>
      <c r="E20">
        <f>grizzly!E75</f>
        <v>2.59</v>
      </c>
      <c r="F20">
        <f>grizzly!F75</f>
        <v>6.7069999999999999</v>
      </c>
      <c r="G20">
        <f>grizzly!G75</f>
        <v>1.982</v>
      </c>
      <c r="H20">
        <f>grizzly!H75</f>
        <v>3</v>
      </c>
      <c r="I20">
        <f>grizzly!I75</f>
        <v>10</v>
      </c>
      <c r="J20" t="str">
        <f>grizzly!J75</f>
        <v>NN</v>
      </c>
      <c r="K20">
        <f>grizzly!K75</f>
        <v>4.3499999999999996</v>
      </c>
      <c r="L20">
        <f>grizzly!L75</f>
        <v>5.34</v>
      </c>
      <c r="M20">
        <f>grizzly!M75</f>
        <v>5.47</v>
      </c>
      <c r="N20">
        <f>grizzly!N75</f>
        <v>3.05</v>
      </c>
      <c r="O20">
        <f>grizzly!O75</f>
        <v>3.35</v>
      </c>
      <c r="P20">
        <f>grizzly!P75</f>
        <v>7</v>
      </c>
      <c r="Q20">
        <f>grizzly!Q75</f>
        <v>2</v>
      </c>
      <c r="R20">
        <f>grizzly!R75</f>
        <v>4.9000000000000004</v>
      </c>
      <c r="S20">
        <f>grizzly!S75</f>
        <v>4.2169999999999996</v>
      </c>
      <c r="T20">
        <f>grizzly!T75</f>
        <v>5258.875</v>
      </c>
      <c r="U20">
        <f>grizzly!U75</f>
        <v>-0.49099999999999999</v>
      </c>
      <c r="V20">
        <f>grizzly!V75</f>
        <v>1</v>
      </c>
      <c r="W20">
        <f>grizzly!W75</f>
        <v>28</v>
      </c>
      <c r="X20">
        <f>grizzly!X75</f>
        <v>-0.59499999999999997</v>
      </c>
      <c r="Y20">
        <f>grizzly!Y75</f>
        <v>1</v>
      </c>
      <c r="Z20" t="str">
        <f>grizzly!Z75</f>
        <v>#</v>
      </c>
    </row>
    <row r="21" spans="1:26" x14ac:dyDescent="0.2">
      <c r="A21" t="s">
        <v>17969</v>
      </c>
      <c r="B21" t="s">
        <v>300</v>
      </c>
      <c r="C21" t="s">
        <v>236</v>
      </c>
      <c r="D21">
        <f>INDEX(warriner!B:B,MATCH(B21,warriner!A:A,0),1)</f>
        <v>2.0499999999999998</v>
      </c>
      <c r="E21">
        <f>skunkowl!E77</f>
        <v>3.1500000000000004</v>
      </c>
      <c r="F21">
        <f>skunkowl!F77</f>
        <v>9.3620000000000001</v>
      </c>
      <c r="G21">
        <f>skunkowl!G77</f>
        <v>3.3860000000000001</v>
      </c>
      <c r="H21">
        <f>skunkowl!H77</f>
        <v>2</v>
      </c>
      <c r="I21">
        <f>skunkowl!I77</f>
        <v>6</v>
      </c>
      <c r="J21" t="str">
        <f>skunkowl!J77</f>
        <v>NN</v>
      </c>
      <c r="K21">
        <f>skunkowl!K77</f>
        <v>5.37</v>
      </c>
      <c r="L21">
        <f>skunkowl!L77</f>
        <v>2.77</v>
      </c>
      <c r="M21">
        <f>skunkowl!M77</f>
        <v>9.39</v>
      </c>
      <c r="N21">
        <f>skunkowl!N77</f>
        <v>2.8</v>
      </c>
      <c r="O21">
        <f>skunkowl!O77</f>
        <v>2.75</v>
      </c>
      <c r="P21">
        <f>skunkowl!P77</f>
        <v>6</v>
      </c>
      <c r="Q21">
        <f>skunkowl!Q77</f>
        <v>1</v>
      </c>
      <c r="R21">
        <f>skunkowl!R77</f>
        <v>3.59</v>
      </c>
      <c r="S21">
        <f>skunkowl!S77</f>
        <v>3.375</v>
      </c>
      <c r="T21">
        <f>skunkowl!T77</f>
        <v>3760</v>
      </c>
      <c r="U21">
        <f>skunkowl!U77</f>
        <v>-0.54200000000000004</v>
      </c>
      <c r="V21">
        <f>skunkowl!V77</f>
        <v>0.97</v>
      </c>
      <c r="W21">
        <f>skunkowl!W77</f>
        <v>27</v>
      </c>
      <c r="X21">
        <f>skunkowl!X77</f>
        <v>-0.41799999999999998</v>
      </c>
      <c r="Y21">
        <f>skunkowl!Y77</f>
        <v>1</v>
      </c>
      <c r="Z21" t="str">
        <f>skunkowl!Z77</f>
        <v>#</v>
      </c>
    </row>
    <row r="22" spans="1:26" x14ac:dyDescent="0.2">
      <c r="A22" t="s">
        <v>3694</v>
      </c>
      <c r="B22" t="s">
        <v>2853</v>
      </c>
      <c r="C22" t="s">
        <v>237</v>
      </c>
      <c r="D22">
        <f>INDEX(warriner!B:B,MATCH(B22,warriner!A:A,0),1)</f>
        <v>7.9</v>
      </c>
      <c r="E22">
        <f>dentist!E73</f>
        <v>2.7</v>
      </c>
      <c r="F22">
        <f>dentist!F73</f>
        <v>8.2720000000000002</v>
      </c>
      <c r="G22">
        <f>dentist!G73</f>
        <v>2.5049999999999999</v>
      </c>
      <c r="H22">
        <f>dentist!H73</f>
        <v>3</v>
      </c>
      <c r="I22">
        <f>dentist!I73</f>
        <v>10</v>
      </c>
      <c r="J22" t="str">
        <f>dentist!J73</f>
        <v>NN</v>
      </c>
      <c r="K22">
        <f>dentist!K73</f>
        <v>4.5</v>
      </c>
      <c r="L22">
        <f>dentist!L73</f>
        <v>6.36</v>
      </c>
      <c r="M22">
        <f>dentist!M73</f>
        <v>9.0500000000000007</v>
      </c>
      <c r="N22">
        <f>dentist!N73</f>
        <v>2.75</v>
      </c>
      <c r="O22">
        <f>dentist!O73</f>
        <v>2.65</v>
      </c>
      <c r="P22">
        <f>dentist!P73</f>
        <v>7</v>
      </c>
      <c r="Q22">
        <f>dentist!Q73</f>
        <v>3</v>
      </c>
      <c r="R22">
        <f>dentist!R73</f>
        <v>1.89</v>
      </c>
      <c r="S22" t="str">
        <f>dentist!S73</f>
        <v>#</v>
      </c>
      <c r="T22">
        <f>dentist!T73</f>
        <v>3691.2220000000002</v>
      </c>
      <c r="U22">
        <f>dentist!U73</f>
        <v>-0.217</v>
      </c>
      <c r="V22">
        <f>dentist!V73</f>
        <v>0.97</v>
      </c>
      <c r="W22">
        <f>dentist!W73</f>
        <v>28</v>
      </c>
      <c r="X22">
        <f>dentist!X73</f>
        <v>-0.13100000000000001</v>
      </c>
      <c r="Y22">
        <f>dentist!Y73</f>
        <v>1</v>
      </c>
      <c r="Z22" t="str">
        <f>dentist!Z73</f>
        <v>#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94A98-63ED-9241-82B1-E9A4F1D870B0}">
  <dimension ref="A1:Z225"/>
  <sheetViews>
    <sheetView tabSelected="1" zoomScale="90" zoomScaleNormal="90" workbookViewId="0">
      <selection activeCell="A113" sqref="A113:A149"/>
    </sheetView>
  </sheetViews>
  <sheetFormatPr baseColWidth="10" defaultRowHeight="16" x14ac:dyDescent="0.2"/>
  <cols>
    <col min="1" max="1" width="16.6640625" customWidth="1"/>
    <col min="4" max="4" width="10.83203125" style="9"/>
  </cols>
  <sheetData>
    <row r="1" spans="1:26" s="5" customFormat="1" ht="11" x14ac:dyDescent="0.15">
      <c r="A1" s="5" t="s">
        <v>18239</v>
      </c>
      <c r="D1" s="6" t="s">
        <v>14542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14475</v>
      </c>
      <c r="B2" s="2" t="s">
        <v>18173</v>
      </c>
      <c r="C2" s="2" t="s">
        <v>18172</v>
      </c>
      <c r="D2" s="3" t="s">
        <v>18170</v>
      </c>
      <c r="E2" s="3" t="s">
        <v>18171</v>
      </c>
      <c r="F2" s="3" t="s">
        <v>18174</v>
      </c>
      <c r="G2" s="3" t="s">
        <v>18175</v>
      </c>
      <c r="H2" s="3" t="s">
        <v>18176</v>
      </c>
      <c r="I2" s="3" t="s">
        <v>18177</v>
      </c>
      <c r="J2" s="3" t="s">
        <v>130</v>
      </c>
      <c r="K2" s="3" t="s">
        <v>18178</v>
      </c>
      <c r="L2" s="3" t="s">
        <v>18179</v>
      </c>
      <c r="M2" s="3" t="s">
        <v>18180</v>
      </c>
      <c r="N2" s="3" t="s">
        <v>99</v>
      </c>
      <c r="O2" s="3" t="s">
        <v>116</v>
      </c>
      <c r="P2" s="3" t="s">
        <v>18181</v>
      </c>
      <c r="Q2" s="3" t="s">
        <v>18182</v>
      </c>
      <c r="R2" s="3" t="s">
        <v>97</v>
      </c>
      <c r="S2" s="3" t="s">
        <v>18183</v>
      </c>
      <c r="T2" s="3" t="s">
        <v>18184</v>
      </c>
      <c r="U2" s="3" t="s">
        <v>18186</v>
      </c>
      <c r="V2" s="3" t="s">
        <v>18185</v>
      </c>
      <c r="W2" s="3" t="s">
        <v>18187</v>
      </c>
      <c r="X2" s="3" t="s">
        <v>18188</v>
      </c>
      <c r="Y2" s="3" t="s">
        <v>18189</v>
      </c>
      <c r="Z2" s="3" t="s">
        <v>18190</v>
      </c>
    </row>
    <row r="3" spans="1:26" x14ac:dyDescent="0.2">
      <c r="A3" t="s">
        <v>17977</v>
      </c>
      <c r="B3" s="4" t="s">
        <v>3</v>
      </c>
      <c r="C3" s="4" t="s">
        <v>3</v>
      </c>
      <c r="D3" s="8" t="str">
        <f>IF(ISERROR(INDEX(warriner!B:B,MATCH(C3,warriner!A:A,0),1)),"#",INDEX(warriner!B:B,MATCH(C3,warriner!A:A,0),1))</f>
        <v>#</v>
      </c>
      <c r="E3" s="14" t="str">
        <f>IF(ISERROR(ABS(D3-5.2)), "#", ABS(D3-5.2))</f>
        <v>#</v>
      </c>
      <c r="F3" s="14">
        <v>16.954999999999998</v>
      </c>
      <c r="G3" s="14">
        <v>6.1769999999999996</v>
      </c>
      <c r="H3" s="14">
        <v>1</v>
      </c>
      <c r="I3">
        <f>LEN(B3)</f>
        <v>3</v>
      </c>
      <c r="J3" t="s">
        <v>270</v>
      </c>
      <c r="K3" t="s">
        <v>18124</v>
      </c>
      <c r="L3" t="s">
        <v>18124</v>
      </c>
      <c r="M3">
        <v>3.984</v>
      </c>
      <c r="N3">
        <v>1.5</v>
      </c>
      <c r="O3">
        <v>1.8</v>
      </c>
      <c r="P3">
        <v>2</v>
      </c>
      <c r="Q3">
        <v>1</v>
      </c>
      <c r="R3">
        <v>1.43</v>
      </c>
      <c r="S3">
        <v>1.125</v>
      </c>
      <c r="T3">
        <v>3033</v>
      </c>
      <c r="U3">
        <v>-0.68100000000000005</v>
      </c>
      <c r="V3">
        <v>0.94</v>
      </c>
      <c r="W3">
        <v>29</v>
      </c>
      <c r="X3">
        <v>-0.45700000000000002</v>
      </c>
      <c r="Y3">
        <v>1</v>
      </c>
      <c r="Z3" t="s">
        <v>18124</v>
      </c>
    </row>
    <row r="4" spans="1:26" x14ac:dyDescent="0.2">
      <c r="A4" t="s">
        <v>17978</v>
      </c>
      <c r="B4" t="s">
        <v>5738</v>
      </c>
      <c r="C4" t="s">
        <v>5738</v>
      </c>
      <c r="D4" s="8">
        <f>IF(ISERROR(INDEX(warriner!B:B,MATCH(C4,warriner!A:A,0),1)),"#",INDEX(warriner!B:B,MATCH(C4,warriner!A:A,0),1))</f>
        <v>7.5</v>
      </c>
      <c r="E4" s="14">
        <f t="shared" ref="E4:E67" si="0">IF(ISERROR(ABS(D4-5.2)), "#", ABS(D4-5.2))</f>
        <v>2.2999999999999998</v>
      </c>
      <c r="F4" s="14">
        <v>12.468999999999999</v>
      </c>
      <c r="G4" s="14">
        <v>4.6219999999999999</v>
      </c>
      <c r="H4" s="14">
        <v>1</v>
      </c>
      <c r="I4">
        <f t="shared" ref="I4:I67" si="1">LEN(B4)</f>
        <v>5</v>
      </c>
      <c r="J4" t="s">
        <v>18133</v>
      </c>
      <c r="K4">
        <v>4.1399999999999997</v>
      </c>
      <c r="L4">
        <v>6.65</v>
      </c>
      <c r="M4">
        <v>5.05</v>
      </c>
      <c r="N4">
        <v>1.85</v>
      </c>
      <c r="O4">
        <v>1</v>
      </c>
      <c r="P4">
        <v>4</v>
      </c>
      <c r="Q4">
        <v>1</v>
      </c>
      <c r="R4">
        <v>1.81</v>
      </c>
      <c r="S4" t="s">
        <v>18124</v>
      </c>
      <c r="T4">
        <v>5271.5</v>
      </c>
      <c r="U4">
        <v>-0.76200000000000001</v>
      </c>
      <c r="V4">
        <v>1</v>
      </c>
      <c r="W4">
        <v>25</v>
      </c>
      <c r="X4">
        <v>-0.63200000000000001</v>
      </c>
      <c r="Y4">
        <v>0.92600000000000005</v>
      </c>
      <c r="Z4" t="s">
        <v>18124</v>
      </c>
    </row>
    <row r="5" spans="1:26" x14ac:dyDescent="0.2">
      <c r="A5" t="s">
        <v>17979</v>
      </c>
      <c r="B5" t="s">
        <v>6273</v>
      </c>
      <c r="C5" t="s">
        <v>6273</v>
      </c>
      <c r="D5" s="8">
        <f>IF(ISERROR(INDEX(warriner!B:B,MATCH(C5,warriner!A:A,0),1)),"#",INDEX(warriner!B:B,MATCH(C5,warriner!A:A,0),1))</f>
        <v>4.2</v>
      </c>
      <c r="E5" s="14">
        <f t="shared" si="0"/>
        <v>1</v>
      </c>
      <c r="F5" s="14">
        <v>6.0350000000000001</v>
      </c>
      <c r="G5" s="14">
        <v>1.4470000000000001</v>
      </c>
      <c r="H5" s="14">
        <v>1</v>
      </c>
      <c r="I5">
        <f t="shared" si="1"/>
        <v>6</v>
      </c>
      <c r="J5" t="s">
        <v>18154</v>
      </c>
      <c r="K5">
        <v>4.6100000000000003</v>
      </c>
      <c r="L5">
        <v>3.95</v>
      </c>
      <c r="M5">
        <v>9.32</v>
      </c>
      <c r="N5">
        <v>1.95</v>
      </c>
      <c r="O5">
        <v>1.6</v>
      </c>
      <c r="P5">
        <v>5</v>
      </c>
      <c r="Q5">
        <v>2</v>
      </c>
      <c r="R5">
        <v>4</v>
      </c>
      <c r="S5" t="s">
        <v>18124</v>
      </c>
      <c r="T5">
        <v>4345.2</v>
      </c>
      <c r="U5">
        <v>-2.5999999999999999E-2</v>
      </c>
      <c r="V5">
        <v>0.94</v>
      </c>
      <c r="W5">
        <v>25</v>
      </c>
      <c r="X5">
        <v>-0.40500000000000003</v>
      </c>
      <c r="Y5">
        <v>1</v>
      </c>
      <c r="Z5" t="s">
        <v>18124</v>
      </c>
    </row>
    <row r="6" spans="1:26" x14ac:dyDescent="0.2">
      <c r="A6" t="s">
        <v>17980</v>
      </c>
      <c r="B6" t="s">
        <v>8903</v>
      </c>
      <c r="C6" t="s">
        <v>8903</v>
      </c>
      <c r="D6" s="8">
        <f>IF(ISERROR(INDEX(warriner!B:B,MATCH(C6,warriner!A:A,0),1)),"#",INDEX(warriner!B:B,MATCH(C6,warriner!A:A,0),1))</f>
        <v>6.3</v>
      </c>
      <c r="E6" s="14">
        <f t="shared" si="0"/>
        <v>1.0999999999999996</v>
      </c>
      <c r="F6" s="14">
        <v>8.2620000000000005</v>
      </c>
      <c r="G6" s="14">
        <v>2.4580000000000002</v>
      </c>
      <c r="H6" s="14">
        <v>1</v>
      </c>
      <c r="I6">
        <f t="shared" si="1"/>
        <v>3</v>
      </c>
      <c r="J6" t="s">
        <v>18129</v>
      </c>
      <c r="K6">
        <v>3.57</v>
      </c>
      <c r="L6">
        <v>5.0199999999999996</v>
      </c>
      <c r="M6">
        <v>6.21</v>
      </c>
      <c r="N6">
        <v>1.4</v>
      </c>
      <c r="O6">
        <v>1.1499999999999999</v>
      </c>
      <c r="P6">
        <v>2</v>
      </c>
      <c r="Q6">
        <v>1</v>
      </c>
      <c r="R6">
        <v>4.93</v>
      </c>
      <c r="S6">
        <v>3.7919999999999998</v>
      </c>
      <c r="T6">
        <v>752.5</v>
      </c>
      <c r="U6">
        <v>-0.61299999999999999</v>
      </c>
      <c r="V6">
        <v>0.97</v>
      </c>
      <c r="W6">
        <v>27</v>
      </c>
      <c r="X6">
        <v>-0.71299999999999997</v>
      </c>
      <c r="Y6">
        <v>1</v>
      </c>
      <c r="Z6" t="s">
        <v>18124</v>
      </c>
    </row>
    <row r="7" spans="1:26" x14ac:dyDescent="0.2">
      <c r="A7" t="s">
        <v>17981</v>
      </c>
      <c r="B7" t="s">
        <v>9</v>
      </c>
      <c r="C7" t="s">
        <v>101</v>
      </c>
      <c r="D7" s="8">
        <f>IF(ISERROR(INDEX(warriner!B:B,MATCH(C7,warriner!A:A,0),1)),"#",INDEX(warriner!B:B,MATCH(C7,warriner!A:A,0),1))</f>
        <v>6.18</v>
      </c>
      <c r="E7" s="14">
        <f t="shared" si="0"/>
        <v>0.97999999999999954</v>
      </c>
      <c r="F7" s="14">
        <v>14.945</v>
      </c>
      <c r="G7" s="14">
        <v>5.4669999999999996</v>
      </c>
      <c r="H7" s="14">
        <v>1</v>
      </c>
      <c r="I7">
        <f t="shared" si="1"/>
        <v>2</v>
      </c>
      <c r="J7" t="s">
        <v>18125</v>
      </c>
      <c r="K7">
        <v>3.43</v>
      </c>
      <c r="L7">
        <v>5.5</v>
      </c>
      <c r="M7">
        <v>5.1100000000000003</v>
      </c>
      <c r="N7">
        <v>1.4</v>
      </c>
      <c r="O7">
        <v>1</v>
      </c>
      <c r="P7">
        <v>2</v>
      </c>
      <c r="Q7">
        <v>1</v>
      </c>
      <c r="R7">
        <v>1.85</v>
      </c>
      <c r="S7">
        <v>1.6519999999999999</v>
      </c>
      <c r="T7">
        <v>1926</v>
      </c>
      <c r="U7">
        <v>-0.64800000000000002</v>
      </c>
      <c r="V7">
        <v>0.97</v>
      </c>
      <c r="W7">
        <v>25</v>
      </c>
      <c r="X7">
        <v>-0.57399999999999995</v>
      </c>
      <c r="Y7">
        <v>1</v>
      </c>
      <c r="Z7" t="s">
        <v>18124</v>
      </c>
    </row>
    <row r="8" spans="1:26" x14ac:dyDescent="0.2">
      <c r="A8" t="s">
        <v>17982</v>
      </c>
      <c r="B8" t="s">
        <v>52</v>
      </c>
      <c r="C8" t="s">
        <v>52</v>
      </c>
      <c r="D8" s="8" t="str">
        <f>IF(ISERROR(INDEX(warriner!B:B,MATCH(C8,warriner!A:A,0),1)),"#",INDEX(warriner!B:B,MATCH(C8,warriner!A:A,0),1))</f>
        <v>#</v>
      </c>
      <c r="E8" s="14" t="str">
        <f t="shared" si="0"/>
        <v>#</v>
      </c>
      <c r="F8" s="14">
        <v>16.177</v>
      </c>
      <c r="G8" s="14">
        <v>6.0179999999999998</v>
      </c>
      <c r="H8" s="14">
        <v>1</v>
      </c>
      <c r="I8">
        <f t="shared" si="1"/>
        <v>1</v>
      </c>
      <c r="J8" t="s">
        <v>18136</v>
      </c>
      <c r="K8" t="s">
        <v>18124</v>
      </c>
      <c r="L8" t="s">
        <v>18124</v>
      </c>
      <c r="M8">
        <v>2.8929999999999998</v>
      </c>
      <c r="N8">
        <v>1.45</v>
      </c>
      <c r="O8">
        <v>1</v>
      </c>
      <c r="P8">
        <v>1</v>
      </c>
      <c r="Q8">
        <v>1</v>
      </c>
      <c r="R8">
        <v>1.46</v>
      </c>
      <c r="S8" t="s">
        <v>18124</v>
      </c>
      <c r="T8" t="s">
        <v>18124</v>
      </c>
      <c r="U8">
        <v>-1.2999999999999999E-2</v>
      </c>
      <c r="V8">
        <v>0.73</v>
      </c>
      <c r="W8">
        <v>23</v>
      </c>
      <c r="X8">
        <v>-0.32300000000000001</v>
      </c>
      <c r="Y8">
        <v>0.95799999999999996</v>
      </c>
      <c r="Z8" t="s">
        <v>18124</v>
      </c>
    </row>
    <row r="9" spans="1:26" x14ac:dyDescent="0.2">
      <c r="A9" t="s">
        <v>17983</v>
      </c>
      <c r="B9" t="s">
        <v>8526</v>
      </c>
      <c r="C9" t="s">
        <v>8526</v>
      </c>
      <c r="D9" s="8">
        <f>IF(ISERROR(INDEX(warriner!B:B,MATCH(C9,warriner!A:A,0),1)),"#",INDEX(warriner!B:B,MATCH(C9,warriner!A:A,0),1))</f>
        <v>5.29</v>
      </c>
      <c r="E9" s="14">
        <f t="shared" si="0"/>
        <v>8.9999999999999858E-2</v>
      </c>
      <c r="F9" s="14">
        <v>6.2969999999999997</v>
      </c>
      <c r="G9" s="14">
        <v>1.7989999999999999</v>
      </c>
      <c r="H9" s="14">
        <v>3</v>
      </c>
      <c r="I9">
        <f t="shared" si="1"/>
        <v>9</v>
      </c>
      <c r="J9" t="s">
        <v>18132</v>
      </c>
      <c r="K9">
        <v>3.48</v>
      </c>
      <c r="L9">
        <v>5.61</v>
      </c>
      <c r="M9">
        <v>8.89</v>
      </c>
      <c r="N9">
        <v>3.7</v>
      </c>
      <c r="O9">
        <v>3.45</v>
      </c>
      <c r="P9">
        <v>7</v>
      </c>
      <c r="Q9">
        <v>3</v>
      </c>
      <c r="R9">
        <v>2.67</v>
      </c>
      <c r="S9" t="s">
        <v>18124</v>
      </c>
      <c r="T9">
        <v>2348.375</v>
      </c>
      <c r="U9">
        <v>8.2000000000000003E-2</v>
      </c>
      <c r="V9">
        <v>0.88</v>
      </c>
      <c r="W9">
        <v>26</v>
      </c>
      <c r="X9">
        <v>-0.16900000000000001</v>
      </c>
      <c r="Y9">
        <v>0.96299999999999997</v>
      </c>
      <c r="Z9" t="s">
        <v>18124</v>
      </c>
    </row>
    <row r="10" spans="1:26" x14ac:dyDescent="0.2">
      <c r="A10" t="s">
        <v>17984</v>
      </c>
      <c r="B10" t="s">
        <v>1605</v>
      </c>
      <c r="C10" t="s">
        <v>1605</v>
      </c>
      <c r="D10" s="8">
        <f>IF(ISERROR(INDEX(warriner!B:B,MATCH(C10,warriner!A:A,0),1)),"#",INDEX(warriner!B:B,MATCH(C10,warriner!A:A,0),1))</f>
        <v>6.75</v>
      </c>
      <c r="E10" s="14">
        <f t="shared" si="0"/>
        <v>1.5499999999999998</v>
      </c>
      <c r="F10" s="14">
        <v>9.8559999999999999</v>
      </c>
      <c r="G10" s="14">
        <v>3.3650000000000002</v>
      </c>
      <c r="H10" s="14">
        <v>1</v>
      </c>
      <c r="I10">
        <f t="shared" si="1"/>
        <v>4</v>
      </c>
      <c r="J10" t="s">
        <v>18129</v>
      </c>
      <c r="K10">
        <v>3.83</v>
      </c>
      <c r="L10">
        <v>5.88</v>
      </c>
      <c r="M10">
        <v>3.52</v>
      </c>
      <c r="N10">
        <v>1.75</v>
      </c>
      <c r="O10">
        <v>1</v>
      </c>
      <c r="P10">
        <v>3</v>
      </c>
      <c r="Q10">
        <v>1</v>
      </c>
      <c r="R10">
        <v>5</v>
      </c>
      <c r="S10">
        <v>4.8970000000000002</v>
      </c>
      <c r="T10">
        <v>1422</v>
      </c>
      <c r="U10">
        <v>-0.68899999999999995</v>
      </c>
      <c r="V10">
        <v>0.97</v>
      </c>
      <c r="W10">
        <v>28</v>
      </c>
      <c r="X10">
        <v>-0.66100000000000003</v>
      </c>
      <c r="Y10">
        <v>1</v>
      </c>
      <c r="Z10" t="s">
        <v>18124</v>
      </c>
    </row>
    <row r="11" spans="1:26" x14ac:dyDescent="0.2">
      <c r="A11" t="s">
        <v>17985</v>
      </c>
      <c r="B11" t="s">
        <v>8396</v>
      </c>
      <c r="C11" t="s">
        <v>8396</v>
      </c>
      <c r="D11" s="8">
        <f>IF(ISERROR(INDEX(warriner!B:B,MATCH(C11,warriner!A:A,0),1)),"#",INDEX(warriner!B:B,MATCH(C11,warriner!A:A,0),1))</f>
        <v>5.85</v>
      </c>
      <c r="E11" s="14">
        <f t="shared" si="0"/>
        <v>0.64999999999999947</v>
      </c>
      <c r="F11" s="14">
        <v>10.217000000000001</v>
      </c>
      <c r="G11" s="14">
        <v>2.625</v>
      </c>
      <c r="H11" s="14">
        <v>2</v>
      </c>
      <c r="I11">
        <f t="shared" si="1"/>
        <v>6</v>
      </c>
      <c r="J11" t="s">
        <v>18131</v>
      </c>
      <c r="K11">
        <v>3.05</v>
      </c>
      <c r="L11">
        <v>6.05</v>
      </c>
      <c r="M11">
        <v>9.1999999999999993</v>
      </c>
      <c r="N11">
        <v>2.1</v>
      </c>
      <c r="O11">
        <v>1.95</v>
      </c>
      <c r="P11">
        <v>5</v>
      </c>
      <c r="Q11">
        <v>1</v>
      </c>
      <c r="R11">
        <v>3.03</v>
      </c>
      <c r="S11">
        <v>3.8330000000000002</v>
      </c>
      <c r="T11">
        <v>5064.2</v>
      </c>
      <c r="U11">
        <v>-0.39300000000000002</v>
      </c>
      <c r="V11">
        <v>1</v>
      </c>
      <c r="W11">
        <v>27</v>
      </c>
      <c r="X11">
        <v>-0.42099999999999999</v>
      </c>
      <c r="Y11">
        <v>1</v>
      </c>
      <c r="Z11" t="s">
        <v>18124</v>
      </c>
    </row>
    <row r="12" spans="1:26" x14ac:dyDescent="0.2">
      <c r="A12" t="s">
        <v>17986</v>
      </c>
      <c r="B12" t="s">
        <v>2</v>
      </c>
      <c r="C12" t="s">
        <v>2</v>
      </c>
      <c r="D12" s="8" t="str">
        <f>IF(ISERROR(INDEX(warriner!B:B,MATCH(C12,warriner!A:A,0),1)),"#",INDEX(warriner!B:B,MATCH(C12,warriner!A:A,0),1))</f>
        <v>#</v>
      </c>
      <c r="E12" s="14" t="str">
        <f t="shared" si="0"/>
        <v>#</v>
      </c>
      <c r="F12" s="14">
        <v>16.353999999999999</v>
      </c>
      <c r="G12" s="14">
        <v>6.0629999999999997</v>
      </c>
      <c r="H12" s="14">
        <v>1</v>
      </c>
      <c r="I12">
        <f t="shared" si="1"/>
        <v>2</v>
      </c>
      <c r="J12" t="s">
        <v>270</v>
      </c>
      <c r="K12" t="s">
        <v>18124</v>
      </c>
      <c r="L12" t="s">
        <v>18124</v>
      </c>
      <c r="M12">
        <v>3.952</v>
      </c>
      <c r="N12">
        <v>1.1499999999999999</v>
      </c>
      <c r="O12">
        <v>1</v>
      </c>
      <c r="P12">
        <v>2</v>
      </c>
      <c r="Q12">
        <v>1</v>
      </c>
      <c r="R12">
        <v>1.55</v>
      </c>
      <c r="S12">
        <v>1.375</v>
      </c>
      <c r="T12">
        <v>2861</v>
      </c>
      <c r="U12">
        <v>-0.78600000000000003</v>
      </c>
      <c r="V12">
        <v>1</v>
      </c>
      <c r="W12">
        <v>26</v>
      </c>
      <c r="X12">
        <v>-0.72499999999999998</v>
      </c>
      <c r="Y12">
        <v>1</v>
      </c>
      <c r="Z12" t="s">
        <v>18124</v>
      </c>
    </row>
    <row r="13" spans="1:26" x14ac:dyDescent="0.2">
      <c r="A13" t="s">
        <v>17987</v>
      </c>
      <c r="B13" t="s">
        <v>3</v>
      </c>
      <c r="C13" t="s">
        <v>3</v>
      </c>
      <c r="D13" s="8" t="str">
        <f>IF(ISERROR(INDEX(warriner!B:B,MATCH(C13,warriner!A:A,0),1)),"#",INDEX(warriner!B:B,MATCH(C13,warriner!A:A,0),1))</f>
        <v>#</v>
      </c>
      <c r="E13" s="14" t="str">
        <f t="shared" si="0"/>
        <v>#</v>
      </c>
      <c r="F13" s="14">
        <v>16.954999999999998</v>
      </c>
      <c r="G13" s="14">
        <v>6.1769999999999996</v>
      </c>
      <c r="H13" s="14">
        <v>1</v>
      </c>
      <c r="I13">
        <f t="shared" si="1"/>
        <v>3</v>
      </c>
      <c r="J13" t="s">
        <v>270</v>
      </c>
      <c r="K13" t="s">
        <v>18124</v>
      </c>
      <c r="L13" t="s">
        <v>18124</v>
      </c>
      <c r="M13">
        <v>3.984</v>
      </c>
      <c r="N13">
        <v>1.5</v>
      </c>
      <c r="O13">
        <v>1.8</v>
      </c>
      <c r="P13">
        <v>2</v>
      </c>
      <c r="Q13">
        <v>1</v>
      </c>
      <c r="R13">
        <v>1.43</v>
      </c>
      <c r="S13">
        <v>1.125</v>
      </c>
      <c r="T13">
        <v>3033</v>
      </c>
      <c r="U13">
        <v>-0.68100000000000005</v>
      </c>
      <c r="V13">
        <v>0.94</v>
      </c>
      <c r="W13">
        <v>29</v>
      </c>
      <c r="X13">
        <v>-0.45700000000000002</v>
      </c>
      <c r="Y13">
        <v>1</v>
      </c>
      <c r="Z13" t="s">
        <v>18124</v>
      </c>
    </row>
    <row r="14" spans="1:26" x14ac:dyDescent="0.2">
      <c r="A14" t="s">
        <v>17988</v>
      </c>
      <c r="B14" t="s">
        <v>17965</v>
      </c>
      <c r="C14" t="s">
        <v>15822</v>
      </c>
      <c r="D14" s="8" t="str">
        <f>IF(ISERROR(INDEX(warriner!B:B,MATCH(C14,warriner!A:A,0),1)),"#",INDEX(warriner!B:B,MATCH(C14,warriner!A:A,0),1))</f>
        <v>#</v>
      </c>
      <c r="E14" s="14" t="str">
        <f t="shared" si="0"/>
        <v>#</v>
      </c>
      <c r="F14" s="14">
        <v>11.273999999999999</v>
      </c>
      <c r="G14" s="14">
        <v>3.5990000000000002</v>
      </c>
      <c r="H14" s="14">
        <v>4</v>
      </c>
      <c r="I14">
        <f t="shared" si="1"/>
        <v>8</v>
      </c>
      <c r="J14" t="s">
        <v>18129</v>
      </c>
      <c r="K14" t="s">
        <v>18124</v>
      </c>
      <c r="L14" t="s">
        <v>18124</v>
      </c>
      <c r="M14" t="s">
        <v>18124</v>
      </c>
      <c r="N14">
        <v>2.65</v>
      </c>
      <c r="O14">
        <v>2.95</v>
      </c>
      <c r="P14">
        <v>7</v>
      </c>
      <c r="Q14">
        <v>1</v>
      </c>
      <c r="R14" t="s">
        <v>18124</v>
      </c>
      <c r="S14" t="s">
        <v>18124</v>
      </c>
      <c r="T14">
        <v>5483.1670000000004</v>
      </c>
      <c r="U14">
        <v>-0.46800000000000003</v>
      </c>
      <c r="V14">
        <v>1</v>
      </c>
      <c r="W14">
        <v>26</v>
      </c>
      <c r="X14">
        <v>-0.57399999999999995</v>
      </c>
      <c r="Y14">
        <v>0.96299999999999997</v>
      </c>
      <c r="Z14" t="s">
        <v>18124</v>
      </c>
    </row>
    <row r="15" spans="1:26" x14ac:dyDescent="0.2">
      <c r="A15" t="s">
        <v>17989</v>
      </c>
      <c r="B15" t="s">
        <v>72</v>
      </c>
      <c r="C15" t="s">
        <v>72</v>
      </c>
      <c r="D15" s="8" t="str">
        <f>IF(ISERROR(INDEX(warriner!B:B,MATCH(C15,warriner!A:A,0),1)),"#",INDEX(warriner!B:B,MATCH(C15,warriner!A:A,0),1))</f>
        <v>#</v>
      </c>
      <c r="E15" s="14" t="str">
        <f t="shared" si="0"/>
        <v>#</v>
      </c>
      <c r="F15" s="14">
        <v>15.365</v>
      </c>
      <c r="G15" s="14">
        <v>5.984</v>
      </c>
      <c r="H15" s="14">
        <v>1</v>
      </c>
      <c r="I15">
        <f t="shared" si="1"/>
        <v>2</v>
      </c>
      <c r="J15" t="s">
        <v>18136</v>
      </c>
      <c r="K15" t="s">
        <v>18124</v>
      </c>
      <c r="L15" t="s">
        <v>18124</v>
      </c>
      <c r="M15">
        <v>4.399</v>
      </c>
      <c r="N15">
        <v>1.1499999999999999</v>
      </c>
      <c r="O15">
        <v>1</v>
      </c>
      <c r="P15">
        <v>2</v>
      </c>
      <c r="Q15">
        <v>1</v>
      </c>
      <c r="R15">
        <v>2.81</v>
      </c>
      <c r="S15">
        <v>1.917</v>
      </c>
      <c r="T15">
        <v>4095</v>
      </c>
      <c r="U15">
        <v>-0.86499999999999999</v>
      </c>
      <c r="V15">
        <v>0.97</v>
      </c>
      <c r="W15">
        <v>29</v>
      </c>
      <c r="X15">
        <v>-0.874</v>
      </c>
      <c r="Y15">
        <v>1</v>
      </c>
      <c r="Z15" t="s">
        <v>18124</v>
      </c>
    </row>
    <row r="16" spans="1:26" x14ac:dyDescent="0.2">
      <c r="A16" t="s">
        <v>17990</v>
      </c>
      <c r="B16" t="s">
        <v>9</v>
      </c>
      <c r="C16" t="s">
        <v>101</v>
      </c>
      <c r="D16" s="8">
        <f>IF(ISERROR(INDEX(warriner!B:B,MATCH(C16,warriner!A:A,0),1)),"#",INDEX(warriner!B:B,MATCH(C16,warriner!A:A,0),1))</f>
        <v>6.18</v>
      </c>
      <c r="E16" s="14">
        <f t="shared" si="0"/>
        <v>0.97999999999999954</v>
      </c>
      <c r="F16" s="14">
        <v>14.945</v>
      </c>
      <c r="G16" s="14">
        <v>5.4669999999999996</v>
      </c>
      <c r="H16" s="14">
        <v>1</v>
      </c>
      <c r="I16">
        <f t="shared" si="1"/>
        <v>2</v>
      </c>
      <c r="J16" t="s">
        <v>18125</v>
      </c>
      <c r="K16">
        <v>3.43</v>
      </c>
      <c r="L16">
        <v>5.5</v>
      </c>
      <c r="M16">
        <v>5.1100000000000003</v>
      </c>
      <c r="N16">
        <v>1.4</v>
      </c>
      <c r="O16">
        <v>1</v>
      </c>
      <c r="P16">
        <v>2</v>
      </c>
      <c r="Q16">
        <v>1</v>
      </c>
      <c r="R16">
        <v>1.85</v>
      </c>
      <c r="S16">
        <v>1.6519999999999999</v>
      </c>
      <c r="T16">
        <v>1926</v>
      </c>
      <c r="U16">
        <v>-0.64800000000000002</v>
      </c>
      <c r="V16">
        <v>0.97</v>
      </c>
      <c r="W16">
        <v>25</v>
      </c>
      <c r="X16">
        <v>-0.57399999999999995</v>
      </c>
      <c r="Y16">
        <v>1</v>
      </c>
      <c r="Z16" t="s">
        <v>18124</v>
      </c>
    </row>
    <row r="17" spans="1:26" x14ac:dyDescent="0.2">
      <c r="A17" t="s">
        <v>17991</v>
      </c>
      <c r="B17" t="s">
        <v>17957</v>
      </c>
      <c r="C17" t="s">
        <v>4314</v>
      </c>
      <c r="D17" s="8">
        <f>IF(ISERROR(INDEX(warriner!B:B,MATCH(C17,warriner!A:A,0),1)),"#",INDEX(warriner!B:B,MATCH(C17,warriner!A:A,0),1))</f>
        <v>7.47</v>
      </c>
      <c r="E17" s="14">
        <f t="shared" si="0"/>
        <v>2.2699999999999996</v>
      </c>
      <c r="F17" s="14">
        <v>11.449</v>
      </c>
      <c r="G17" s="14">
        <v>4.1319999999999997</v>
      </c>
      <c r="H17" s="14">
        <v>2</v>
      </c>
      <c r="I17">
        <f t="shared" si="1"/>
        <v>6</v>
      </c>
      <c r="J17" t="s">
        <v>18132</v>
      </c>
      <c r="K17">
        <v>3.82</v>
      </c>
      <c r="L17">
        <v>6.79</v>
      </c>
      <c r="M17">
        <v>5.43</v>
      </c>
      <c r="N17">
        <v>1.9</v>
      </c>
      <c r="O17">
        <v>1.85</v>
      </c>
      <c r="P17">
        <v>3</v>
      </c>
      <c r="Q17">
        <v>2</v>
      </c>
      <c r="R17">
        <v>2.0699999999999998</v>
      </c>
      <c r="S17" t="s">
        <v>18124</v>
      </c>
      <c r="T17">
        <v>2197.3330000000001</v>
      </c>
      <c r="U17">
        <v>-0.61799999999999999</v>
      </c>
      <c r="V17">
        <v>0.97</v>
      </c>
      <c r="W17">
        <v>23</v>
      </c>
      <c r="X17">
        <v>-0.58499999999999996</v>
      </c>
      <c r="Y17">
        <v>1</v>
      </c>
      <c r="Z17" t="s">
        <v>18124</v>
      </c>
    </row>
    <row r="18" spans="1:26" x14ac:dyDescent="0.2">
      <c r="A18" t="s">
        <v>17992</v>
      </c>
      <c r="B18" t="s">
        <v>17958</v>
      </c>
      <c r="C18" t="s">
        <v>74</v>
      </c>
      <c r="D18" s="8">
        <f>IF(ISERROR(INDEX(warriner!B:B,MATCH(C18,warriner!A:A,0),1)),"#",INDEX(warriner!B:B,MATCH(C18,warriner!A:A,0),1))</f>
        <v>6.14</v>
      </c>
      <c r="E18" s="14">
        <f t="shared" si="0"/>
        <v>0.9399999999999995</v>
      </c>
      <c r="F18" s="14">
        <v>9.9529999999999994</v>
      </c>
      <c r="G18" s="14">
        <v>3.2429999999999999</v>
      </c>
      <c r="H18" s="14">
        <v>3</v>
      </c>
      <c r="I18">
        <f t="shared" si="1"/>
        <v>10</v>
      </c>
      <c r="J18" t="s">
        <v>18125</v>
      </c>
      <c r="K18">
        <v>4.2</v>
      </c>
      <c r="L18">
        <v>7.11</v>
      </c>
      <c r="M18">
        <v>8.89</v>
      </c>
      <c r="N18">
        <v>3.2</v>
      </c>
      <c r="O18">
        <v>3.25</v>
      </c>
      <c r="P18">
        <v>8</v>
      </c>
      <c r="Q18">
        <v>2</v>
      </c>
      <c r="R18">
        <v>2.0699999999999998</v>
      </c>
      <c r="S18">
        <v>1.64</v>
      </c>
      <c r="T18">
        <v>2850.125</v>
      </c>
      <c r="U18">
        <v>-0.47899999999999998</v>
      </c>
      <c r="V18">
        <v>1</v>
      </c>
      <c r="W18">
        <v>28</v>
      </c>
      <c r="X18">
        <v>-0.53200000000000003</v>
      </c>
      <c r="Y18">
        <v>0.96599999999999997</v>
      </c>
      <c r="Z18" t="s">
        <v>18124</v>
      </c>
    </row>
    <row r="19" spans="1:26" x14ac:dyDescent="0.2">
      <c r="A19" t="s">
        <v>17993</v>
      </c>
      <c r="B19" t="s">
        <v>56</v>
      </c>
      <c r="C19" t="s">
        <v>56</v>
      </c>
      <c r="D19" s="8" t="str">
        <f>IF(ISERROR(INDEX(warriner!B:B,MATCH(C19,warriner!A:A,0),1)),"#",INDEX(warriner!B:B,MATCH(C19,warriner!A:A,0),1))</f>
        <v>#</v>
      </c>
      <c r="E19" s="14" t="str">
        <f t="shared" si="0"/>
        <v>#</v>
      </c>
      <c r="F19" s="14">
        <v>14.398</v>
      </c>
      <c r="G19" s="14">
        <v>4.835</v>
      </c>
      <c r="H19" s="14">
        <v>1</v>
      </c>
      <c r="I19">
        <f t="shared" si="1"/>
        <v>2</v>
      </c>
      <c r="J19" t="s">
        <v>18127</v>
      </c>
      <c r="K19" t="s">
        <v>18124</v>
      </c>
      <c r="L19" t="s">
        <v>18124</v>
      </c>
      <c r="M19">
        <v>5.4119999999999999</v>
      </c>
      <c r="N19">
        <v>1.7</v>
      </c>
      <c r="O19">
        <v>1</v>
      </c>
      <c r="P19">
        <v>2</v>
      </c>
      <c r="Q19">
        <v>1</v>
      </c>
      <c r="R19">
        <v>1.55</v>
      </c>
      <c r="S19">
        <v>1.3480000000000001</v>
      </c>
      <c r="T19">
        <v>149</v>
      </c>
      <c r="U19">
        <v>-0.63500000000000001</v>
      </c>
      <c r="V19">
        <v>0.97</v>
      </c>
      <c r="W19">
        <v>29</v>
      </c>
      <c r="X19">
        <v>-0.68400000000000005</v>
      </c>
      <c r="Y19">
        <v>1</v>
      </c>
      <c r="Z19" t="s">
        <v>18124</v>
      </c>
    </row>
    <row r="20" spans="1:26" x14ac:dyDescent="0.2">
      <c r="A20" t="s">
        <v>17994</v>
      </c>
      <c r="B20" t="s">
        <v>278</v>
      </c>
      <c r="C20" t="s">
        <v>278</v>
      </c>
      <c r="D20" s="8" t="str">
        <f>IF(ISERROR(INDEX(warriner!B:B,MATCH(C20,warriner!A:A,0),1)),"#",INDEX(warriner!B:B,MATCH(C20,warriner!A:A,0),1))</f>
        <v>#</v>
      </c>
      <c r="E20" s="14" t="str">
        <f t="shared" si="0"/>
        <v>#</v>
      </c>
      <c r="F20" s="14">
        <v>12.871</v>
      </c>
      <c r="G20" s="14">
        <v>3.9420000000000002</v>
      </c>
      <c r="H20" s="14">
        <v>1</v>
      </c>
      <c r="I20">
        <f t="shared" si="1"/>
        <v>3</v>
      </c>
      <c r="J20" t="s">
        <v>270</v>
      </c>
      <c r="K20" t="s">
        <v>18124</v>
      </c>
      <c r="L20" t="s">
        <v>18124</v>
      </c>
      <c r="M20" t="s">
        <v>18124</v>
      </c>
      <c r="N20">
        <v>1.5</v>
      </c>
      <c r="O20">
        <v>1.3</v>
      </c>
      <c r="P20">
        <v>3</v>
      </c>
      <c r="Q20">
        <v>1</v>
      </c>
      <c r="R20">
        <v>1.9</v>
      </c>
      <c r="S20" t="s">
        <v>18124</v>
      </c>
      <c r="T20">
        <v>3411</v>
      </c>
      <c r="U20">
        <v>-0.55900000000000005</v>
      </c>
      <c r="V20">
        <v>0.97</v>
      </c>
      <c r="W20">
        <v>28</v>
      </c>
      <c r="X20">
        <v>-0.77600000000000002</v>
      </c>
      <c r="Y20">
        <v>1</v>
      </c>
      <c r="Z20" t="s">
        <v>18124</v>
      </c>
    </row>
    <row r="21" spans="1:26" x14ac:dyDescent="0.2">
      <c r="A21" t="s">
        <v>17995</v>
      </c>
      <c r="B21" t="s">
        <v>17959</v>
      </c>
      <c r="C21" t="s">
        <v>17955</v>
      </c>
      <c r="D21" s="8" t="str">
        <f>IF(ISERROR(INDEX(warriner!B:B,MATCH(C21,warriner!A:A,0),1)),"#",INDEX(warriner!B:B,MATCH(C21,warriner!A:A,0),1))</f>
        <v>#</v>
      </c>
      <c r="E21" s="14" t="str">
        <f t="shared" si="0"/>
        <v>#</v>
      </c>
      <c r="F21" s="14">
        <v>4.6440000000000001</v>
      </c>
      <c r="G21" s="14">
        <v>0.47699999999999998</v>
      </c>
      <c r="H21" s="14">
        <v>1</v>
      </c>
      <c r="I21">
        <f t="shared" si="1"/>
        <v>6</v>
      </c>
      <c r="J21" t="s">
        <v>18129</v>
      </c>
      <c r="K21" t="s">
        <v>18124</v>
      </c>
      <c r="L21" t="s">
        <v>18124</v>
      </c>
      <c r="M21">
        <v>9.8699999999999992</v>
      </c>
      <c r="N21">
        <v>1.9</v>
      </c>
      <c r="O21">
        <v>1.55</v>
      </c>
      <c r="P21">
        <v>4</v>
      </c>
      <c r="Q21">
        <v>1</v>
      </c>
      <c r="R21">
        <v>3.85</v>
      </c>
      <c r="S21">
        <v>3.476</v>
      </c>
      <c r="T21">
        <v>690.33299999999997</v>
      </c>
      <c r="U21">
        <v>4.9000000000000002E-2</v>
      </c>
      <c r="V21">
        <v>0.46</v>
      </c>
      <c r="W21">
        <v>27</v>
      </c>
      <c r="X21">
        <v>-0.42299999999999999</v>
      </c>
      <c r="Y21">
        <v>1</v>
      </c>
      <c r="Z21" t="s">
        <v>18124</v>
      </c>
    </row>
    <row r="22" spans="1:26" x14ac:dyDescent="0.2">
      <c r="A22" t="s">
        <v>17996</v>
      </c>
      <c r="B22" t="s">
        <v>4908</v>
      </c>
      <c r="C22" t="s">
        <v>4908</v>
      </c>
      <c r="D22" s="8">
        <f>IF(ISERROR(INDEX(warriner!B:B,MATCH(C22,warriner!A:A,0),1)),"#",INDEX(warriner!B:B,MATCH(C22,warriner!A:A,0),1))</f>
        <v>6.3</v>
      </c>
      <c r="E22" s="14">
        <f t="shared" si="0"/>
        <v>1.0999999999999996</v>
      </c>
      <c r="F22" s="14">
        <v>7.7679999999999998</v>
      </c>
      <c r="G22" s="14">
        <v>2.5299999999999998</v>
      </c>
      <c r="H22" s="14">
        <v>2</v>
      </c>
      <c r="I22">
        <f t="shared" si="1"/>
        <v>7</v>
      </c>
      <c r="J22" t="s">
        <v>18129</v>
      </c>
      <c r="K22">
        <v>3.29</v>
      </c>
      <c r="L22">
        <v>5.97</v>
      </c>
      <c r="M22">
        <v>4.67</v>
      </c>
      <c r="N22">
        <v>1.7</v>
      </c>
      <c r="O22">
        <v>1.5</v>
      </c>
      <c r="P22">
        <v>4</v>
      </c>
      <c r="Q22">
        <v>1</v>
      </c>
      <c r="R22">
        <v>4.9000000000000004</v>
      </c>
      <c r="S22">
        <v>5.2610000000000001</v>
      </c>
      <c r="T22">
        <v>5276.6670000000004</v>
      </c>
      <c r="U22">
        <v>-0.47099999999999997</v>
      </c>
      <c r="V22">
        <v>0.97</v>
      </c>
      <c r="W22">
        <v>28</v>
      </c>
      <c r="X22">
        <v>-0.44500000000000001</v>
      </c>
      <c r="Y22">
        <v>1</v>
      </c>
      <c r="Z22" t="s">
        <v>18124</v>
      </c>
    </row>
    <row r="23" spans="1:26" x14ac:dyDescent="0.2">
      <c r="A23" t="s">
        <v>17997</v>
      </c>
      <c r="B23" t="s">
        <v>17966</v>
      </c>
      <c r="C23" t="s">
        <v>6272</v>
      </c>
      <c r="D23" s="8">
        <f>IF(ISERROR(INDEX(warriner!B:B,MATCH(C23,warriner!A:A,0),1)),"#",INDEX(warriner!B:B,MATCH(C23,warriner!A:A,0),1))</f>
        <v>5</v>
      </c>
      <c r="E23" s="14">
        <f t="shared" si="0"/>
        <v>0.20000000000000018</v>
      </c>
      <c r="F23" s="14">
        <v>9.1240000000000006</v>
      </c>
      <c r="G23" s="14">
        <v>3.032</v>
      </c>
      <c r="H23" s="14">
        <v>1</v>
      </c>
      <c r="I23">
        <f t="shared" si="1"/>
        <v>5</v>
      </c>
      <c r="J23" t="s">
        <v>18129</v>
      </c>
      <c r="K23">
        <v>4.22</v>
      </c>
      <c r="L23">
        <v>5.68</v>
      </c>
      <c r="M23">
        <v>4.84</v>
      </c>
      <c r="N23">
        <v>1.5</v>
      </c>
      <c r="O23">
        <v>1</v>
      </c>
      <c r="P23">
        <v>4</v>
      </c>
      <c r="Q23">
        <v>1</v>
      </c>
      <c r="R23">
        <v>5</v>
      </c>
      <c r="S23">
        <v>5.2919999999999998</v>
      </c>
      <c r="T23">
        <v>2825.6669999999999</v>
      </c>
      <c r="U23">
        <v>-0.71499999999999997</v>
      </c>
      <c r="V23">
        <v>1</v>
      </c>
      <c r="W23">
        <v>26</v>
      </c>
      <c r="X23">
        <v>-0.56999999999999995</v>
      </c>
      <c r="Y23">
        <v>1</v>
      </c>
      <c r="Z23" t="s">
        <v>18124</v>
      </c>
    </row>
    <row r="24" spans="1:26" x14ac:dyDescent="0.2">
      <c r="A24" t="s">
        <v>17998</v>
      </c>
      <c r="B24" t="s">
        <v>17039</v>
      </c>
      <c r="C24" t="s">
        <v>2143</v>
      </c>
      <c r="D24" s="8">
        <f>IF(ISERROR(INDEX(warriner!B:B,MATCH(C24,warriner!A:A,0),1)),"#",INDEX(warriner!B:B,MATCH(C24,warriner!A:A,0),1))</f>
        <v>6.18</v>
      </c>
      <c r="E24" s="14">
        <f t="shared" si="0"/>
        <v>0.97999999999999954</v>
      </c>
      <c r="F24" s="14">
        <v>12.397</v>
      </c>
      <c r="G24" s="14">
        <v>4.6429999999999998</v>
      </c>
      <c r="H24" s="14">
        <v>1</v>
      </c>
      <c r="I24">
        <f t="shared" si="1"/>
        <v>6</v>
      </c>
      <c r="J24" t="s">
        <v>18135</v>
      </c>
      <c r="K24">
        <v>3.29</v>
      </c>
      <c r="L24">
        <v>5.61</v>
      </c>
      <c r="M24">
        <v>4.74</v>
      </c>
      <c r="N24">
        <v>1.25</v>
      </c>
      <c r="O24">
        <v>1</v>
      </c>
      <c r="P24">
        <v>3</v>
      </c>
      <c r="Q24">
        <v>1</v>
      </c>
      <c r="R24">
        <v>4</v>
      </c>
      <c r="S24">
        <v>2.4350000000000001</v>
      </c>
      <c r="T24">
        <v>4548</v>
      </c>
      <c r="U24">
        <v>-0.70499999999999996</v>
      </c>
      <c r="V24">
        <v>0.94</v>
      </c>
      <c r="W24">
        <v>28</v>
      </c>
      <c r="X24">
        <v>-0.49299999999999999</v>
      </c>
      <c r="Y24">
        <v>1</v>
      </c>
      <c r="Z24" t="s">
        <v>18124</v>
      </c>
    </row>
    <row r="25" spans="1:26" x14ac:dyDescent="0.2">
      <c r="A25" t="s">
        <v>17999</v>
      </c>
      <c r="B25" t="s">
        <v>17967</v>
      </c>
      <c r="C25" t="s">
        <v>17956</v>
      </c>
      <c r="D25" s="8" t="str">
        <f>IF(ISERROR(INDEX(warriner!B:B,MATCH(C25,warriner!A:A,0),1)),"#",INDEX(warriner!B:B,MATCH(C25,warriner!A:A,0),1))</f>
        <v>#</v>
      </c>
      <c r="E25" s="14" t="str">
        <f t="shared" si="0"/>
        <v>#</v>
      </c>
      <c r="F25" s="14" t="s">
        <v>18124</v>
      </c>
      <c r="G25" s="14" t="s">
        <v>18124</v>
      </c>
      <c r="H25" s="14" t="s">
        <v>18124</v>
      </c>
      <c r="I25">
        <f t="shared" si="1"/>
        <v>10</v>
      </c>
      <c r="J25" t="s">
        <v>18124</v>
      </c>
      <c r="K25" t="s">
        <v>18124</v>
      </c>
      <c r="L25" t="s">
        <v>18124</v>
      </c>
      <c r="M25" t="s">
        <v>18124</v>
      </c>
      <c r="N25" t="s">
        <v>18124</v>
      </c>
      <c r="O25" t="s">
        <v>18124</v>
      </c>
      <c r="P25" t="s">
        <v>18124</v>
      </c>
      <c r="Q25" t="s">
        <v>18124</v>
      </c>
      <c r="R25" t="s">
        <v>18124</v>
      </c>
      <c r="S25" t="s">
        <v>18124</v>
      </c>
      <c r="T25" t="s">
        <v>18124</v>
      </c>
      <c r="U25" t="s">
        <v>18124</v>
      </c>
      <c r="V25" t="s">
        <v>18124</v>
      </c>
      <c r="W25" t="s">
        <v>18124</v>
      </c>
      <c r="X25" t="s">
        <v>18124</v>
      </c>
      <c r="Y25" t="s">
        <v>18124</v>
      </c>
      <c r="Z25" t="s">
        <v>18124</v>
      </c>
    </row>
    <row r="26" spans="1:26" x14ac:dyDescent="0.2">
      <c r="A26" t="s">
        <v>18000</v>
      </c>
      <c r="B26" t="s">
        <v>19</v>
      </c>
      <c r="C26" t="s">
        <v>19</v>
      </c>
      <c r="D26" s="8" t="str">
        <f>IF(ISERROR(INDEX(warriner!B:B,MATCH(C26,warriner!A:A,0),1)),"#",INDEX(warriner!B:B,MATCH(C26,warriner!A:A,0),1))</f>
        <v>#</v>
      </c>
      <c r="E26" s="14" t="str">
        <f t="shared" si="0"/>
        <v>#</v>
      </c>
      <c r="F26" s="14">
        <v>16.187000000000001</v>
      </c>
      <c r="G26" s="14">
        <v>5.8339999999999996</v>
      </c>
      <c r="H26" s="14">
        <v>1</v>
      </c>
      <c r="I26">
        <f t="shared" si="1"/>
        <v>3</v>
      </c>
      <c r="J26" t="s">
        <v>270</v>
      </c>
      <c r="K26" t="s">
        <v>18124</v>
      </c>
      <c r="L26" t="s">
        <v>18124</v>
      </c>
      <c r="M26">
        <v>4.57</v>
      </c>
      <c r="N26">
        <v>1.25</v>
      </c>
      <c r="O26">
        <v>1</v>
      </c>
      <c r="P26">
        <v>3</v>
      </c>
      <c r="Q26">
        <v>1</v>
      </c>
      <c r="R26">
        <v>1.52</v>
      </c>
      <c r="S26">
        <v>1.25</v>
      </c>
      <c r="T26">
        <v>5253.5</v>
      </c>
      <c r="U26">
        <v>-0.60399999999999998</v>
      </c>
      <c r="V26">
        <v>1</v>
      </c>
      <c r="W26">
        <v>22</v>
      </c>
      <c r="X26">
        <v>-0.623</v>
      </c>
      <c r="Y26">
        <v>1</v>
      </c>
      <c r="Z26" t="s">
        <v>18124</v>
      </c>
    </row>
    <row r="27" spans="1:26" x14ac:dyDescent="0.2">
      <c r="A27" t="s">
        <v>18001</v>
      </c>
      <c r="B27" t="s">
        <v>278</v>
      </c>
      <c r="C27" t="s">
        <v>278</v>
      </c>
      <c r="D27" s="8" t="str">
        <f>IF(ISERROR(INDEX(warriner!B:B,MATCH(C27,warriner!A:A,0),1)),"#",INDEX(warriner!B:B,MATCH(C27,warriner!A:A,0),1))</f>
        <v>#</v>
      </c>
      <c r="E27" s="14" t="str">
        <f t="shared" si="0"/>
        <v>#</v>
      </c>
      <c r="F27" s="14">
        <v>12.871</v>
      </c>
      <c r="G27" s="14">
        <v>3.9420000000000002</v>
      </c>
      <c r="H27" s="14">
        <v>1</v>
      </c>
      <c r="I27">
        <f t="shared" si="1"/>
        <v>3</v>
      </c>
      <c r="J27" t="s">
        <v>270</v>
      </c>
      <c r="K27" t="s">
        <v>18124</v>
      </c>
      <c r="L27" t="s">
        <v>18124</v>
      </c>
      <c r="M27" t="s">
        <v>18124</v>
      </c>
      <c r="N27">
        <v>1.5</v>
      </c>
      <c r="O27">
        <v>1.3</v>
      </c>
      <c r="P27">
        <v>3</v>
      </c>
      <c r="Q27">
        <v>1</v>
      </c>
      <c r="R27">
        <v>1.9</v>
      </c>
      <c r="S27" t="s">
        <v>18124</v>
      </c>
      <c r="T27">
        <v>3411</v>
      </c>
      <c r="U27">
        <v>-0.55900000000000005</v>
      </c>
      <c r="V27">
        <v>0.97</v>
      </c>
      <c r="W27">
        <v>28</v>
      </c>
      <c r="X27">
        <v>-0.77600000000000002</v>
      </c>
      <c r="Y27">
        <v>1</v>
      </c>
      <c r="Z27" t="s">
        <v>18124</v>
      </c>
    </row>
    <row r="28" spans="1:26" x14ac:dyDescent="0.2">
      <c r="A28" t="s">
        <v>18002</v>
      </c>
      <c r="B28" t="s">
        <v>289</v>
      </c>
      <c r="C28" t="s">
        <v>289</v>
      </c>
      <c r="D28" s="8">
        <f>IF(ISERROR(INDEX(warriner!B:B,MATCH(C28,warriner!A:A,0),1)),"#",INDEX(warriner!B:B,MATCH(C28,warriner!A:A,0),1))</f>
        <v>5.77</v>
      </c>
      <c r="E28" s="14">
        <f t="shared" si="0"/>
        <v>0.5699999999999994</v>
      </c>
      <c r="F28" s="14">
        <v>11.808</v>
      </c>
      <c r="G28" s="14">
        <v>3.3250000000000002</v>
      </c>
      <c r="H28" s="14">
        <v>1</v>
      </c>
      <c r="I28">
        <f t="shared" si="1"/>
        <v>5</v>
      </c>
      <c r="J28" t="s">
        <v>18152</v>
      </c>
      <c r="K28">
        <v>5.35</v>
      </c>
      <c r="L28">
        <v>5.05</v>
      </c>
      <c r="M28">
        <v>5.74</v>
      </c>
      <c r="N28">
        <v>1.85</v>
      </c>
      <c r="O28">
        <v>1.8</v>
      </c>
      <c r="P28">
        <v>4</v>
      </c>
      <c r="Q28">
        <v>1</v>
      </c>
      <c r="R28">
        <v>3.37</v>
      </c>
      <c r="S28">
        <v>1.68</v>
      </c>
      <c r="T28">
        <v>3313.75</v>
      </c>
      <c r="U28">
        <v>-0.61399999999999999</v>
      </c>
      <c r="V28">
        <v>0.97</v>
      </c>
      <c r="W28">
        <v>28</v>
      </c>
      <c r="X28">
        <v>-0.438</v>
      </c>
      <c r="Y28">
        <v>1</v>
      </c>
      <c r="Z28" t="s">
        <v>18124</v>
      </c>
    </row>
    <row r="29" spans="1:26" x14ac:dyDescent="0.2">
      <c r="A29" t="s">
        <v>18003</v>
      </c>
      <c r="B29" t="s">
        <v>14072</v>
      </c>
      <c r="C29" t="s">
        <v>14072</v>
      </c>
      <c r="D29" s="8">
        <f>IF(ISERROR(INDEX(warriner!B:B,MATCH(C29,warriner!A:A,0),1)),"#",INDEX(warriner!B:B,MATCH(C29,warriner!A:A,0),1))</f>
        <v>6.09</v>
      </c>
      <c r="E29" s="14">
        <f t="shared" si="0"/>
        <v>0.88999999999999968</v>
      </c>
      <c r="F29" s="14">
        <v>9.8689999999999998</v>
      </c>
      <c r="G29" s="14">
        <v>3.2370000000000001</v>
      </c>
      <c r="H29" s="14">
        <v>2</v>
      </c>
      <c r="I29">
        <f t="shared" si="1"/>
        <v>6</v>
      </c>
      <c r="J29" t="s">
        <v>18134</v>
      </c>
      <c r="K29">
        <v>3.83</v>
      </c>
      <c r="L29">
        <v>6.35</v>
      </c>
      <c r="M29">
        <v>3.2</v>
      </c>
      <c r="N29">
        <v>1.85</v>
      </c>
      <c r="O29">
        <v>1.65</v>
      </c>
      <c r="P29">
        <v>4</v>
      </c>
      <c r="Q29">
        <v>1</v>
      </c>
      <c r="R29">
        <v>4.3</v>
      </c>
      <c r="S29">
        <v>1.6519999999999999</v>
      </c>
      <c r="T29">
        <v>2448</v>
      </c>
      <c r="U29">
        <v>-0.65600000000000003</v>
      </c>
      <c r="V29">
        <v>0.94</v>
      </c>
      <c r="W29">
        <v>28</v>
      </c>
      <c r="X29">
        <v>-0.75600000000000001</v>
      </c>
      <c r="Y29">
        <v>1</v>
      </c>
      <c r="Z29" t="s">
        <v>18124</v>
      </c>
    </row>
    <row r="30" spans="1:26" x14ac:dyDescent="0.2">
      <c r="A30" t="s">
        <v>18004</v>
      </c>
      <c r="B30" t="s">
        <v>4796</v>
      </c>
      <c r="C30" t="s">
        <v>4796</v>
      </c>
      <c r="D30" s="8">
        <f>IF(ISERROR(INDEX(warriner!B:B,MATCH(C30,warriner!A:A,0),1)),"#",INDEX(warriner!B:B,MATCH(C30,warriner!A:A,0),1))</f>
        <v>6.57</v>
      </c>
      <c r="E30" s="14">
        <f t="shared" si="0"/>
        <v>1.37</v>
      </c>
      <c r="F30" s="14">
        <v>10.968999999999999</v>
      </c>
      <c r="G30" s="14">
        <v>4.0529999999999999</v>
      </c>
      <c r="H30" s="14">
        <v>1</v>
      </c>
      <c r="I30">
        <f t="shared" si="1"/>
        <v>4</v>
      </c>
      <c r="J30" t="s">
        <v>18126</v>
      </c>
      <c r="K30">
        <v>3.18</v>
      </c>
      <c r="L30">
        <v>5.94</v>
      </c>
      <c r="M30">
        <v>3.4430000000000001</v>
      </c>
      <c r="N30">
        <v>1.8</v>
      </c>
      <c r="O30">
        <v>1</v>
      </c>
      <c r="P30">
        <v>2</v>
      </c>
      <c r="Q30">
        <v>2</v>
      </c>
      <c r="R30">
        <v>4.8499999999999996</v>
      </c>
      <c r="S30" t="s">
        <v>18124</v>
      </c>
      <c r="T30">
        <v>4568</v>
      </c>
      <c r="U30">
        <v>-0.81100000000000005</v>
      </c>
      <c r="V30">
        <v>1</v>
      </c>
      <c r="W30">
        <v>27</v>
      </c>
      <c r="X30">
        <v>-0.753</v>
      </c>
      <c r="Y30">
        <v>1</v>
      </c>
      <c r="Z30" t="s">
        <v>18124</v>
      </c>
    </row>
    <row r="31" spans="1:26" x14ac:dyDescent="0.2">
      <c r="A31" t="s">
        <v>18005</v>
      </c>
      <c r="B31" t="s">
        <v>52</v>
      </c>
      <c r="C31" t="s">
        <v>52</v>
      </c>
      <c r="D31" s="8" t="str">
        <f>IF(ISERROR(INDEX(warriner!B:B,MATCH(C31,warriner!A:A,0),1)),"#",INDEX(warriner!B:B,MATCH(C31,warriner!A:A,0),1))</f>
        <v>#</v>
      </c>
      <c r="E31" s="14" t="str">
        <f t="shared" si="0"/>
        <v>#</v>
      </c>
      <c r="F31" s="14">
        <v>16.177</v>
      </c>
      <c r="G31" s="14">
        <v>6.0179999999999998</v>
      </c>
      <c r="H31" s="14">
        <v>1</v>
      </c>
      <c r="I31">
        <f t="shared" si="1"/>
        <v>1</v>
      </c>
      <c r="J31" t="s">
        <v>18136</v>
      </c>
      <c r="K31" t="s">
        <v>18124</v>
      </c>
      <c r="L31" t="s">
        <v>18124</v>
      </c>
      <c r="M31">
        <v>2.8929999999999998</v>
      </c>
      <c r="N31">
        <v>1.45</v>
      </c>
      <c r="O31">
        <v>1</v>
      </c>
      <c r="P31">
        <v>1</v>
      </c>
      <c r="Q31">
        <v>1</v>
      </c>
      <c r="R31">
        <v>1.46</v>
      </c>
      <c r="S31" t="s">
        <v>18124</v>
      </c>
      <c r="T31" t="s">
        <v>18124</v>
      </c>
      <c r="U31">
        <v>-1.2999999999999999E-2</v>
      </c>
      <c r="V31">
        <v>0.73</v>
      </c>
      <c r="W31">
        <v>23</v>
      </c>
      <c r="X31">
        <v>-0.32300000000000001</v>
      </c>
      <c r="Y31">
        <v>0.95799999999999996</v>
      </c>
      <c r="Z31" t="s">
        <v>18124</v>
      </c>
    </row>
    <row r="32" spans="1:26" x14ac:dyDescent="0.2">
      <c r="A32" t="s">
        <v>18006</v>
      </c>
      <c r="B32" t="s">
        <v>12448</v>
      </c>
      <c r="C32" t="s">
        <v>12448</v>
      </c>
      <c r="D32" s="8">
        <f>IF(ISERROR(INDEX(warriner!B:B,MATCH(C32,warriner!A:A,0),1)),"#",INDEX(warriner!B:B,MATCH(C32,warriner!A:A,0),1))</f>
        <v>5.67</v>
      </c>
      <c r="E32" s="14">
        <f t="shared" si="0"/>
        <v>0.46999999999999975</v>
      </c>
      <c r="F32" s="14">
        <v>9.4149999999999991</v>
      </c>
      <c r="G32" s="14">
        <v>2.6429999999999998</v>
      </c>
      <c r="H32" s="14">
        <v>2</v>
      </c>
      <c r="I32">
        <f t="shared" si="1"/>
        <v>6</v>
      </c>
      <c r="J32" t="s">
        <v>18129</v>
      </c>
      <c r="K32">
        <v>2.77</v>
      </c>
      <c r="L32">
        <v>4.96</v>
      </c>
      <c r="M32">
        <v>7.26</v>
      </c>
      <c r="N32">
        <v>2.75</v>
      </c>
      <c r="O32">
        <v>1.75</v>
      </c>
      <c r="P32">
        <v>5</v>
      </c>
      <c r="Q32">
        <v>1</v>
      </c>
      <c r="R32">
        <v>3.11</v>
      </c>
      <c r="S32">
        <v>2.2959999999999998</v>
      </c>
      <c r="T32">
        <v>1198</v>
      </c>
      <c r="U32">
        <v>-0.58299999999999996</v>
      </c>
      <c r="V32">
        <v>1</v>
      </c>
      <c r="W32">
        <v>26</v>
      </c>
      <c r="X32">
        <v>-0.35299999999999998</v>
      </c>
      <c r="Y32">
        <v>1</v>
      </c>
      <c r="Z32" t="s">
        <v>18124</v>
      </c>
    </row>
    <row r="33" spans="1:26" x14ac:dyDescent="0.2">
      <c r="A33" t="s">
        <v>18007</v>
      </c>
      <c r="B33" t="s">
        <v>15</v>
      </c>
      <c r="C33" t="s">
        <v>15</v>
      </c>
      <c r="D33" s="8" t="str">
        <f>IF(ISERROR(INDEX(warriner!B:B,MATCH(C33,warriner!A:A,0),1)),"#",INDEX(warriner!B:B,MATCH(C33,warriner!A:A,0),1))</f>
        <v>#</v>
      </c>
      <c r="E33" s="14" t="str">
        <f t="shared" si="0"/>
        <v>#</v>
      </c>
      <c r="F33" s="14">
        <v>16.213999999999999</v>
      </c>
      <c r="G33" s="14">
        <v>5.7709999999999999</v>
      </c>
      <c r="H33" s="14">
        <v>1</v>
      </c>
      <c r="I33">
        <f t="shared" si="1"/>
        <v>2</v>
      </c>
      <c r="J33" t="s">
        <v>270</v>
      </c>
      <c r="K33" t="s">
        <v>18124</v>
      </c>
      <c r="L33" t="s">
        <v>18124</v>
      </c>
      <c r="M33">
        <v>4.5490000000000004</v>
      </c>
      <c r="N33">
        <v>1.45</v>
      </c>
      <c r="O33">
        <v>1.65</v>
      </c>
      <c r="P33">
        <v>2</v>
      </c>
      <c r="Q33">
        <v>1</v>
      </c>
      <c r="R33">
        <v>1.67</v>
      </c>
      <c r="S33">
        <v>1.391</v>
      </c>
      <c r="T33">
        <v>415</v>
      </c>
      <c r="U33">
        <v>-0.60699999999999998</v>
      </c>
      <c r="V33">
        <v>0.91</v>
      </c>
      <c r="W33">
        <v>27</v>
      </c>
      <c r="X33">
        <v>-0.56999999999999995</v>
      </c>
      <c r="Y33">
        <v>1</v>
      </c>
      <c r="Z33" t="s">
        <v>18124</v>
      </c>
    </row>
    <row r="34" spans="1:26" x14ac:dyDescent="0.2">
      <c r="A34" t="s">
        <v>18008</v>
      </c>
      <c r="B34" t="s">
        <v>12150</v>
      </c>
      <c r="C34" t="s">
        <v>12150</v>
      </c>
      <c r="D34" s="8">
        <f>IF(ISERROR(INDEX(warriner!B:B,MATCH(C34,warriner!A:A,0),1)),"#",INDEX(warriner!B:B,MATCH(C34,warriner!A:A,0),1))</f>
        <v>6.73</v>
      </c>
      <c r="E34" s="14">
        <f t="shared" si="0"/>
        <v>1.5300000000000002</v>
      </c>
      <c r="F34" s="14">
        <v>10.154999999999999</v>
      </c>
      <c r="G34" s="14">
        <v>3.2749999999999999</v>
      </c>
      <c r="H34" s="14">
        <v>1</v>
      </c>
      <c r="I34">
        <f t="shared" si="1"/>
        <v>8</v>
      </c>
      <c r="J34" t="s">
        <v>18129</v>
      </c>
      <c r="K34">
        <v>5.3</v>
      </c>
      <c r="L34">
        <v>7.42</v>
      </c>
      <c r="M34">
        <v>6.21</v>
      </c>
      <c r="N34">
        <v>2.85</v>
      </c>
      <c r="O34">
        <v>2.35</v>
      </c>
      <c r="P34">
        <v>6</v>
      </c>
      <c r="Q34">
        <v>1</v>
      </c>
      <c r="R34">
        <v>2.96</v>
      </c>
      <c r="S34">
        <v>2.0739999999999998</v>
      </c>
      <c r="T34">
        <v>5366.7139999999999</v>
      </c>
      <c r="U34">
        <v>-0.55500000000000005</v>
      </c>
      <c r="V34">
        <v>1</v>
      </c>
      <c r="W34">
        <v>24</v>
      </c>
      <c r="X34">
        <v>-6.4000000000000001E-2</v>
      </c>
      <c r="Y34">
        <v>1</v>
      </c>
      <c r="Z34" t="s">
        <v>18124</v>
      </c>
    </row>
    <row r="35" spans="1:26" x14ac:dyDescent="0.2">
      <c r="A35" t="s">
        <v>18009</v>
      </c>
      <c r="B35" t="s">
        <v>3235</v>
      </c>
      <c r="C35" t="s">
        <v>3235</v>
      </c>
      <c r="D35" s="8">
        <f>IF(ISERROR(INDEX(warriner!B:B,MATCH(C35,warriner!A:A,0),1)),"#",INDEX(warriner!B:B,MATCH(C35,warriner!A:A,0),1))</f>
        <v>7.67</v>
      </c>
      <c r="E35" s="14">
        <f t="shared" si="0"/>
        <v>2.4699999999999998</v>
      </c>
      <c r="F35" s="14">
        <v>8.8149999999999995</v>
      </c>
      <c r="G35" s="14">
        <v>3.0819999999999999</v>
      </c>
      <c r="H35" s="14">
        <v>2</v>
      </c>
      <c r="I35">
        <f t="shared" si="1"/>
        <v>7</v>
      </c>
      <c r="J35" t="s">
        <v>18129</v>
      </c>
      <c r="K35">
        <v>5</v>
      </c>
      <c r="L35">
        <v>7.27</v>
      </c>
      <c r="M35">
        <v>8.42</v>
      </c>
      <c r="N35">
        <v>2.2999999999999998</v>
      </c>
      <c r="O35">
        <v>2.85</v>
      </c>
      <c r="P35">
        <v>5</v>
      </c>
      <c r="Q35">
        <v>1</v>
      </c>
      <c r="R35">
        <v>1.52</v>
      </c>
      <c r="S35" t="s">
        <v>18124</v>
      </c>
      <c r="T35">
        <v>3511.1669999999999</v>
      </c>
      <c r="U35">
        <v>-0.56699999999999995</v>
      </c>
      <c r="V35">
        <v>0.94</v>
      </c>
      <c r="W35">
        <v>26</v>
      </c>
      <c r="X35">
        <v>-0.47699999999999998</v>
      </c>
      <c r="Y35">
        <v>1</v>
      </c>
      <c r="Z35" t="s">
        <v>18124</v>
      </c>
    </row>
    <row r="36" spans="1:26" x14ac:dyDescent="0.2">
      <c r="A36" t="s">
        <v>18010</v>
      </c>
      <c r="B36" t="s">
        <v>19</v>
      </c>
      <c r="C36" t="s">
        <v>19</v>
      </c>
      <c r="D36" s="8" t="str">
        <f>IF(ISERROR(INDEX(warriner!B:B,MATCH(C36,warriner!A:A,0),1)),"#",INDEX(warriner!B:B,MATCH(C36,warriner!A:A,0),1))</f>
        <v>#</v>
      </c>
      <c r="E36" s="14" t="str">
        <f t="shared" si="0"/>
        <v>#</v>
      </c>
      <c r="F36" s="14">
        <v>16.187000000000001</v>
      </c>
      <c r="G36" s="14">
        <v>5.8339999999999996</v>
      </c>
      <c r="H36" s="14">
        <v>1</v>
      </c>
      <c r="I36">
        <f t="shared" si="1"/>
        <v>3</v>
      </c>
      <c r="J36" t="s">
        <v>270</v>
      </c>
      <c r="K36" t="s">
        <v>18124</v>
      </c>
      <c r="L36" t="s">
        <v>18124</v>
      </c>
      <c r="M36">
        <v>4.57</v>
      </c>
      <c r="N36">
        <v>1.25</v>
      </c>
      <c r="O36">
        <v>1</v>
      </c>
      <c r="P36">
        <v>3</v>
      </c>
      <c r="Q36">
        <v>1</v>
      </c>
      <c r="R36">
        <v>1.52</v>
      </c>
      <c r="S36">
        <v>1.25</v>
      </c>
      <c r="T36">
        <v>5253.5</v>
      </c>
      <c r="U36">
        <v>-0.60399999999999998</v>
      </c>
      <c r="V36">
        <v>1</v>
      </c>
      <c r="W36">
        <v>22</v>
      </c>
      <c r="X36">
        <v>-0.623</v>
      </c>
      <c r="Y36">
        <v>1</v>
      </c>
      <c r="Z36" t="s">
        <v>18124</v>
      </c>
    </row>
    <row r="37" spans="1:26" x14ac:dyDescent="0.2">
      <c r="A37" t="s">
        <v>18011</v>
      </c>
      <c r="B37" t="s">
        <v>1468</v>
      </c>
      <c r="C37" t="s">
        <v>1468</v>
      </c>
      <c r="D37" s="8">
        <f>IF(ISERROR(INDEX(warriner!B:B,MATCH(C37,warriner!A:A,0),1)),"#",INDEX(warriner!B:B,MATCH(C37,warriner!A:A,0),1))</f>
        <v>7.58</v>
      </c>
      <c r="E37" s="14">
        <f t="shared" si="0"/>
        <v>2.38</v>
      </c>
      <c r="F37" s="14">
        <v>9.4499999999999993</v>
      </c>
      <c r="G37" s="14">
        <v>3.391</v>
      </c>
      <c r="H37" s="14">
        <v>2</v>
      </c>
      <c r="I37">
        <f t="shared" si="1"/>
        <v>6</v>
      </c>
      <c r="J37" t="s">
        <v>18129</v>
      </c>
      <c r="K37">
        <v>4.8899999999999997</v>
      </c>
      <c r="L37">
        <v>5.6</v>
      </c>
      <c r="M37">
        <v>5.05</v>
      </c>
      <c r="N37">
        <v>2.15</v>
      </c>
      <c r="O37">
        <v>1.85</v>
      </c>
      <c r="P37">
        <v>5</v>
      </c>
      <c r="Q37">
        <v>1</v>
      </c>
      <c r="R37">
        <v>2.93</v>
      </c>
      <c r="S37">
        <v>2</v>
      </c>
      <c r="T37">
        <v>1810.6</v>
      </c>
      <c r="U37">
        <v>-0.70699999999999996</v>
      </c>
      <c r="V37">
        <v>0.97</v>
      </c>
      <c r="W37">
        <v>27</v>
      </c>
      <c r="X37">
        <v>-0.49099999999999999</v>
      </c>
      <c r="Y37">
        <v>1</v>
      </c>
      <c r="Z37" t="s">
        <v>18124</v>
      </c>
    </row>
    <row r="38" spans="1:26" x14ac:dyDescent="0.2">
      <c r="A38" t="s">
        <v>18012</v>
      </c>
      <c r="B38" t="s">
        <v>3</v>
      </c>
      <c r="C38" t="s">
        <v>3</v>
      </c>
      <c r="D38" s="8" t="str">
        <f>IF(ISERROR(INDEX(warriner!B:B,MATCH(C38,warriner!A:A,0),1)),"#",INDEX(warriner!B:B,MATCH(C38,warriner!A:A,0),1))</f>
        <v>#</v>
      </c>
      <c r="E38" s="14" t="str">
        <f t="shared" si="0"/>
        <v>#</v>
      </c>
      <c r="F38" s="14">
        <v>16.954999999999998</v>
      </c>
      <c r="G38" s="14">
        <v>6.1769999999999996</v>
      </c>
      <c r="H38" s="14">
        <v>1</v>
      </c>
      <c r="I38">
        <f t="shared" si="1"/>
        <v>3</v>
      </c>
      <c r="J38" t="s">
        <v>270</v>
      </c>
      <c r="K38" t="s">
        <v>18124</v>
      </c>
      <c r="L38" t="s">
        <v>18124</v>
      </c>
      <c r="M38">
        <v>3.984</v>
      </c>
      <c r="N38">
        <v>1.5</v>
      </c>
      <c r="O38">
        <v>1.8</v>
      </c>
      <c r="P38">
        <v>2</v>
      </c>
      <c r="Q38">
        <v>1</v>
      </c>
      <c r="R38">
        <v>1.43</v>
      </c>
      <c r="S38">
        <v>1.125</v>
      </c>
      <c r="T38">
        <v>3033</v>
      </c>
      <c r="U38">
        <v>-0.68100000000000005</v>
      </c>
      <c r="V38">
        <v>0.94</v>
      </c>
      <c r="W38">
        <v>29</v>
      </c>
      <c r="X38">
        <v>-0.45700000000000002</v>
      </c>
      <c r="Y38">
        <v>1</v>
      </c>
      <c r="Z38" t="s">
        <v>18124</v>
      </c>
    </row>
    <row r="39" spans="1:26" x14ac:dyDescent="0.2">
      <c r="A39" t="s">
        <v>18013</v>
      </c>
      <c r="B39" t="s">
        <v>5738</v>
      </c>
      <c r="C39" t="s">
        <v>5738</v>
      </c>
      <c r="D39" s="8">
        <f>IF(ISERROR(INDEX(warriner!B:B,MATCH(C39,warriner!A:A,0),1)),"#",INDEX(warriner!B:B,MATCH(C39,warriner!A:A,0),1))</f>
        <v>7.5</v>
      </c>
      <c r="E39" s="14">
        <f t="shared" si="0"/>
        <v>2.2999999999999998</v>
      </c>
      <c r="F39" s="14">
        <v>12.468999999999999</v>
      </c>
      <c r="G39" s="14">
        <v>4.6219999999999999</v>
      </c>
      <c r="H39" s="14">
        <v>1</v>
      </c>
      <c r="I39">
        <f t="shared" si="1"/>
        <v>5</v>
      </c>
      <c r="J39" t="s">
        <v>18133</v>
      </c>
      <c r="K39">
        <v>4.1399999999999997</v>
      </c>
      <c r="L39">
        <v>6.65</v>
      </c>
      <c r="M39">
        <v>5.05</v>
      </c>
      <c r="N39">
        <v>1.85</v>
      </c>
      <c r="O39">
        <v>1</v>
      </c>
      <c r="P39">
        <v>4</v>
      </c>
      <c r="Q39">
        <v>1</v>
      </c>
      <c r="R39">
        <v>1.81</v>
      </c>
      <c r="S39" t="s">
        <v>18124</v>
      </c>
      <c r="T39">
        <v>5271.5</v>
      </c>
      <c r="U39">
        <v>-0.76200000000000001</v>
      </c>
      <c r="V39">
        <v>1</v>
      </c>
      <c r="W39">
        <v>25</v>
      </c>
      <c r="X39">
        <v>-0.63200000000000001</v>
      </c>
      <c r="Y39">
        <v>0.92600000000000005</v>
      </c>
      <c r="Z39" t="s">
        <v>18124</v>
      </c>
    </row>
    <row r="40" spans="1:26" s="15" customFormat="1" x14ac:dyDescent="0.2">
      <c r="A40" s="15" t="s">
        <v>18014</v>
      </c>
      <c r="B40" s="15" t="s">
        <v>6273</v>
      </c>
      <c r="C40" s="15" t="s">
        <v>6273</v>
      </c>
      <c r="D40" s="16">
        <f>IF(ISERROR(INDEX(warriner!B:B,MATCH(C40,warriner!A:A,0),1)),"#",INDEX(warriner!B:B,MATCH(C40,warriner!A:A,0),1))</f>
        <v>4.2</v>
      </c>
      <c r="E40" s="17">
        <f t="shared" si="0"/>
        <v>1</v>
      </c>
      <c r="F40" s="17">
        <v>6.0350000000000001</v>
      </c>
      <c r="G40" s="17">
        <v>1.4470000000000001</v>
      </c>
      <c r="H40" s="17">
        <v>1</v>
      </c>
      <c r="I40" s="15">
        <f t="shared" si="1"/>
        <v>6</v>
      </c>
      <c r="J40" s="15" t="s">
        <v>18154</v>
      </c>
      <c r="K40" s="15">
        <v>4.6100000000000003</v>
      </c>
      <c r="L40" s="15">
        <v>3.95</v>
      </c>
      <c r="M40" s="15">
        <v>9.32</v>
      </c>
      <c r="N40" s="15">
        <v>1.95</v>
      </c>
      <c r="O40" s="15">
        <v>1.6</v>
      </c>
      <c r="P40" s="15">
        <v>5</v>
      </c>
      <c r="Q40" s="15">
        <v>2</v>
      </c>
      <c r="R40" s="15">
        <v>4</v>
      </c>
      <c r="S40" s="15" t="s">
        <v>18124</v>
      </c>
      <c r="T40" s="15">
        <v>4345.2</v>
      </c>
      <c r="U40" s="15">
        <v>-2.5999999999999999E-2</v>
      </c>
      <c r="V40" s="15">
        <v>0.94</v>
      </c>
      <c r="W40" s="15">
        <v>25</v>
      </c>
      <c r="X40" s="15">
        <v>-0.40500000000000003</v>
      </c>
      <c r="Y40" s="15">
        <v>1</v>
      </c>
      <c r="Z40" s="15" t="s">
        <v>18124</v>
      </c>
    </row>
    <row r="41" spans="1:26" x14ac:dyDescent="0.2">
      <c r="A41" t="s">
        <v>18015</v>
      </c>
      <c r="B41" t="s">
        <v>8903</v>
      </c>
      <c r="C41" t="s">
        <v>8903</v>
      </c>
      <c r="D41" s="8">
        <f>IF(ISERROR(INDEX(warriner!B:B,MATCH(C41,warriner!A:A,0),1)),"#",INDEX(warriner!B:B,MATCH(C41,warriner!A:A,0),1))</f>
        <v>6.3</v>
      </c>
      <c r="E41" s="14">
        <f t="shared" si="0"/>
        <v>1.0999999999999996</v>
      </c>
      <c r="F41" s="14">
        <v>8.2620000000000005</v>
      </c>
      <c r="G41" s="14">
        <v>2.4580000000000002</v>
      </c>
      <c r="H41" s="14">
        <v>1</v>
      </c>
      <c r="I41">
        <f t="shared" si="1"/>
        <v>3</v>
      </c>
      <c r="J41" t="s">
        <v>18129</v>
      </c>
      <c r="K41">
        <v>3.57</v>
      </c>
      <c r="L41">
        <v>5.0199999999999996</v>
      </c>
      <c r="M41">
        <v>6.21</v>
      </c>
      <c r="N41">
        <v>1.4</v>
      </c>
      <c r="O41">
        <v>1.1499999999999999</v>
      </c>
      <c r="P41">
        <v>2</v>
      </c>
      <c r="Q41">
        <v>1</v>
      </c>
      <c r="R41">
        <v>4.93</v>
      </c>
      <c r="S41">
        <v>3.7919999999999998</v>
      </c>
      <c r="T41">
        <v>752.5</v>
      </c>
      <c r="U41">
        <v>-0.61299999999999999</v>
      </c>
      <c r="V41">
        <v>0.97</v>
      </c>
      <c r="W41">
        <v>27</v>
      </c>
      <c r="X41">
        <v>-0.71299999999999997</v>
      </c>
      <c r="Y41">
        <v>1</v>
      </c>
      <c r="Z41" t="s">
        <v>18124</v>
      </c>
    </row>
    <row r="42" spans="1:26" x14ac:dyDescent="0.2">
      <c r="A42" t="s">
        <v>18016</v>
      </c>
      <c r="B42" t="s">
        <v>203</v>
      </c>
      <c r="C42" t="s">
        <v>48</v>
      </c>
      <c r="D42" s="8">
        <f>IF(ISERROR(INDEX(warriner!B:B,MATCH(C42,warriner!A:A,0),1)),"#",INDEX(warriner!B:B,MATCH(C42,warriner!A:A,0),1))</f>
        <v>5.86</v>
      </c>
      <c r="E42" s="14">
        <f t="shared" si="0"/>
        <v>0.66000000000000014</v>
      </c>
      <c r="F42" s="14">
        <v>14.914999999999999</v>
      </c>
      <c r="G42" s="14">
        <v>5.4969999999999999</v>
      </c>
      <c r="H42" s="14">
        <v>1</v>
      </c>
      <c r="I42">
        <f t="shared" si="1"/>
        <v>3</v>
      </c>
      <c r="J42" t="s">
        <v>18135</v>
      </c>
      <c r="K42">
        <v>3.52</v>
      </c>
      <c r="L42">
        <v>5.72</v>
      </c>
      <c r="M42">
        <v>3.72</v>
      </c>
      <c r="N42">
        <v>1.2</v>
      </c>
      <c r="O42">
        <v>1.1000000000000001</v>
      </c>
      <c r="P42">
        <v>3</v>
      </c>
      <c r="Q42">
        <v>1</v>
      </c>
      <c r="R42">
        <v>2.1800000000000002</v>
      </c>
      <c r="S42">
        <v>1.542</v>
      </c>
      <c r="T42">
        <v>2269.6669999999999</v>
      </c>
      <c r="U42">
        <v>-0.63800000000000001</v>
      </c>
      <c r="V42">
        <v>0.94</v>
      </c>
      <c r="W42">
        <v>28</v>
      </c>
      <c r="X42">
        <v>-0.64400000000000002</v>
      </c>
      <c r="Y42">
        <v>1</v>
      </c>
      <c r="Z42" t="s">
        <v>18124</v>
      </c>
    </row>
    <row r="43" spans="1:26" x14ac:dyDescent="0.2">
      <c r="A43" t="s">
        <v>18017</v>
      </c>
      <c r="B43" t="s">
        <v>57</v>
      </c>
      <c r="C43" t="s">
        <v>57</v>
      </c>
      <c r="D43" s="8" t="str">
        <f>IF(ISERROR(INDEX(warriner!B:B,MATCH(C43,warriner!A:A,0),1)),"#",INDEX(warriner!B:B,MATCH(C43,warriner!A:A,0),1))</f>
        <v>#</v>
      </c>
      <c r="E43" s="14" t="str">
        <f t="shared" si="0"/>
        <v>#</v>
      </c>
      <c r="F43" s="14">
        <v>14.272</v>
      </c>
      <c r="G43" s="14">
        <v>4.9779999999999998</v>
      </c>
      <c r="H43" s="14">
        <v>1</v>
      </c>
      <c r="I43">
        <f t="shared" si="1"/>
        <v>2</v>
      </c>
      <c r="J43" t="s">
        <v>270</v>
      </c>
      <c r="K43" t="s">
        <v>18124</v>
      </c>
      <c r="L43" t="s">
        <v>18124</v>
      </c>
      <c r="M43">
        <v>2.8929999999999998</v>
      </c>
      <c r="N43">
        <v>1</v>
      </c>
      <c r="O43">
        <v>1</v>
      </c>
      <c r="P43">
        <v>2</v>
      </c>
      <c r="Q43">
        <v>1</v>
      </c>
      <c r="R43">
        <v>1.46</v>
      </c>
      <c r="S43">
        <v>1.458</v>
      </c>
      <c r="T43">
        <v>7291</v>
      </c>
      <c r="U43">
        <v>-0.60799999999999998</v>
      </c>
      <c r="V43">
        <v>1</v>
      </c>
      <c r="W43">
        <v>26</v>
      </c>
      <c r="X43">
        <v>-0.42099999999999999</v>
      </c>
      <c r="Y43">
        <v>1</v>
      </c>
      <c r="Z43" t="s">
        <v>18124</v>
      </c>
    </row>
    <row r="44" spans="1:26" x14ac:dyDescent="0.2">
      <c r="A44" t="s">
        <v>18018</v>
      </c>
      <c r="B44" t="s">
        <v>13352</v>
      </c>
      <c r="C44" t="s">
        <v>13352</v>
      </c>
      <c r="D44" s="8">
        <f>IF(ISERROR(INDEX(warriner!B:B,MATCH(C44,warriner!A:A,0),1)),"#",INDEX(warriner!B:B,MATCH(C44,warriner!A:A,0),1))</f>
        <v>6.1</v>
      </c>
      <c r="E44" s="14">
        <f t="shared" si="0"/>
        <v>0.89999999999999947</v>
      </c>
      <c r="F44" s="14">
        <v>6.1420000000000003</v>
      </c>
      <c r="G44" s="14">
        <v>1.663</v>
      </c>
      <c r="H44" s="14">
        <v>5</v>
      </c>
      <c r="I44">
        <f t="shared" si="1"/>
        <v>12</v>
      </c>
      <c r="J44" t="s">
        <v>18132</v>
      </c>
      <c r="K44">
        <v>4.33</v>
      </c>
      <c r="L44">
        <v>5.86</v>
      </c>
      <c r="M44">
        <v>10.210000000000001</v>
      </c>
      <c r="N44">
        <v>4.3</v>
      </c>
      <c r="O44">
        <v>4.45</v>
      </c>
      <c r="P44">
        <v>11</v>
      </c>
      <c r="Q44">
        <v>4</v>
      </c>
      <c r="R44">
        <v>1.73</v>
      </c>
      <c r="S44" t="s">
        <v>18124</v>
      </c>
      <c r="T44">
        <v>3135.4549999999999</v>
      </c>
      <c r="U44">
        <v>0.60799999999999998</v>
      </c>
      <c r="V44">
        <v>0.97</v>
      </c>
      <c r="W44">
        <v>28</v>
      </c>
      <c r="X44">
        <v>-0.104</v>
      </c>
      <c r="Y44">
        <v>1</v>
      </c>
      <c r="Z44" t="s">
        <v>18124</v>
      </c>
    </row>
    <row r="45" spans="1:26" x14ac:dyDescent="0.2">
      <c r="A45" t="s">
        <v>18019</v>
      </c>
      <c r="B45" t="s">
        <v>6261</v>
      </c>
      <c r="C45" t="s">
        <v>6261</v>
      </c>
      <c r="D45" s="8">
        <f>IF(ISERROR(INDEX(warriner!B:B,MATCH(C45,warriner!A:A,0),1)),"#",INDEX(warriner!B:B,MATCH(C45,warriner!A:A,0),1))</f>
        <v>6</v>
      </c>
      <c r="E45" s="14">
        <f t="shared" si="0"/>
        <v>0.79999999999999982</v>
      </c>
      <c r="F45" s="14">
        <v>6.87</v>
      </c>
      <c r="G45" s="14">
        <v>2.1269999999999998</v>
      </c>
      <c r="H45" s="14">
        <v>1</v>
      </c>
      <c r="I45">
        <f t="shared" si="1"/>
        <v>4</v>
      </c>
      <c r="J45" t="s">
        <v>18126</v>
      </c>
      <c r="K45">
        <v>4.91</v>
      </c>
      <c r="L45">
        <v>5.32</v>
      </c>
      <c r="M45">
        <v>7.78</v>
      </c>
      <c r="N45">
        <v>1.25</v>
      </c>
      <c r="O45">
        <v>1</v>
      </c>
      <c r="P45">
        <v>3</v>
      </c>
      <c r="Q45">
        <v>1</v>
      </c>
      <c r="R45">
        <v>3.88</v>
      </c>
      <c r="S45">
        <v>2.2610000000000001</v>
      </c>
      <c r="T45">
        <v>2046.6669999999999</v>
      </c>
      <c r="U45">
        <v>-0.16300000000000001</v>
      </c>
      <c r="V45">
        <v>0.79</v>
      </c>
      <c r="W45">
        <v>27</v>
      </c>
      <c r="X45">
        <v>-0.48299999999999998</v>
      </c>
      <c r="Y45">
        <v>1</v>
      </c>
      <c r="Z45" t="s">
        <v>18124</v>
      </c>
    </row>
    <row r="46" spans="1:26" x14ac:dyDescent="0.2">
      <c r="A46" t="s">
        <v>18020</v>
      </c>
      <c r="B46" t="s">
        <v>5268</v>
      </c>
      <c r="C46" t="s">
        <v>5268</v>
      </c>
      <c r="D46" s="8">
        <f>IF(ISERROR(INDEX(warriner!B:B,MATCH(C46,warriner!A:A,0),1)),"#",INDEX(warriner!B:B,MATCH(C46,warriner!A:A,0),1))</f>
        <v>5.26</v>
      </c>
      <c r="E46" s="14">
        <f t="shared" si="0"/>
        <v>5.9999999999999609E-2</v>
      </c>
      <c r="F46" s="14">
        <v>11.353</v>
      </c>
      <c r="G46" s="14">
        <v>4.1150000000000002</v>
      </c>
      <c r="H46" s="14">
        <v>1</v>
      </c>
      <c r="I46">
        <f t="shared" si="1"/>
        <v>4</v>
      </c>
      <c r="J46" t="s">
        <v>18136</v>
      </c>
      <c r="K46">
        <v>3.39</v>
      </c>
      <c r="L46">
        <v>5.65</v>
      </c>
      <c r="M46">
        <v>4.9320000000000004</v>
      </c>
      <c r="N46">
        <v>1.4</v>
      </c>
      <c r="O46">
        <v>1</v>
      </c>
      <c r="P46">
        <v>3</v>
      </c>
      <c r="Q46">
        <v>1</v>
      </c>
      <c r="R46">
        <v>3.37</v>
      </c>
      <c r="S46">
        <v>1.4</v>
      </c>
      <c r="T46">
        <v>2527.6669999999999</v>
      </c>
      <c r="U46">
        <v>-0.66200000000000003</v>
      </c>
      <c r="V46">
        <v>0.88</v>
      </c>
      <c r="W46">
        <v>26</v>
      </c>
      <c r="X46">
        <v>-0.39500000000000002</v>
      </c>
      <c r="Y46">
        <v>0.96299999999999997</v>
      </c>
      <c r="Z46" t="s">
        <v>18124</v>
      </c>
    </row>
    <row r="47" spans="1:26" x14ac:dyDescent="0.2">
      <c r="A47" t="s">
        <v>18021</v>
      </c>
      <c r="B47" t="s">
        <v>2</v>
      </c>
      <c r="C47" t="s">
        <v>2</v>
      </c>
      <c r="D47" s="8" t="str">
        <f>IF(ISERROR(INDEX(warriner!B:B,MATCH(C47,warriner!A:A,0),1)),"#",INDEX(warriner!B:B,MATCH(C47,warriner!A:A,0),1))</f>
        <v>#</v>
      </c>
      <c r="E47" s="14" t="str">
        <f t="shared" si="0"/>
        <v>#</v>
      </c>
      <c r="F47" s="14">
        <v>16.353999999999999</v>
      </c>
      <c r="G47" s="14">
        <v>6.0629999999999997</v>
      </c>
      <c r="H47" s="14">
        <v>1</v>
      </c>
      <c r="I47">
        <f t="shared" si="1"/>
        <v>2</v>
      </c>
      <c r="J47" t="s">
        <v>270</v>
      </c>
      <c r="K47" t="s">
        <v>18124</v>
      </c>
      <c r="L47" t="s">
        <v>18124</v>
      </c>
      <c r="M47">
        <v>3.952</v>
      </c>
      <c r="N47">
        <v>1.1499999999999999</v>
      </c>
      <c r="O47">
        <v>1</v>
      </c>
      <c r="P47">
        <v>2</v>
      </c>
      <c r="Q47">
        <v>1</v>
      </c>
      <c r="R47">
        <v>1.55</v>
      </c>
      <c r="S47">
        <v>1.375</v>
      </c>
      <c r="T47">
        <v>2861</v>
      </c>
      <c r="U47">
        <v>-0.78600000000000003</v>
      </c>
      <c r="V47">
        <v>1</v>
      </c>
      <c r="W47">
        <v>26</v>
      </c>
      <c r="X47">
        <v>-0.72499999999999998</v>
      </c>
      <c r="Y47">
        <v>1</v>
      </c>
      <c r="Z47" t="s">
        <v>18124</v>
      </c>
    </row>
    <row r="48" spans="1:26" x14ac:dyDescent="0.2">
      <c r="A48" t="s">
        <v>18022</v>
      </c>
      <c r="B48" t="s">
        <v>397</v>
      </c>
      <c r="C48" t="s">
        <v>397</v>
      </c>
      <c r="D48" s="8">
        <f>IF(ISERROR(INDEX(warriner!B:B,MATCH(C48,warriner!A:A,0),1)),"#",INDEX(warriner!B:B,MATCH(C48,warriner!A:A,0),1))</f>
        <v>5.4</v>
      </c>
      <c r="E48" s="14">
        <f t="shared" si="0"/>
        <v>0.20000000000000018</v>
      </c>
      <c r="F48" s="14">
        <v>11.045999999999999</v>
      </c>
      <c r="G48" s="14">
        <v>4.1630000000000003</v>
      </c>
      <c r="H48" s="14">
        <v>1</v>
      </c>
      <c r="I48">
        <f t="shared" si="1"/>
        <v>4</v>
      </c>
      <c r="J48" t="s">
        <v>18136</v>
      </c>
      <c r="K48">
        <v>3.55</v>
      </c>
      <c r="L48">
        <v>5.65</v>
      </c>
      <c r="M48">
        <v>4.5060000000000002</v>
      </c>
      <c r="N48">
        <v>1.5</v>
      </c>
      <c r="O48">
        <v>1.55</v>
      </c>
      <c r="P48">
        <v>3</v>
      </c>
      <c r="Q48">
        <v>1</v>
      </c>
      <c r="R48">
        <v>3.87</v>
      </c>
      <c r="S48">
        <v>1.69</v>
      </c>
      <c r="T48">
        <v>2206.6669999999999</v>
      </c>
      <c r="U48">
        <v>-0.46300000000000002</v>
      </c>
      <c r="V48">
        <v>0.97</v>
      </c>
      <c r="W48">
        <v>28</v>
      </c>
      <c r="X48">
        <v>-0.60499999999999998</v>
      </c>
      <c r="Y48">
        <v>1</v>
      </c>
      <c r="Z48" t="s">
        <v>18124</v>
      </c>
    </row>
    <row r="49" spans="1:26" x14ac:dyDescent="0.2">
      <c r="A49" t="s">
        <v>18023</v>
      </c>
      <c r="B49" t="s">
        <v>17960</v>
      </c>
      <c r="C49" t="s">
        <v>12445</v>
      </c>
      <c r="D49" s="8">
        <f>IF(ISERROR(INDEX(warriner!B:B,MATCH(C49,warriner!A:A,0),1)),"#",INDEX(warriner!B:B,MATCH(C49,warriner!A:A,0),1))</f>
        <v>4.95</v>
      </c>
      <c r="E49" s="14">
        <f t="shared" si="0"/>
        <v>0.25</v>
      </c>
      <c r="F49" s="14">
        <v>7.024</v>
      </c>
      <c r="G49" s="14">
        <v>1.633</v>
      </c>
      <c r="H49" s="14">
        <v>3</v>
      </c>
      <c r="I49">
        <f t="shared" si="1"/>
        <v>9</v>
      </c>
      <c r="J49" t="s">
        <v>18129</v>
      </c>
      <c r="K49">
        <v>2.5</v>
      </c>
      <c r="L49">
        <v>5.7</v>
      </c>
      <c r="M49">
        <v>8.1</v>
      </c>
      <c r="N49">
        <v>2.65</v>
      </c>
      <c r="O49">
        <v>2.0499999999999998</v>
      </c>
      <c r="P49">
        <v>6</v>
      </c>
      <c r="Q49">
        <v>2</v>
      </c>
      <c r="R49">
        <v>3.26</v>
      </c>
      <c r="S49" t="s">
        <v>18124</v>
      </c>
      <c r="T49">
        <v>2788.143</v>
      </c>
      <c r="U49">
        <v>-0.17100000000000001</v>
      </c>
      <c r="V49">
        <v>0.91</v>
      </c>
      <c r="W49">
        <v>28</v>
      </c>
      <c r="X49">
        <v>0.09</v>
      </c>
      <c r="Y49">
        <v>1</v>
      </c>
      <c r="Z49" t="s">
        <v>18124</v>
      </c>
    </row>
    <row r="50" spans="1:26" x14ac:dyDescent="0.2">
      <c r="A50" t="s">
        <v>18024</v>
      </c>
      <c r="B50" t="s">
        <v>6</v>
      </c>
      <c r="C50" t="s">
        <v>6</v>
      </c>
      <c r="D50" s="8" t="str">
        <f>IF(ISERROR(INDEX(warriner!B:B,MATCH(C50,warriner!A:A,0),1)),"#",INDEX(warriner!B:B,MATCH(C50,warriner!A:A,0),1))</f>
        <v>#</v>
      </c>
      <c r="E50" s="14" t="str">
        <f t="shared" si="0"/>
        <v>#</v>
      </c>
      <c r="F50" s="14">
        <v>15.897</v>
      </c>
      <c r="G50" s="14">
        <v>5.6980000000000004</v>
      </c>
      <c r="H50" s="14">
        <v>1</v>
      </c>
      <c r="I50">
        <f t="shared" si="1"/>
        <v>2</v>
      </c>
      <c r="J50" t="s">
        <v>18146</v>
      </c>
      <c r="K50" t="s">
        <v>18124</v>
      </c>
      <c r="L50" t="s">
        <v>18124</v>
      </c>
      <c r="M50">
        <v>3.6850000000000001</v>
      </c>
      <c r="N50">
        <v>1</v>
      </c>
      <c r="O50">
        <v>1</v>
      </c>
      <c r="P50">
        <v>2</v>
      </c>
      <c r="Q50">
        <v>1</v>
      </c>
      <c r="R50">
        <v>3</v>
      </c>
      <c r="S50">
        <v>2.25</v>
      </c>
      <c r="T50">
        <v>14646</v>
      </c>
      <c r="U50">
        <v>-0.63</v>
      </c>
      <c r="V50">
        <v>0.97</v>
      </c>
      <c r="W50">
        <v>26</v>
      </c>
      <c r="X50">
        <v>-0.77100000000000002</v>
      </c>
      <c r="Y50">
        <v>1</v>
      </c>
      <c r="Z50" t="s">
        <v>18124</v>
      </c>
    </row>
    <row r="51" spans="1:26" x14ac:dyDescent="0.2">
      <c r="A51" t="s">
        <v>18025</v>
      </c>
      <c r="B51" t="s">
        <v>7361</v>
      </c>
      <c r="C51" t="s">
        <v>7361</v>
      </c>
      <c r="D51" s="8">
        <f>IF(ISERROR(INDEX(warriner!B:B,MATCH(C51,warriner!A:A,0),1)),"#",INDEX(warriner!B:B,MATCH(C51,warriner!A:A,0),1))</f>
        <v>5.21</v>
      </c>
      <c r="E51" s="14">
        <f t="shared" si="0"/>
        <v>9.9999999999997868E-3</v>
      </c>
      <c r="F51" s="14">
        <v>10.835000000000001</v>
      </c>
      <c r="G51" s="14">
        <v>2.5550000000000002</v>
      </c>
      <c r="H51" s="14">
        <v>1</v>
      </c>
      <c r="I51">
        <f t="shared" si="1"/>
        <v>6</v>
      </c>
      <c r="J51" t="s">
        <v>18129</v>
      </c>
      <c r="K51">
        <v>3.41</v>
      </c>
      <c r="L51">
        <v>5.67</v>
      </c>
      <c r="M51">
        <v>6.05</v>
      </c>
      <c r="N51">
        <v>2.6</v>
      </c>
      <c r="O51">
        <v>1.9</v>
      </c>
      <c r="P51">
        <v>4</v>
      </c>
      <c r="Q51">
        <v>1</v>
      </c>
      <c r="R51">
        <v>4.07</v>
      </c>
      <c r="S51">
        <v>2</v>
      </c>
      <c r="T51">
        <v>5017.2</v>
      </c>
      <c r="U51">
        <v>-0.59499999999999997</v>
      </c>
      <c r="V51">
        <v>0.94</v>
      </c>
      <c r="W51">
        <v>27</v>
      </c>
      <c r="X51">
        <v>-0.70499999999999996</v>
      </c>
      <c r="Y51">
        <v>1</v>
      </c>
      <c r="Z51" t="s">
        <v>18124</v>
      </c>
    </row>
    <row r="52" spans="1:26" x14ac:dyDescent="0.2">
      <c r="A52" t="s">
        <v>18026</v>
      </c>
      <c r="B52" t="s">
        <v>78</v>
      </c>
      <c r="C52" t="s">
        <v>78</v>
      </c>
      <c r="D52" s="8">
        <f>IF(ISERROR(INDEX(warriner!B:B,MATCH(C52,warriner!A:A,0),1)),"#",INDEX(warriner!B:B,MATCH(C52,warriner!A:A,0),1))</f>
        <v>7.5</v>
      </c>
      <c r="E52" s="14">
        <f t="shared" si="0"/>
        <v>2.2999999999999998</v>
      </c>
      <c r="F52" s="14">
        <v>11.569000000000001</v>
      </c>
      <c r="G52" s="14">
        <v>3.88</v>
      </c>
      <c r="H52" s="14">
        <v>2</v>
      </c>
      <c r="I52">
        <f t="shared" si="1"/>
        <v>7</v>
      </c>
      <c r="J52" t="s">
        <v>18131</v>
      </c>
      <c r="K52">
        <v>3.48</v>
      </c>
      <c r="L52">
        <v>6.72</v>
      </c>
      <c r="M52">
        <v>5</v>
      </c>
      <c r="N52">
        <v>2.5</v>
      </c>
      <c r="O52">
        <v>1.8</v>
      </c>
      <c r="P52">
        <v>5</v>
      </c>
      <c r="Q52">
        <v>1</v>
      </c>
      <c r="R52">
        <v>1.76</v>
      </c>
      <c r="S52" t="s">
        <v>18124</v>
      </c>
      <c r="T52">
        <v>2869.3330000000001</v>
      </c>
      <c r="U52">
        <v>-0.46400000000000002</v>
      </c>
      <c r="V52">
        <v>1</v>
      </c>
      <c r="W52">
        <v>27</v>
      </c>
      <c r="X52">
        <v>-6.4000000000000001E-2</v>
      </c>
      <c r="Y52">
        <v>1</v>
      </c>
      <c r="Z52" t="s">
        <v>18124</v>
      </c>
    </row>
    <row r="53" spans="1:26" x14ac:dyDescent="0.2">
      <c r="A53" t="s">
        <v>18027</v>
      </c>
      <c r="B53" t="s">
        <v>17961</v>
      </c>
      <c r="C53" t="s">
        <v>4908</v>
      </c>
      <c r="D53" s="8">
        <f>IF(ISERROR(INDEX(warriner!B:B,MATCH(C53,warriner!A:A,0),1)),"#",INDEX(warriner!B:B,MATCH(C53,warriner!A:A,0),1))</f>
        <v>6.3</v>
      </c>
      <c r="E53" s="14">
        <f t="shared" si="0"/>
        <v>1.0999999999999996</v>
      </c>
      <c r="F53" s="14">
        <v>7.7679999999999998</v>
      </c>
      <c r="G53" s="14">
        <v>2.5299999999999998</v>
      </c>
      <c r="H53" s="14">
        <v>2</v>
      </c>
      <c r="I53">
        <f t="shared" si="1"/>
        <v>8</v>
      </c>
      <c r="J53" t="s">
        <v>18129</v>
      </c>
      <c r="K53">
        <v>3.29</v>
      </c>
      <c r="L53">
        <v>5.97</v>
      </c>
      <c r="M53">
        <v>4.67</v>
      </c>
      <c r="N53">
        <v>1.7</v>
      </c>
      <c r="O53">
        <v>1.5</v>
      </c>
      <c r="P53">
        <v>4</v>
      </c>
      <c r="Q53">
        <v>1</v>
      </c>
      <c r="R53">
        <v>4.9000000000000004</v>
      </c>
      <c r="S53">
        <v>5.2610000000000001</v>
      </c>
      <c r="T53">
        <v>5276.6670000000004</v>
      </c>
      <c r="U53">
        <v>-0.47099999999999997</v>
      </c>
      <c r="V53">
        <v>0.97</v>
      </c>
      <c r="W53">
        <v>28</v>
      </c>
      <c r="X53">
        <v>-0.44500000000000001</v>
      </c>
      <c r="Y53">
        <v>1</v>
      </c>
      <c r="Z53" t="s">
        <v>18124</v>
      </c>
    </row>
    <row r="54" spans="1:26" x14ac:dyDescent="0.2">
      <c r="A54" t="s">
        <v>18028</v>
      </c>
      <c r="B54" t="s">
        <v>787</v>
      </c>
      <c r="C54" t="s">
        <v>787</v>
      </c>
      <c r="D54" s="8">
        <f>IF(ISERROR(INDEX(warriner!B:B,MATCH(C54,warriner!A:A,0),1)),"#",INDEX(warriner!B:B,MATCH(C54,warriner!A:A,0),1))</f>
        <v>6.39</v>
      </c>
      <c r="E54" s="14">
        <f t="shared" si="0"/>
        <v>1.1899999999999995</v>
      </c>
      <c r="F54" s="14">
        <v>11.250999999999999</v>
      </c>
      <c r="G54" s="14">
        <v>3.355</v>
      </c>
      <c r="H54" s="14">
        <v>2</v>
      </c>
      <c r="I54">
        <f t="shared" si="1"/>
        <v>5</v>
      </c>
      <c r="J54" t="s">
        <v>18135</v>
      </c>
      <c r="K54">
        <v>2.95</v>
      </c>
      <c r="L54">
        <v>6.11</v>
      </c>
      <c r="M54">
        <v>5.32</v>
      </c>
      <c r="N54">
        <v>1.5</v>
      </c>
      <c r="O54">
        <v>1.65</v>
      </c>
      <c r="P54">
        <v>3</v>
      </c>
      <c r="Q54">
        <v>1</v>
      </c>
      <c r="R54">
        <v>2.41</v>
      </c>
      <c r="S54" t="s">
        <v>18124</v>
      </c>
      <c r="T54">
        <v>3516.75</v>
      </c>
      <c r="U54">
        <v>-0.58799999999999997</v>
      </c>
      <c r="V54">
        <v>1</v>
      </c>
      <c r="W54">
        <v>27</v>
      </c>
      <c r="X54">
        <v>-0.58199999999999996</v>
      </c>
      <c r="Y54">
        <v>0.96399999999999997</v>
      </c>
      <c r="Z54" t="s">
        <v>18124</v>
      </c>
    </row>
    <row r="55" spans="1:26" x14ac:dyDescent="0.2">
      <c r="A55" t="s">
        <v>18029</v>
      </c>
      <c r="B55" t="s">
        <v>72</v>
      </c>
      <c r="C55" t="s">
        <v>72</v>
      </c>
      <c r="D55" s="8" t="str">
        <f>IF(ISERROR(INDEX(warriner!B:B,MATCH(C55,warriner!A:A,0),1)),"#",INDEX(warriner!B:B,MATCH(C55,warriner!A:A,0),1))</f>
        <v>#</v>
      </c>
      <c r="E55" s="14" t="str">
        <f t="shared" si="0"/>
        <v>#</v>
      </c>
      <c r="F55" s="14">
        <v>15.365</v>
      </c>
      <c r="G55" s="14">
        <v>5.984</v>
      </c>
      <c r="H55" s="14">
        <v>1</v>
      </c>
      <c r="I55">
        <f t="shared" si="1"/>
        <v>2</v>
      </c>
      <c r="J55" t="s">
        <v>18136</v>
      </c>
      <c r="K55" t="s">
        <v>18124</v>
      </c>
      <c r="L55" t="s">
        <v>18124</v>
      </c>
      <c r="M55">
        <v>4.399</v>
      </c>
      <c r="N55">
        <v>1.1499999999999999</v>
      </c>
      <c r="O55">
        <v>1</v>
      </c>
      <c r="P55">
        <v>2</v>
      </c>
      <c r="Q55">
        <v>1</v>
      </c>
      <c r="R55">
        <v>2.81</v>
      </c>
      <c r="S55">
        <v>1.917</v>
      </c>
      <c r="T55">
        <v>4095</v>
      </c>
      <c r="U55">
        <v>-0.86499999999999999</v>
      </c>
      <c r="V55">
        <v>0.97</v>
      </c>
      <c r="W55">
        <v>29</v>
      </c>
      <c r="X55">
        <v>-0.874</v>
      </c>
      <c r="Y55">
        <v>1</v>
      </c>
      <c r="Z55" t="s">
        <v>18124</v>
      </c>
    </row>
    <row r="56" spans="1:26" x14ac:dyDescent="0.2">
      <c r="A56" t="s">
        <v>18030</v>
      </c>
      <c r="B56" t="s">
        <v>2</v>
      </c>
      <c r="C56" t="s">
        <v>2</v>
      </c>
      <c r="D56" s="8" t="str">
        <f>IF(ISERROR(INDEX(warriner!B:B,MATCH(C56,warriner!A:A,0),1)),"#",INDEX(warriner!B:B,MATCH(C56,warriner!A:A,0),1))</f>
        <v>#</v>
      </c>
      <c r="E56" s="14" t="str">
        <f t="shared" si="0"/>
        <v>#</v>
      </c>
      <c r="F56" s="14">
        <v>16.353999999999999</v>
      </c>
      <c r="G56" s="14">
        <v>6.0629999999999997</v>
      </c>
      <c r="H56" s="14">
        <v>1</v>
      </c>
      <c r="I56">
        <f t="shared" si="1"/>
        <v>2</v>
      </c>
      <c r="J56" t="s">
        <v>270</v>
      </c>
      <c r="K56" t="s">
        <v>18124</v>
      </c>
      <c r="L56" t="s">
        <v>18124</v>
      </c>
      <c r="M56">
        <v>3.952</v>
      </c>
      <c r="N56">
        <v>1.1499999999999999</v>
      </c>
      <c r="O56">
        <v>1</v>
      </c>
      <c r="P56">
        <v>2</v>
      </c>
      <c r="Q56">
        <v>1</v>
      </c>
      <c r="R56">
        <v>1.55</v>
      </c>
      <c r="S56">
        <v>1.375</v>
      </c>
      <c r="T56">
        <v>2861</v>
      </c>
      <c r="U56">
        <v>-0.78600000000000003</v>
      </c>
      <c r="V56">
        <v>1</v>
      </c>
      <c r="W56">
        <v>26</v>
      </c>
      <c r="X56">
        <v>-0.72499999999999998</v>
      </c>
      <c r="Y56">
        <v>1</v>
      </c>
      <c r="Z56" t="s">
        <v>18124</v>
      </c>
    </row>
    <row r="57" spans="1:26" x14ac:dyDescent="0.2">
      <c r="A57" t="s">
        <v>18031</v>
      </c>
      <c r="B57" t="s">
        <v>5156</v>
      </c>
      <c r="C57" t="s">
        <v>5156</v>
      </c>
      <c r="D57" s="8">
        <f>IF(ISERROR(INDEX(warriner!B:B,MATCH(C57,warriner!A:A,0),1)),"#",INDEX(warriner!B:B,MATCH(C57,warriner!A:A,0),1))</f>
        <v>6.06</v>
      </c>
      <c r="E57" s="14">
        <f t="shared" si="0"/>
        <v>0.85999999999999943</v>
      </c>
      <c r="F57" s="14">
        <v>10.289</v>
      </c>
      <c r="G57" s="14">
        <v>3.637</v>
      </c>
      <c r="H57" s="14">
        <v>1</v>
      </c>
      <c r="I57">
        <f t="shared" si="1"/>
        <v>3</v>
      </c>
      <c r="J57" t="s">
        <v>18135</v>
      </c>
      <c r="K57">
        <v>4.9000000000000004</v>
      </c>
      <c r="L57">
        <v>5.28</v>
      </c>
      <c r="M57">
        <v>3.05</v>
      </c>
      <c r="N57">
        <v>1.75</v>
      </c>
      <c r="O57">
        <v>1.25</v>
      </c>
      <c r="P57">
        <v>3</v>
      </c>
      <c r="Q57">
        <v>1</v>
      </c>
      <c r="R57">
        <v>4.6399999999999997</v>
      </c>
      <c r="S57">
        <v>3.8260000000000001</v>
      </c>
      <c r="T57">
        <v>2417.5</v>
      </c>
      <c r="U57">
        <v>-0.80400000000000005</v>
      </c>
      <c r="V57">
        <v>1</v>
      </c>
      <c r="W57">
        <v>28</v>
      </c>
      <c r="X57">
        <v>-0.54100000000000004</v>
      </c>
      <c r="Y57">
        <v>1</v>
      </c>
      <c r="Z57" t="s">
        <v>18124</v>
      </c>
    </row>
    <row r="58" spans="1:26" x14ac:dyDescent="0.2">
      <c r="A58" t="s">
        <v>18032</v>
      </c>
      <c r="B58" t="s">
        <v>17962</v>
      </c>
      <c r="C58" t="s">
        <v>17968</v>
      </c>
      <c r="D58" s="8" t="str">
        <f>IF(ISERROR(INDEX(warriner!B:B,MATCH(C58,warriner!A:A,0),1)),"#",INDEX(warriner!B:B,MATCH(C58,warriner!A:A,0),1))</f>
        <v>#</v>
      </c>
      <c r="E58" s="14" t="str">
        <f t="shared" si="0"/>
        <v>#</v>
      </c>
      <c r="F58" s="14">
        <v>4.29</v>
      </c>
      <c r="G58" s="14">
        <v>0.30099999999999999</v>
      </c>
      <c r="H58" s="14">
        <v>2</v>
      </c>
      <c r="I58">
        <f t="shared" si="1"/>
        <v>11</v>
      </c>
      <c r="J58" t="s">
        <v>18132</v>
      </c>
      <c r="K58" t="s">
        <v>18124</v>
      </c>
      <c r="L58" t="s">
        <v>18124</v>
      </c>
      <c r="M58" t="s">
        <v>18124</v>
      </c>
      <c r="N58">
        <v>2.5499999999999998</v>
      </c>
      <c r="O58">
        <v>2.4500000000000002</v>
      </c>
      <c r="P58">
        <v>7</v>
      </c>
      <c r="Q58">
        <v>2</v>
      </c>
      <c r="R58">
        <v>3.14</v>
      </c>
      <c r="S58">
        <v>1.96</v>
      </c>
      <c r="T58">
        <v>4437</v>
      </c>
      <c r="U58">
        <v>-0.47799999999999998</v>
      </c>
      <c r="V58">
        <v>0.97</v>
      </c>
      <c r="W58">
        <v>29</v>
      </c>
      <c r="X58">
        <v>-0.33500000000000002</v>
      </c>
      <c r="Y58">
        <v>1</v>
      </c>
      <c r="Z58" t="s">
        <v>18124</v>
      </c>
    </row>
    <row r="59" spans="1:26" x14ac:dyDescent="0.2">
      <c r="A59" t="s">
        <v>18033</v>
      </c>
      <c r="B59" t="s">
        <v>16677</v>
      </c>
      <c r="C59" t="s">
        <v>16677</v>
      </c>
      <c r="D59" s="8" t="str">
        <f>IF(ISERROR(INDEX(warriner!B:B,MATCH(C59,warriner!A:A,0),1)),"#",INDEX(warriner!B:B,MATCH(C59,warriner!A:A,0),1))</f>
        <v>#</v>
      </c>
      <c r="E59" s="14" t="str">
        <f t="shared" si="0"/>
        <v>#</v>
      </c>
      <c r="F59" s="14">
        <v>12.631</v>
      </c>
      <c r="G59" s="14">
        <v>4.4480000000000004</v>
      </c>
      <c r="H59" s="14">
        <v>1</v>
      </c>
      <c r="I59">
        <f t="shared" si="1"/>
        <v>7</v>
      </c>
      <c r="J59" t="s">
        <v>18229</v>
      </c>
      <c r="K59" t="s">
        <v>18124</v>
      </c>
      <c r="L59" t="s">
        <v>18124</v>
      </c>
      <c r="M59">
        <v>5.8170000000000002</v>
      </c>
      <c r="N59">
        <v>2.35</v>
      </c>
      <c r="O59">
        <v>1.55</v>
      </c>
      <c r="P59">
        <v>3</v>
      </c>
      <c r="Q59">
        <v>1</v>
      </c>
      <c r="R59">
        <v>2.9</v>
      </c>
      <c r="S59">
        <v>2.16</v>
      </c>
      <c r="T59">
        <v>2095</v>
      </c>
      <c r="U59">
        <v>-0.56000000000000005</v>
      </c>
      <c r="V59">
        <v>0.97</v>
      </c>
      <c r="W59">
        <v>26</v>
      </c>
      <c r="X59">
        <v>0.32200000000000001</v>
      </c>
      <c r="Y59">
        <v>0.96299999999999997</v>
      </c>
      <c r="Z59" t="s">
        <v>18124</v>
      </c>
    </row>
    <row r="60" spans="1:26" x14ac:dyDescent="0.2">
      <c r="A60" t="s">
        <v>18034</v>
      </c>
      <c r="B60" t="s">
        <v>3</v>
      </c>
      <c r="C60" t="s">
        <v>3</v>
      </c>
      <c r="D60" s="8" t="str">
        <f>IF(ISERROR(INDEX(warriner!B:B,MATCH(C60,warriner!A:A,0),1)),"#",INDEX(warriner!B:B,MATCH(C60,warriner!A:A,0),1))</f>
        <v>#</v>
      </c>
      <c r="E60" s="14" t="str">
        <f t="shared" si="0"/>
        <v>#</v>
      </c>
      <c r="F60" s="14">
        <v>16.954999999999998</v>
      </c>
      <c r="G60" s="14">
        <v>6.1769999999999996</v>
      </c>
      <c r="H60" s="14">
        <v>1</v>
      </c>
      <c r="I60">
        <f t="shared" si="1"/>
        <v>3</v>
      </c>
      <c r="J60" t="s">
        <v>270</v>
      </c>
      <c r="K60" t="s">
        <v>18124</v>
      </c>
      <c r="L60" t="s">
        <v>18124</v>
      </c>
      <c r="M60">
        <v>3.984</v>
      </c>
      <c r="N60">
        <v>1.5</v>
      </c>
      <c r="O60">
        <v>1.8</v>
      </c>
      <c r="P60">
        <v>2</v>
      </c>
      <c r="Q60">
        <v>1</v>
      </c>
      <c r="R60">
        <v>1.43</v>
      </c>
      <c r="S60">
        <v>1.125</v>
      </c>
      <c r="T60">
        <v>3033</v>
      </c>
      <c r="U60">
        <v>-0.68100000000000005</v>
      </c>
      <c r="V60">
        <v>0.94</v>
      </c>
      <c r="W60">
        <v>29</v>
      </c>
      <c r="X60">
        <v>-0.45700000000000002</v>
      </c>
      <c r="Y60">
        <v>1</v>
      </c>
      <c r="Z60" t="s">
        <v>18124</v>
      </c>
    </row>
    <row r="61" spans="1:26" x14ac:dyDescent="0.2">
      <c r="A61" t="s">
        <v>18035</v>
      </c>
      <c r="B61" t="s">
        <v>13147</v>
      </c>
      <c r="C61" t="s">
        <v>13147</v>
      </c>
      <c r="D61" s="8">
        <f>IF(ISERROR(INDEX(warriner!B:B,MATCH(C61,warriner!A:A,0),1)),"#",INDEX(warriner!B:B,MATCH(C61,warriner!A:A,0),1))</f>
        <v>6.24</v>
      </c>
      <c r="E61" s="14">
        <f t="shared" si="0"/>
        <v>1.04</v>
      </c>
      <c r="F61" s="14">
        <v>7.8689999999999998</v>
      </c>
      <c r="G61" s="14">
        <v>2.1960000000000002</v>
      </c>
      <c r="H61" s="14">
        <v>2</v>
      </c>
      <c r="I61">
        <f t="shared" si="1"/>
        <v>8</v>
      </c>
      <c r="J61" t="s">
        <v>18129</v>
      </c>
      <c r="K61">
        <v>4.2</v>
      </c>
      <c r="L61">
        <v>4.8</v>
      </c>
      <c r="M61">
        <v>10</v>
      </c>
      <c r="N61">
        <v>3.05</v>
      </c>
      <c r="O61">
        <v>3.45</v>
      </c>
      <c r="P61">
        <v>6</v>
      </c>
      <c r="Q61">
        <v>1</v>
      </c>
      <c r="R61">
        <v>4.1100000000000003</v>
      </c>
      <c r="S61">
        <v>1.88</v>
      </c>
      <c r="T61">
        <v>1891</v>
      </c>
      <c r="U61">
        <v>-0.214</v>
      </c>
      <c r="V61">
        <v>0.97</v>
      </c>
      <c r="W61">
        <v>27</v>
      </c>
      <c r="X61">
        <v>-0.372</v>
      </c>
      <c r="Y61">
        <v>1</v>
      </c>
      <c r="Z61" t="s">
        <v>18124</v>
      </c>
    </row>
    <row r="62" spans="1:26" x14ac:dyDescent="0.2">
      <c r="A62" t="s">
        <v>18036</v>
      </c>
      <c r="B62" t="s">
        <v>166</v>
      </c>
      <c r="C62" t="s">
        <v>166</v>
      </c>
      <c r="D62" s="8" t="str">
        <f>IF(ISERROR(INDEX(warriner!B:B,MATCH(C62,warriner!A:A,0),1)),"#",INDEX(warriner!B:B,MATCH(C62,warriner!A:A,0),1))</f>
        <v>#</v>
      </c>
      <c r="E62" s="14" t="str">
        <f t="shared" si="0"/>
        <v>#</v>
      </c>
      <c r="F62" s="14">
        <v>14.787000000000001</v>
      </c>
      <c r="G62" s="14">
        <v>5.0529999999999999</v>
      </c>
      <c r="H62" s="14">
        <v>1</v>
      </c>
      <c r="I62">
        <f t="shared" si="1"/>
        <v>2</v>
      </c>
      <c r="J62" t="s">
        <v>18127</v>
      </c>
      <c r="K62" t="s">
        <v>18124</v>
      </c>
      <c r="L62" t="s">
        <v>18124</v>
      </c>
      <c r="M62">
        <v>6.1040000000000001</v>
      </c>
      <c r="N62">
        <v>1.1000000000000001</v>
      </c>
      <c r="O62">
        <v>1</v>
      </c>
      <c r="P62">
        <v>2</v>
      </c>
      <c r="Q62">
        <v>1</v>
      </c>
      <c r="R62">
        <v>1.33</v>
      </c>
      <c r="S62" t="s">
        <v>18124</v>
      </c>
      <c r="T62">
        <v>3062</v>
      </c>
      <c r="U62">
        <v>-0.46899999999999997</v>
      </c>
      <c r="V62">
        <v>0.94</v>
      </c>
      <c r="W62">
        <v>27</v>
      </c>
      <c r="X62">
        <v>-0.74199999999999999</v>
      </c>
      <c r="Y62">
        <v>0.96399999999999997</v>
      </c>
      <c r="Z62" t="s">
        <v>18124</v>
      </c>
    </row>
    <row r="63" spans="1:26" x14ac:dyDescent="0.2">
      <c r="A63" t="s">
        <v>18037</v>
      </c>
      <c r="B63" t="s">
        <v>72</v>
      </c>
      <c r="C63" t="s">
        <v>72</v>
      </c>
      <c r="D63" s="8" t="str">
        <f>IF(ISERROR(INDEX(warriner!B:B,MATCH(C63,warriner!A:A,0),1)),"#",INDEX(warriner!B:B,MATCH(C63,warriner!A:A,0),1))</f>
        <v>#</v>
      </c>
      <c r="E63" s="14" t="str">
        <f t="shared" si="0"/>
        <v>#</v>
      </c>
      <c r="F63" s="14">
        <v>15.365</v>
      </c>
      <c r="G63" s="14">
        <v>5.984</v>
      </c>
      <c r="H63" s="14">
        <v>1</v>
      </c>
      <c r="I63">
        <f t="shared" si="1"/>
        <v>2</v>
      </c>
      <c r="J63" t="s">
        <v>18136</v>
      </c>
      <c r="K63" t="s">
        <v>18124</v>
      </c>
      <c r="L63" t="s">
        <v>18124</v>
      </c>
      <c r="M63">
        <v>4.399</v>
      </c>
      <c r="N63">
        <v>1.1499999999999999</v>
      </c>
      <c r="O63">
        <v>1</v>
      </c>
      <c r="P63">
        <v>2</v>
      </c>
      <c r="Q63">
        <v>1</v>
      </c>
      <c r="R63">
        <v>2.81</v>
      </c>
      <c r="S63">
        <v>1.917</v>
      </c>
      <c r="T63">
        <v>4095</v>
      </c>
      <c r="U63">
        <v>-0.86499999999999999</v>
      </c>
      <c r="V63">
        <v>0.97</v>
      </c>
      <c r="W63">
        <v>29</v>
      </c>
      <c r="X63">
        <v>-0.874</v>
      </c>
      <c r="Y63">
        <v>1</v>
      </c>
      <c r="Z63" t="s">
        <v>18124</v>
      </c>
    </row>
    <row r="64" spans="1:26" x14ac:dyDescent="0.2">
      <c r="A64" t="s">
        <v>18038</v>
      </c>
      <c r="B64" t="s">
        <v>17963</v>
      </c>
      <c r="C64" t="s">
        <v>11502</v>
      </c>
      <c r="D64" s="8">
        <f>IF(ISERROR(INDEX(warriner!B:B,MATCH(C64,warriner!A:A,0),1)),"#",INDEX(warriner!B:B,MATCH(C64,warriner!A:A,0),1))</f>
        <v>6.86</v>
      </c>
      <c r="E64" s="14">
        <f t="shared" si="0"/>
        <v>1.6600000000000001</v>
      </c>
      <c r="F64" s="14">
        <v>6.2030000000000003</v>
      </c>
      <c r="G64" s="14">
        <v>1.613</v>
      </c>
      <c r="H64" s="14">
        <v>2</v>
      </c>
      <c r="I64">
        <f t="shared" si="1"/>
        <v>10</v>
      </c>
      <c r="J64" t="s">
        <v>18132</v>
      </c>
      <c r="K64">
        <v>4.42</v>
      </c>
      <c r="L64">
        <v>6.75</v>
      </c>
      <c r="M64" t="s">
        <v>18124</v>
      </c>
      <c r="N64">
        <v>3.15</v>
      </c>
      <c r="O64">
        <v>2.6</v>
      </c>
      <c r="P64">
        <v>6</v>
      </c>
      <c r="Q64">
        <v>2</v>
      </c>
      <c r="R64">
        <v>1.93</v>
      </c>
      <c r="S64" t="s">
        <v>18124</v>
      </c>
      <c r="T64">
        <v>1707.5709999999999</v>
      </c>
      <c r="U64">
        <v>-0.41599999999999998</v>
      </c>
      <c r="V64">
        <v>0.94</v>
      </c>
      <c r="W64">
        <v>27</v>
      </c>
      <c r="X64">
        <v>-2.9000000000000001E-2</v>
      </c>
      <c r="Y64">
        <v>1</v>
      </c>
      <c r="Z64" t="s">
        <v>18124</v>
      </c>
    </row>
    <row r="65" spans="1:26" x14ac:dyDescent="0.2">
      <c r="A65" t="s">
        <v>18039</v>
      </c>
      <c r="B65" t="s">
        <v>17964</v>
      </c>
      <c r="C65" t="s">
        <v>11131</v>
      </c>
      <c r="D65" s="8">
        <f>IF(ISERROR(INDEX(warriner!B:B,MATCH(C65,warriner!A:A,0),1)),"#",INDEX(warriner!B:B,MATCH(C65,warriner!A:A,0),1))</f>
        <v>6.25</v>
      </c>
      <c r="E65" s="14">
        <f t="shared" si="0"/>
        <v>1.0499999999999998</v>
      </c>
      <c r="F65" s="14">
        <v>9.8859999999999992</v>
      </c>
      <c r="G65" s="14">
        <v>2.9710000000000001</v>
      </c>
      <c r="H65" s="14">
        <v>1</v>
      </c>
      <c r="I65">
        <f t="shared" si="1"/>
        <v>5</v>
      </c>
      <c r="J65" t="s">
        <v>18125</v>
      </c>
      <c r="K65">
        <v>3.9</v>
      </c>
      <c r="L65">
        <v>6.16</v>
      </c>
      <c r="M65">
        <v>6.94</v>
      </c>
      <c r="N65">
        <v>1.3</v>
      </c>
      <c r="O65">
        <v>1</v>
      </c>
      <c r="P65">
        <v>3</v>
      </c>
      <c r="Q65">
        <v>1</v>
      </c>
      <c r="R65">
        <v>2.68</v>
      </c>
      <c r="S65">
        <v>1.609</v>
      </c>
      <c r="T65">
        <v>1981.6669999999999</v>
      </c>
      <c r="U65">
        <v>-0.69399999999999995</v>
      </c>
      <c r="V65">
        <v>0.94</v>
      </c>
      <c r="W65">
        <v>24</v>
      </c>
      <c r="X65">
        <v>-0.46</v>
      </c>
      <c r="Y65">
        <v>1</v>
      </c>
      <c r="Z65" t="s">
        <v>18124</v>
      </c>
    </row>
    <row r="66" spans="1:26" x14ac:dyDescent="0.2">
      <c r="A66" t="s">
        <v>18040</v>
      </c>
      <c r="B66" t="s">
        <v>278</v>
      </c>
      <c r="C66" t="s">
        <v>278</v>
      </c>
      <c r="D66" s="8" t="str">
        <f>IF(ISERROR(INDEX(warriner!B:B,MATCH(C66,warriner!A:A,0),1)),"#",INDEX(warriner!B:B,MATCH(C66,warriner!A:A,0),1))</f>
        <v>#</v>
      </c>
      <c r="E66" s="14" t="str">
        <f t="shared" si="0"/>
        <v>#</v>
      </c>
      <c r="F66" s="14">
        <v>12.871</v>
      </c>
      <c r="G66" s="14">
        <v>3.9420000000000002</v>
      </c>
      <c r="H66" s="14">
        <v>1</v>
      </c>
      <c r="I66">
        <f t="shared" si="1"/>
        <v>3</v>
      </c>
      <c r="J66" t="s">
        <v>270</v>
      </c>
      <c r="K66" t="s">
        <v>18124</v>
      </c>
      <c r="L66" t="s">
        <v>18124</v>
      </c>
      <c r="M66" t="s">
        <v>18124</v>
      </c>
      <c r="N66">
        <v>1.5</v>
      </c>
      <c r="O66">
        <v>1.3</v>
      </c>
      <c r="P66">
        <v>3</v>
      </c>
      <c r="Q66">
        <v>1</v>
      </c>
      <c r="R66">
        <v>1.9</v>
      </c>
      <c r="S66" t="s">
        <v>18124</v>
      </c>
      <c r="T66">
        <v>3411</v>
      </c>
      <c r="U66">
        <v>-0.55900000000000005</v>
      </c>
      <c r="V66">
        <v>0.97</v>
      </c>
      <c r="W66">
        <v>28</v>
      </c>
      <c r="X66">
        <v>-0.77600000000000002</v>
      </c>
      <c r="Y66">
        <v>1</v>
      </c>
      <c r="Z66" t="s">
        <v>18124</v>
      </c>
    </row>
    <row r="67" spans="1:26" x14ac:dyDescent="0.2">
      <c r="A67" t="s">
        <v>18041</v>
      </c>
      <c r="B67" t="s">
        <v>16684</v>
      </c>
      <c r="C67" t="s">
        <v>16684</v>
      </c>
      <c r="D67" s="8" t="str">
        <f>IF(ISERROR(INDEX(warriner!B:B,MATCH(C67,warriner!A:A,0),1)),"#",INDEX(warriner!B:B,MATCH(C67,warriner!A:A,0),1))</f>
        <v>#</v>
      </c>
      <c r="E67" s="14" t="str">
        <f t="shared" si="0"/>
        <v>#</v>
      </c>
      <c r="F67" s="14">
        <v>12.144</v>
      </c>
      <c r="G67" s="14">
        <v>4.3630000000000004</v>
      </c>
      <c r="H67" s="14">
        <v>1</v>
      </c>
      <c r="I67">
        <f t="shared" si="1"/>
        <v>4</v>
      </c>
      <c r="J67" t="s">
        <v>18228</v>
      </c>
      <c r="K67" t="s">
        <v>18124</v>
      </c>
      <c r="L67" t="s">
        <v>18124</v>
      </c>
      <c r="M67">
        <v>4.3460000000000001</v>
      </c>
      <c r="N67">
        <v>1.75</v>
      </c>
      <c r="O67">
        <v>1.75</v>
      </c>
      <c r="P67">
        <v>5</v>
      </c>
      <c r="Q67">
        <v>1</v>
      </c>
      <c r="R67">
        <v>2.56</v>
      </c>
      <c r="S67">
        <v>1.8260000000000001</v>
      </c>
      <c r="T67">
        <v>2145</v>
      </c>
      <c r="U67">
        <v>-0.64400000000000002</v>
      </c>
      <c r="V67">
        <v>1</v>
      </c>
      <c r="W67">
        <v>25</v>
      </c>
      <c r="X67">
        <v>-0.72199999999999998</v>
      </c>
      <c r="Y67">
        <v>1</v>
      </c>
      <c r="Z67" t="s">
        <v>18124</v>
      </c>
    </row>
    <row r="68" spans="1:26" x14ac:dyDescent="0.2">
      <c r="A68" t="s">
        <v>18042</v>
      </c>
      <c r="B68" t="s">
        <v>359</v>
      </c>
      <c r="C68" t="s">
        <v>359</v>
      </c>
      <c r="D68" s="8">
        <f>IF(ISERROR(INDEX(warriner!B:B,MATCH(C68,warriner!A:A,0),1)),"#",INDEX(warriner!B:B,MATCH(C68,warriner!A:A,0),1))</f>
        <v>7.05</v>
      </c>
      <c r="E68" s="14">
        <f t="shared" ref="E68:E130" si="2">IF(ISERROR(ABS(D68-5.2)), "#", ABS(D68-5.2))</f>
        <v>1.8499999999999996</v>
      </c>
      <c r="F68" s="14">
        <v>8.7840000000000007</v>
      </c>
      <c r="G68" s="14">
        <v>3.1680000000000001</v>
      </c>
      <c r="H68" s="14">
        <v>1</v>
      </c>
      <c r="I68">
        <f t="shared" ref="I68:I130" si="3">LEN(B68)</f>
        <v>4</v>
      </c>
      <c r="J68" t="s">
        <v>18129</v>
      </c>
      <c r="K68">
        <v>4.8499999999999996</v>
      </c>
      <c r="L68">
        <v>7.11</v>
      </c>
      <c r="M68">
        <v>4.74</v>
      </c>
      <c r="N68">
        <v>1.1499999999999999</v>
      </c>
      <c r="O68">
        <v>1</v>
      </c>
      <c r="P68">
        <v>3</v>
      </c>
      <c r="Q68">
        <v>1</v>
      </c>
      <c r="R68">
        <v>4.62</v>
      </c>
      <c r="S68">
        <v>5.9580000000000002</v>
      </c>
      <c r="T68">
        <v>4132</v>
      </c>
      <c r="U68">
        <v>-0.77200000000000002</v>
      </c>
      <c r="V68">
        <v>1</v>
      </c>
      <c r="W68">
        <v>22</v>
      </c>
      <c r="X68">
        <v>-0.45600000000000002</v>
      </c>
      <c r="Y68">
        <v>1</v>
      </c>
      <c r="Z68" t="s">
        <v>18124</v>
      </c>
    </row>
    <row r="69" spans="1:26" x14ac:dyDescent="0.2">
      <c r="A69" t="s">
        <v>18043</v>
      </c>
      <c r="B69" t="s">
        <v>17062</v>
      </c>
      <c r="C69" t="s">
        <v>17062</v>
      </c>
      <c r="D69" s="8" t="str">
        <f>IF(ISERROR(INDEX(warriner!B:B,MATCH(C69,warriner!A:A,0),1)),"#",INDEX(warriner!B:B,MATCH(C69,warriner!A:A,0),1))</f>
        <v>#</v>
      </c>
      <c r="E69" s="14" t="str">
        <f t="shared" si="2"/>
        <v>#</v>
      </c>
      <c r="F69" s="14">
        <v>11.677</v>
      </c>
      <c r="G69" s="14">
        <v>3.4660000000000002</v>
      </c>
      <c r="H69" s="14">
        <v>2</v>
      </c>
      <c r="I69">
        <f t="shared" si="3"/>
        <v>5</v>
      </c>
      <c r="J69" t="s">
        <v>18149</v>
      </c>
      <c r="K69" t="s">
        <v>18124</v>
      </c>
      <c r="L69" t="s">
        <v>18124</v>
      </c>
      <c r="M69">
        <v>6.5309999999999997</v>
      </c>
      <c r="N69">
        <v>1.95</v>
      </c>
      <c r="O69">
        <v>1.8</v>
      </c>
      <c r="P69">
        <v>3</v>
      </c>
      <c r="Q69">
        <v>1</v>
      </c>
      <c r="R69">
        <v>2.5</v>
      </c>
      <c r="S69" t="s">
        <v>18124</v>
      </c>
      <c r="T69">
        <v>4125.5</v>
      </c>
      <c r="U69">
        <v>-0.621</v>
      </c>
      <c r="V69">
        <v>0.88</v>
      </c>
      <c r="W69">
        <v>26</v>
      </c>
      <c r="X69">
        <v>-0.94299999999999995</v>
      </c>
      <c r="Y69">
        <v>1</v>
      </c>
      <c r="Z69" t="s">
        <v>18124</v>
      </c>
    </row>
    <row r="70" spans="1:26" x14ac:dyDescent="0.2">
      <c r="A70" t="s">
        <v>18044</v>
      </c>
      <c r="B70" t="s">
        <v>52</v>
      </c>
      <c r="C70" t="s">
        <v>52</v>
      </c>
      <c r="D70" s="8" t="str">
        <f>IF(ISERROR(INDEX(warriner!B:B,MATCH(C70,warriner!A:A,0),1)),"#",INDEX(warriner!B:B,MATCH(C70,warriner!A:A,0),1))</f>
        <v>#</v>
      </c>
      <c r="E70" s="14" t="str">
        <f t="shared" si="2"/>
        <v>#</v>
      </c>
      <c r="F70" s="14">
        <v>16.177</v>
      </c>
      <c r="G70" s="14">
        <v>6.0179999999999998</v>
      </c>
      <c r="H70" s="14">
        <v>1</v>
      </c>
      <c r="I70">
        <f t="shared" si="3"/>
        <v>1</v>
      </c>
      <c r="J70" t="s">
        <v>18136</v>
      </c>
      <c r="K70" t="s">
        <v>18124</v>
      </c>
      <c r="L70" t="s">
        <v>18124</v>
      </c>
      <c r="M70">
        <v>2.8929999999999998</v>
      </c>
      <c r="N70">
        <v>1.45</v>
      </c>
      <c r="O70">
        <v>1</v>
      </c>
      <c r="P70">
        <v>1</v>
      </c>
      <c r="Q70">
        <v>1</v>
      </c>
      <c r="R70">
        <v>1.46</v>
      </c>
      <c r="S70" t="s">
        <v>18124</v>
      </c>
      <c r="T70" t="s">
        <v>18124</v>
      </c>
      <c r="U70">
        <v>-1.2999999999999999E-2</v>
      </c>
      <c r="V70">
        <v>0.73</v>
      </c>
      <c r="W70">
        <v>23</v>
      </c>
      <c r="X70">
        <v>-0.32300000000000001</v>
      </c>
      <c r="Y70">
        <v>0.95799999999999996</v>
      </c>
      <c r="Z70" t="s">
        <v>18124</v>
      </c>
    </row>
    <row r="71" spans="1:26" x14ac:dyDescent="0.2">
      <c r="A71" t="s">
        <v>18045</v>
      </c>
      <c r="B71" t="s">
        <v>10055</v>
      </c>
      <c r="C71" t="s">
        <v>10055</v>
      </c>
      <c r="D71" s="8">
        <f>IF(ISERROR(INDEX(warriner!B:B,MATCH(C71,warriner!A:A,0),1)),"#",INDEX(warriner!B:B,MATCH(C71,warriner!A:A,0),1))</f>
        <v>7.21</v>
      </c>
      <c r="E71" s="14">
        <f t="shared" si="2"/>
        <v>2.0099999999999998</v>
      </c>
      <c r="F71" s="14">
        <v>8.657</v>
      </c>
      <c r="G71" s="14">
        <v>3.0289999999999999</v>
      </c>
      <c r="H71" s="14">
        <v>2</v>
      </c>
      <c r="I71">
        <f t="shared" si="3"/>
        <v>6</v>
      </c>
      <c r="J71" t="s">
        <v>18126</v>
      </c>
      <c r="K71">
        <v>3.98</v>
      </c>
      <c r="L71">
        <v>5.95</v>
      </c>
      <c r="M71">
        <v>3.94</v>
      </c>
      <c r="N71">
        <v>2.5</v>
      </c>
      <c r="O71">
        <v>1.8</v>
      </c>
      <c r="P71">
        <v>5</v>
      </c>
      <c r="Q71">
        <v>1</v>
      </c>
      <c r="R71">
        <v>4.93</v>
      </c>
      <c r="S71">
        <v>5</v>
      </c>
      <c r="T71">
        <v>2779</v>
      </c>
      <c r="U71">
        <v>-0.67400000000000004</v>
      </c>
      <c r="V71">
        <v>1</v>
      </c>
      <c r="W71">
        <v>27</v>
      </c>
      <c r="X71">
        <v>-0.77100000000000002</v>
      </c>
      <c r="Y71">
        <v>1</v>
      </c>
      <c r="Z71" t="s">
        <v>18124</v>
      </c>
    </row>
    <row r="72" spans="1:26" x14ac:dyDescent="0.2">
      <c r="A72" t="s">
        <v>18046</v>
      </c>
      <c r="B72" t="s">
        <v>15844</v>
      </c>
      <c r="C72" t="s">
        <v>15844</v>
      </c>
      <c r="D72" s="8" t="str">
        <f>IF(ISERROR(INDEX(warriner!B:B,MATCH(C72,warriner!A:A,0),1)),"#",INDEX(warriner!B:B,MATCH(C72,warriner!A:A,0),1))</f>
        <v>#</v>
      </c>
      <c r="E72" s="14" t="str">
        <f t="shared" si="2"/>
        <v>#</v>
      </c>
      <c r="F72" s="14">
        <v>14.778</v>
      </c>
      <c r="G72" s="14">
        <v>4.9390000000000001</v>
      </c>
      <c r="H72" s="14">
        <v>1</v>
      </c>
      <c r="I72">
        <f t="shared" si="3"/>
        <v>2</v>
      </c>
      <c r="J72" t="s">
        <v>270</v>
      </c>
      <c r="K72" t="s">
        <v>18124</v>
      </c>
      <c r="L72" t="s">
        <v>18124</v>
      </c>
      <c r="M72">
        <v>4.1440000000000001</v>
      </c>
      <c r="N72">
        <v>1.35</v>
      </c>
      <c r="O72">
        <v>1</v>
      </c>
      <c r="P72">
        <v>2</v>
      </c>
      <c r="Q72">
        <v>1</v>
      </c>
      <c r="R72">
        <v>1.72</v>
      </c>
      <c r="S72" t="s">
        <v>18124</v>
      </c>
      <c r="T72">
        <v>5151</v>
      </c>
      <c r="U72">
        <v>-0.41599999999999998</v>
      </c>
      <c r="V72">
        <v>1</v>
      </c>
      <c r="W72">
        <v>27</v>
      </c>
      <c r="X72">
        <v>-0.76</v>
      </c>
      <c r="Y72">
        <v>1</v>
      </c>
      <c r="Z72" t="s">
        <v>18124</v>
      </c>
    </row>
    <row r="73" spans="1:26" x14ac:dyDescent="0.2">
      <c r="A73" t="s">
        <v>18047</v>
      </c>
      <c r="B73" t="s">
        <v>52</v>
      </c>
      <c r="C73" t="s">
        <v>52</v>
      </c>
      <c r="D73" s="8" t="str">
        <f>IF(ISERROR(INDEX(warriner!B:B,MATCH(C73,warriner!A:A,0),1)),"#",INDEX(warriner!B:B,MATCH(C73,warriner!A:A,0),1))</f>
        <v>#</v>
      </c>
      <c r="E73" s="14" t="str">
        <f t="shared" si="2"/>
        <v>#</v>
      </c>
      <c r="F73" s="14">
        <v>16.177</v>
      </c>
      <c r="G73" s="14">
        <v>6.0179999999999998</v>
      </c>
      <c r="H73" s="14">
        <v>1</v>
      </c>
      <c r="I73">
        <f t="shared" si="3"/>
        <v>1</v>
      </c>
      <c r="J73" t="s">
        <v>18136</v>
      </c>
      <c r="K73" t="s">
        <v>18124</v>
      </c>
      <c r="L73" t="s">
        <v>18124</v>
      </c>
      <c r="M73">
        <v>2.8929999999999998</v>
      </c>
      <c r="N73">
        <v>1.45</v>
      </c>
      <c r="O73">
        <v>1</v>
      </c>
      <c r="P73">
        <v>1</v>
      </c>
      <c r="Q73">
        <v>1</v>
      </c>
      <c r="R73">
        <v>1.46</v>
      </c>
      <c r="S73" t="s">
        <v>18124</v>
      </c>
      <c r="T73" t="s">
        <v>18124</v>
      </c>
      <c r="U73">
        <v>-1.2999999999999999E-2</v>
      </c>
      <c r="V73">
        <v>0.73</v>
      </c>
      <c r="W73">
        <v>23</v>
      </c>
      <c r="X73">
        <v>-0.32300000000000001</v>
      </c>
      <c r="Y73">
        <v>0.95799999999999996</v>
      </c>
      <c r="Z73" t="s">
        <v>18124</v>
      </c>
    </row>
    <row r="74" spans="1:26" x14ac:dyDescent="0.2">
      <c r="A74" t="s">
        <v>18048</v>
      </c>
      <c r="B74" t="s">
        <v>5973</v>
      </c>
      <c r="C74" t="s">
        <v>5973</v>
      </c>
      <c r="D74" s="8">
        <f>IF(ISERROR(INDEX(warriner!B:B,MATCH(C74,warriner!A:A,0),1)),"#",INDEX(warriner!B:B,MATCH(C74,warriner!A:A,0),1))</f>
        <v>6.61</v>
      </c>
      <c r="E74" s="14">
        <f t="shared" si="2"/>
        <v>1.4100000000000001</v>
      </c>
      <c r="F74" s="14">
        <v>7.5739999999999998</v>
      </c>
      <c r="G74" s="14">
        <v>2.2919999999999998</v>
      </c>
      <c r="H74" s="14">
        <v>1</v>
      </c>
      <c r="I74">
        <f t="shared" si="3"/>
        <v>4</v>
      </c>
      <c r="J74" t="s">
        <v>18129</v>
      </c>
      <c r="K74">
        <v>2.74</v>
      </c>
      <c r="L74">
        <v>5.04</v>
      </c>
      <c r="M74">
        <v>6.78</v>
      </c>
      <c r="N74">
        <v>1</v>
      </c>
      <c r="O74">
        <v>1</v>
      </c>
      <c r="P74">
        <v>3</v>
      </c>
      <c r="Q74">
        <v>1</v>
      </c>
      <c r="R74">
        <v>4.88</v>
      </c>
      <c r="S74">
        <v>3.7690000000000001</v>
      </c>
      <c r="T74">
        <v>5609.3329999999996</v>
      </c>
      <c r="U74">
        <v>-0.27800000000000002</v>
      </c>
      <c r="V74">
        <v>0.79</v>
      </c>
      <c r="W74">
        <v>26</v>
      </c>
      <c r="X74">
        <v>-0.436</v>
      </c>
      <c r="Y74">
        <v>0.96299999999999997</v>
      </c>
      <c r="Z74" t="s">
        <v>18124</v>
      </c>
    </row>
    <row r="75" spans="1:26" x14ac:dyDescent="0.2">
      <c r="A75" t="s">
        <v>18049</v>
      </c>
      <c r="B75" t="s">
        <v>52</v>
      </c>
      <c r="C75" t="s">
        <v>52</v>
      </c>
      <c r="D75" s="8" t="str">
        <f>IF(ISERROR(INDEX(warriner!B:B,MATCH(C75,warriner!A:A,0),1)),"#",INDEX(warriner!B:B,MATCH(C75,warriner!A:A,0),1))</f>
        <v>#</v>
      </c>
      <c r="E75" s="14" t="str">
        <f t="shared" si="2"/>
        <v>#</v>
      </c>
      <c r="F75" s="14">
        <v>16.177</v>
      </c>
      <c r="G75" s="14">
        <v>6.0179999999999998</v>
      </c>
      <c r="H75" s="14">
        <v>1</v>
      </c>
      <c r="I75">
        <f t="shared" si="3"/>
        <v>1</v>
      </c>
      <c r="J75" t="s">
        <v>18136</v>
      </c>
      <c r="K75" t="s">
        <v>18124</v>
      </c>
      <c r="L75" t="s">
        <v>18124</v>
      </c>
      <c r="M75">
        <v>2.8929999999999998</v>
      </c>
      <c r="N75">
        <v>1.45</v>
      </c>
      <c r="O75">
        <v>1</v>
      </c>
      <c r="P75">
        <v>1</v>
      </c>
      <c r="Q75">
        <v>1</v>
      </c>
      <c r="R75">
        <v>1.46</v>
      </c>
      <c r="S75" t="s">
        <v>18124</v>
      </c>
      <c r="T75" t="s">
        <v>18124</v>
      </c>
      <c r="U75">
        <v>-1.2999999999999999E-2</v>
      </c>
      <c r="V75">
        <v>0.73</v>
      </c>
      <c r="W75">
        <v>23</v>
      </c>
      <c r="X75">
        <v>-0.32300000000000001</v>
      </c>
      <c r="Y75">
        <v>0.95799999999999996</v>
      </c>
      <c r="Z75" t="s">
        <v>18124</v>
      </c>
    </row>
    <row r="76" spans="1:26" x14ac:dyDescent="0.2">
      <c r="A76" t="s">
        <v>18050</v>
      </c>
      <c r="B76" t="s">
        <v>12372</v>
      </c>
      <c r="C76" t="s">
        <v>12372</v>
      </c>
      <c r="D76" s="8">
        <f>IF(ISERROR(INDEX(warriner!B:B,MATCH(C76,warriner!A:A,0),1)),"#",INDEX(warriner!B:B,MATCH(C76,warriner!A:A,0),1))</f>
        <v>6.75</v>
      </c>
      <c r="E76" s="14">
        <f t="shared" si="2"/>
        <v>1.5499999999999998</v>
      </c>
      <c r="F76" s="14">
        <v>8.7490000000000006</v>
      </c>
      <c r="G76" s="14">
        <v>2.4889999999999999</v>
      </c>
      <c r="H76" s="14">
        <v>3</v>
      </c>
      <c r="I76">
        <f t="shared" si="3"/>
        <v>10</v>
      </c>
      <c r="J76" t="s">
        <v>18130</v>
      </c>
      <c r="K76">
        <v>5.65</v>
      </c>
      <c r="L76">
        <v>3.77</v>
      </c>
      <c r="M76">
        <v>7.63</v>
      </c>
      <c r="N76">
        <v>3.4</v>
      </c>
      <c r="O76">
        <v>3.15</v>
      </c>
      <c r="P76">
        <v>8</v>
      </c>
      <c r="Q76">
        <v>2</v>
      </c>
      <c r="R76">
        <v>2.27</v>
      </c>
      <c r="S76" t="s">
        <v>18124</v>
      </c>
      <c r="T76">
        <v>5052.3329999999996</v>
      </c>
      <c r="U76">
        <v>-0.107</v>
      </c>
      <c r="V76">
        <v>1</v>
      </c>
      <c r="W76">
        <v>29</v>
      </c>
      <c r="X76">
        <v>-0.39900000000000002</v>
      </c>
      <c r="Y76">
        <v>1</v>
      </c>
      <c r="Z76" t="s">
        <v>18124</v>
      </c>
    </row>
    <row r="77" spans="1:26" s="1" customFormat="1" x14ac:dyDescent="0.2">
      <c r="A77" s="1" t="s">
        <v>18051</v>
      </c>
      <c r="B77" s="1" t="s">
        <v>300</v>
      </c>
      <c r="C77" s="1" t="s">
        <v>300</v>
      </c>
      <c r="D77" s="10">
        <f>IF(ISERROR(INDEX(warriner!B:B,MATCH(C77,warriner!A:A,0),1)),"#",INDEX(warriner!B:B,MATCH(C77,warriner!A:A,0),1))</f>
        <v>2.0499999999999998</v>
      </c>
      <c r="E77" s="12">
        <f t="shared" si="2"/>
        <v>3.1500000000000004</v>
      </c>
      <c r="F77" s="12">
        <v>9.3620000000000001</v>
      </c>
      <c r="G77" s="12">
        <v>3.3860000000000001</v>
      </c>
      <c r="H77" s="12">
        <v>2</v>
      </c>
      <c r="I77" s="1">
        <f t="shared" si="3"/>
        <v>6</v>
      </c>
      <c r="J77" s="1" t="s">
        <v>18129</v>
      </c>
      <c r="K77" s="1">
        <v>5.37</v>
      </c>
      <c r="L77" s="1">
        <v>2.77</v>
      </c>
      <c r="M77" s="1">
        <v>9.39</v>
      </c>
      <c r="N77" s="1">
        <v>2.8</v>
      </c>
      <c r="O77" s="1">
        <v>2.75</v>
      </c>
      <c r="P77" s="1">
        <v>6</v>
      </c>
      <c r="Q77" s="1">
        <v>1</v>
      </c>
      <c r="R77" s="1">
        <v>3.59</v>
      </c>
      <c r="S77" s="1">
        <v>3.375</v>
      </c>
      <c r="T77" s="1">
        <v>3760</v>
      </c>
      <c r="U77" s="1">
        <v>-0.54200000000000004</v>
      </c>
      <c r="V77" s="1">
        <v>0.97</v>
      </c>
      <c r="W77" s="1">
        <v>27</v>
      </c>
      <c r="X77" s="1">
        <v>-0.41799999999999998</v>
      </c>
      <c r="Y77" s="1">
        <v>1</v>
      </c>
      <c r="Z77" s="1" t="s">
        <v>18124</v>
      </c>
    </row>
    <row r="78" spans="1:26" x14ac:dyDescent="0.2">
      <c r="A78" t="s">
        <v>18052</v>
      </c>
      <c r="B78" t="s">
        <v>15</v>
      </c>
      <c r="C78" t="s">
        <v>15</v>
      </c>
      <c r="D78" s="8" t="str">
        <f>IF(ISERROR(INDEX(warriner!B:B,MATCH(C78,warriner!A:A,0),1)),"#",INDEX(warriner!B:B,MATCH(C78,warriner!A:A,0),1))</f>
        <v>#</v>
      </c>
      <c r="E78" s="14" t="str">
        <f t="shared" si="2"/>
        <v>#</v>
      </c>
      <c r="F78" s="14">
        <v>16.213999999999999</v>
      </c>
      <c r="G78" s="14">
        <v>5.7709999999999999</v>
      </c>
      <c r="H78" s="14">
        <v>1</v>
      </c>
      <c r="I78">
        <f t="shared" si="3"/>
        <v>2</v>
      </c>
      <c r="J78" t="s">
        <v>270</v>
      </c>
      <c r="K78" t="s">
        <v>18124</v>
      </c>
      <c r="L78" t="s">
        <v>18124</v>
      </c>
      <c r="M78">
        <v>4.5490000000000004</v>
      </c>
      <c r="N78">
        <v>1.45</v>
      </c>
      <c r="O78">
        <v>1.65</v>
      </c>
      <c r="P78">
        <v>2</v>
      </c>
      <c r="Q78">
        <v>1</v>
      </c>
      <c r="R78">
        <v>1.67</v>
      </c>
      <c r="S78">
        <v>1.391</v>
      </c>
      <c r="T78">
        <v>415</v>
      </c>
      <c r="U78">
        <v>-0.60699999999999998</v>
      </c>
      <c r="V78">
        <v>0.91</v>
      </c>
      <c r="W78">
        <v>27</v>
      </c>
      <c r="X78">
        <v>-0.56999999999999995</v>
      </c>
      <c r="Y78">
        <v>1</v>
      </c>
      <c r="Z78" t="s">
        <v>18124</v>
      </c>
    </row>
    <row r="79" spans="1:26" x14ac:dyDescent="0.2">
      <c r="A79" t="s">
        <v>18053</v>
      </c>
      <c r="B79" t="s">
        <v>21</v>
      </c>
      <c r="C79" t="s">
        <v>21</v>
      </c>
      <c r="D79" s="8" t="str">
        <f>IF(ISERROR(INDEX(warriner!B:B,MATCH(C79,warriner!A:A,0),1)),"#",INDEX(warriner!B:B,MATCH(C79,warriner!A:A,0),1))</f>
        <v>#</v>
      </c>
      <c r="E79" s="14" t="str">
        <f t="shared" si="2"/>
        <v>#</v>
      </c>
      <c r="F79" s="14">
        <v>14.994999999999999</v>
      </c>
      <c r="G79" s="14">
        <v>5.609</v>
      </c>
      <c r="H79" s="14">
        <v>1</v>
      </c>
      <c r="I79">
        <f t="shared" si="3"/>
        <v>4</v>
      </c>
      <c r="J79" t="s">
        <v>18136</v>
      </c>
      <c r="K79" t="s">
        <v>18124</v>
      </c>
      <c r="L79" t="s">
        <v>18124</v>
      </c>
      <c r="M79">
        <v>4.9320000000000004</v>
      </c>
      <c r="N79">
        <v>1.85</v>
      </c>
      <c r="O79">
        <v>1.65</v>
      </c>
      <c r="P79">
        <v>3</v>
      </c>
      <c r="Q79">
        <v>1</v>
      </c>
      <c r="R79">
        <v>2.14</v>
      </c>
      <c r="S79">
        <v>1.72</v>
      </c>
      <c r="T79">
        <v>3482.6669999999999</v>
      </c>
      <c r="U79">
        <v>-0.58099999999999996</v>
      </c>
      <c r="V79">
        <v>0.97</v>
      </c>
      <c r="W79">
        <v>27</v>
      </c>
      <c r="X79">
        <v>-0.53900000000000003</v>
      </c>
      <c r="Y79">
        <v>1</v>
      </c>
      <c r="Z79" t="s">
        <v>18124</v>
      </c>
    </row>
    <row r="80" spans="1:26" x14ac:dyDescent="0.2">
      <c r="A80" t="s">
        <v>18054</v>
      </c>
      <c r="B80" t="s">
        <v>5243</v>
      </c>
      <c r="C80" t="s">
        <v>5243</v>
      </c>
      <c r="D80" s="8">
        <f>IF(ISERROR(INDEX(warriner!B:B,MATCH(C80,warriner!A:A,0),1)),"#",INDEX(warriner!B:B,MATCH(C80,warriner!A:A,0),1))</f>
        <v>5.52</v>
      </c>
      <c r="E80" s="14">
        <f t="shared" si="2"/>
        <v>0.3199999999999994</v>
      </c>
      <c r="F80" s="14">
        <v>7.2</v>
      </c>
      <c r="G80" s="14">
        <v>1.944</v>
      </c>
      <c r="H80" s="14">
        <v>4</v>
      </c>
      <c r="I80">
        <f t="shared" si="3"/>
        <v>10</v>
      </c>
      <c r="J80" t="s">
        <v>18132</v>
      </c>
      <c r="K80">
        <v>3.96</v>
      </c>
      <c r="L80">
        <v>5.56</v>
      </c>
      <c r="M80">
        <v>11.29</v>
      </c>
      <c r="N80">
        <v>3.85</v>
      </c>
      <c r="O80">
        <v>3.6</v>
      </c>
      <c r="P80">
        <v>9</v>
      </c>
      <c r="Q80">
        <v>1</v>
      </c>
      <c r="R80">
        <v>1.76</v>
      </c>
      <c r="S80" t="s">
        <v>18124</v>
      </c>
      <c r="T80">
        <v>2624.6669999999999</v>
      </c>
      <c r="U80">
        <v>0.36399999999999999</v>
      </c>
      <c r="V80">
        <v>0.9</v>
      </c>
      <c r="W80">
        <v>27</v>
      </c>
      <c r="X80">
        <v>-8.1000000000000003E-2</v>
      </c>
      <c r="Y80">
        <v>0.96399999999999997</v>
      </c>
      <c r="Z80" t="s">
        <v>18124</v>
      </c>
    </row>
    <row r="81" spans="1:26" x14ac:dyDescent="0.2">
      <c r="A81" t="s">
        <v>18055</v>
      </c>
      <c r="B81" t="s">
        <v>9636</v>
      </c>
      <c r="C81" t="s">
        <v>9636</v>
      </c>
      <c r="D81" s="8">
        <f>IF(ISERROR(INDEX(warriner!B:B,MATCH(C81,warriner!A:A,0),1)),"#",INDEX(warriner!B:B,MATCH(C81,warriner!A:A,0),1))</f>
        <v>3.24</v>
      </c>
      <c r="E81" s="14">
        <f t="shared" si="2"/>
        <v>1.96</v>
      </c>
      <c r="F81" s="14">
        <v>7.8810000000000002</v>
      </c>
      <c r="G81" s="14">
        <v>2.13</v>
      </c>
      <c r="H81" s="14">
        <v>3</v>
      </c>
      <c r="I81">
        <f t="shared" si="3"/>
        <v>8</v>
      </c>
      <c r="J81" t="s">
        <v>18129</v>
      </c>
      <c r="K81">
        <v>4.72</v>
      </c>
      <c r="L81">
        <v>3.86</v>
      </c>
      <c r="M81">
        <v>8.4499999999999993</v>
      </c>
      <c r="N81">
        <v>2.75</v>
      </c>
      <c r="O81">
        <v>2.75</v>
      </c>
      <c r="P81">
        <v>7</v>
      </c>
      <c r="Q81">
        <v>2</v>
      </c>
      <c r="R81">
        <v>3.64</v>
      </c>
      <c r="S81" t="s">
        <v>18124</v>
      </c>
      <c r="T81">
        <v>5170.7139999999999</v>
      </c>
      <c r="U81">
        <v>-0.503</v>
      </c>
      <c r="V81">
        <v>0.94</v>
      </c>
      <c r="W81">
        <v>28</v>
      </c>
      <c r="X81">
        <v>-7.0000000000000001E-3</v>
      </c>
      <c r="Y81">
        <v>0.96599999999999997</v>
      </c>
      <c r="Z81" t="s">
        <v>18124</v>
      </c>
    </row>
    <row r="82" spans="1:26" x14ac:dyDescent="0.2">
      <c r="A82" t="s">
        <v>18056</v>
      </c>
      <c r="B82" t="s">
        <v>9</v>
      </c>
      <c r="C82" t="s">
        <v>101</v>
      </c>
      <c r="D82" s="8">
        <f>IF(ISERROR(INDEX(warriner!B:B,MATCH(C82,warriner!A:A,0),1)),"#",INDEX(warriner!B:B,MATCH(C82,warriner!A:A,0),1))</f>
        <v>6.18</v>
      </c>
      <c r="E82" s="14">
        <f t="shared" si="2"/>
        <v>0.97999999999999954</v>
      </c>
      <c r="F82" s="14">
        <v>14.945</v>
      </c>
      <c r="G82" s="14">
        <v>5.4669999999999996</v>
      </c>
      <c r="H82" s="14">
        <v>1</v>
      </c>
      <c r="I82">
        <f t="shared" si="3"/>
        <v>2</v>
      </c>
      <c r="J82" t="s">
        <v>18125</v>
      </c>
      <c r="K82">
        <v>3.43</v>
      </c>
      <c r="L82">
        <v>5.5</v>
      </c>
      <c r="M82">
        <v>5.1100000000000003</v>
      </c>
      <c r="N82">
        <v>1.4</v>
      </c>
      <c r="O82">
        <v>1</v>
      </c>
      <c r="P82">
        <v>2</v>
      </c>
      <c r="Q82">
        <v>1</v>
      </c>
      <c r="R82">
        <v>1.85</v>
      </c>
      <c r="S82">
        <v>1.6519999999999999</v>
      </c>
      <c r="T82">
        <v>1926</v>
      </c>
      <c r="U82">
        <v>-0.64800000000000002</v>
      </c>
      <c r="V82">
        <v>0.97</v>
      </c>
      <c r="W82">
        <v>25</v>
      </c>
      <c r="X82">
        <v>-0.57399999999999995</v>
      </c>
      <c r="Y82">
        <v>1</v>
      </c>
      <c r="Z82" t="s">
        <v>18124</v>
      </c>
    </row>
    <row r="83" spans="1:26" x14ac:dyDescent="0.2">
      <c r="A83" t="s">
        <v>18057</v>
      </c>
      <c r="B83" t="s">
        <v>3</v>
      </c>
      <c r="C83" t="s">
        <v>3</v>
      </c>
      <c r="D83" s="8" t="str">
        <f>IF(ISERROR(INDEX(warriner!B:B,MATCH(C83,warriner!A:A,0),1)),"#",INDEX(warriner!B:B,MATCH(C83,warriner!A:A,0),1))</f>
        <v>#</v>
      </c>
      <c r="E83" s="14" t="str">
        <f t="shared" si="2"/>
        <v>#</v>
      </c>
      <c r="F83" s="14">
        <v>16.954999999999998</v>
      </c>
      <c r="G83" s="14">
        <v>6.1769999999999996</v>
      </c>
      <c r="H83" s="14">
        <v>1</v>
      </c>
      <c r="I83">
        <f t="shared" si="3"/>
        <v>3</v>
      </c>
      <c r="J83" t="s">
        <v>270</v>
      </c>
      <c r="K83" t="s">
        <v>18124</v>
      </c>
      <c r="L83" t="s">
        <v>18124</v>
      </c>
      <c r="M83">
        <v>3.984</v>
      </c>
      <c r="N83">
        <v>1.5</v>
      </c>
      <c r="O83">
        <v>1.8</v>
      </c>
      <c r="P83">
        <v>2</v>
      </c>
      <c r="Q83">
        <v>1</v>
      </c>
      <c r="R83">
        <v>1.43</v>
      </c>
      <c r="S83">
        <v>1.125</v>
      </c>
      <c r="T83">
        <v>3033</v>
      </c>
      <c r="U83">
        <v>-0.68100000000000005</v>
      </c>
      <c r="V83">
        <v>0.94</v>
      </c>
      <c r="W83">
        <v>29</v>
      </c>
      <c r="X83">
        <v>-0.45700000000000002</v>
      </c>
      <c r="Y83">
        <v>1</v>
      </c>
      <c r="Z83" t="s">
        <v>18124</v>
      </c>
    </row>
    <row r="84" spans="1:26" x14ac:dyDescent="0.2">
      <c r="A84" t="s">
        <v>18058</v>
      </c>
      <c r="B84" t="s">
        <v>11513</v>
      </c>
      <c r="C84" t="s">
        <v>11513</v>
      </c>
      <c r="D84" s="8">
        <f>IF(ISERROR(INDEX(warriner!B:B,MATCH(C84,warriner!A:A,0),1)),"#",INDEX(warriner!B:B,MATCH(C84,warriner!A:A,0),1))</f>
        <v>3.78</v>
      </c>
      <c r="E84" s="14">
        <f t="shared" si="2"/>
        <v>1.4200000000000004</v>
      </c>
      <c r="F84" s="14">
        <v>6.7859999999999996</v>
      </c>
      <c r="G84" s="14">
        <v>2.2229999999999999</v>
      </c>
      <c r="H84" s="14">
        <v>1</v>
      </c>
      <c r="I84">
        <f t="shared" si="3"/>
        <v>5</v>
      </c>
      <c r="J84" t="s">
        <v>18129</v>
      </c>
      <c r="K84">
        <v>5.81</v>
      </c>
      <c r="L84">
        <v>4.04</v>
      </c>
      <c r="M84">
        <v>5.32</v>
      </c>
      <c r="N84">
        <v>1.75</v>
      </c>
      <c r="O84">
        <v>1.75</v>
      </c>
      <c r="P84">
        <v>5</v>
      </c>
      <c r="Q84">
        <v>1</v>
      </c>
      <c r="R84">
        <v>4.88</v>
      </c>
      <c r="S84">
        <v>3.6</v>
      </c>
      <c r="T84">
        <v>1105</v>
      </c>
      <c r="U84">
        <v>2.9000000000000001E-2</v>
      </c>
      <c r="V84">
        <v>0.85</v>
      </c>
      <c r="W84">
        <v>27</v>
      </c>
      <c r="X84">
        <v>0.189</v>
      </c>
      <c r="Y84">
        <v>0.96399999999999997</v>
      </c>
      <c r="Z84" t="s">
        <v>18124</v>
      </c>
    </row>
    <row r="85" spans="1:26" x14ac:dyDescent="0.2">
      <c r="A85" t="s">
        <v>18059</v>
      </c>
      <c r="B85" s="4" t="s">
        <v>3</v>
      </c>
      <c r="C85" s="4" t="s">
        <v>3</v>
      </c>
      <c r="D85" s="8" t="str">
        <f>IF(ISERROR(INDEX(warriner!B:B,MATCH(C85,warriner!A:A,0),1)),"#",INDEX(warriner!B:B,MATCH(C85,warriner!A:A,0),1))</f>
        <v>#</v>
      </c>
      <c r="E85" s="14" t="str">
        <f t="shared" si="2"/>
        <v>#</v>
      </c>
      <c r="F85" s="14">
        <v>16.954999999999998</v>
      </c>
      <c r="G85" s="14">
        <v>6.1769999999999996</v>
      </c>
      <c r="H85" s="14">
        <v>1</v>
      </c>
      <c r="I85">
        <f t="shared" si="3"/>
        <v>3</v>
      </c>
      <c r="J85" t="s">
        <v>270</v>
      </c>
      <c r="K85" t="s">
        <v>18124</v>
      </c>
      <c r="L85" t="s">
        <v>18124</v>
      </c>
      <c r="M85">
        <v>3.984</v>
      </c>
      <c r="N85">
        <v>1.5</v>
      </c>
      <c r="O85">
        <v>1.8</v>
      </c>
      <c r="P85">
        <v>2</v>
      </c>
      <c r="Q85">
        <v>1</v>
      </c>
      <c r="R85">
        <v>1.43</v>
      </c>
      <c r="S85">
        <v>1.125</v>
      </c>
      <c r="T85">
        <v>3033</v>
      </c>
      <c r="U85">
        <v>-0.68100000000000005</v>
      </c>
      <c r="V85">
        <v>0.94</v>
      </c>
      <c r="W85">
        <v>29</v>
      </c>
      <c r="X85">
        <v>-0.45700000000000002</v>
      </c>
      <c r="Y85">
        <v>1</v>
      </c>
      <c r="Z85" t="s">
        <v>18124</v>
      </c>
    </row>
    <row r="86" spans="1:26" x14ac:dyDescent="0.2">
      <c r="A86" t="s">
        <v>18060</v>
      </c>
      <c r="B86" t="s">
        <v>11513</v>
      </c>
      <c r="C86" t="s">
        <v>11513</v>
      </c>
      <c r="D86" s="8">
        <f>IF(ISERROR(INDEX(warriner!B:B,MATCH(C86,warriner!A:A,0),1)),"#",INDEX(warriner!B:B,MATCH(C86,warriner!A:A,0),1))</f>
        <v>3.78</v>
      </c>
      <c r="E86" s="14">
        <f t="shared" si="2"/>
        <v>1.4200000000000004</v>
      </c>
      <c r="F86" s="14">
        <v>6.7859999999999996</v>
      </c>
      <c r="G86" s="14">
        <v>2.2229999999999999</v>
      </c>
      <c r="H86" s="14">
        <v>1</v>
      </c>
      <c r="I86">
        <f t="shared" si="3"/>
        <v>5</v>
      </c>
      <c r="J86" t="s">
        <v>18129</v>
      </c>
      <c r="K86">
        <v>5.81</v>
      </c>
      <c r="L86">
        <v>4.04</v>
      </c>
      <c r="M86">
        <v>5.32</v>
      </c>
      <c r="N86">
        <v>1.75</v>
      </c>
      <c r="O86">
        <v>1.75</v>
      </c>
      <c r="P86">
        <v>5</v>
      </c>
      <c r="Q86">
        <v>1</v>
      </c>
      <c r="R86">
        <v>4.88</v>
      </c>
      <c r="S86">
        <v>3.6</v>
      </c>
      <c r="T86">
        <v>1105</v>
      </c>
      <c r="U86">
        <v>2.9000000000000001E-2</v>
      </c>
      <c r="V86">
        <v>0.85</v>
      </c>
      <c r="W86">
        <v>27</v>
      </c>
      <c r="X86">
        <v>0.189</v>
      </c>
      <c r="Y86">
        <v>0.96399999999999997</v>
      </c>
      <c r="Z86" t="s">
        <v>18124</v>
      </c>
    </row>
    <row r="87" spans="1:26" x14ac:dyDescent="0.2">
      <c r="A87" t="s">
        <v>18061</v>
      </c>
      <c r="B87" t="s">
        <v>17970</v>
      </c>
      <c r="C87" t="s">
        <v>662</v>
      </c>
      <c r="D87" s="8">
        <f>IF(ISERROR(INDEX(warriner!B:B,MATCH(C87,warriner!A:A,0),1)),"#",INDEX(warriner!B:B,MATCH(C87,warriner!A:A,0),1))</f>
        <v>5.16</v>
      </c>
      <c r="E87" s="14">
        <f t="shared" si="2"/>
        <v>4.0000000000000036E-2</v>
      </c>
      <c r="F87" s="14">
        <v>8.94</v>
      </c>
      <c r="G87" s="14">
        <v>1.929</v>
      </c>
      <c r="H87" s="14">
        <v>3</v>
      </c>
      <c r="I87">
        <f t="shared" si="3"/>
        <v>10</v>
      </c>
      <c r="J87" t="s">
        <v>18125</v>
      </c>
      <c r="K87">
        <v>4.29</v>
      </c>
      <c r="L87">
        <v>5.74</v>
      </c>
      <c r="M87">
        <v>9.6300000000000008</v>
      </c>
      <c r="N87">
        <v>2.65</v>
      </c>
      <c r="O87">
        <v>3.55</v>
      </c>
      <c r="P87">
        <v>7</v>
      </c>
      <c r="Q87">
        <v>2</v>
      </c>
      <c r="R87">
        <v>2.81</v>
      </c>
      <c r="S87" t="s">
        <v>18124</v>
      </c>
      <c r="T87">
        <v>4935.625</v>
      </c>
      <c r="U87">
        <v>-0.371</v>
      </c>
      <c r="V87">
        <v>1</v>
      </c>
      <c r="W87">
        <v>27</v>
      </c>
      <c r="X87">
        <v>-0.36099999999999999</v>
      </c>
      <c r="Y87">
        <v>1</v>
      </c>
      <c r="Z87" t="s">
        <v>18124</v>
      </c>
    </row>
    <row r="88" spans="1:26" x14ac:dyDescent="0.2">
      <c r="A88" t="s">
        <v>18062</v>
      </c>
      <c r="B88" t="s">
        <v>278</v>
      </c>
      <c r="C88" t="s">
        <v>278</v>
      </c>
      <c r="D88" s="8" t="str">
        <f>IF(ISERROR(INDEX(warriner!B:B,MATCH(C88,warriner!A:A,0),1)),"#",INDEX(warriner!B:B,MATCH(C88,warriner!A:A,0),1))</f>
        <v>#</v>
      </c>
      <c r="E88" s="14" t="str">
        <f t="shared" si="2"/>
        <v>#</v>
      </c>
      <c r="F88" s="14">
        <v>12.871</v>
      </c>
      <c r="G88" s="14">
        <v>3.9420000000000002</v>
      </c>
      <c r="H88" s="14">
        <v>1</v>
      </c>
      <c r="I88">
        <f t="shared" si="3"/>
        <v>3</v>
      </c>
      <c r="J88" t="s">
        <v>270</v>
      </c>
      <c r="K88" t="s">
        <v>18124</v>
      </c>
      <c r="L88" t="s">
        <v>18124</v>
      </c>
      <c r="M88" t="s">
        <v>18124</v>
      </c>
      <c r="N88">
        <v>1.5</v>
      </c>
      <c r="O88">
        <v>1.3</v>
      </c>
      <c r="P88">
        <v>3</v>
      </c>
      <c r="Q88">
        <v>1</v>
      </c>
      <c r="R88">
        <v>1.9</v>
      </c>
      <c r="S88" t="s">
        <v>18124</v>
      </c>
      <c r="T88">
        <v>3411</v>
      </c>
      <c r="U88">
        <v>-0.55900000000000005</v>
      </c>
      <c r="V88">
        <v>0.97</v>
      </c>
      <c r="W88">
        <v>28</v>
      </c>
      <c r="X88">
        <v>-0.77600000000000002</v>
      </c>
      <c r="Y88">
        <v>1</v>
      </c>
      <c r="Z88" t="s">
        <v>18124</v>
      </c>
    </row>
    <row r="89" spans="1:26" x14ac:dyDescent="0.2">
      <c r="A89" t="s">
        <v>18063</v>
      </c>
      <c r="B89" t="s">
        <v>11601</v>
      </c>
      <c r="C89" t="s">
        <v>11601</v>
      </c>
      <c r="D89" s="8">
        <f>IF(ISERROR(INDEX(warriner!B:B,MATCH(C89,warriner!A:A,0),1)),"#",INDEX(warriner!B:B,MATCH(C89,warriner!A:A,0),1))</f>
        <v>2.68</v>
      </c>
      <c r="E89" s="14">
        <f t="shared" si="2"/>
        <v>2.52</v>
      </c>
      <c r="F89" s="14">
        <v>6.91</v>
      </c>
      <c r="G89" s="14">
        <v>2.3260000000000001</v>
      </c>
      <c r="H89" s="14">
        <v>2</v>
      </c>
      <c r="I89">
        <f t="shared" si="3"/>
        <v>6</v>
      </c>
      <c r="J89" t="s">
        <v>18132</v>
      </c>
      <c r="K89">
        <v>5.43</v>
      </c>
      <c r="L89">
        <v>4</v>
      </c>
      <c r="M89">
        <v>4.32</v>
      </c>
      <c r="N89">
        <v>1.9</v>
      </c>
      <c r="O89">
        <v>1.8</v>
      </c>
      <c r="P89">
        <v>5</v>
      </c>
      <c r="Q89">
        <v>2</v>
      </c>
      <c r="R89">
        <v>3.07</v>
      </c>
      <c r="S89">
        <v>2.8</v>
      </c>
      <c r="T89">
        <v>3154.2</v>
      </c>
      <c r="U89">
        <v>-0.63500000000000001</v>
      </c>
      <c r="V89">
        <v>1</v>
      </c>
      <c r="W89">
        <v>27</v>
      </c>
      <c r="X89">
        <v>-7.0999999999999994E-2</v>
      </c>
      <c r="Y89">
        <v>1</v>
      </c>
      <c r="Z89" t="s">
        <v>18124</v>
      </c>
    </row>
    <row r="90" spans="1:26" x14ac:dyDescent="0.2">
      <c r="A90" t="s">
        <v>18064</v>
      </c>
      <c r="B90" t="s">
        <v>3612</v>
      </c>
      <c r="C90" t="s">
        <v>3612</v>
      </c>
      <c r="D90" s="8">
        <f>IF(ISERROR(INDEX(warriner!B:B,MATCH(C90,warriner!A:A,0),1)),"#",INDEX(warriner!B:B,MATCH(C90,warriner!A:A,0),1))</f>
        <v>5.36</v>
      </c>
      <c r="E90" s="14">
        <f t="shared" si="2"/>
        <v>0.16000000000000014</v>
      </c>
      <c r="F90" s="14">
        <v>10.364000000000001</v>
      </c>
      <c r="G90" s="14">
        <v>3.222</v>
      </c>
      <c r="H90" s="14">
        <v>2</v>
      </c>
      <c r="I90">
        <f t="shared" si="3"/>
        <v>7</v>
      </c>
      <c r="J90" t="s">
        <v>18129</v>
      </c>
      <c r="K90">
        <v>5.1100000000000003</v>
      </c>
      <c r="L90">
        <v>5.53</v>
      </c>
      <c r="M90">
        <v>8.8000000000000007</v>
      </c>
      <c r="N90">
        <v>2.25</v>
      </c>
      <c r="O90">
        <v>1.95</v>
      </c>
      <c r="P90">
        <v>6</v>
      </c>
      <c r="Q90">
        <v>1</v>
      </c>
      <c r="R90">
        <v>2.4500000000000002</v>
      </c>
      <c r="S90">
        <v>2</v>
      </c>
      <c r="T90">
        <v>3701.6669999999999</v>
      </c>
      <c r="U90">
        <v>-0.379</v>
      </c>
      <c r="V90">
        <v>0.97</v>
      </c>
      <c r="W90">
        <v>26</v>
      </c>
      <c r="X90">
        <v>-0.33700000000000002</v>
      </c>
      <c r="Y90">
        <v>1</v>
      </c>
      <c r="Z90" t="s">
        <v>18124</v>
      </c>
    </row>
    <row r="91" spans="1:26" x14ac:dyDescent="0.2">
      <c r="A91" t="s">
        <v>18065</v>
      </c>
      <c r="B91" t="s">
        <v>26</v>
      </c>
      <c r="C91" t="s">
        <v>26</v>
      </c>
      <c r="D91" s="8" t="str">
        <f>IF(ISERROR(INDEX(warriner!B:B,MATCH(C91,warriner!A:A,0),1)),"#",INDEX(warriner!B:B,MATCH(C91,warriner!A:A,0),1))</f>
        <v>#</v>
      </c>
      <c r="E91" s="14" t="str">
        <f t="shared" si="2"/>
        <v>#</v>
      </c>
      <c r="F91" s="14">
        <v>14.974</v>
      </c>
      <c r="G91" s="14">
        <v>5.4109999999999996</v>
      </c>
      <c r="H91" s="14">
        <v>1</v>
      </c>
      <c r="I91">
        <f t="shared" si="3"/>
        <v>4</v>
      </c>
      <c r="J91" t="s">
        <v>18138</v>
      </c>
      <c r="K91" t="s">
        <v>18124</v>
      </c>
      <c r="L91" t="s">
        <v>18124</v>
      </c>
      <c r="M91">
        <v>4.4420000000000002</v>
      </c>
      <c r="N91">
        <v>1.7</v>
      </c>
      <c r="O91">
        <v>1.45</v>
      </c>
      <c r="P91">
        <v>3</v>
      </c>
      <c r="Q91">
        <v>1</v>
      </c>
      <c r="R91">
        <v>2</v>
      </c>
      <c r="S91">
        <v>1.6</v>
      </c>
      <c r="T91">
        <v>2514</v>
      </c>
      <c r="U91">
        <v>-0.55100000000000005</v>
      </c>
      <c r="V91">
        <v>1</v>
      </c>
      <c r="W91">
        <v>28</v>
      </c>
      <c r="X91">
        <v>-0.60699999999999998</v>
      </c>
      <c r="Y91">
        <v>1</v>
      </c>
      <c r="Z91" t="s">
        <v>18124</v>
      </c>
    </row>
    <row r="92" spans="1:26" x14ac:dyDescent="0.2">
      <c r="A92" t="s">
        <v>18066</v>
      </c>
      <c r="B92" t="s">
        <v>13761</v>
      </c>
      <c r="C92" t="s">
        <v>13761</v>
      </c>
      <c r="D92" s="8">
        <f>IF(ISERROR(INDEX(warriner!B:B,MATCH(C92,warriner!A:A,0),1)),"#",INDEX(warriner!B:B,MATCH(C92,warriner!A:A,0),1))</f>
        <v>3.48</v>
      </c>
      <c r="E92" s="14">
        <f t="shared" si="2"/>
        <v>1.7200000000000002</v>
      </c>
      <c r="F92" s="14">
        <v>10.002000000000001</v>
      </c>
      <c r="G92" s="14">
        <v>3.2120000000000002</v>
      </c>
      <c r="H92" s="14">
        <v>2</v>
      </c>
      <c r="I92">
        <f t="shared" si="3"/>
        <v>7</v>
      </c>
      <c r="J92" t="s">
        <v>18126</v>
      </c>
      <c r="K92">
        <v>6.25</v>
      </c>
      <c r="L92">
        <v>6.47</v>
      </c>
      <c r="M92">
        <v>6.11</v>
      </c>
      <c r="N92">
        <v>1.65</v>
      </c>
      <c r="O92">
        <v>1.65</v>
      </c>
      <c r="P92">
        <v>6</v>
      </c>
      <c r="Q92">
        <v>2</v>
      </c>
      <c r="R92">
        <v>3.21</v>
      </c>
      <c r="S92" t="s">
        <v>18124</v>
      </c>
      <c r="T92">
        <v>5790.3329999999996</v>
      </c>
      <c r="U92">
        <v>-0.54800000000000004</v>
      </c>
      <c r="V92">
        <v>0.97</v>
      </c>
      <c r="W92">
        <v>28</v>
      </c>
      <c r="X92">
        <v>-0.68799999999999994</v>
      </c>
      <c r="Y92">
        <v>1</v>
      </c>
      <c r="Z92" t="s">
        <v>18124</v>
      </c>
    </row>
    <row r="93" spans="1:26" x14ac:dyDescent="0.2">
      <c r="A93" t="s">
        <v>18067</v>
      </c>
      <c r="B93" t="s">
        <v>17971</v>
      </c>
      <c r="C93" t="s">
        <v>12166</v>
      </c>
      <c r="D93" s="8">
        <f>IF(ISERROR(INDEX(warriner!B:B,MATCH(C93,warriner!A:A,0),1)),"#",INDEX(warriner!B:B,MATCH(C93,warriner!A:A,0),1))</f>
        <v>5.24</v>
      </c>
      <c r="E93" s="14">
        <f t="shared" si="2"/>
        <v>4.0000000000000036E-2</v>
      </c>
      <c r="F93" s="14">
        <v>7.4729999999999999</v>
      </c>
      <c r="G93" s="14">
        <v>1.875</v>
      </c>
      <c r="H93" s="14">
        <v>1</v>
      </c>
      <c r="I93">
        <f t="shared" si="3"/>
        <v>7</v>
      </c>
      <c r="J93" t="s">
        <v>18129</v>
      </c>
      <c r="K93">
        <v>3.67</v>
      </c>
      <c r="L93">
        <v>5.21</v>
      </c>
      <c r="M93">
        <v>4.05</v>
      </c>
      <c r="N93">
        <v>1.55</v>
      </c>
      <c r="O93">
        <v>1.55</v>
      </c>
      <c r="P93">
        <v>5</v>
      </c>
      <c r="Q93">
        <v>1</v>
      </c>
      <c r="R93">
        <v>4.72</v>
      </c>
      <c r="S93">
        <v>2.52</v>
      </c>
      <c r="T93">
        <v>4238.6000000000004</v>
      </c>
      <c r="U93">
        <v>-0.49199999999999999</v>
      </c>
      <c r="V93">
        <v>0.97</v>
      </c>
      <c r="W93">
        <v>27</v>
      </c>
      <c r="X93">
        <v>-5.0000000000000001E-3</v>
      </c>
      <c r="Y93">
        <v>1</v>
      </c>
      <c r="Z93" t="s">
        <v>18124</v>
      </c>
    </row>
    <row r="94" spans="1:26" x14ac:dyDescent="0.2">
      <c r="A94" t="s">
        <v>18068</v>
      </c>
      <c r="B94" t="s">
        <v>14114</v>
      </c>
      <c r="C94" t="s">
        <v>14114</v>
      </c>
      <c r="D94" s="8" t="str">
        <f>IF(ISERROR(INDEX(warriner!B:B,MATCH(C94,warriner!A:A,0),1)),"#",INDEX(warriner!B:B,MATCH(C94,warriner!A:A,0),1))</f>
        <v>#</v>
      </c>
      <c r="E94" s="14" t="str">
        <f t="shared" si="2"/>
        <v>#</v>
      </c>
      <c r="F94" s="14">
        <v>12.59</v>
      </c>
      <c r="G94" s="14">
        <v>4.8810000000000002</v>
      </c>
      <c r="H94" s="14">
        <v>1</v>
      </c>
      <c r="I94">
        <f t="shared" si="3"/>
        <v>4</v>
      </c>
      <c r="J94" t="s">
        <v>18165</v>
      </c>
      <c r="K94" t="s">
        <v>18124</v>
      </c>
      <c r="L94" t="s">
        <v>18124</v>
      </c>
      <c r="M94">
        <v>4.9320000000000004</v>
      </c>
      <c r="N94">
        <v>1.55</v>
      </c>
      <c r="O94">
        <v>1.3</v>
      </c>
      <c r="P94">
        <v>3</v>
      </c>
      <c r="Q94">
        <v>1</v>
      </c>
      <c r="R94">
        <v>3.52</v>
      </c>
      <c r="S94">
        <v>1.792</v>
      </c>
      <c r="T94">
        <v>957.66700000000003</v>
      </c>
      <c r="U94">
        <v>-0.51400000000000001</v>
      </c>
      <c r="V94">
        <v>0.97</v>
      </c>
      <c r="W94">
        <v>27</v>
      </c>
      <c r="X94">
        <v>-0.63200000000000001</v>
      </c>
      <c r="Y94">
        <v>1</v>
      </c>
      <c r="Z94" t="s">
        <v>18124</v>
      </c>
    </row>
    <row r="95" spans="1:26" x14ac:dyDescent="0.2">
      <c r="A95" t="s">
        <v>18069</v>
      </c>
      <c r="B95" t="s">
        <v>278</v>
      </c>
      <c r="C95" t="s">
        <v>278</v>
      </c>
      <c r="D95" s="8" t="str">
        <f>IF(ISERROR(INDEX(warriner!B:B,MATCH(C95,warriner!A:A,0),1)),"#",INDEX(warriner!B:B,MATCH(C95,warriner!A:A,0),1))</f>
        <v>#</v>
      </c>
      <c r="E95" s="14" t="str">
        <f t="shared" si="2"/>
        <v>#</v>
      </c>
      <c r="F95" s="14">
        <v>12.871</v>
      </c>
      <c r="G95" s="14">
        <v>3.9420000000000002</v>
      </c>
      <c r="H95" s="14">
        <v>1</v>
      </c>
      <c r="I95">
        <f t="shared" si="3"/>
        <v>3</v>
      </c>
      <c r="J95" t="s">
        <v>270</v>
      </c>
      <c r="K95" t="s">
        <v>18124</v>
      </c>
      <c r="L95" t="s">
        <v>18124</v>
      </c>
      <c r="M95" t="s">
        <v>18124</v>
      </c>
      <c r="N95">
        <v>1.5</v>
      </c>
      <c r="O95">
        <v>1.3</v>
      </c>
      <c r="P95">
        <v>3</v>
      </c>
      <c r="Q95">
        <v>1</v>
      </c>
      <c r="R95">
        <v>1.9</v>
      </c>
      <c r="S95" t="s">
        <v>18124</v>
      </c>
      <c r="T95">
        <v>3411</v>
      </c>
      <c r="U95">
        <v>-0.55900000000000005</v>
      </c>
      <c r="V95">
        <v>0.97</v>
      </c>
      <c r="W95">
        <v>28</v>
      </c>
      <c r="X95">
        <v>-0.77600000000000002</v>
      </c>
      <c r="Y95">
        <v>1</v>
      </c>
      <c r="Z95" t="s">
        <v>18124</v>
      </c>
    </row>
    <row r="96" spans="1:26" x14ac:dyDescent="0.2">
      <c r="A96" t="s">
        <v>18070</v>
      </c>
      <c r="B96" t="s">
        <v>182</v>
      </c>
      <c r="C96" t="s">
        <v>182</v>
      </c>
      <c r="D96" s="8">
        <f>IF(ISERROR(INDEX(warriner!B:B,MATCH(C96,warriner!A:A,0),1)),"#",INDEX(warriner!B:B,MATCH(C96,warriner!A:A,0),1))</f>
        <v>4.76</v>
      </c>
      <c r="E96" s="14">
        <f t="shared" si="2"/>
        <v>0.44000000000000039</v>
      </c>
      <c r="F96" s="14">
        <v>12.882</v>
      </c>
      <c r="G96" s="14">
        <v>5.0110000000000001</v>
      </c>
      <c r="H96" s="14">
        <v>1</v>
      </c>
      <c r="I96">
        <f t="shared" si="3"/>
        <v>4</v>
      </c>
      <c r="J96" t="s">
        <v>18128</v>
      </c>
      <c r="K96">
        <v>2.59</v>
      </c>
      <c r="L96">
        <v>5.22</v>
      </c>
      <c r="M96">
        <v>5.3049999999999997</v>
      </c>
      <c r="N96">
        <v>1</v>
      </c>
      <c r="O96">
        <v>1</v>
      </c>
      <c r="P96">
        <v>3</v>
      </c>
      <c r="Q96">
        <v>1</v>
      </c>
      <c r="R96">
        <v>4.33</v>
      </c>
      <c r="S96">
        <v>3.9169999999999998</v>
      </c>
      <c r="T96">
        <v>2206.6669999999999</v>
      </c>
      <c r="U96">
        <v>-0.80600000000000005</v>
      </c>
      <c r="V96">
        <v>0.94</v>
      </c>
      <c r="W96">
        <v>28</v>
      </c>
      <c r="X96">
        <v>-0.63600000000000001</v>
      </c>
      <c r="Y96">
        <v>1</v>
      </c>
      <c r="Z96" t="s">
        <v>18124</v>
      </c>
    </row>
    <row r="97" spans="1:26" x14ac:dyDescent="0.2">
      <c r="A97" t="s">
        <v>18071</v>
      </c>
      <c r="B97" t="s">
        <v>15843</v>
      </c>
      <c r="C97" t="s">
        <v>15843</v>
      </c>
      <c r="D97" s="8" t="str">
        <f>IF(ISERROR(INDEX(warriner!B:B,MATCH(C97,warriner!A:A,0),1)),"#",INDEX(warriner!B:B,MATCH(C97,warriner!A:A,0),1))</f>
        <v>#</v>
      </c>
      <c r="E97" s="14" t="str">
        <f t="shared" si="2"/>
        <v>#</v>
      </c>
      <c r="F97" s="14">
        <v>14.653</v>
      </c>
      <c r="G97" s="14">
        <v>5.2569999999999997</v>
      </c>
      <c r="H97" s="14">
        <v>1</v>
      </c>
      <c r="I97">
        <f t="shared" si="3"/>
        <v>2</v>
      </c>
      <c r="J97" t="s">
        <v>270</v>
      </c>
      <c r="K97" t="s">
        <v>18124</v>
      </c>
      <c r="L97" t="s">
        <v>18124</v>
      </c>
      <c r="M97">
        <v>5.359</v>
      </c>
      <c r="N97">
        <v>1.65</v>
      </c>
      <c r="O97">
        <v>1.4</v>
      </c>
      <c r="P97">
        <v>2</v>
      </c>
      <c r="Q97">
        <v>1</v>
      </c>
      <c r="R97">
        <v>1.19</v>
      </c>
      <c r="S97">
        <v>1.4</v>
      </c>
      <c r="T97">
        <v>1037</v>
      </c>
      <c r="U97">
        <v>-0.69699999999999995</v>
      </c>
      <c r="V97">
        <v>1</v>
      </c>
      <c r="W97">
        <v>28</v>
      </c>
      <c r="X97">
        <v>-0.90900000000000003</v>
      </c>
      <c r="Y97">
        <v>1</v>
      </c>
      <c r="Z97" t="s">
        <v>18124</v>
      </c>
    </row>
    <row r="98" spans="1:26" x14ac:dyDescent="0.2">
      <c r="A98" t="s">
        <v>18072</v>
      </c>
      <c r="B98" t="s">
        <v>14121</v>
      </c>
      <c r="C98" t="s">
        <v>9886</v>
      </c>
      <c r="D98" s="8">
        <f>IF(ISERROR(INDEX(warriner!B:B,MATCH(C98,warriner!A:A,0),1)),"#",INDEX(warriner!B:B,MATCH(C98,warriner!A:A,0),1))</f>
        <v>3.3</v>
      </c>
      <c r="E98" s="14">
        <f t="shared" si="2"/>
        <v>1.9000000000000004</v>
      </c>
      <c r="F98" s="14">
        <v>7.351</v>
      </c>
      <c r="G98" s="14">
        <v>2.1070000000000002</v>
      </c>
      <c r="H98" s="14">
        <v>2</v>
      </c>
      <c r="I98">
        <f t="shared" si="3"/>
        <v>8</v>
      </c>
      <c r="J98" t="s">
        <v>18135</v>
      </c>
      <c r="K98">
        <v>6.72</v>
      </c>
      <c r="L98">
        <v>5.23</v>
      </c>
      <c r="M98">
        <v>8.39</v>
      </c>
      <c r="N98">
        <v>2.5</v>
      </c>
      <c r="O98">
        <v>2.65</v>
      </c>
      <c r="P98">
        <v>6</v>
      </c>
      <c r="Q98">
        <v>2</v>
      </c>
      <c r="R98">
        <v>2.39</v>
      </c>
      <c r="S98" t="s">
        <v>18124</v>
      </c>
      <c r="T98">
        <v>1770.3330000000001</v>
      </c>
      <c r="U98">
        <v>-0.23799999999999999</v>
      </c>
      <c r="V98">
        <v>0.97</v>
      </c>
      <c r="W98">
        <v>27</v>
      </c>
      <c r="X98">
        <v>-0.45200000000000001</v>
      </c>
      <c r="Y98">
        <v>1</v>
      </c>
      <c r="Z98" t="s">
        <v>18124</v>
      </c>
    </row>
    <row r="99" spans="1:26" x14ac:dyDescent="0.2">
      <c r="A99" t="s">
        <v>18073</v>
      </c>
      <c r="B99" t="s">
        <v>72</v>
      </c>
      <c r="C99" t="s">
        <v>72</v>
      </c>
      <c r="D99" s="8" t="str">
        <f>IF(ISERROR(INDEX(warriner!B:B,MATCH(C99,warriner!A:A,0),1)),"#",INDEX(warriner!B:B,MATCH(C99,warriner!A:A,0),1))</f>
        <v>#</v>
      </c>
      <c r="E99" s="14" t="str">
        <f t="shared" si="2"/>
        <v>#</v>
      </c>
      <c r="F99" s="14">
        <v>15.365</v>
      </c>
      <c r="G99" s="14">
        <v>5.984</v>
      </c>
      <c r="H99" s="14">
        <v>1</v>
      </c>
      <c r="I99">
        <f t="shared" si="3"/>
        <v>2</v>
      </c>
      <c r="J99" t="s">
        <v>18136</v>
      </c>
      <c r="K99" t="s">
        <v>18124</v>
      </c>
      <c r="L99" t="s">
        <v>18124</v>
      </c>
      <c r="M99">
        <v>4.399</v>
      </c>
      <c r="N99">
        <v>1.1499999999999999</v>
      </c>
      <c r="O99">
        <v>1</v>
      </c>
      <c r="P99">
        <v>2</v>
      </c>
      <c r="Q99">
        <v>1</v>
      </c>
      <c r="R99">
        <v>2.81</v>
      </c>
      <c r="S99">
        <v>1.917</v>
      </c>
      <c r="T99">
        <v>4095</v>
      </c>
      <c r="U99">
        <v>-0.86499999999999999</v>
      </c>
      <c r="V99">
        <v>0.97</v>
      </c>
      <c r="W99">
        <v>29</v>
      </c>
      <c r="X99">
        <v>-0.874</v>
      </c>
      <c r="Y99">
        <v>1</v>
      </c>
      <c r="Z99" t="s">
        <v>18124</v>
      </c>
    </row>
    <row r="100" spans="1:26" x14ac:dyDescent="0.2">
      <c r="A100" t="s">
        <v>18074</v>
      </c>
      <c r="B100" t="s">
        <v>17972</v>
      </c>
      <c r="C100" t="s">
        <v>11896</v>
      </c>
      <c r="D100" s="8">
        <f>IF(ISERROR(INDEX(warriner!B:B,MATCH(C100,warriner!A:A,0),1)),"#",INDEX(warriner!B:B,MATCH(C100,warriner!A:A,0),1))</f>
        <v>5.0599999999999996</v>
      </c>
      <c r="E100" s="14">
        <f t="shared" si="2"/>
        <v>0.14000000000000057</v>
      </c>
      <c r="F100" s="14">
        <v>8.5470000000000006</v>
      </c>
      <c r="G100" s="14">
        <v>2.6930000000000001</v>
      </c>
      <c r="H100" s="14">
        <v>1</v>
      </c>
      <c r="I100">
        <f t="shared" si="3"/>
        <v>6</v>
      </c>
      <c r="J100" t="s">
        <v>18126</v>
      </c>
      <c r="K100">
        <v>4</v>
      </c>
      <c r="L100">
        <v>6.22</v>
      </c>
      <c r="M100">
        <v>5.8</v>
      </c>
      <c r="N100">
        <v>1.7</v>
      </c>
      <c r="O100">
        <v>1.55</v>
      </c>
      <c r="P100">
        <v>4</v>
      </c>
      <c r="Q100">
        <v>1</v>
      </c>
      <c r="R100">
        <v>4.5</v>
      </c>
      <c r="S100">
        <v>3.8180000000000001</v>
      </c>
      <c r="T100">
        <v>2722.75</v>
      </c>
      <c r="U100">
        <v>-0.4</v>
      </c>
      <c r="V100">
        <v>1</v>
      </c>
      <c r="W100">
        <v>26</v>
      </c>
      <c r="X100">
        <v>4.2999999999999997E-2</v>
      </c>
      <c r="Y100">
        <v>1</v>
      </c>
      <c r="Z100" t="s">
        <v>18124</v>
      </c>
    </row>
    <row r="101" spans="1:26" x14ac:dyDescent="0.2">
      <c r="A101" t="s">
        <v>18075</v>
      </c>
      <c r="B101" t="s">
        <v>52</v>
      </c>
      <c r="C101" t="s">
        <v>52</v>
      </c>
      <c r="D101" s="8" t="str">
        <f>IF(ISERROR(INDEX(warriner!B:B,MATCH(C101,warriner!A:A,0),1)),"#",INDEX(warriner!B:B,MATCH(C101,warriner!A:A,0),1))</f>
        <v>#</v>
      </c>
      <c r="E101" s="14" t="str">
        <f t="shared" si="2"/>
        <v>#</v>
      </c>
      <c r="F101" s="14">
        <v>16.177</v>
      </c>
      <c r="G101" s="14">
        <v>6.0179999999999998</v>
      </c>
      <c r="H101" s="14">
        <v>1</v>
      </c>
      <c r="I101">
        <f t="shared" si="3"/>
        <v>1</v>
      </c>
      <c r="J101" t="s">
        <v>18136</v>
      </c>
      <c r="K101" t="s">
        <v>18124</v>
      </c>
      <c r="L101" t="s">
        <v>18124</v>
      </c>
      <c r="M101">
        <v>2.8929999999999998</v>
      </c>
      <c r="N101">
        <v>1.45</v>
      </c>
      <c r="O101">
        <v>1</v>
      </c>
      <c r="P101">
        <v>1</v>
      </c>
      <c r="Q101">
        <v>1</v>
      </c>
      <c r="R101">
        <v>1.46</v>
      </c>
      <c r="S101" t="s">
        <v>18124</v>
      </c>
      <c r="T101" t="s">
        <v>18124</v>
      </c>
      <c r="U101">
        <v>-1.2999999999999999E-2</v>
      </c>
      <c r="V101">
        <v>0.73</v>
      </c>
      <c r="W101">
        <v>23</v>
      </c>
      <c r="X101">
        <v>-0.32300000000000001</v>
      </c>
      <c r="Y101">
        <v>0.95799999999999996</v>
      </c>
      <c r="Z101" t="s">
        <v>18124</v>
      </c>
    </row>
    <row r="102" spans="1:26" x14ac:dyDescent="0.2">
      <c r="A102" t="s">
        <v>18076</v>
      </c>
      <c r="B102" t="s">
        <v>5262</v>
      </c>
      <c r="C102" t="s">
        <v>5262</v>
      </c>
      <c r="D102" s="8">
        <f>IF(ISERROR(INDEX(warriner!B:B,MATCH(C102,warriner!A:A,0),1)),"#",INDEX(warriner!B:B,MATCH(C102,warriner!A:A,0),1))</f>
        <v>3</v>
      </c>
      <c r="E102" s="14">
        <f t="shared" si="2"/>
        <v>2.2000000000000002</v>
      </c>
      <c r="F102" s="14">
        <v>8.3119999999999994</v>
      </c>
      <c r="G102" s="14">
        <v>2.8690000000000002</v>
      </c>
      <c r="H102" s="14">
        <v>1</v>
      </c>
      <c r="I102">
        <f t="shared" si="3"/>
        <v>4</v>
      </c>
      <c r="J102" t="s">
        <v>18130</v>
      </c>
      <c r="K102">
        <v>4.09</v>
      </c>
      <c r="L102">
        <v>4.1100000000000003</v>
      </c>
      <c r="M102">
        <v>7.75</v>
      </c>
      <c r="N102">
        <v>1.65</v>
      </c>
      <c r="O102">
        <v>1.55</v>
      </c>
      <c r="P102">
        <v>3</v>
      </c>
      <c r="Q102">
        <v>1</v>
      </c>
      <c r="R102">
        <v>2.4</v>
      </c>
      <c r="S102" t="s">
        <v>18124</v>
      </c>
      <c r="T102">
        <v>2337.6669999999999</v>
      </c>
      <c r="U102">
        <v>-0.58899999999999997</v>
      </c>
      <c r="V102">
        <v>0.97</v>
      </c>
      <c r="W102">
        <v>28</v>
      </c>
      <c r="X102">
        <v>-0.56599999999999995</v>
      </c>
      <c r="Y102">
        <v>1</v>
      </c>
      <c r="Z102" t="s">
        <v>18124</v>
      </c>
    </row>
    <row r="103" spans="1:26" x14ac:dyDescent="0.2">
      <c r="A103" t="s">
        <v>18077</v>
      </c>
      <c r="B103" t="s">
        <v>7472</v>
      </c>
      <c r="C103" t="s">
        <v>7472</v>
      </c>
      <c r="D103" s="8">
        <f>IF(ISERROR(INDEX(warriner!B:B,MATCH(C103,warriner!A:A,0),1)),"#",INDEX(warriner!B:B,MATCH(C103,warriner!A:A,0),1))</f>
        <v>5.35</v>
      </c>
      <c r="E103" s="14">
        <f t="shared" si="2"/>
        <v>0.14999999999999947</v>
      </c>
      <c r="F103" s="14">
        <v>9.1069999999999993</v>
      </c>
      <c r="G103" s="14">
        <v>2.5979999999999999</v>
      </c>
      <c r="H103" s="14">
        <v>2</v>
      </c>
      <c r="I103">
        <f t="shared" si="3"/>
        <v>6</v>
      </c>
      <c r="J103" t="s">
        <v>18131</v>
      </c>
      <c r="K103">
        <v>3.67</v>
      </c>
      <c r="L103">
        <v>6.16</v>
      </c>
      <c r="M103">
        <v>5.83</v>
      </c>
      <c r="N103">
        <v>2.65</v>
      </c>
      <c r="O103">
        <v>2.5499999999999998</v>
      </c>
      <c r="P103">
        <v>6</v>
      </c>
      <c r="Q103">
        <v>2</v>
      </c>
      <c r="R103">
        <v>4.72</v>
      </c>
      <c r="S103">
        <v>5.2610000000000001</v>
      </c>
      <c r="T103">
        <v>1921.4</v>
      </c>
      <c r="U103">
        <v>-0.66100000000000003</v>
      </c>
      <c r="V103">
        <v>1</v>
      </c>
      <c r="W103">
        <v>29</v>
      </c>
      <c r="X103">
        <v>-0.54800000000000004</v>
      </c>
      <c r="Y103">
        <v>1</v>
      </c>
      <c r="Z103" t="s">
        <v>18124</v>
      </c>
    </row>
    <row r="104" spans="1:26" x14ac:dyDescent="0.2">
      <c r="A104" t="s">
        <v>18078</v>
      </c>
      <c r="B104" t="s">
        <v>210</v>
      </c>
      <c r="C104" t="s">
        <v>210</v>
      </c>
      <c r="D104" s="8" t="str">
        <f>IF(ISERROR(INDEX(warriner!B:B,MATCH(C104,warriner!A:A,0),1)),"#",INDEX(warriner!B:B,MATCH(C104,warriner!A:A,0),1))</f>
        <v>#</v>
      </c>
      <c r="E104" s="14" t="str">
        <f t="shared" si="2"/>
        <v>#</v>
      </c>
      <c r="F104" s="14">
        <v>15.476000000000001</v>
      </c>
      <c r="G104" s="14">
        <v>5.8570000000000002</v>
      </c>
      <c r="H104" s="14">
        <v>1</v>
      </c>
      <c r="I104">
        <f t="shared" si="3"/>
        <v>4</v>
      </c>
      <c r="J104" t="s">
        <v>18136</v>
      </c>
      <c r="K104" t="s">
        <v>18124</v>
      </c>
      <c r="L104" t="s">
        <v>18124</v>
      </c>
      <c r="M104">
        <v>5.5289999999999999</v>
      </c>
      <c r="N104">
        <v>1.65</v>
      </c>
      <c r="O104">
        <v>1.25</v>
      </c>
      <c r="P104">
        <v>3</v>
      </c>
      <c r="Q104">
        <v>1</v>
      </c>
      <c r="R104">
        <v>1.54</v>
      </c>
      <c r="S104">
        <v>1.3480000000000001</v>
      </c>
      <c r="T104">
        <v>4421.6670000000004</v>
      </c>
      <c r="U104">
        <v>-0.751</v>
      </c>
      <c r="V104">
        <v>0.94</v>
      </c>
      <c r="W104">
        <v>27</v>
      </c>
      <c r="X104">
        <v>-0.56100000000000005</v>
      </c>
      <c r="Y104">
        <v>1</v>
      </c>
      <c r="Z104" t="s">
        <v>18124</v>
      </c>
    </row>
    <row r="105" spans="1:26" x14ac:dyDescent="0.2">
      <c r="A105" t="s">
        <v>18079</v>
      </c>
      <c r="B105" t="s">
        <v>30</v>
      </c>
      <c r="C105" t="s">
        <v>30</v>
      </c>
      <c r="D105" s="8">
        <f>IF(ISERROR(INDEX(warriner!B:B,MATCH(C105,warriner!A:A,0),1)),"#",INDEX(warriner!B:B,MATCH(C105,warriner!A:A,0),1))</f>
        <v>6.41</v>
      </c>
      <c r="E105" s="14">
        <f t="shared" si="2"/>
        <v>1.21</v>
      </c>
      <c r="F105" s="14">
        <v>14.301</v>
      </c>
      <c r="G105" s="14">
        <v>5.4279999999999999</v>
      </c>
      <c r="H105" s="14">
        <v>1</v>
      </c>
      <c r="I105">
        <f t="shared" si="3"/>
        <v>3</v>
      </c>
      <c r="J105" t="s">
        <v>18135</v>
      </c>
      <c r="K105">
        <v>3.14</v>
      </c>
      <c r="L105">
        <v>6.44</v>
      </c>
      <c r="M105">
        <v>4.32</v>
      </c>
      <c r="N105">
        <v>1</v>
      </c>
      <c r="O105">
        <v>1</v>
      </c>
      <c r="P105">
        <v>3</v>
      </c>
      <c r="Q105">
        <v>1</v>
      </c>
      <c r="R105">
        <v>4.55</v>
      </c>
      <c r="S105">
        <v>4.88</v>
      </c>
      <c r="T105">
        <v>5582</v>
      </c>
      <c r="U105">
        <v>-0.68700000000000006</v>
      </c>
      <c r="V105">
        <v>1</v>
      </c>
      <c r="W105">
        <v>26</v>
      </c>
      <c r="X105">
        <v>-0.377</v>
      </c>
      <c r="Y105">
        <v>1</v>
      </c>
      <c r="Z105" t="s">
        <v>18124</v>
      </c>
    </row>
    <row r="106" spans="1:26" x14ac:dyDescent="0.2">
      <c r="A106" t="s">
        <v>18080</v>
      </c>
      <c r="B106" t="s">
        <v>40</v>
      </c>
      <c r="C106" t="s">
        <v>40</v>
      </c>
      <c r="D106" s="8">
        <f>IF(ISERROR(INDEX(warriner!B:B,MATCH(C106,warriner!A:A,0),1)),"#",INDEX(warriner!B:B,MATCH(C106,warriner!A:A,0),1))</f>
        <v>5.14</v>
      </c>
      <c r="E106" s="14">
        <f t="shared" si="2"/>
        <v>6.0000000000000497E-2</v>
      </c>
      <c r="F106" s="14">
        <v>11.286</v>
      </c>
      <c r="G106" s="14">
        <v>4.1989999999999998</v>
      </c>
      <c r="H106" s="14">
        <v>1</v>
      </c>
      <c r="I106">
        <f t="shared" si="3"/>
        <v>5</v>
      </c>
      <c r="J106" t="s">
        <v>18126</v>
      </c>
      <c r="K106">
        <v>3.48</v>
      </c>
      <c r="L106">
        <v>5.17</v>
      </c>
      <c r="M106">
        <v>5.84</v>
      </c>
      <c r="N106">
        <v>1.75</v>
      </c>
      <c r="O106">
        <v>1</v>
      </c>
      <c r="P106">
        <v>3</v>
      </c>
      <c r="Q106">
        <v>1</v>
      </c>
      <c r="R106">
        <v>2.4300000000000002</v>
      </c>
      <c r="S106">
        <v>1.609</v>
      </c>
      <c r="T106">
        <v>2998.5</v>
      </c>
      <c r="U106">
        <v>-0.69799999999999995</v>
      </c>
      <c r="V106">
        <v>1</v>
      </c>
      <c r="W106">
        <v>28</v>
      </c>
      <c r="X106">
        <v>-0.63100000000000001</v>
      </c>
      <c r="Y106">
        <v>1</v>
      </c>
      <c r="Z106" t="s">
        <v>18124</v>
      </c>
    </row>
    <row r="107" spans="1:26" x14ac:dyDescent="0.2">
      <c r="A107" t="s">
        <v>18081</v>
      </c>
      <c r="B107" t="s">
        <v>12632</v>
      </c>
      <c r="C107" t="s">
        <v>12632</v>
      </c>
      <c r="D107" s="8">
        <f>IF(ISERROR(INDEX(warriner!B:B,MATCH(C107,warriner!A:A,0),1)),"#",INDEX(warriner!B:B,MATCH(C107,warriner!A:A,0),1))</f>
        <v>4.33</v>
      </c>
      <c r="E107" s="14">
        <f t="shared" si="2"/>
        <v>0.87000000000000011</v>
      </c>
      <c r="F107" s="14">
        <v>9.3829999999999991</v>
      </c>
      <c r="G107" s="14">
        <v>2.8239999999999998</v>
      </c>
      <c r="H107" s="14">
        <v>4</v>
      </c>
      <c r="I107">
        <f t="shared" si="3"/>
        <v>9</v>
      </c>
      <c r="J107" t="s">
        <v>18132</v>
      </c>
      <c r="K107">
        <v>3.35</v>
      </c>
      <c r="L107">
        <v>4.29</v>
      </c>
      <c r="M107">
        <v>8.84</v>
      </c>
      <c r="N107">
        <v>3.4</v>
      </c>
      <c r="O107">
        <v>4.05</v>
      </c>
      <c r="P107">
        <v>9</v>
      </c>
      <c r="Q107">
        <v>2</v>
      </c>
      <c r="R107">
        <v>2.27</v>
      </c>
      <c r="S107" t="s">
        <v>18124</v>
      </c>
      <c r="T107">
        <v>4051.25</v>
      </c>
      <c r="U107">
        <v>-0.16300000000000001</v>
      </c>
      <c r="V107">
        <v>0.88</v>
      </c>
      <c r="W107">
        <v>27</v>
      </c>
      <c r="X107">
        <v>-0.44600000000000001</v>
      </c>
      <c r="Y107">
        <v>1</v>
      </c>
      <c r="Z107" t="s">
        <v>18124</v>
      </c>
    </row>
    <row r="108" spans="1:26" x14ac:dyDescent="0.2">
      <c r="A108" t="s">
        <v>18082</v>
      </c>
      <c r="B108" t="s">
        <v>1681</v>
      </c>
      <c r="C108" t="s">
        <v>1681</v>
      </c>
      <c r="D108" s="8">
        <f>IF(ISERROR(INDEX(warriner!B:B,MATCH(C108,warriner!A:A,0),1)),"#",INDEX(warriner!B:B,MATCH(C108,warriner!A:A,0),1))</f>
        <v>2.5499999999999998</v>
      </c>
      <c r="E108" s="14">
        <f t="shared" si="2"/>
        <v>2.6500000000000004</v>
      </c>
      <c r="F108" s="14">
        <v>7.1980000000000004</v>
      </c>
      <c r="G108" s="14">
        <v>1.833</v>
      </c>
      <c r="H108" s="14">
        <v>2</v>
      </c>
      <c r="I108">
        <f t="shared" si="3"/>
        <v>9</v>
      </c>
      <c r="J108" t="s">
        <v>18129</v>
      </c>
      <c r="K108">
        <v>4.78</v>
      </c>
      <c r="L108">
        <v>2.38</v>
      </c>
      <c r="M108">
        <v>7.21</v>
      </c>
      <c r="N108">
        <v>2.75</v>
      </c>
      <c r="O108">
        <v>2.85</v>
      </c>
      <c r="P108">
        <v>8</v>
      </c>
      <c r="Q108">
        <v>2</v>
      </c>
      <c r="R108">
        <v>3.73</v>
      </c>
      <c r="S108">
        <v>2.3039999999999998</v>
      </c>
      <c r="T108">
        <v>5952.5</v>
      </c>
      <c r="U108">
        <v>-0.60599999999999998</v>
      </c>
      <c r="V108">
        <v>1</v>
      </c>
      <c r="W108">
        <v>26</v>
      </c>
      <c r="X108">
        <v>-0.45600000000000002</v>
      </c>
      <c r="Y108">
        <v>1</v>
      </c>
      <c r="Z108" t="s">
        <v>18124</v>
      </c>
    </row>
    <row r="109" spans="1:26" x14ac:dyDescent="0.2">
      <c r="A109" t="s">
        <v>18083</v>
      </c>
      <c r="B109" t="s">
        <v>6</v>
      </c>
      <c r="C109" t="s">
        <v>6</v>
      </c>
      <c r="D109" s="8" t="str">
        <f>IF(ISERROR(INDEX(warriner!B:B,MATCH(C109,warriner!A:A,0),1)),"#",INDEX(warriner!B:B,MATCH(C109,warriner!A:A,0),1))</f>
        <v>#</v>
      </c>
      <c r="E109" s="14" t="str">
        <f t="shared" si="2"/>
        <v>#</v>
      </c>
      <c r="F109" s="14">
        <v>15.897</v>
      </c>
      <c r="G109" s="14">
        <v>5.6980000000000004</v>
      </c>
      <c r="H109" s="14">
        <v>1</v>
      </c>
      <c r="I109">
        <f t="shared" si="3"/>
        <v>2</v>
      </c>
      <c r="J109" t="s">
        <v>18146</v>
      </c>
      <c r="K109" t="s">
        <v>18124</v>
      </c>
      <c r="L109" t="s">
        <v>18124</v>
      </c>
      <c r="M109">
        <v>3.6850000000000001</v>
      </c>
      <c r="N109">
        <v>1</v>
      </c>
      <c r="O109">
        <v>1</v>
      </c>
      <c r="P109">
        <v>2</v>
      </c>
      <c r="Q109">
        <v>1</v>
      </c>
      <c r="R109">
        <v>3</v>
      </c>
      <c r="S109">
        <v>2.25</v>
      </c>
      <c r="T109">
        <v>14646</v>
      </c>
      <c r="U109">
        <v>-0.63</v>
      </c>
      <c r="V109">
        <v>0.97</v>
      </c>
      <c r="W109">
        <v>26</v>
      </c>
      <c r="X109">
        <v>-0.77100000000000002</v>
      </c>
      <c r="Y109">
        <v>1</v>
      </c>
      <c r="Z109" t="s">
        <v>18124</v>
      </c>
    </row>
    <row r="110" spans="1:26" x14ac:dyDescent="0.2">
      <c r="A110" t="s">
        <v>18084</v>
      </c>
      <c r="B110" t="s">
        <v>278</v>
      </c>
      <c r="C110" t="s">
        <v>278</v>
      </c>
      <c r="D110" s="8" t="str">
        <f>IF(ISERROR(INDEX(warriner!B:B,MATCH(C110,warriner!A:A,0),1)),"#",INDEX(warriner!B:B,MATCH(C110,warriner!A:A,0),1))</f>
        <v>#</v>
      </c>
      <c r="E110" s="14" t="str">
        <f t="shared" si="2"/>
        <v>#</v>
      </c>
      <c r="F110" s="14">
        <v>12.871</v>
      </c>
      <c r="G110" s="14">
        <v>3.9420000000000002</v>
      </c>
      <c r="H110" s="14">
        <v>1</v>
      </c>
      <c r="I110">
        <f t="shared" si="3"/>
        <v>3</v>
      </c>
      <c r="J110" t="s">
        <v>270</v>
      </c>
      <c r="K110" t="s">
        <v>18124</v>
      </c>
      <c r="L110" t="s">
        <v>18124</v>
      </c>
      <c r="M110" t="s">
        <v>18124</v>
      </c>
      <c r="N110">
        <v>1.5</v>
      </c>
      <c r="O110">
        <v>1.3</v>
      </c>
      <c r="P110">
        <v>3</v>
      </c>
      <c r="Q110">
        <v>1</v>
      </c>
      <c r="R110">
        <v>1.9</v>
      </c>
      <c r="S110" t="s">
        <v>18124</v>
      </c>
      <c r="T110">
        <v>3411</v>
      </c>
      <c r="U110">
        <v>-0.55900000000000005</v>
      </c>
      <c r="V110">
        <v>0.97</v>
      </c>
      <c r="W110">
        <v>28</v>
      </c>
      <c r="X110">
        <v>-0.77600000000000002</v>
      </c>
      <c r="Y110">
        <v>1</v>
      </c>
      <c r="Z110" t="s">
        <v>18124</v>
      </c>
    </row>
    <row r="111" spans="1:26" x14ac:dyDescent="0.2">
      <c r="A111" t="s">
        <v>18085</v>
      </c>
      <c r="B111" t="s">
        <v>2229</v>
      </c>
      <c r="C111" t="s">
        <v>2229</v>
      </c>
      <c r="D111" s="8">
        <f>IF(ISERROR(INDEX(warriner!B:B,MATCH(C111,warriner!A:A,0),1)),"#",INDEX(warriner!B:B,MATCH(C111,warriner!A:A,0),1))</f>
        <v>3.53</v>
      </c>
      <c r="E111" s="14">
        <f t="shared" si="2"/>
        <v>1.6700000000000004</v>
      </c>
      <c r="F111" s="14">
        <v>7.0519999999999996</v>
      </c>
      <c r="G111" s="14">
        <v>2.4009999999999998</v>
      </c>
      <c r="H111" s="14">
        <v>2</v>
      </c>
      <c r="I111">
        <f t="shared" si="3"/>
        <v>8</v>
      </c>
      <c r="J111" t="s">
        <v>18132</v>
      </c>
      <c r="K111">
        <v>4.2699999999999996</v>
      </c>
      <c r="L111">
        <v>3.62</v>
      </c>
      <c r="M111">
        <v>8.3699999999999992</v>
      </c>
      <c r="N111">
        <v>2.2999999999999998</v>
      </c>
      <c r="O111">
        <v>1.9</v>
      </c>
      <c r="P111">
        <v>6</v>
      </c>
      <c r="Q111">
        <v>2</v>
      </c>
      <c r="R111">
        <v>1.78</v>
      </c>
      <c r="S111" t="s">
        <v>18124</v>
      </c>
      <c r="T111">
        <v>6428.7139999999999</v>
      </c>
      <c r="U111">
        <v>-0.54400000000000004</v>
      </c>
      <c r="V111">
        <v>0.97</v>
      </c>
      <c r="W111">
        <v>28</v>
      </c>
      <c r="X111">
        <v>-0.372</v>
      </c>
      <c r="Y111">
        <v>1</v>
      </c>
      <c r="Z111" t="s">
        <v>18124</v>
      </c>
    </row>
    <row r="112" spans="1:26" x14ac:dyDescent="0.2">
      <c r="A112" t="s">
        <v>18086</v>
      </c>
      <c r="B112" t="s">
        <v>19</v>
      </c>
      <c r="C112" t="s">
        <v>19</v>
      </c>
      <c r="D112" s="8" t="str">
        <f>IF(ISERROR(INDEX(warriner!B:B,MATCH(C112,warriner!A:A,0),1)),"#",INDEX(warriner!B:B,MATCH(C112,warriner!A:A,0),1))</f>
        <v>#</v>
      </c>
      <c r="E112" s="14" t="str">
        <f t="shared" si="2"/>
        <v>#</v>
      </c>
      <c r="F112" s="14">
        <v>16.187000000000001</v>
      </c>
      <c r="G112" s="14">
        <v>5.8339999999999996</v>
      </c>
      <c r="H112" s="14">
        <v>1</v>
      </c>
      <c r="I112">
        <f t="shared" si="3"/>
        <v>3</v>
      </c>
      <c r="J112" t="s">
        <v>270</v>
      </c>
      <c r="K112" t="s">
        <v>18124</v>
      </c>
      <c r="L112" t="s">
        <v>18124</v>
      </c>
      <c r="M112">
        <v>4.57</v>
      </c>
      <c r="N112">
        <v>1.25</v>
      </c>
      <c r="O112">
        <v>1</v>
      </c>
      <c r="P112">
        <v>3</v>
      </c>
      <c r="Q112">
        <v>1</v>
      </c>
      <c r="R112">
        <v>1.52</v>
      </c>
      <c r="S112">
        <v>1.25</v>
      </c>
      <c r="T112">
        <v>5253.5</v>
      </c>
      <c r="U112">
        <v>-0.60399999999999998</v>
      </c>
      <c r="V112">
        <v>1</v>
      </c>
      <c r="W112">
        <v>22</v>
      </c>
      <c r="X112">
        <v>-0.623</v>
      </c>
      <c r="Y112">
        <v>1</v>
      </c>
      <c r="Z112" t="s">
        <v>18124</v>
      </c>
    </row>
    <row r="113" spans="1:26" s="15" customFormat="1" x14ac:dyDescent="0.2">
      <c r="A113" s="15" t="s">
        <v>18087</v>
      </c>
      <c r="B113" s="15" t="s">
        <v>13301</v>
      </c>
      <c r="C113" s="15" t="s">
        <v>13301</v>
      </c>
      <c r="D113" s="16">
        <f>IF(ISERROR(INDEX(warriner!B:B,MATCH(C113,warriner!A:A,0),1)),"#",INDEX(warriner!B:B,MATCH(C113,warriner!A:A,0),1))</f>
        <v>3.33</v>
      </c>
      <c r="E113" s="17">
        <f t="shared" si="2"/>
        <v>1.87</v>
      </c>
      <c r="F113" s="17">
        <v>8.7129999999999992</v>
      </c>
      <c r="G113" s="17">
        <v>2.782</v>
      </c>
      <c r="H113" s="17">
        <v>4</v>
      </c>
      <c r="I113" s="15">
        <f t="shared" si="3"/>
        <v>11</v>
      </c>
      <c r="J113" s="15" t="s">
        <v>18132</v>
      </c>
      <c r="K113" s="15">
        <v>3.52</v>
      </c>
      <c r="L113" s="15">
        <v>4.21</v>
      </c>
      <c r="M113" s="15">
        <v>9.11</v>
      </c>
      <c r="N113" s="15">
        <v>4.25</v>
      </c>
      <c r="O113" s="15">
        <v>4.8499999999999996</v>
      </c>
      <c r="P113" s="15">
        <v>10</v>
      </c>
      <c r="Q113" s="15">
        <v>3</v>
      </c>
      <c r="R113" s="15">
        <v>1.78</v>
      </c>
      <c r="S113" s="15" t="s">
        <v>18124</v>
      </c>
      <c r="T113" s="15">
        <v>3618.6</v>
      </c>
      <c r="U113" s="15">
        <v>-6.8000000000000005E-2</v>
      </c>
      <c r="V113" s="15">
        <v>0.97</v>
      </c>
      <c r="W113" s="15">
        <v>26</v>
      </c>
      <c r="X113" s="15">
        <v>-1.4E-2</v>
      </c>
      <c r="Y113" s="15">
        <v>1</v>
      </c>
      <c r="Z113" s="15" t="s">
        <v>18124</v>
      </c>
    </row>
    <row r="114" spans="1:26" x14ac:dyDescent="0.2">
      <c r="A114" t="s">
        <v>18088</v>
      </c>
      <c r="B114" t="s">
        <v>659</v>
      </c>
      <c r="C114" t="s">
        <v>659</v>
      </c>
      <c r="D114" s="8">
        <f>IF(ISERROR(INDEX(warriner!B:B,MATCH(C114,warriner!A:A,0),1)),"#",INDEX(warriner!B:B,MATCH(C114,warriner!A:A,0),1))</f>
        <v>4.55</v>
      </c>
      <c r="E114" s="14">
        <f t="shared" si="2"/>
        <v>0.65000000000000036</v>
      </c>
      <c r="F114" s="14">
        <v>6.6</v>
      </c>
      <c r="G114" s="14">
        <v>1.8919999999999999</v>
      </c>
      <c r="H114" s="14">
        <v>4</v>
      </c>
      <c r="I114">
        <f t="shared" si="3"/>
        <v>9</v>
      </c>
      <c r="J114" t="s">
        <v>18129</v>
      </c>
      <c r="K114">
        <v>4.41</v>
      </c>
      <c r="L114">
        <v>5</v>
      </c>
      <c r="M114">
        <v>12.67</v>
      </c>
      <c r="N114">
        <v>3.6</v>
      </c>
      <c r="O114">
        <v>4.1500000000000004</v>
      </c>
      <c r="P114">
        <v>8</v>
      </c>
      <c r="Q114">
        <v>2</v>
      </c>
      <c r="R114">
        <v>2.93</v>
      </c>
      <c r="S114" t="s">
        <v>18124</v>
      </c>
      <c r="T114">
        <v>3900.125</v>
      </c>
      <c r="U114">
        <v>-0.10100000000000001</v>
      </c>
      <c r="V114">
        <v>0.97</v>
      </c>
      <c r="W114">
        <v>23</v>
      </c>
      <c r="X114">
        <v>-7.0000000000000007E-2</v>
      </c>
      <c r="Y114">
        <v>0.82099999999999995</v>
      </c>
      <c r="Z114" t="s">
        <v>18124</v>
      </c>
    </row>
    <row r="115" spans="1:26" x14ac:dyDescent="0.2">
      <c r="A115" t="s">
        <v>18089</v>
      </c>
      <c r="B115" t="s">
        <v>3</v>
      </c>
      <c r="C115" t="s">
        <v>3</v>
      </c>
      <c r="D115" s="8" t="str">
        <f>IF(ISERROR(INDEX(warriner!B:B,MATCH(C115,warriner!A:A,0),1)),"#",INDEX(warriner!B:B,MATCH(C115,warriner!A:A,0),1))</f>
        <v>#</v>
      </c>
      <c r="E115" s="14" t="str">
        <f t="shared" si="2"/>
        <v>#</v>
      </c>
      <c r="F115" s="14">
        <v>16.954999999999998</v>
      </c>
      <c r="G115" s="14">
        <v>6.1769999999999996</v>
      </c>
      <c r="H115" s="14">
        <v>1</v>
      </c>
      <c r="I115">
        <f t="shared" si="3"/>
        <v>3</v>
      </c>
      <c r="J115" t="s">
        <v>270</v>
      </c>
      <c r="K115" t="s">
        <v>18124</v>
      </c>
      <c r="L115" t="s">
        <v>18124</v>
      </c>
      <c r="M115">
        <v>3.984</v>
      </c>
      <c r="N115">
        <v>1.5</v>
      </c>
      <c r="O115">
        <v>1.8</v>
      </c>
      <c r="P115">
        <v>2</v>
      </c>
      <c r="Q115">
        <v>1</v>
      </c>
      <c r="R115">
        <v>1.43</v>
      </c>
      <c r="S115">
        <v>1.125</v>
      </c>
      <c r="T115">
        <v>3033</v>
      </c>
      <c r="U115">
        <v>-0.68100000000000005</v>
      </c>
      <c r="V115">
        <v>0.94</v>
      </c>
      <c r="W115">
        <v>29</v>
      </c>
      <c r="X115">
        <v>-0.45700000000000002</v>
      </c>
      <c r="Y115">
        <v>1</v>
      </c>
      <c r="Z115" t="s">
        <v>18124</v>
      </c>
    </row>
    <row r="116" spans="1:26" x14ac:dyDescent="0.2">
      <c r="A116" t="s">
        <v>18090</v>
      </c>
      <c r="B116" t="s">
        <v>8684</v>
      </c>
      <c r="C116" t="s">
        <v>8684</v>
      </c>
      <c r="D116" s="8">
        <f>IF(ISERROR(INDEX(warriner!B:B,MATCH(C116,warriner!A:A,0),1)),"#",INDEX(warriner!B:B,MATCH(C116,warriner!A:A,0),1))</f>
        <v>3</v>
      </c>
      <c r="E116" s="14">
        <f t="shared" si="2"/>
        <v>2.2000000000000002</v>
      </c>
      <c r="F116" s="14">
        <v>7.2409999999999997</v>
      </c>
      <c r="G116" s="14">
        <v>2.0790000000000002</v>
      </c>
      <c r="H116" s="14">
        <v>2</v>
      </c>
      <c r="I116">
        <f t="shared" si="3"/>
        <v>4</v>
      </c>
      <c r="J116" t="s">
        <v>18129</v>
      </c>
      <c r="K116">
        <v>5.05</v>
      </c>
      <c r="L116">
        <v>4.12</v>
      </c>
      <c r="M116">
        <v>6.81</v>
      </c>
      <c r="N116">
        <v>1.95</v>
      </c>
      <c r="O116">
        <v>1.3</v>
      </c>
      <c r="P116">
        <v>3</v>
      </c>
      <c r="Q116">
        <v>1</v>
      </c>
      <c r="R116">
        <v>3.52</v>
      </c>
      <c r="S116">
        <v>2</v>
      </c>
      <c r="T116">
        <v>2498.6669999999999</v>
      </c>
      <c r="U116">
        <v>-0.54800000000000004</v>
      </c>
      <c r="V116">
        <v>0.97</v>
      </c>
      <c r="W116">
        <v>25</v>
      </c>
      <c r="X116">
        <v>-0.625</v>
      </c>
      <c r="Y116">
        <v>0.89300000000000002</v>
      </c>
      <c r="Z116" t="s">
        <v>18124</v>
      </c>
    </row>
    <row r="117" spans="1:26" x14ac:dyDescent="0.2">
      <c r="A117" t="s">
        <v>18091</v>
      </c>
      <c r="B117" t="s">
        <v>203</v>
      </c>
      <c r="C117" t="s">
        <v>48</v>
      </c>
      <c r="D117" s="8">
        <f>IF(ISERROR(INDEX(warriner!B:B,MATCH(C117,warriner!A:A,0),1)),"#",INDEX(warriner!B:B,MATCH(C117,warriner!A:A,0),1))</f>
        <v>5.86</v>
      </c>
      <c r="E117" s="14">
        <f t="shared" si="2"/>
        <v>0.66000000000000014</v>
      </c>
      <c r="F117" s="14">
        <v>14.914999999999999</v>
      </c>
      <c r="G117" s="14">
        <v>5.4969999999999999</v>
      </c>
      <c r="H117" s="14">
        <v>1</v>
      </c>
      <c r="I117">
        <f t="shared" si="3"/>
        <v>3</v>
      </c>
      <c r="J117" t="s">
        <v>18135</v>
      </c>
      <c r="K117">
        <v>3.52</v>
      </c>
      <c r="L117">
        <v>5.72</v>
      </c>
      <c r="M117">
        <v>3.72</v>
      </c>
      <c r="N117">
        <v>1.2</v>
      </c>
      <c r="O117">
        <v>1.1000000000000001</v>
      </c>
      <c r="P117">
        <v>3</v>
      </c>
      <c r="Q117">
        <v>1</v>
      </c>
      <c r="R117">
        <v>2.1800000000000002</v>
      </c>
      <c r="S117">
        <v>1.542</v>
      </c>
      <c r="T117">
        <v>2269.6669999999999</v>
      </c>
      <c r="U117">
        <v>-0.63800000000000001</v>
      </c>
      <c r="V117">
        <v>0.94</v>
      </c>
      <c r="W117">
        <v>28</v>
      </c>
      <c r="X117">
        <v>-0.64400000000000002</v>
      </c>
      <c r="Y117">
        <v>1</v>
      </c>
      <c r="Z117" t="s">
        <v>18124</v>
      </c>
    </row>
    <row r="118" spans="1:26" x14ac:dyDescent="0.2">
      <c r="A118" t="s">
        <v>18092</v>
      </c>
      <c r="B118" t="s">
        <v>218</v>
      </c>
      <c r="C118" t="s">
        <v>101</v>
      </c>
      <c r="D118" s="8">
        <f>IF(ISERROR(INDEX(warriner!B:B,MATCH(C118,warriner!A:A,0),1)),"#",INDEX(warriner!B:B,MATCH(C118,warriner!A:A,0),1))</f>
        <v>6.18</v>
      </c>
      <c r="E118" s="14">
        <f t="shared" si="2"/>
        <v>0.97999999999999954</v>
      </c>
      <c r="F118" s="14">
        <v>14.945</v>
      </c>
      <c r="G118" s="14">
        <v>5.4669999999999996</v>
      </c>
      <c r="H118" s="14">
        <v>1</v>
      </c>
      <c r="I118">
        <f t="shared" si="3"/>
        <v>4</v>
      </c>
      <c r="J118" t="s">
        <v>18125</v>
      </c>
      <c r="K118">
        <v>3.43</v>
      </c>
      <c r="L118">
        <v>5.5</v>
      </c>
      <c r="M118">
        <v>5.1100000000000003</v>
      </c>
      <c r="N118">
        <v>1.4</v>
      </c>
      <c r="O118">
        <v>1</v>
      </c>
      <c r="P118">
        <v>2</v>
      </c>
      <c r="Q118">
        <v>1</v>
      </c>
      <c r="R118">
        <v>1.85</v>
      </c>
      <c r="S118">
        <v>1.6519999999999999</v>
      </c>
      <c r="T118">
        <v>1926</v>
      </c>
      <c r="U118">
        <v>-0.64800000000000002</v>
      </c>
      <c r="V118">
        <v>0.97</v>
      </c>
      <c r="W118">
        <v>25</v>
      </c>
      <c r="X118">
        <v>-0.57399999999999995</v>
      </c>
      <c r="Y118">
        <v>1</v>
      </c>
      <c r="Z118" t="s">
        <v>18124</v>
      </c>
    </row>
    <row r="119" spans="1:26" x14ac:dyDescent="0.2">
      <c r="A119" t="s">
        <v>18093</v>
      </c>
      <c r="B119" t="s">
        <v>17973</v>
      </c>
      <c r="C119" t="s">
        <v>3735</v>
      </c>
      <c r="D119" s="8">
        <f>IF(ISERROR(INDEX(warriner!B:B,MATCH(C119,warriner!A:A,0),1)),"#",INDEX(warriner!B:B,MATCH(C119,warriner!A:A,0),1))</f>
        <v>5.9</v>
      </c>
      <c r="E119" s="14">
        <f t="shared" si="2"/>
        <v>0.70000000000000018</v>
      </c>
      <c r="F119" s="14">
        <v>10.042</v>
      </c>
      <c r="G119" s="14">
        <v>2.9380000000000002</v>
      </c>
      <c r="H119" s="14">
        <v>2</v>
      </c>
      <c r="I119">
        <f t="shared" si="3"/>
        <v>9</v>
      </c>
      <c r="J119" t="s">
        <v>18125</v>
      </c>
      <c r="K119">
        <v>2.95</v>
      </c>
      <c r="L119">
        <v>5.55</v>
      </c>
      <c r="M119">
        <v>7.67</v>
      </c>
      <c r="N119">
        <v>2.6</v>
      </c>
      <c r="O119">
        <v>2.4</v>
      </c>
      <c r="P119">
        <v>7</v>
      </c>
      <c r="Q119">
        <v>2</v>
      </c>
      <c r="R119">
        <v>2.1800000000000002</v>
      </c>
      <c r="S119" t="s">
        <v>18124</v>
      </c>
      <c r="T119">
        <v>4273.143</v>
      </c>
      <c r="U119">
        <v>-0.50900000000000001</v>
      </c>
      <c r="V119">
        <v>0.94</v>
      </c>
      <c r="W119">
        <v>24</v>
      </c>
      <c r="X119">
        <v>-0.108</v>
      </c>
      <c r="Y119">
        <v>0.96</v>
      </c>
      <c r="Z119" t="s">
        <v>18124</v>
      </c>
    </row>
    <row r="120" spans="1:26" x14ac:dyDescent="0.2">
      <c r="A120" t="s">
        <v>18094</v>
      </c>
      <c r="B120" t="s">
        <v>166</v>
      </c>
      <c r="C120" t="s">
        <v>166</v>
      </c>
      <c r="D120" s="8" t="str">
        <f>IF(ISERROR(INDEX(warriner!B:B,MATCH(C120,warriner!A:A,0),1)),"#",INDEX(warriner!B:B,MATCH(C120,warriner!A:A,0),1))</f>
        <v>#</v>
      </c>
      <c r="E120" s="14" t="str">
        <f t="shared" si="2"/>
        <v>#</v>
      </c>
      <c r="F120" s="14">
        <v>14.787000000000001</v>
      </c>
      <c r="G120" s="14">
        <v>5.0529999999999999</v>
      </c>
      <c r="H120" s="14">
        <v>1</v>
      </c>
      <c r="I120">
        <f t="shared" si="3"/>
        <v>2</v>
      </c>
      <c r="J120" t="s">
        <v>18127</v>
      </c>
      <c r="K120" t="s">
        <v>18124</v>
      </c>
      <c r="L120" t="s">
        <v>18124</v>
      </c>
      <c r="M120">
        <v>6.1040000000000001</v>
      </c>
      <c r="N120">
        <v>1.1000000000000001</v>
      </c>
      <c r="O120">
        <v>1</v>
      </c>
      <c r="P120">
        <v>2</v>
      </c>
      <c r="Q120">
        <v>1</v>
      </c>
      <c r="R120">
        <v>1.33</v>
      </c>
      <c r="S120" t="s">
        <v>18124</v>
      </c>
      <c r="T120">
        <v>3062</v>
      </c>
      <c r="U120">
        <v>-0.46899999999999997</v>
      </c>
      <c r="V120">
        <v>0.94</v>
      </c>
      <c r="W120">
        <v>27</v>
      </c>
      <c r="X120">
        <v>-0.74199999999999999</v>
      </c>
      <c r="Y120">
        <v>0.96399999999999997</v>
      </c>
      <c r="Z120" t="s">
        <v>18124</v>
      </c>
    </row>
    <row r="121" spans="1:26" x14ac:dyDescent="0.2">
      <c r="A121" t="s">
        <v>18095</v>
      </c>
      <c r="B121" t="s">
        <v>52</v>
      </c>
      <c r="C121" t="s">
        <v>52</v>
      </c>
      <c r="D121" s="8" t="str">
        <f>IF(ISERROR(INDEX(warriner!B:B,MATCH(C121,warriner!A:A,0),1)),"#",INDEX(warriner!B:B,MATCH(C121,warriner!A:A,0),1))</f>
        <v>#</v>
      </c>
      <c r="E121" s="14" t="str">
        <f t="shared" si="2"/>
        <v>#</v>
      </c>
      <c r="F121" s="14">
        <v>16.177</v>
      </c>
      <c r="G121" s="14">
        <v>6.0179999999999998</v>
      </c>
      <c r="H121" s="14">
        <v>1</v>
      </c>
      <c r="I121">
        <f t="shared" si="3"/>
        <v>1</v>
      </c>
      <c r="J121" t="s">
        <v>18136</v>
      </c>
      <c r="K121" t="s">
        <v>18124</v>
      </c>
      <c r="L121" t="s">
        <v>18124</v>
      </c>
      <c r="M121">
        <v>2.8929999999999998</v>
      </c>
      <c r="N121">
        <v>1.45</v>
      </c>
      <c r="O121">
        <v>1</v>
      </c>
      <c r="P121">
        <v>1</v>
      </c>
      <c r="Q121">
        <v>1</v>
      </c>
      <c r="R121">
        <v>1.46</v>
      </c>
      <c r="S121" t="s">
        <v>18124</v>
      </c>
      <c r="T121" t="s">
        <v>18124</v>
      </c>
      <c r="U121">
        <v>-1.2999999999999999E-2</v>
      </c>
      <c r="V121">
        <v>0.73</v>
      </c>
      <c r="W121">
        <v>23</v>
      </c>
      <c r="X121">
        <v>-0.32300000000000001</v>
      </c>
      <c r="Y121">
        <v>0.95799999999999996</v>
      </c>
      <c r="Z121" t="s">
        <v>18124</v>
      </c>
    </row>
    <row r="122" spans="1:26" x14ac:dyDescent="0.2">
      <c r="A122" t="s">
        <v>18096</v>
      </c>
      <c r="B122" t="s">
        <v>2783</v>
      </c>
      <c r="C122" t="s">
        <v>2783</v>
      </c>
      <c r="D122" s="8">
        <f>IF(ISERROR(INDEX(warriner!B:B,MATCH(C122,warriner!A:A,0),1)),"#",INDEX(warriner!B:B,MATCH(C122,warriner!A:A,0),1))</f>
        <v>5.47</v>
      </c>
      <c r="E122" s="14">
        <f t="shared" si="2"/>
        <v>0.26999999999999957</v>
      </c>
      <c r="F122" s="14">
        <v>9.9320000000000004</v>
      </c>
      <c r="G122" s="14">
        <v>2.7869999999999999</v>
      </c>
      <c r="H122" s="14">
        <v>4</v>
      </c>
      <c r="I122">
        <f t="shared" si="3"/>
        <v>11</v>
      </c>
      <c r="J122" t="s">
        <v>18129</v>
      </c>
      <c r="K122">
        <v>3.5</v>
      </c>
      <c r="L122">
        <v>5.96</v>
      </c>
      <c r="M122">
        <v>8.42</v>
      </c>
      <c r="N122">
        <v>2.75</v>
      </c>
      <c r="O122">
        <v>2.4500000000000002</v>
      </c>
      <c r="P122">
        <v>9</v>
      </c>
      <c r="Q122">
        <v>2</v>
      </c>
      <c r="R122">
        <v>2.86</v>
      </c>
      <c r="S122" t="s">
        <v>18124</v>
      </c>
      <c r="T122">
        <v>5662.5</v>
      </c>
      <c r="U122">
        <v>-0.26500000000000001</v>
      </c>
      <c r="V122">
        <v>1</v>
      </c>
      <c r="W122">
        <v>28</v>
      </c>
      <c r="X122">
        <v>-0.25700000000000001</v>
      </c>
      <c r="Y122">
        <v>1</v>
      </c>
      <c r="Z122" t="s">
        <v>18124</v>
      </c>
    </row>
    <row r="123" spans="1:26" x14ac:dyDescent="0.2">
      <c r="A123" t="s">
        <v>18097</v>
      </c>
      <c r="B123" t="s">
        <v>15</v>
      </c>
      <c r="C123" t="s">
        <v>15</v>
      </c>
      <c r="D123" s="8" t="str">
        <f>IF(ISERROR(INDEX(warriner!B:B,MATCH(C123,warriner!A:A,0),1)),"#",INDEX(warriner!B:B,MATCH(C123,warriner!A:A,0),1))</f>
        <v>#</v>
      </c>
      <c r="E123" s="14" t="str">
        <f t="shared" si="2"/>
        <v>#</v>
      </c>
      <c r="F123" s="14">
        <v>16.213999999999999</v>
      </c>
      <c r="G123" s="14">
        <v>5.7709999999999999</v>
      </c>
      <c r="H123" s="14">
        <v>1</v>
      </c>
      <c r="I123">
        <f t="shared" si="3"/>
        <v>2</v>
      </c>
      <c r="J123" t="s">
        <v>270</v>
      </c>
      <c r="K123" t="s">
        <v>18124</v>
      </c>
      <c r="L123" t="s">
        <v>18124</v>
      </c>
      <c r="M123">
        <v>4.5490000000000004</v>
      </c>
      <c r="N123">
        <v>1.45</v>
      </c>
      <c r="O123">
        <v>1.65</v>
      </c>
      <c r="P123">
        <v>2</v>
      </c>
      <c r="Q123">
        <v>1</v>
      </c>
      <c r="R123">
        <v>1.67</v>
      </c>
      <c r="S123">
        <v>1.391</v>
      </c>
      <c r="T123">
        <v>415</v>
      </c>
      <c r="U123">
        <v>-0.60699999999999998</v>
      </c>
      <c r="V123">
        <v>0.91</v>
      </c>
      <c r="W123">
        <v>27</v>
      </c>
      <c r="X123">
        <v>-0.56999999999999995</v>
      </c>
      <c r="Y123">
        <v>1</v>
      </c>
      <c r="Z123" t="s">
        <v>18124</v>
      </c>
    </row>
    <row r="124" spans="1:26" x14ac:dyDescent="0.2">
      <c r="A124" t="s">
        <v>18098</v>
      </c>
      <c r="B124" t="s">
        <v>8334</v>
      </c>
      <c r="C124" t="s">
        <v>8334</v>
      </c>
      <c r="D124" s="8">
        <f>IF(ISERROR(INDEX(warriner!B:B,MATCH(C124,warriner!A:A,0),1)),"#",INDEX(warriner!B:B,MATCH(C124,warriner!A:A,0),1))</f>
        <v>4.5</v>
      </c>
      <c r="E124" s="14">
        <f t="shared" si="2"/>
        <v>0.70000000000000018</v>
      </c>
      <c r="F124" s="14">
        <v>5.375</v>
      </c>
      <c r="G124" s="14">
        <v>1.4470000000000001</v>
      </c>
      <c r="H124" s="14">
        <v>1</v>
      </c>
      <c r="I124">
        <f t="shared" si="3"/>
        <v>4</v>
      </c>
      <c r="J124" t="s">
        <v>18129</v>
      </c>
      <c r="K124">
        <v>2.4500000000000002</v>
      </c>
      <c r="L124">
        <v>4.5599999999999996</v>
      </c>
      <c r="M124">
        <v>10.94</v>
      </c>
      <c r="N124">
        <v>1.4</v>
      </c>
      <c r="O124">
        <v>1.45</v>
      </c>
      <c r="P124">
        <v>4</v>
      </c>
      <c r="Q124">
        <v>1</v>
      </c>
      <c r="R124">
        <v>3.44</v>
      </c>
      <c r="S124">
        <v>2.13</v>
      </c>
      <c r="T124">
        <v>1445.6669999999999</v>
      </c>
      <c r="U124">
        <v>-0.56499999999999995</v>
      </c>
      <c r="V124">
        <v>0.88</v>
      </c>
      <c r="W124">
        <v>29</v>
      </c>
      <c r="X124">
        <v>-0.57999999999999996</v>
      </c>
      <c r="Y124">
        <v>1</v>
      </c>
      <c r="Z124" t="s">
        <v>18124</v>
      </c>
    </row>
    <row r="125" spans="1:26" x14ac:dyDescent="0.2">
      <c r="A125" t="s">
        <v>18099</v>
      </c>
      <c r="B125" t="s">
        <v>5456</v>
      </c>
      <c r="C125" t="s">
        <v>5456</v>
      </c>
      <c r="D125" s="8">
        <f>IF(ISERROR(INDEX(warriner!B:B,MATCH(C125,warriner!A:A,0),1)),"#",INDEX(warriner!B:B,MATCH(C125,warriner!A:A,0),1))</f>
        <v>5.67</v>
      </c>
      <c r="E125" s="14">
        <f t="shared" si="2"/>
        <v>0.46999999999999975</v>
      </c>
      <c r="F125" s="14">
        <v>8.3279999999999994</v>
      </c>
      <c r="G125" s="14">
        <v>2.4870000000000001</v>
      </c>
      <c r="H125" s="14">
        <v>2</v>
      </c>
      <c r="I125">
        <f t="shared" si="3"/>
        <v>6</v>
      </c>
      <c r="J125" t="s">
        <v>18144</v>
      </c>
      <c r="K125">
        <v>4.12</v>
      </c>
      <c r="L125">
        <v>6.62</v>
      </c>
      <c r="M125">
        <v>6.89</v>
      </c>
      <c r="N125">
        <v>2.85</v>
      </c>
      <c r="O125">
        <v>2.5499999999999998</v>
      </c>
      <c r="P125">
        <v>6</v>
      </c>
      <c r="Q125">
        <v>1</v>
      </c>
      <c r="R125">
        <v>4.8899999999999997</v>
      </c>
      <c r="S125">
        <v>6.32</v>
      </c>
      <c r="T125">
        <v>3637</v>
      </c>
      <c r="U125">
        <v>-0.48599999999999999</v>
      </c>
      <c r="V125">
        <v>1</v>
      </c>
      <c r="W125">
        <v>27</v>
      </c>
      <c r="X125">
        <v>-0.54400000000000004</v>
      </c>
      <c r="Y125">
        <v>0.96399999999999997</v>
      </c>
      <c r="Z125" t="s">
        <v>18124</v>
      </c>
    </row>
    <row r="126" spans="1:26" x14ac:dyDescent="0.2">
      <c r="A126" t="s">
        <v>18100</v>
      </c>
      <c r="B126" t="s">
        <v>17974</v>
      </c>
      <c r="C126" t="s">
        <v>2068</v>
      </c>
      <c r="D126" s="8">
        <f>IF(ISERROR(INDEX(warriner!B:B,MATCH(C126,warriner!A:A,0),1)),"#",INDEX(warriner!B:B,MATCH(C126,warriner!A:A,0),1))</f>
        <v>3.73</v>
      </c>
      <c r="E126" s="14">
        <f t="shared" si="2"/>
        <v>1.4700000000000002</v>
      </c>
      <c r="F126" s="14">
        <v>9.4329999999999998</v>
      </c>
      <c r="G126" s="14">
        <v>3.45</v>
      </c>
      <c r="H126" s="14">
        <v>1</v>
      </c>
      <c r="I126">
        <f t="shared" si="3"/>
        <v>7</v>
      </c>
      <c r="J126" t="s">
        <v>18135</v>
      </c>
      <c r="K126">
        <v>5.4</v>
      </c>
      <c r="L126">
        <v>3.9</v>
      </c>
      <c r="M126">
        <v>4.72</v>
      </c>
      <c r="N126">
        <v>1.35</v>
      </c>
      <c r="O126">
        <v>1.05</v>
      </c>
      <c r="P126">
        <v>3</v>
      </c>
      <c r="Q126">
        <v>1</v>
      </c>
      <c r="R126">
        <v>4.1100000000000003</v>
      </c>
      <c r="S126">
        <v>3.1850000000000001</v>
      </c>
      <c r="T126">
        <v>1627.6669999999999</v>
      </c>
      <c r="U126">
        <v>-0.72699999999999998</v>
      </c>
      <c r="V126">
        <v>0.94</v>
      </c>
      <c r="W126">
        <v>26</v>
      </c>
      <c r="X126">
        <v>-0.58299999999999996</v>
      </c>
      <c r="Y126">
        <v>1</v>
      </c>
      <c r="Z126" t="s">
        <v>18124</v>
      </c>
    </row>
    <row r="127" spans="1:26" x14ac:dyDescent="0.2">
      <c r="A127" t="s">
        <v>18101</v>
      </c>
      <c r="B127" t="s">
        <v>12286</v>
      </c>
      <c r="C127" t="s">
        <v>12286</v>
      </c>
      <c r="D127" s="8">
        <f>IF(ISERROR(INDEX(warriner!B:B,MATCH(C127,warriner!A:A,0),1)),"#",INDEX(warriner!B:B,MATCH(C127,warriner!A:A,0),1))</f>
        <v>4.5</v>
      </c>
      <c r="E127" s="14">
        <f t="shared" si="2"/>
        <v>0.70000000000000018</v>
      </c>
      <c r="F127" s="14">
        <v>6.5190000000000001</v>
      </c>
      <c r="G127" s="14">
        <v>1.7849999999999999</v>
      </c>
      <c r="H127" s="14">
        <v>2</v>
      </c>
      <c r="I127">
        <f t="shared" si="3"/>
        <v>6</v>
      </c>
      <c r="J127" t="s">
        <v>18129</v>
      </c>
      <c r="K127">
        <v>3.86</v>
      </c>
      <c r="L127">
        <v>5</v>
      </c>
      <c r="M127">
        <v>13.6</v>
      </c>
      <c r="N127">
        <v>2.75</v>
      </c>
      <c r="O127">
        <v>1.95</v>
      </c>
      <c r="P127">
        <v>5</v>
      </c>
      <c r="Q127">
        <v>2</v>
      </c>
      <c r="R127">
        <v>4.43</v>
      </c>
      <c r="S127">
        <v>3.3039999999999998</v>
      </c>
      <c r="T127">
        <v>1528.6</v>
      </c>
      <c r="U127">
        <v>-0.43099999999999999</v>
      </c>
      <c r="V127">
        <v>0.97</v>
      </c>
      <c r="W127">
        <v>27</v>
      </c>
      <c r="X127">
        <v>-0.191</v>
      </c>
      <c r="Y127">
        <v>1</v>
      </c>
      <c r="Z127" t="s">
        <v>18124</v>
      </c>
    </row>
    <row r="128" spans="1:26" x14ac:dyDescent="0.2">
      <c r="A128" t="s">
        <v>18102</v>
      </c>
      <c r="B128" t="s">
        <v>19</v>
      </c>
      <c r="C128" t="s">
        <v>19</v>
      </c>
      <c r="D128" s="8" t="str">
        <f>IF(ISERROR(INDEX(warriner!B:B,MATCH(C128,warriner!A:A,0),1)),"#",INDEX(warriner!B:B,MATCH(C128,warriner!A:A,0),1))</f>
        <v>#</v>
      </c>
      <c r="E128" s="14" t="str">
        <f t="shared" si="2"/>
        <v>#</v>
      </c>
      <c r="F128" s="14">
        <v>16.187000000000001</v>
      </c>
      <c r="G128" s="14">
        <v>5.8339999999999996</v>
      </c>
      <c r="H128" s="14">
        <v>1</v>
      </c>
      <c r="I128">
        <f t="shared" si="3"/>
        <v>3</v>
      </c>
      <c r="J128" t="s">
        <v>270</v>
      </c>
      <c r="K128" t="s">
        <v>18124</v>
      </c>
      <c r="L128" t="s">
        <v>18124</v>
      </c>
      <c r="M128">
        <v>4.57</v>
      </c>
      <c r="N128">
        <v>1.25</v>
      </c>
      <c r="O128">
        <v>1</v>
      </c>
      <c r="P128">
        <v>3</v>
      </c>
      <c r="Q128">
        <v>1</v>
      </c>
      <c r="R128">
        <v>1.52</v>
      </c>
      <c r="S128">
        <v>1.25</v>
      </c>
      <c r="T128">
        <v>5253.5</v>
      </c>
      <c r="U128">
        <v>-0.60399999999999998</v>
      </c>
      <c r="V128">
        <v>1</v>
      </c>
      <c r="W128">
        <v>22</v>
      </c>
      <c r="X128">
        <v>-0.623</v>
      </c>
      <c r="Y128">
        <v>1</v>
      </c>
      <c r="Z128" t="s">
        <v>18124</v>
      </c>
    </row>
    <row r="129" spans="1:26" x14ac:dyDescent="0.2">
      <c r="A129" t="s">
        <v>18103</v>
      </c>
      <c r="B129" t="s">
        <v>11231</v>
      </c>
      <c r="C129" t="s">
        <v>11231</v>
      </c>
      <c r="D129" s="8">
        <f>IF(ISERROR(INDEX(warriner!B:B,MATCH(C129,warriner!A:A,0),1)),"#",INDEX(warriner!B:B,MATCH(C129,warriner!A:A,0),1))</f>
        <v>2.9</v>
      </c>
      <c r="E129" s="14">
        <f t="shared" si="2"/>
        <v>2.3000000000000003</v>
      </c>
      <c r="F129" s="14">
        <v>7.2119999999999997</v>
      </c>
      <c r="G129" s="14">
        <v>2.3820000000000001</v>
      </c>
      <c r="H129" s="14">
        <v>1</v>
      </c>
      <c r="I129">
        <f t="shared" si="3"/>
        <v>5</v>
      </c>
      <c r="J129" t="s">
        <v>18129</v>
      </c>
      <c r="K129">
        <v>3.39</v>
      </c>
      <c r="L129">
        <v>4.12</v>
      </c>
      <c r="M129">
        <v>7.05</v>
      </c>
      <c r="N129">
        <v>1.65</v>
      </c>
      <c r="O129">
        <v>1.65</v>
      </c>
      <c r="P129">
        <v>3</v>
      </c>
      <c r="Q129">
        <v>2</v>
      </c>
      <c r="R129">
        <v>4.46</v>
      </c>
      <c r="S129">
        <v>3.56</v>
      </c>
      <c r="T129">
        <v>4691.25</v>
      </c>
      <c r="U129">
        <v>-0.40600000000000003</v>
      </c>
      <c r="V129">
        <v>0.91</v>
      </c>
      <c r="W129">
        <v>27</v>
      </c>
      <c r="X129">
        <v>-0.105</v>
      </c>
      <c r="Y129">
        <v>1</v>
      </c>
      <c r="Z129" t="s">
        <v>18124</v>
      </c>
    </row>
    <row r="130" spans="1:26" x14ac:dyDescent="0.2">
      <c r="A130" t="s">
        <v>18104</v>
      </c>
      <c r="B130" t="s">
        <v>5462</v>
      </c>
      <c r="C130" t="s">
        <v>5462</v>
      </c>
      <c r="D130" s="8">
        <f>IF(ISERROR(INDEX(warriner!B:B,MATCH(C130,warriner!A:A,0),1)),"#",INDEX(warriner!B:B,MATCH(C130,warriner!A:A,0),1))</f>
        <v>4.0599999999999996</v>
      </c>
      <c r="E130" s="14">
        <f t="shared" si="2"/>
        <v>1.1400000000000006</v>
      </c>
      <c r="F130" s="14">
        <v>10.157</v>
      </c>
      <c r="G130" s="14">
        <v>3.5390000000000001</v>
      </c>
      <c r="H130" s="14">
        <v>1</v>
      </c>
      <c r="I130">
        <f t="shared" si="3"/>
        <v>3</v>
      </c>
      <c r="J130" t="s">
        <v>18129</v>
      </c>
      <c r="K130">
        <v>4.4000000000000004</v>
      </c>
      <c r="L130">
        <v>4.17</v>
      </c>
      <c r="M130">
        <v>5.32</v>
      </c>
      <c r="N130">
        <v>1.3</v>
      </c>
      <c r="O130">
        <v>1</v>
      </c>
      <c r="P130">
        <v>3</v>
      </c>
      <c r="Q130">
        <v>1</v>
      </c>
      <c r="R130">
        <v>4.29</v>
      </c>
      <c r="S130">
        <v>3.6520000000000001</v>
      </c>
      <c r="T130">
        <v>2224</v>
      </c>
      <c r="U130">
        <v>-0.80700000000000005</v>
      </c>
      <c r="V130">
        <v>1</v>
      </c>
      <c r="W130">
        <v>26</v>
      </c>
      <c r="X130">
        <v>-0.72199999999999998</v>
      </c>
      <c r="Y130">
        <v>1</v>
      </c>
      <c r="Z130" t="s">
        <v>18124</v>
      </c>
    </row>
    <row r="131" spans="1:26" x14ac:dyDescent="0.2">
      <c r="A131" t="s">
        <v>18105</v>
      </c>
      <c r="B131" t="s">
        <v>21</v>
      </c>
      <c r="C131" t="s">
        <v>21</v>
      </c>
      <c r="D131" s="8" t="str">
        <f>IF(ISERROR(INDEX(warriner!B:B,MATCH(C131,warriner!A:A,0),1)),"#",INDEX(warriner!B:B,MATCH(C131,warriner!A:A,0),1))</f>
        <v>#</v>
      </c>
      <c r="E131" s="14" t="str">
        <f t="shared" ref="E131:E141" si="4">IF(ISERROR(ABS(D131-5.2)), "#", ABS(D131-5.2))</f>
        <v>#</v>
      </c>
      <c r="F131" s="14">
        <v>14.994999999999999</v>
      </c>
      <c r="G131" s="14">
        <v>5.609</v>
      </c>
      <c r="H131" s="14">
        <v>1</v>
      </c>
      <c r="I131">
        <f t="shared" ref="I131:I141" si="5">LEN(B131)</f>
        <v>4</v>
      </c>
      <c r="J131" t="s">
        <v>18136</v>
      </c>
      <c r="K131" t="s">
        <v>18124</v>
      </c>
      <c r="L131" t="s">
        <v>18124</v>
      </c>
      <c r="M131">
        <v>4.9320000000000004</v>
      </c>
      <c r="N131">
        <v>1.85</v>
      </c>
      <c r="O131">
        <v>1.65</v>
      </c>
      <c r="P131">
        <v>3</v>
      </c>
      <c r="Q131">
        <v>1</v>
      </c>
      <c r="R131">
        <v>2.14</v>
      </c>
      <c r="S131">
        <v>1.72</v>
      </c>
      <c r="T131">
        <v>3482.6669999999999</v>
      </c>
      <c r="U131">
        <v>-0.58099999999999996</v>
      </c>
      <c r="V131">
        <v>0.97</v>
      </c>
      <c r="W131">
        <v>27</v>
      </c>
      <c r="X131">
        <v>-0.53900000000000003</v>
      </c>
      <c r="Y131">
        <v>1</v>
      </c>
      <c r="Z131" t="s">
        <v>18124</v>
      </c>
    </row>
    <row r="132" spans="1:26" x14ac:dyDescent="0.2">
      <c r="A132" t="s">
        <v>18106</v>
      </c>
      <c r="B132" t="s">
        <v>12082</v>
      </c>
      <c r="C132" t="s">
        <v>12082</v>
      </c>
      <c r="D132" s="8">
        <f>IF(ISERROR(INDEX(warriner!B:B,MATCH(C132,warriner!A:A,0),1)),"#",INDEX(warriner!B:B,MATCH(C132,warriner!A:A,0),1))</f>
        <v>3.16</v>
      </c>
      <c r="E132" s="14">
        <f t="shared" si="4"/>
        <v>2.04</v>
      </c>
      <c r="F132" s="14">
        <v>6.3330000000000002</v>
      </c>
      <c r="G132" s="14">
        <v>2.2629999999999999</v>
      </c>
      <c r="H132" s="14">
        <v>2</v>
      </c>
      <c r="I132">
        <f t="shared" si="5"/>
        <v>6</v>
      </c>
      <c r="J132" t="s">
        <v>18131</v>
      </c>
      <c r="K132">
        <v>3.76</v>
      </c>
      <c r="L132">
        <v>4.29</v>
      </c>
      <c r="M132">
        <v>4.53</v>
      </c>
      <c r="N132">
        <v>1.8</v>
      </c>
      <c r="O132">
        <v>1.85</v>
      </c>
      <c r="P132">
        <v>6</v>
      </c>
      <c r="Q132">
        <v>2</v>
      </c>
      <c r="R132">
        <v>3.73</v>
      </c>
      <c r="S132">
        <v>2.2080000000000002</v>
      </c>
      <c r="T132">
        <v>6448</v>
      </c>
      <c r="U132">
        <v>-0.38</v>
      </c>
      <c r="V132">
        <v>1</v>
      </c>
      <c r="W132">
        <v>25</v>
      </c>
      <c r="X132">
        <v>-0.27400000000000002</v>
      </c>
      <c r="Y132">
        <v>1</v>
      </c>
      <c r="Z132" t="s">
        <v>18124</v>
      </c>
    </row>
    <row r="133" spans="1:26" x14ac:dyDescent="0.2">
      <c r="A133" t="s">
        <v>18107</v>
      </c>
      <c r="B133" t="s">
        <v>292</v>
      </c>
      <c r="C133" t="s">
        <v>292</v>
      </c>
      <c r="D133" s="8">
        <f>IF(ISERROR(INDEX(warriner!B:B,MATCH(C133,warriner!A:A,0),1)),"#",INDEX(warriner!B:B,MATCH(C133,warriner!A:A,0),1))</f>
        <v>3.95</v>
      </c>
      <c r="E133" s="14">
        <f t="shared" si="4"/>
        <v>1.25</v>
      </c>
      <c r="F133" s="14">
        <v>9.89</v>
      </c>
      <c r="G133" s="14">
        <v>3.3769999999999998</v>
      </c>
      <c r="H133" s="14">
        <v>2</v>
      </c>
      <c r="I133">
        <f t="shared" si="5"/>
        <v>6</v>
      </c>
      <c r="J133" t="s">
        <v>18129</v>
      </c>
      <c r="K133">
        <v>6.27</v>
      </c>
      <c r="L133">
        <v>4.88</v>
      </c>
      <c r="M133">
        <v>6.95</v>
      </c>
      <c r="N133">
        <v>2.4500000000000002</v>
      </c>
      <c r="O133">
        <v>1.95</v>
      </c>
      <c r="P133">
        <v>5</v>
      </c>
      <c r="Q133">
        <v>1</v>
      </c>
      <c r="R133">
        <v>4.76</v>
      </c>
      <c r="S133">
        <v>5.5220000000000002</v>
      </c>
      <c r="T133">
        <v>3238.6</v>
      </c>
      <c r="U133">
        <v>-0.52100000000000002</v>
      </c>
      <c r="V133">
        <v>0.97</v>
      </c>
      <c r="W133">
        <v>28</v>
      </c>
      <c r="X133">
        <v>-0.66700000000000004</v>
      </c>
      <c r="Y133">
        <v>1</v>
      </c>
      <c r="Z133" t="s">
        <v>18124</v>
      </c>
    </row>
    <row r="134" spans="1:26" x14ac:dyDescent="0.2">
      <c r="A134" t="s">
        <v>18108</v>
      </c>
      <c r="B134" t="s">
        <v>9</v>
      </c>
      <c r="C134" t="s">
        <v>101</v>
      </c>
      <c r="D134" s="8">
        <f>IF(ISERROR(INDEX(warriner!B:B,MATCH(C134,warriner!A:A,0),1)),"#",INDEX(warriner!B:B,MATCH(C134,warriner!A:A,0),1))</f>
        <v>6.18</v>
      </c>
      <c r="E134" s="14">
        <f t="shared" si="4"/>
        <v>0.97999999999999954</v>
      </c>
      <c r="F134" s="14">
        <v>14.945</v>
      </c>
      <c r="G134" s="14">
        <v>5.4669999999999996</v>
      </c>
      <c r="H134" s="14">
        <v>1</v>
      </c>
      <c r="I134">
        <f t="shared" si="5"/>
        <v>2</v>
      </c>
      <c r="J134" t="s">
        <v>18125</v>
      </c>
      <c r="K134">
        <v>3.43</v>
      </c>
      <c r="L134">
        <v>5.5</v>
      </c>
      <c r="M134">
        <v>5.1100000000000003</v>
      </c>
      <c r="N134">
        <v>1.4</v>
      </c>
      <c r="O134">
        <v>1</v>
      </c>
      <c r="P134">
        <v>2</v>
      </c>
      <c r="Q134">
        <v>1</v>
      </c>
      <c r="R134">
        <v>1.85</v>
      </c>
      <c r="S134">
        <v>1.6519999999999999</v>
      </c>
      <c r="T134">
        <v>1926</v>
      </c>
      <c r="U134">
        <v>-0.64800000000000002</v>
      </c>
      <c r="V134">
        <v>0.97</v>
      </c>
      <c r="W134">
        <v>25</v>
      </c>
      <c r="X134">
        <v>-0.57399999999999995</v>
      </c>
      <c r="Y134">
        <v>1</v>
      </c>
      <c r="Z134" t="s">
        <v>18124</v>
      </c>
    </row>
    <row r="135" spans="1:26" x14ac:dyDescent="0.2">
      <c r="A135" t="s">
        <v>18109</v>
      </c>
      <c r="B135" t="s">
        <v>295</v>
      </c>
      <c r="C135" t="s">
        <v>295</v>
      </c>
      <c r="D135" s="8" t="str">
        <f>IF(ISERROR(INDEX(warriner!B:B,MATCH(C135,warriner!A:A,0),1)),"#",INDEX(warriner!B:B,MATCH(C135,warriner!A:A,0),1))</f>
        <v>#</v>
      </c>
      <c r="E135" s="14" t="str">
        <f t="shared" si="4"/>
        <v>#</v>
      </c>
      <c r="F135" s="14">
        <v>14.048</v>
      </c>
      <c r="G135" s="14">
        <v>5.335</v>
      </c>
      <c r="H135" s="14">
        <v>1</v>
      </c>
      <c r="I135">
        <f t="shared" si="5"/>
        <v>2</v>
      </c>
      <c r="J135" t="s">
        <v>18155</v>
      </c>
      <c r="K135" t="s">
        <v>18124</v>
      </c>
      <c r="L135" t="s">
        <v>18124</v>
      </c>
      <c r="M135">
        <v>5.1449999999999996</v>
      </c>
      <c r="N135">
        <v>1.35</v>
      </c>
      <c r="O135">
        <v>1</v>
      </c>
      <c r="P135">
        <v>2</v>
      </c>
      <c r="Q135">
        <v>1</v>
      </c>
      <c r="R135">
        <v>1.42</v>
      </c>
      <c r="S135">
        <v>1.917</v>
      </c>
      <c r="T135">
        <v>1588</v>
      </c>
      <c r="U135">
        <v>-0.90200000000000002</v>
      </c>
      <c r="V135">
        <v>0.97</v>
      </c>
      <c r="W135">
        <v>25</v>
      </c>
      <c r="X135">
        <v>-0.33700000000000002</v>
      </c>
      <c r="Y135">
        <v>1</v>
      </c>
      <c r="Z135" t="s">
        <v>18124</v>
      </c>
    </row>
    <row r="136" spans="1:26" x14ac:dyDescent="0.2">
      <c r="A136" t="s">
        <v>18110</v>
      </c>
      <c r="B136" t="s">
        <v>10617</v>
      </c>
      <c r="C136" t="s">
        <v>10617</v>
      </c>
      <c r="D136" s="8">
        <f>IF(ISERROR(INDEX(warriner!B:B,MATCH(C136,warriner!A:A,0),1)),"#",INDEX(warriner!B:B,MATCH(C136,warriner!A:A,0),1))</f>
        <v>2.4700000000000002</v>
      </c>
      <c r="E136" s="14">
        <f t="shared" si="4"/>
        <v>2.73</v>
      </c>
      <c r="F136" s="14">
        <v>6.36</v>
      </c>
      <c r="G136" s="14">
        <v>1.996</v>
      </c>
      <c r="H136" s="14">
        <v>3</v>
      </c>
      <c r="I136">
        <f t="shared" si="5"/>
        <v>9</v>
      </c>
      <c r="J136" t="s">
        <v>18130</v>
      </c>
      <c r="K136">
        <v>5.9</v>
      </c>
      <c r="L136">
        <v>3.95</v>
      </c>
      <c r="M136">
        <v>9.74</v>
      </c>
      <c r="N136">
        <v>2.4500000000000002</v>
      </c>
      <c r="O136">
        <v>2.7</v>
      </c>
      <c r="P136">
        <v>8</v>
      </c>
      <c r="Q136">
        <v>2</v>
      </c>
      <c r="R136">
        <v>2.57</v>
      </c>
      <c r="S136" t="s">
        <v>18124</v>
      </c>
      <c r="T136">
        <v>5719.75</v>
      </c>
      <c r="U136">
        <v>-0.54400000000000004</v>
      </c>
      <c r="V136">
        <v>0.97</v>
      </c>
      <c r="W136">
        <v>26</v>
      </c>
      <c r="X136">
        <v>-0.36899999999999999</v>
      </c>
      <c r="Y136">
        <v>1</v>
      </c>
      <c r="Z136" t="s">
        <v>18124</v>
      </c>
    </row>
    <row r="137" spans="1:26" x14ac:dyDescent="0.2">
      <c r="A137" t="s">
        <v>18111</v>
      </c>
      <c r="B137" t="s">
        <v>210</v>
      </c>
      <c r="C137" t="s">
        <v>210</v>
      </c>
      <c r="D137" s="8" t="str">
        <f>IF(ISERROR(INDEX(warriner!B:B,MATCH(C137,warriner!A:A,0),1)),"#",INDEX(warriner!B:B,MATCH(C137,warriner!A:A,0),1))</f>
        <v>#</v>
      </c>
      <c r="E137" s="14" t="str">
        <f t="shared" si="4"/>
        <v>#</v>
      </c>
      <c r="F137" s="14">
        <v>15.476000000000001</v>
      </c>
      <c r="G137" s="14">
        <v>5.8570000000000002</v>
      </c>
      <c r="H137" s="14">
        <v>1</v>
      </c>
      <c r="I137">
        <f t="shared" si="5"/>
        <v>4</v>
      </c>
      <c r="J137" t="s">
        <v>18136</v>
      </c>
      <c r="K137" t="s">
        <v>18124</v>
      </c>
      <c r="L137" t="s">
        <v>18124</v>
      </c>
      <c r="M137">
        <v>5.5289999999999999</v>
      </c>
      <c r="N137">
        <v>1.65</v>
      </c>
      <c r="O137">
        <v>1.25</v>
      </c>
      <c r="P137">
        <v>3</v>
      </c>
      <c r="Q137">
        <v>1</v>
      </c>
      <c r="R137">
        <v>1.54</v>
      </c>
      <c r="S137">
        <v>1.3480000000000001</v>
      </c>
      <c r="T137">
        <v>4421.6670000000004</v>
      </c>
      <c r="U137">
        <v>-0.751</v>
      </c>
      <c r="V137">
        <v>0.94</v>
      </c>
      <c r="W137">
        <v>27</v>
      </c>
      <c r="X137">
        <v>-0.56100000000000005</v>
      </c>
      <c r="Y137">
        <v>1</v>
      </c>
      <c r="Z137" t="s">
        <v>18124</v>
      </c>
    </row>
    <row r="138" spans="1:26" x14ac:dyDescent="0.2">
      <c r="A138" t="s">
        <v>18112</v>
      </c>
      <c r="B138" t="s">
        <v>3</v>
      </c>
      <c r="C138" t="s">
        <v>3</v>
      </c>
      <c r="D138" s="8" t="str">
        <f>IF(ISERROR(INDEX(warriner!B:B,MATCH(C138,warriner!A:A,0),1)),"#",INDEX(warriner!B:B,MATCH(C138,warriner!A:A,0),1))</f>
        <v>#</v>
      </c>
      <c r="E138" s="14" t="str">
        <f t="shared" si="4"/>
        <v>#</v>
      </c>
      <c r="F138" s="14">
        <v>16.954999999999998</v>
      </c>
      <c r="G138" s="14">
        <v>6.1769999999999996</v>
      </c>
      <c r="H138" s="14">
        <v>1</v>
      </c>
      <c r="I138">
        <f t="shared" si="5"/>
        <v>3</v>
      </c>
      <c r="J138" t="s">
        <v>270</v>
      </c>
      <c r="K138" t="s">
        <v>18124</v>
      </c>
      <c r="L138" t="s">
        <v>18124</v>
      </c>
      <c r="M138">
        <v>3.984</v>
      </c>
      <c r="N138">
        <v>1.5</v>
      </c>
      <c r="O138">
        <v>1.8</v>
      </c>
      <c r="P138">
        <v>2</v>
      </c>
      <c r="Q138">
        <v>1</v>
      </c>
      <c r="R138">
        <v>1.43</v>
      </c>
      <c r="S138">
        <v>1.125</v>
      </c>
      <c r="T138">
        <v>3033</v>
      </c>
      <c r="U138">
        <v>-0.68100000000000005</v>
      </c>
      <c r="V138">
        <v>0.94</v>
      </c>
      <c r="W138">
        <v>29</v>
      </c>
      <c r="X138">
        <v>-0.45700000000000002</v>
      </c>
      <c r="Y138">
        <v>1</v>
      </c>
      <c r="Z138" t="s">
        <v>18124</v>
      </c>
    </row>
    <row r="139" spans="1:26" x14ac:dyDescent="0.2">
      <c r="A139" t="s">
        <v>18113</v>
      </c>
      <c r="B139" t="s">
        <v>11513</v>
      </c>
      <c r="C139" t="s">
        <v>11513</v>
      </c>
      <c r="D139" s="8">
        <f>IF(ISERROR(INDEX(warriner!B:B,MATCH(C139,warriner!A:A,0),1)),"#",INDEX(warriner!B:B,MATCH(C139,warriner!A:A,0),1))</f>
        <v>3.78</v>
      </c>
      <c r="E139" s="14">
        <f t="shared" si="4"/>
        <v>1.4200000000000004</v>
      </c>
      <c r="F139" s="14">
        <v>6.7859999999999996</v>
      </c>
      <c r="G139" s="14">
        <v>2.2229999999999999</v>
      </c>
      <c r="H139" s="14">
        <v>1</v>
      </c>
      <c r="I139">
        <f t="shared" si="5"/>
        <v>5</v>
      </c>
      <c r="J139" t="s">
        <v>18129</v>
      </c>
      <c r="K139">
        <v>5.81</v>
      </c>
      <c r="L139">
        <v>4.04</v>
      </c>
      <c r="M139">
        <v>5.32</v>
      </c>
      <c r="N139">
        <v>1.75</v>
      </c>
      <c r="O139">
        <v>1.75</v>
      </c>
      <c r="P139">
        <v>5</v>
      </c>
      <c r="Q139">
        <v>1</v>
      </c>
      <c r="R139">
        <v>4.88</v>
      </c>
      <c r="S139">
        <v>3.6</v>
      </c>
      <c r="T139">
        <v>1105</v>
      </c>
      <c r="U139">
        <v>2.9000000000000001E-2</v>
      </c>
      <c r="V139">
        <v>0.85</v>
      </c>
      <c r="W139">
        <v>27</v>
      </c>
      <c r="X139">
        <v>0.189</v>
      </c>
      <c r="Y139">
        <v>0.96399999999999997</v>
      </c>
      <c r="Z139" t="s">
        <v>18124</v>
      </c>
    </row>
    <row r="140" spans="1:26" x14ac:dyDescent="0.2">
      <c r="A140" t="s">
        <v>18114</v>
      </c>
      <c r="B140" t="s">
        <v>203</v>
      </c>
      <c r="C140" t="s">
        <v>48</v>
      </c>
      <c r="D140" s="8">
        <f>IF(ISERROR(INDEX(warriner!B:B,MATCH(C140,warriner!A:A,0),1)),"#",INDEX(warriner!B:B,MATCH(C140,warriner!A:A,0),1))</f>
        <v>5.86</v>
      </c>
      <c r="E140" s="14">
        <f t="shared" si="4"/>
        <v>0.66000000000000014</v>
      </c>
      <c r="F140" s="14">
        <v>14.914999999999999</v>
      </c>
      <c r="G140" s="14">
        <v>5.4969999999999999</v>
      </c>
      <c r="H140" s="14">
        <v>1</v>
      </c>
      <c r="I140">
        <f t="shared" si="5"/>
        <v>3</v>
      </c>
      <c r="J140" t="s">
        <v>18135</v>
      </c>
      <c r="K140">
        <v>3.52</v>
      </c>
      <c r="L140">
        <v>5.72</v>
      </c>
      <c r="M140">
        <v>3.72</v>
      </c>
      <c r="N140">
        <v>1.2</v>
      </c>
      <c r="O140">
        <v>1.1000000000000001</v>
      </c>
      <c r="P140">
        <v>3</v>
      </c>
      <c r="Q140">
        <v>1</v>
      </c>
      <c r="R140">
        <v>2.1800000000000002</v>
      </c>
      <c r="S140">
        <v>1.542</v>
      </c>
      <c r="T140">
        <v>2269.6669999999999</v>
      </c>
      <c r="U140">
        <v>-0.63800000000000001</v>
      </c>
      <c r="V140">
        <v>0.94</v>
      </c>
      <c r="W140">
        <v>28</v>
      </c>
      <c r="X140">
        <v>-0.64400000000000002</v>
      </c>
      <c r="Y140">
        <v>1</v>
      </c>
      <c r="Z140" t="s">
        <v>18124</v>
      </c>
    </row>
    <row r="141" spans="1:26" x14ac:dyDescent="0.2">
      <c r="A141" t="s">
        <v>18115</v>
      </c>
      <c r="B141" t="s">
        <v>23</v>
      </c>
      <c r="C141" t="s">
        <v>23</v>
      </c>
      <c r="D141" s="8" t="str">
        <f>IF(ISERROR(INDEX(warriner!B:B,MATCH(C141,warriner!A:A,0),1)),"#",INDEX(warriner!B:B,MATCH(C141,warriner!A:A,0),1))</f>
        <v>#</v>
      </c>
      <c r="E141" s="14" t="str">
        <f t="shared" si="4"/>
        <v>#</v>
      </c>
      <c r="F141" s="14">
        <v>13.284000000000001</v>
      </c>
      <c r="G141" s="14">
        <v>4.8010000000000002</v>
      </c>
      <c r="H141" s="14">
        <v>2</v>
      </c>
      <c r="I141">
        <f t="shared" si="5"/>
        <v>4</v>
      </c>
      <c r="J141" t="s">
        <v>18137</v>
      </c>
      <c r="K141" t="s">
        <v>18124</v>
      </c>
      <c r="L141" t="s">
        <v>18124</v>
      </c>
      <c r="M141">
        <v>4.9000000000000004</v>
      </c>
      <c r="N141">
        <v>1.8</v>
      </c>
      <c r="O141">
        <v>1.3</v>
      </c>
      <c r="P141">
        <v>4</v>
      </c>
      <c r="Q141">
        <v>1</v>
      </c>
      <c r="R141">
        <v>1.43</v>
      </c>
      <c r="S141" t="s">
        <v>18124</v>
      </c>
      <c r="T141">
        <v>5874.3329999999996</v>
      </c>
      <c r="U141">
        <v>-0.53500000000000003</v>
      </c>
      <c r="V141">
        <v>0.97</v>
      </c>
      <c r="W141">
        <v>28</v>
      </c>
      <c r="X141">
        <v>-0.50800000000000001</v>
      </c>
      <c r="Y141">
        <v>1</v>
      </c>
      <c r="Z141" t="s">
        <v>18124</v>
      </c>
    </row>
    <row r="142" spans="1:26" x14ac:dyDescent="0.2">
      <c r="A142" t="s">
        <v>18116</v>
      </c>
      <c r="B142" t="s">
        <v>17975</v>
      </c>
      <c r="C142" t="s">
        <v>17975</v>
      </c>
      <c r="D142" s="8" t="str">
        <f>IF(ISERROR(INDEX(warriner!B:B,MATCH(C142,warriner!A:A,0),1)),"#",INDEX(warriner!B:B,MATCH(C142,warriner!A:A,0),1))</f>
        <v>#</v>
      </c>
      <c r="E142" s="14" t="str">
        <f t="shared" ref="E142:E149" si="6">IF(ISERROR(ABS(D142-5.2)), "#", ABS(D142-5.2))</f>
        <v>#</v>
      </c>
      <c r="F142" s="14">
        <v>12.486000000000001</v>
      </c>
      <c r="G142" s="14">
        <v>4.1870000000000003</v>
      </c>
      <c r="H142" s="14">
        <v>1</v>
      </c>
      <c r="I142">
        <f t="shared" ref="I142:I149" si="7">LEN(B142)</f>
        <v>3</v>
      </c>
      <c r="J142" t="s">
        <v>18133</v>
      </c>
      <c r="K142" t="s">
        <v>18124</v>
      </c>
      <c r="L142" t="s">
        <v>18124</v>
      </c>
      <c r="M142">
        <v>5.9980000000000002</v>
      </c>
      <c r="N142">
        <v>1.45</v>
      </c>
      <c r="O142">
        <v>1.1000000000000001</v>
      </c>
      <c r="P142">
        <v>3</v>
      </c>
      <c r="Q142">
        <v>1</v>
      </c>
      <c r="R142">
        <v>2.48</v>
      </c>
      <c r="S142">
        <v>1.583</v>
      </c>
      <c r="T142">
        <v>855</v>
      </c>
      <c r="U142">
        <v>-0.73299999999999998</v>
      </c>
      <c r="V142">
        <v>0.94</v>
      </c>
      <c r="W142">
        <v>27</v>
      </c>
      <c r="X142">
        <v>-0.46600000000000003</v>
      </c>
      <c r="Y142">
        <v>1</v>
      </c>
      <c r="Z142" t="s">
        <v>18124</v>
      </c>
    </row>
    <row r="143" spans="1:26" x14ac:dyDescent="0.2">
      <c r="A143" t="s">
        <v>18117</v>
      </c>
      <c r="B143" t="s">
        <v>17976</v>
      </c>
      <c r="C143" t="s">
        <v>9636</v>
      </c>
      <c r="D143" s="8">
        <f>IF(ISERROR(INDEX(warriner!B:B,MATCH(C143,warriner!A:A,0),1)),"#",INDEX(warriner!B:B,MATCH(C143,warriner!A:A,0),1))</f>
        <v>3.24</v>
      </c>
      <c r="E143" s="14">
        <f t="shared" si="6"/>
        <v>1.96</v>
      </c>
      <c r="F143" s="14">
        <v>7.8810000000000002</v>
      </c>
      <c r="G143" s="14">
        <v>2.13</v>
      </c>
      <c r="H143" s="14">
        <v>3</v>
      </c>
      <c r="I143">
        <f t="shared" si="7"/>
        <v>9</v>
      </c>
      <c r="J143" t="s">
        <v>18129</v>
      </c>
      <c r="K143">
        <v>4.72</v>
      </c>
      <c r="L143">
        <v>3.86</v>
      </c>
      <c r="M143">
        <v>8.4499999999999993</v>
      </c>
      <c r="N143">
        <v>2.75</v>
      </c>
      <c r="O143">
        <v>2.75</v>
      </c>
      <c r="P143">
        <v>7</v>
      </c>
      <c r="Q143">
        <v>2</v>
      </c>
      <c r="R143">
        <v>3.64</v>
      </c>
      <c r="S143" t="s">
        <v>18124</v>
      </c>
      <c r="T143">
        <v>5170.7139999999999</v>
      </c>
      <c r="U143">
        <v>-0.503</v>
      </c>
      <c r="V143">
        <v>0.94</v>
      </c>
      <c r="W143">
        <v>28</v>
      </c>
      <c r="X143">
        <v>-7.0000000000000001E-3</v>
      </c>
      <c r="Y143">
        <v>0.96599999999999997</v>
      </c>
      <c r="Z143" t="s">
        <v>18124</v>
      </c>
    </row>
    <row r="144" spans="1:26" x14ac:dyDescent="0.2">
      <c r="A144" t="s">
        <v>18118</v>
      </c>
      <c r="B144" t="s">
        <v>16695</v>
      </c>
      <c r="C144" t="s">
        <v>7694</v>
      </c>
      <c r="D144" s="8">
        <f>IF(ISERROR(INDEX(warriner!B:B,MATCH(C144,warriner!A:A,0),1)),"#",INDEX(warriner!B:B,MATCH(C144,warriner!A:A,0),1))</f>
        <v>6.09</v>
      </c>
      <c r="E144" s="14">
        <f t="shared" si="6"/>
        <v>0.88999999999999968</v>
      </c>
      <c r="F144" s="14">
        <v>13.163</v>
      </c>
      <c r="G144" s="14">
        <v>4.8499999999999996</v>
      </c>
      <c r="H144" s="14">
        <v>1</v>
      </c>
      <c r="I144">
        <f t="shared" si="7"/>
        <v>6</v>
      </c>
      <c r="J144" t="s">
        <v>18135</v>
      </c>
      <c r="K144">
        <v>3.67</v>
      </c>
      <c r="L144">
        <v>6.22</v>
      </c>
      <c r="M144">
        <v>4.68</v>
      </c>
      <c r="N144">
        <v>1.05</v>
      </c>
      <c r="O144">
        <v>1</v>
      </c>
      <c r="P144">
        <v>3</v>
      </c>
      <c r="Q144">
        <v>1</v>
      </c>
      <c r="R144">
        <v>2.67</v>
      </c>
      <c r="S144">
        <v>2.72</v>
      </c>
      <c r="T144">
        <v>1984.6669999999999</v>
      </c>
      <c r="U144">
        <v>-0.60899999999999999</v>
      </c>
      <c r="V144">
        <v>0.91</v>
      </c>
      <c r="W144">
        <v>27</v>
      </c>
      <c r="X144">
        <v>-0.39700000000000002</v>
      </c>
      <c r="Y144">
        <v>1</v>
      </c>
      <c r="Z144" t="s">
        <v>18124</v>
      </c>
    </row>
    <row r="145" spans="1:26" x14ac:dyDescent="0.2">
      <c r="A145" t="s">
        <v>18119</v>
      </c>
      <c r="B145" t="s">
        <v>3</v>
      </c>
      <c r="C145" t="s">
        <v>3</v>
      </c>
      <c r="D145" s="8" t="str">
        <f>IF(ISERROR(INDEX(warriner!B:B,MATCH(C145,warriner!A:A,0),1)),"#",INDEX(warriner!B:B,MATCH(C145,warriner!A:A,0),1))</f>
        <v>#</v>
      </c>
      <c r="E145" s="14" t="str">
        <f t="shared" si="6"/>
        <v>#</v>
      </c>
      <c r="F145" s="14">
        <v>16.954999999999998</v>
      </c>
      <c r="G145" s="14">
        <v>6.1769999999999996</v>
      </c>
      <c r="H145" s="14">
        <v>1</v>
      </c>
      <c r="I145">
        <f t="shared" si="7"/>
        <v>3</v>
      </c>
      <c r="J145" t="s">
        <v>270</v>
      </c>
      <c r="K145" t="s">
        <v>18124</v>
      </c>
      <c r="L145" t="s">
        <v>18124</v>
      </c>
      <c r="M145">
        <v>3.984</v>
      </c>
      <c r="N145">
        <v>1.5</v>
      </c>
      <c r="O145">
        <v>1.8</v>
      </c>
      <c r="P145">
        <v>2</v>
      </c>
      <c r="Q145">
        <v>1</v>
      </c>
      <c r="R145">
        <v>1.43</v>
      </c>
      <c r="S145">
        <v>1.125</v>
      </c>
      <c r="T145">
        <v>3033</v>
      </c>
      <c r="U145">
        <v>-0.68100000000000005</v>
      </c>
      <c r="V145">
        <v>0.94</v>
      </c>
      <c r="W145">
        <v>29</v>
      </c>
      <c r="X145">
        <v>-0.45700000000000002</v>
      </c>
      <c r="Y145">
        <v>1</v>
      </c>
      <c r="Z145" t="s">
        <v>18124</v>
      </c>
    </row>
    <row r="146" spans="1:26" x14ac:dyDescent="0.2">
      <c r="A146" t="s">
        <v>18120</v>
      </c>
      <c r="B146" t="s">
        <v>8903</v>
      </c>
      <c r="C146" t="s">
        <v>8903</v>
      </c>
      <c r="D146" s="8">
        <f>IF(ISERROR(INDEX(warriner!B:B,MATCH(C146,warriner!A:A,0),1)),"#",INDEX(warriner!B:B,MATCH(C146,warriner!A:A,0),1))</f>
        <v>6.3</v>
      </c>
      <c r="E146" s="14">
        <f t="shared" si="6"/>
        <v>1.0999999999999996</v>
      </c>
      <c r="F146" s="14">
        <v>8.2620000000000005</v>
      </c>
      <c r="G146" s="14">
        <v>2.4580000000000002</v>
      </c>
      <c r="H146" s="14">
        <v>1</v>
      </c>
      <c r="I146">
        <f t="shared" si="7"/>
        <v>3</v>
      </c>
      <c r="J146" t="s">
        <v>18129</v>
      </c>
      <c r="K146">
        <v>3.57</v>
      </c>
      <c r="L146">
        <v>5.0199999999999996</v>
      </c>
      <c r="M146">
        <v>6.21</v>
      </c>
      <c r="N146">
        <v>1.4</v>
      </c>
      <c r="O146">
        <v>1.1499999999999999</v>
      </c>
      <c r="P146">
        <v>2</v>
      </c>
      <c r="Q146">
        <v>1</v>
      </c>
      <c r="R146">
        <v>4.93</v>
      </c>
      <c r="S146">
        <v>3.7919999999999998</v>
      </c>
      <c r="T146">
        <v>752.5</v>
      </c>
      <c r="U146">
        <v>-0.61299999999999999</v>
      </c>
      <c r="V146">
        <v>0.97</v>
      </c>
      <c r="W146">
        <v>27</v>
      </c>
      <c r="X146">
        <v>-0.71299999999999997</v>
      </c>
      <c r="Y146">
        <v>1</v>
      </c>
      <c r="Z146" t="s">
        <v>18124</v>
      </c>
    </row>
    <row r="147" spans="1:26" x14ac:dyDescent="0.2">
      <c r="A147" t="s">
        <v>18121</v>
      </c>
      <c r="B147" t="s">
        <v>52</v>
      </c>
      <c r="C147" t="s">
        <v>52</v>
      </c>
      <c r="D147" s="8" t="str">
        <f>IF(ISERROR(INDEX(warriner!B:B,MATCH(C147,warriner!A:A,0),1)),"#",INDEX(warriner!B:B,MATCH(C147,warriner!A:A,0),1))</f>
        <v>#</v>
      </c>
      <c r="E147" s="14" t="str">
        <f t="shared" si="6"/>
        <v>#</v>
      </c>
      <c r="F147" s="14">
        <v>16.177</v>
      </c>
      <c r="G147" s="14">
        <v>6.0179999999999998</v>
      </c>
      <c r="H147" s="14">
        <v>1</v>
      </c>
      <c r="I147">
        <f t="shared" si="7"/>
        <v>1</v>
      </c>
      <c r="J147" t="s">
        <v>18136</v>
      </c>
      <c r="K147" t="s">
        <v>18124</v>
      </c>
      <c r="L147" t="s">
        <v>18124</v>
      </c>
      <c r="M147">
        <v>2.8929999999999998</v>
      </c>
      <c r="N147">
        <v>1.45</v>
      </c>
      <c r="O147">
        <v>1</v>
      </c>
      <c r="P147">
        <v>1</v>
      </c>
      <c r="Q147">
        <v>1</v>
      </c>
      <c r="R147">
        <v>1.46</v>
      </c>
      <c r="S147" t="s">
        <v>18124</v>
      </c>
      <c r="T147" t="s">
        <v>18124</v>
      </c>
      <c r="U147">
        <v>-1.2999999999999999E-2</v>
      </c>
      <c r="V147">
        <v>0.73</v>
      </c>
      <c r="W147">
        <v>23</v>
      </c>
      <c r="X147">
        <v>-0.32300000000000001</v>
      </c>
      <c r="Y147">
        <v>0.95799999999999996</v>
      </c>
      <c r="Z147" t="s">
        <v>18124</v>
      </c>
    </row>
    <row r="148" spans="1:26" x14ac:dyDescent="0.2">
      <c r="A148" t="s">
        <v>18122</v>
      </c>
      <c r="B148" t="s">
        <v>8562</v>
      </c>
      <c r="C148" t="s">
        <v>8562</v>
      </c>
      <c r="D148" s="8">
        <f>IF(ISERROR(INDEX(warriner!B:B,MATCH(C148,warriner!A:A,0),1)),"#",INDEX(warriner!B:B,MATCH(C148,warriner!A:A,0),1))</f>
        <v>5.95</v>
      </c>
      <c r="E148" s="14">
        <f t="shared" si="6"/>
        <v>0.75</v>
      </c>
      <c r="F148" s="14">
        <v>8.0809999999999995</v>
      </c>
      <c r="G148" s="14">
        <v>1.5049999999999999</v>
      </c>
      <c r="H148" s="14">
        <v>3</v>
      </c>
      <c r="I148">
        <f t="shared" si="7"/>
        <v>7</v>
      </c>
      <c r="J148" t="s">
        <v>18132</v>
      </c>
      <c r="K148">
        <v>3.45</v>
      </c>
      <c r="L148">
        <v>6.23</v>
      </c>
      <c r="M148">
        <v>10.37</v>
      </c>
      <c r="N148">
        <v>2.15</v>
      </c>
      <c r="O148">
        <v>2.1</v>
      </c>
      <c r="P148">
        <v>6</v>
      </c>
      <c r="Q148">
        <v>2</v>
      </c>
      <c r="R148">
        <v>2</v>
      </c>
      <c r="S148" t="s">
        <v>18124</v>
      </c>
      <c r="T148">
        <v>2980.8330000000001</v>
      </c>
      <c r="U148">
        <v>-0.48099999999999998</v>
      </c>
      <c r="V148">
        <v>0.97</v>
      </c>
      <c r="W148">
        <v>28</v>
      </c>
      <c r="X148">
        <v>-0.35799999999999998</v>
      </c>
      <c r="Y148">
        <v>1</v>
      </c>
      <c r="Z148" t="s">
        <v>18124</v>
      </c>
    </row>
    <row r="149" spans="1:26" x14ac:dyDescent="0.2">
      <c r="A149" t="s">
        <v>18123</v>
      </c>
      <c r="B149" t="s">
        <v>4671</v>
      </c>
      <c r="C149" t="s">
        <v>4671</v>
      </c>
      <c r="D149" s="8">
        <f>IF(ISERROR(INDEX(warriner!B:B,MATCH(C149,warriner!A:A,0),1)),"#",INDEX(warriner!B:B,MATCH(C149,warriner!A:A,0),1))</f>
        <v>5.25</v>
      </c>
      <c r="E149" s="14">
        <f t="shared" si="6"/>
        <v>4.9999999999999822E-2</v>
      </c>
      <c r="F149" s="14">
        <v>9.8379999999999992</v>
      </c>
      <c r="G149" s="14">
        <v>2.613</v>
      </c>
      <c r="H149" s="14">
        <v>3</v>
      </c>
      <c r="I149">
        <f t="shared" si="7"/>
        <v>9</v>
      </c>
      <c r="J149" t="s">
        <v>18129</v>
      </c>
      <c r="K149">
        <v>4.3499999999999996</v>
      </c>
      <c r="L149">
        <v>4.12</v>
      </c>
      <c r="M149">
        <v>9.39</v>
      </c>
      <c r="N149">
        <v>2.4500000000000002</v>
      </c>
      <c r="O149">
        <v>2.6</v>
      </c>
      <c r="P149">
        <v>7</v>
      </c>
      <c r="Q149">
        <v>3</v>
      </c>
      <c r="R149">
        <v>1.85</v>
      </c>
      <c r="S149" t="s">
        <v>18124</v>
      </c>
      <c r="T149">
        <v>3441.75</v>
      </c>
      <c r="U149">
        <v>-0.112</v>
      </c>
      <c r="V149">
        <v>1</v>
      </c>
      <c r="W149">
        <v>27</v>
      </c>
      <c r="X149">
        <v>-0.219</v>
      </c>
      <c r="Y149">
        <v>0.96399999999999997</v>
      </c>
      <c r="Z149" t="s">
        <v>18124</v>
      </c>
    </row>
    <row r="150" spans="1:26" x14ac:dyDescent="0.2">
      <c r="D150" s="8"/>
    </row>
    <row r="151" spans="1:26" x14ac:dyDescent="0.2">
      <c r="D151" s="8"/>
    </row>
    <row r="152" spans="1:26" x14ac:dyDescent="0.2">
      <c r="D152" s="8"/>
    </row>
    <row r="153" spans="1:26" x14ac:dyDescent="0.2">
      <c r="D153" s="8"/>
    </row>
    <row r="154" spans="1:26" x14ac:dyDescent="0.2">
      <c r="D154" s="8"/>
    </row>
    <row r="155" spans="1:26" x14ac:dyDescent="0.2">
      <c r="D155" s="8"/>
    </row>
    <row r="156" spans="1:26" x14ac:dyDescent="0.2">
      <c r="D156" s="8"/>
    </row>
    <row r="157" spans="1:26" x14ac:dyDescent="0.2">
      <c r="D157" s="8"/>
    </row>
    <row r="158" spans="1:26" x14ac:dyDescent="0.2">
      <c r="D158" s="8"/>
    </row>
    <row r="159" spans="1:26" x14ac:dyDescent="0.2">
      <c r="D159" s="8"/>
    </row>
    <row r="160" spans="1:26" x14ac:dyDescent="0.2">
      <c r="D160" s="8"/>
    </row>
    <row r="161" spans="4:4" x14ac:dyDescent="0.2">
      <c r="D161" s="8"/>
    </row>
    <row r="162" spans="4:4" x14ac:dyDescent="0.2">
      <c r="D162" s="8"/>
    </row>
    <row r="163" spans="4:4" x14ac:dyDescent="0.2">
      <c r="D163" s="8"/>
    </row>
    <row r="164" spans="4:4" x14ac:dyDescent="0.2">
      <c r="D164" s="8"/>
    </row>
    <row r="165" spans="4:4" x14ac:dyDescent="0.2">
      <c r="D165" s="8"/>
    </row>
    <row r="166" spans="4:4" x14ac:dyDescent="0.2">
      <c r="D166" s="8"/>
    </row>
    <row r="167" spans="4:4" x14ac:dyDescent="0.2">
      <c r="D167" s="8"/>
    </row>
    <row r="168" spans="4:4" x14ac:dyDescent="0.2">
      <c r="D168" s="8"/>
    </row>
    <row r="169" spans="4:4" x14ac:dyDescent="0.2">
      <c r="D169" s="8"/>
    </row>
    <row r="170" spans="4:4" x14ac:dyDescent="0.2">
      <c r="D170" s="8"/>
    </row>
    <row r="171" spans="4:4" x14ac:dyDescent="0.2">
      <c r="D171" s="8"/>
    </row>
    <row r="172" spans="4:4" x14ac:dyDescent="0.2">
      <c r="D172" s="8"/>
    </row>
    <row r="173" spans="4:4" x14ac:dyDescent="0.2">
      <c r="D173" s="8"/>
    </row>
    <row r="174" spans="4:4" x14ac:dyDescent="0.2">
      <c r="D174" s="8"/>
    </row>
    <row r="175" spans="4:4" x14ac:dyDescent="0.2">
      <c r="D175" s="8"/>
    </row>
    <row r="176" spans="4:4" x14ac:dyDescent="0.2">
      <c r="D176" s="8"/>
    </row>
    <row r="177" spans="4:4" x14ac:dyDescent="0.2">
      <c r="D177" s="8"/>
    </row>
    <row r="178" spans="4:4" x14ac:dyDescent="0.2">
      <c r="D178" s="8"/>
    </row>
    <row r="179" spans="4:4" x14ac:dyDescent="0.2">
      <c r="D179" s="8"/>
    </row>
    <row r="180" spans="4:4" x14ac:dyDescent="0.2">
      <c r="D180" s="8"/>
    </row>
    <row r="181" spans="4:4" x14ac:dyDescent="0.2">
      <c r="D181" s="8"/>
    </row>
    <row r="182" spans="4:4" x14ac:dyDescent="0.2">
      <c r="D182" s="8"/>
    </row>
    <row r="183" spans="4:4" x14ac:dyDescent="0.2">
      <c r="D183" s="8"/>
    </row>
    <row r="184" spans="4:4" x14ac:dyDescent="0.2">
      <c r="D184" s="8"/>
    </row>
    <row r="185" spans="4:4" x14ac:dyDescent="0.2">
      <c r="D185" s="8"/>
    </row>
    <row r="186" spans="4:4" x14ac:dyDescent="0.2">
      <c r="D186" s="8"/>
    </row>
    <row r="187" spans="4:4" x14ac:dyDescent="0.2">
      <c r="D187" s="8"/>
    </row>
    <row r="188" spans="4:4" x14ac:dyDescent="0.2">
      <c r="D188" s="8"/>
    </row>
    <row r="189" spans="4:4" x14ac:dyDescent="0.2">
      <c r="D189" s="8"/>
    </row>
    <row r="190" spans="4:4" x14ac:dyDescent="0.2">
      <c r="D190" s="8"/>
    </row>
    <row r="191" spans="4:4" x14ac:dyDescent="0.2">
      <c r="D191" s="8"/>
    </row>
    <row r="192" spans="4:4" x14ac:dyDescent="0.2">
      <c r="D192" s="8"/>
    </row>
    <row r="193" spans="4:4" x14ac:dyDescent="0.2">
      <c r="D193" s="8"/>
    </row>
    <row r="194" spans="4:4" x14ac:dyDescent="0.2">
      <c r="D194" s="8"/>
    </row>
    <row r="195" spans="4:4" x14ac:dyDescent="0.2">
      <c r="D195" s="8"/>
    </row>
    <row r="196" spans="4:4" x14ac:dyDescent="0.2">
      <c r="D196" s="8"/>
    </row>
    <row r="197" spans="4:4" x14ac:dyDescent="0.2">
      <c r="D197" s="8"/>
    </row>
    <row r="198" spans="4:4" x14ac:dyDescent="0.2">
      <c r="D198" s="8"/>
    </row>
    <row r="199" spans="4:4" x14ac:dyDescent="0.2">
      <c r="D199" s="8"/>
    </row>
    <row r="200" spans="4:4" x14ac:dyDescent="0.2">
      <c r="D200" s="8"/>
    </row>
    <row r="201" spans="4:4" x14ac:dyDescent="0.2">
      <c r="D201" s="8"/>
    </row>
    <row r="202" spans="4:4" x14ac:dyDescent="0.2">
      <c r="D202" s="8"/>
    </row>
    <row r="203" spans="4:4" x14ac:dyDescent="0.2">
      <c r="D203" s="8"/>
    </row>
    <row r="204" spans="4:4" x14ac:dyDescent="0.2">
      <c r="D204" s="8"/>
    </row>
    <row r="205" spans="4:4" x14ac:dyDescent="0.2">
      <c r="D205" s="8"/>
    </row>
    <row r="206" spans="4:4" x14ac:dyDescent="0.2">
      <c r="D206" s="8"/>
    </row>
    <row r="207" spans="4:4" x14ac:dyDescent="0.2">
      <c r="D207" s="8"/>
    </row>
    <row r="208" spans="4:4" x14ac:dyDescent="0.2">
      <c r="D208" s="8"/>
    </row>
    <row r="209" spans="4:4" x14ac:dyDescent="0.2">
      <c r="D209" s="8"/>
    </row>
    <row r="210" spans="4:4" x14ac:dyDescent="0.2">
      <c r="D210" s="8"/>
    </row>
    <row r="211" spans="4:4" x14ac:dyDescent="0.2">
      <c r="D211" s="8"/>
    </row>
    <row r="212" spans="4:4" x14ac:dyDescent="0.2">
      <c r="D212" s="8"/>
    </row>
    <row r="213" spans="4:4" x14ac:dyDescent="0.2">
      <c r="D213" s="8"/>
    </row>
    <row r="214" spans="4:4" x14ac:dyDescent="0.2">
      <c r="D214" s="8"/>
    </row>
    <row r="215" spans="4:4" x14ac:dyDescent="0.2">
      <c r="D215" s="8"/>
    </row>
    <row r="216" spans="4:4" x14ac:dyDescent="0.2">
      <c r="D216" s="8"/>
    </row>
    <row r="217" spans="4:4" x14ac:dyDescent="0.2">
      <c r="D217" s="8"/>
    </row>
    <row r="218" spans="4:4" x14ac:dyDescent="0.2">
      <c r="D218" s="8"/>
    </row>
    <row r="219" spans="4:4" x14ac:dyDescent="0.2">
      <c r="D219" s="8"/>
    </row>
    <row r="220" spans="4:4" x14ac:dyDescent="0.2">
      <c r="D220" s="8"/>
    </row>
    <row r="221" spans="4:4" x14ac:dyDescent="0.2">
      <c r="D221" s="8"/>
    </row>
    <row r="222" spans="4:4" x14ac:dyDescent="0.2">
      <c r="D222" s="8"/>
    </row>
    <row r="223" spans="4:4" x14ac:dyDescent="0.2">
      <c r="D223" s="8"/>
    </row>
    <row r="224" spans="4:4" x14ac:dyDescent="0.2">
      <c r="D224" s="8"/>
    </row>
    <row r="225" spans="4:4" x14ac:dyDescent="0.2">
      <c r="D225" s="8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4125-809D-DE43-80E2-130D1FA605A8}">
  <dimension ref="A1:Z226"/>
  <sheetViews>
    <sheetView topLeftCell="A102" zoomScale="90" zoomScaleNormal="90" workbookViewId="0">
      <selection activeCell="A108" sqref="A108:A142"/>
    </sheetView>
  </sheetViews>
  <sheetFormatPr baseColWidth="10" defaultRowHeight="16" x14ac:dyDescent="0.2"/>
  <cols>
    <col min="1" max="1" width="16.6640625" customWidth="1"/>
    <col min="4" max="4" width="10.83203125" style="9"/>
  </cols>
  <sheetData>
    <row r="1" spans="1:26" s="5" customFormat="1" ht="11" x14ac:dyDescent="0.15">
      <c r="A1" s="5" t="s">
        <v>18237</v>
      </c>
      <c r="D1" s="6" t="s">
        <v>14542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14475</v>
      </c>
      <c r="B2" s="2" t="s">
        <v>18173</v>
      </c>
      <c r="C2" s="2" t="s">
        <v>18172</v>
      </c>
      <c r="D2" s="3" t="s">
        <v>18170</v>
      </c>
      <c r="E2" s="3" t="s">
        <v>18171</v>
      </c>
      <c r="F2" s="3" t="s">
        <v>18174</v>
      </c>
      <c r="G2" s="3" t="s">
        <v>18175</v>
      </c>
      <c r="H2" s="3" t="s">
        <v>18176</v>
      </c>
      <c r="I2" s="3" t="s">
        <v>18177</v>
      </c>
      <c r="J2" s="3" t="s">
        <v>130</v>
      </c>
      <c r="K2" s="3" t="s">
        <v>18178</v>
      </c>
      <c r="L2" s="3" t="s">
        <v>18179</v>
      </c>
      <c r="M2" s="3" t="s">
        <v>18180</v>
      </c>
      <c r="N2" s="3" t="s">
        <v>99</v>
      </c>
      <c r="O2" s="3" t="s">
        <v>116</v>
      </c>
      <c r="P2" s="3" t="s">
        <v>18181</v>
      </c>
      <c r="Q2" s="3" t="s">
        <v>18182</v>
      </c>
      <c r="R2" s="3" t="s">
        <v>97</v>
      </c>
      <c r="S2" s="3" t="s">
        <v>18183</v>
      </c>
      <c r="T2" s="3" t="s">
        <v>18184</v>
      </c>
      <c r="U2" s="3" t="s">
        <v>18186</v>
      </c>
      <c r="V2" s="3" t="s">
        <v>18185</v>
      </c>
      <c r="W2" s="3" t="s">
        <v>18187</v>
      </c>
      <c r="X2" s="3" t="s">
        <v>18188</v>
      </c>
      <c r="Y2" s="3" t="s">
        <v>18189</v>
      </c>
      <c r="Z2" s="3" t="s">
        <v>18190</v>
      </c>
    </row>
    <row r="3" spans="1:26" x14ac:dyDescent="0.2">
      <c r="A3" t="s">
        <v>17813</v>
      </c>
      <c r="B3" s="4" t="s">
        <v>12863</v>
      </c>
      <c r="C3" s="4" t="s">
        <v>12863</v>
      </c>
      <c r="D3" s="8">
        <f>IF(ISERROR(INDEX(warriner!B:B,MATCH(C3,warriner!A:A,0),1)),"#",INDEX(warriner!B:B,MATCH(C3,warriner!A:A,0),1))</f>
        <v>5.0599999999999996</v>
      </c>
      <c r="E3" s="14">
        <f>IF(ISERROR(ABS(D3-5.2)), "#", ABS(D3-5.2))</f>
        <v>0.14000000000000057</v>
      </c>
      <c r="F3" s="14">
        <v>8.048</v>
      </c>
      <c r="G3" s="14">
        <v>2.8410000000000002</v>
      </c>
      <c r="H3" s="14">
        <v>1</v>
      </c>
      <c r="I3">
        <f>LEN(B3)</f>
        <v>5</v>
      </c>
      <c r="J3" t="s">
        <v>18129</v>
      </c>
      <c r="K3" s="14">
        <v>3.52</v>
      </c>
      <c r="L3" s="14">
        <v>4.8899999999999997</v>
      </c>
      <c r="M3" s="14">
        <v>3.61</v>
      </c>
      <c r="N3" s="14">
        <v>1.85</v>
      </c>
      <c r="O3" s="14">
        <v>1.2</v>
      </c>
      <c r="P3" s="14">
        <v>3</v>
      </c>
      <c r="Q3" s="14">
        <v>1</v>
      </c>
      <c r="R3" s="14">
        <v>4.8899999999999997</v>
      </c>
      <c r="S3" s="14">
        <v>6.0369999999999999</v>
      </c>
      <c r="T3" s="14">
        <v>2282</v>
      </c>
      <c r="U3" s="14">
        <v>-0.58399999999999996</v>
      </c>
      <c r="V3" s="14">
        <v>1</v>
      </c>
      <c r="W3" s="14">
        <v>25</v>
      </c>
      <c r="X3" s="14">
        <v>-0.53800000000000003</v>
      </c>
      <c r="Y3" s="14">
        <v>0.96199999999999997</v>
      </c>
      <c r="Z3" s="14" t="s">
        <v>18124</v>
      </c>
    </row>
    <row r="4" spans="1:26" x14ac:dyDescent="0.2">
      <c r="A4" t="s">
        <v>17814</v>
      </c>
      <c r="B4" t="s">
        <v>3553</v>
      </c>
      <c r="C4" t="s">
        <v>3553</v>
      </c>
      <c r="D4" s="8">
        <f>IF(ISERROR(INDEX(warriner!B:B,MATCH(C4,warriner!A:A,0),1)),"#",INDEX(warriner!B:B,MATCH(C4,warriner!A:A,0),1))</f>
        <v>2.4</v>
      </c>
      <c r="E4" s="14">
        <f t="shared" ref="E4:E67" si="0">IF(ISERROR(ABS(D4-5.2)), "#", ABS(D4-5.2))</f>
        <v>2.8000000000000003</v>
      </c>
      <c r="F4" s="14">
        <v>8.1790000000000003</v>
      </c>
      <c r="G4" s="14">
        <v>2.0249999999999999</v>
      </c>
      <c r="H4" s="14">
        <v>2</v>
      </c>
      <c r="I4">
        <f t="shared" ref="I4:I67" si="1">LEN(B4)</f>
        <v>5</v>
      </c>
      <c r="J4" t="s">
        <v>18126</v>
      </c>
      <c r="K4" s="14">
        <v>4.59</v>
      </c>
      <c r="L4" s="14">
        <v>2.84</v>
      </c>
      <c r="M4" s="14">
        <v>8.7899999999999991</v>
      </c>
      <c r="N4" s="14">
        <v>1.8</v>
      </c>
      <c r="O4" s="14">
        <v>1.85</v>
      </c>
      <c r="P4" s="14">
        <v>4</v>
      </c>
      <c r="Q4" s="14">
        <v>1</v>
      </c>
      <c r="R4" s="14">
        <v>3.89</v>
      </c>
      <c r="S4" s="14">
        <v>1.96</v>
      </c>
      <c r="T4" s="14">
        <v>2994.5</v>
      </c>
      <c r="U4" s="14">
        <v>-0.36399999999999999</v>
      </c>
      <c r="V4" s="14">
        <v>1</v>
      </c>
      <c r="W4" s="14">
        <v>27</v>
      </c>
      <c r="X4" s="14">
        <v>-0.126</v>
      </c>
      <c r="Y4" s="14">
        <v>1</v>
      </c>
      <c r="Z4" s="14" t="s">
        <v>18124</v>
      </c>
    </row>
    <row r="5" spans="1:26" x14ac:dyDescent="0.2">
      <c r="A5" t="s">
        <v>17815</v>
      </c>
      <c r="B5" t="s">
        <v>19</v>
      </c>
      <c r="C5" t="s">
        <v>19</v>
      </c>
      <c r="D5" s="8" t="str">
        <f>IF(ISERROR(INDEX(warriner!B:B,MATCH(C5,warriner!A:A,0),1)),"#",INDEX(warriner!B:B,MATCH(C5,warriner!A:A,0),1))</f>
        <v>#</v>
      </c>
      <c r="E5" s="14" t="str">
        <f t="shared" si="0"/>
        <v>#</v>
      </c>
      <c r="F5" s="14">
        <v>16.187000000000001</v>
      </c>
      <c r="G5" s="14">
        <v>5.8339999999999996</v>
      </c>
      <c r="H5" s="14">
        <v>1</v>
      </c>
      <c r="I5">
        <f t="shared" si="1"/>
        <v>3</v>
      </c>
      <c r="J5" t="s">
        <v>270</v>
      </c>
      <c r="K5" s="14" t="s">
        <v>18124</v>
      </c>
      <c r="L5" s="14" t="s">
        <v>18124</v>
      </c>
      <c r="M5" s="14">
        <v>4.57</v>
      </c>
      <c r="N5" s="14">
        <v>1.25</v>
      </c>
      <c r="O5" s="14">
        <v>1</v>
      </c>
      <c r="P5" s="14">
        <v>3</v>
      </c>
      <c r="Q5" s="14">
        <v>1</v>
      </c>
      <c r="R5" s="14">
        <v>1.52</v>
      </c>
      <c r="S5" s="14">
        <v>1.25</v>
      </c>
      <c r="T5" s="14">
        <v>5253.5</v>
      </c>
      <c r="U5" s="14">
        <v>-0.60399999999999998</v>
      </c>
      <c r="V5" s="14">
        <v>1</v>
      </c>
      <c r="W5" s="14">
        <v>22</v>
      </c>
      <c r="X5" s="14">
        <v>-0.623</v>
      </c>
      <c r="Y5" s="14">
        <v>1</v>
      </c>
      <c r="Z5" s="14" t="s">
        <v>18124</v>
      </c>
    </row>
    <row r="6" spans="1:26" x14ac:dyDescent="0.2">
      <c r="A6" t="s">
        <v>17816</v>
      </c>
      <c r="B6" t="s">
        <v>5847</v>
      </c>
      <c r="C6" t="s">
        <v>5847</v>
      </c>
      <c r="D6" s="8">
        <f>IF(ISERROR(INDEX(warriner!B:B,MATCH(C6,warriner!A:A,0),1)),"#",INDEX(warriner!B:B,MATCH(C6,warriner!A:A,0),1))</f>
        <v>5.89</v>
      </c>
      <c r="E6" s="14">
        <f t="shared" si="0"/>
        <v>0.6899999999999995</v>
      </c>
      <c r="F6" s="14">
        <v>7.8659999999999997</v>
      </c>
      <c r="G6" s="14">
        <v>2.835</v>
      </c>
      <c r="H6" s="14">
        <v>1</v>
      </c>
      <c r="I6">
        <f t="shared" si="1"/>
        <v>3</v>
      </c>
      <c r="J6" t="s">
        <v>18129</v>
      </c>
      <c r="K6" s="14">
        <v>3.2</v>
      </c>
      <c r="L6" s="14">
        <v>4.92</v>
      </c>
      <c r="M6" s="14">
        <v>4.8899999999999997</v>
      </c>
      <c r="N6" s="14">
        <v>1.3</v>
      </c>
      <c r="O6" s="14">
        <v>1.05</v>
      </c>
      <c r="P6" s="14">
        <v>3</v>
      </c>
      <c r="Q6" s="14">
        <v>1</v>
      </c>
      <c r="R6" s="14">
        <v>4.8899999999999997</v>
      </c>
      <c r="S6" s="14">
        <v>6.36</v>
      </c>
      <c r="T6" s="14">
        <v>1102</v>
      </c>
      <c r="U6" s="14">
        <v>-0.60399999999999998</v>
      </c>
      <c r="V6" s="14">
        <v>0.91</v>
      </c>
      <c r="W6" s="14">
        <v>27</v>
      </c>
      <c r="X6" s="14">
        <v>-0.55400000000000005</v>
      </c>
      <c r="Y6" s="14">
        <v>1</v>
      </c>
      <c r="Z6" s="14" t="s">
        <v>18124</v>
      </c>
    </row>
    <row r="7" spans="1:26" x14ac:dyDescent="0.2">
      <c r="A7" t="s">
        <v>17817</v>
      </c>
      <c r="B7" t="s">
        <v>3962</v>
      </c>
      <c r="C7" t="s">
        <v>3962</v>
      </c>
      <c r="D7" s="8">
        <f>IF(ISERROR(INDEX(warriner!B:B,MATCH(C7,warriner!A:A,0),1)),"#",INDEX(warriner!B:B,MATCH(C7,warriner!A:A,0),1))</f>
        <v>1.68</v>
      </c>
      <c r="E7" s="14">
        <f t="shared" si="0"/>
        <v>3.5200000000000005</v>
      </c>
      <c r="F7" s="14">
        <v>10.051</v>
      </c>
      <c r="G7" s="14">
        <v>3.1259999999999999</v>
      </c>
      <c r="H7" s="14">
        <v>2</v>
      </c>
      <c r="I7">
        <f t="shared" si="1"/>
        <v>7</v>
      </c>
      <c r="J7" t="s">
        <v>18129</v>
      </c>
      <c r="K7" s="14">
        <v>5.5</v>
      </c>
      <c r="L7" s="14">
        <v>2.8</v>
      </c>
      <c r="M7" s="14">
        <v>7.55</v>
      </c>
      <c r="N7" s="14">
        <v>2.4</v>
      </c>
      <c r="O7" s="14">
        <v>1.8</v>
      </c>
      <c r="P7" s="14">
        <v>5</v>
      </c>
      <c r="Q7" s="14">
        <v>1</v>
      </c>
      <c r="R7" s="14">
        <v>3.45</v>
      </c>
      <c r="S7" s="14">
        <v>3.125</v>
      </c>
      <c r="T7" s="14">
        <v>3920.8330000000001</v>
      </c>
      <c r="U7" s="14">
        <v>-0.55300000000000005</v>
      </c>
      <c r="V7" s="14">
        <v>1</v>
      </c>
      <c r="W7" s="14">
        <v>26</v>
      </c>
      <c r="X7" s="14">
        <v>-0.38400000000000001</v>
      </c>
      <c r="Y7" s="14">
        <v>1</v>
      </c>
      <c r="Z7" s="14" t="s">
        <v>18124</v>
      </c>
    </row>
    <row r="8" spans="1:26" x14ac:dyDescent="0.2">
      <c r="A8" t="s">
        <v>17818</v>
      </c>
      <c r="B8" t="s">
        <v>1</v>
      </c>
      <c r="C8" t="s">
        <v>101</v>
      </c>
      <c r="D8" s="8">
        <f>IF(ISERROR(INDEX(warriner!B:B,MATCH(C8,warriner!A:A,0),1)),"#",INDEX(warriner!B:B,MATCH(C8,warriner!A:A,0),1))</f>
        <v>6.18</v>
      </c>
      <c r="E8" s="14">
        <f t="shared" si="0"/>
        <v>0.97999999999999954</v>
      </c>
      <c r="F8" s="14">
        <v>14.945</v>
      </c>
      <c r="G8" s="14">
        <v>5.4669999999999996</v>
      </c>
      <c r="H8" s="14">
        <v>1</v>
      </c>
      <c r="I8">
        <f t="shared" si="1"/>
        <v>3</v>
      </c>
      <c r="J8" t="s">
        <v>18125</v>
      </c>
      <c r="K8" s="14">
        <v>3.43</v>
      </c>
      <c r="L8" s="14">
        <v>5.5</v>
      </c>
      <c r="M8" s="14">
        <v>5.1100000000000003</v>
      </c>
      <c r="N8" s="14">
        <v>1.4</v>
      </c>
      <c r="O8" s="14">
        <v>1</v>
      </c>
      <c r="P8" s="14">
        <v>2</v>
      </c>
      <c r="Q8" s="14">
        <v>1</v>
      </c>
      <c r="R8" s="14">
        <v>1.85</v>
      </c>
      <c r="S8" s="14">
        <v>1.6519999999999999</v>
      </c>
      <c r="T8" s="14">
        <v>1926</v>
      </c>
      <c r="U8" s="14">
        <v>-0.64800000000000002</v>
      </c>
      <c r="V8" s="14">
        <v>0.97</v>
      </c>
      <c r="W8" s="14">
        <v>25</v>
      </c>
      <c r="X8" s="14">
        <v>-0.57399999999999995</v>
      </c>
      <c r="Y8" s="14">
        <v>1</v>
      </c>
      <c r="Z8" s="14" t="s">
        <v>18124</v>
      </c>
    </row>
    <row r="9" spans="1:26" x14ac:dyDescent="0.2">
      <c r="A9" t="s">
        <v>17819</v>
      </c>
      <c r="B9" t="s">
        <v>17795</v>
      </c>
      <c r="C9" t="s">
        <v>6677</v>
      </c>
      <c r="D9" s="8">
        <f>IF(ISERROR(INDEX(warriner!B:B,MATCH(C9,warriner!A:A,0),1)),"#",INDEX(warriner!B:B,MATCH(C9,warriner!A:A,0),1))</f>
        <v>2</v>
      </c>
      <c r="E9" s="14">
        <f t="shared" si="0"/>
        <v>3.2</v>
      </c>
      <c r="F9" s="14">
        <v>9.1069999999999993</v>
      </c>
      <c r="G9" s="14">
        <v>2.65</v>
      </c>
      <c r="H9" s="14">
        <v>3</v>
      </c>
      <c r="I9">
        <f t="shared" si="1"/>
        <v>10</v>
      </c>
      <c r="J9" t="s">
        <v>18129</v>
      </c>
      <c r="K9" s="14">
        <v>4.95</v>
      </c>
      <c r="L9" s="14">
        <v>3.8</v>
      </c>
      <c r="M9" s="14">
        <v>8.0500000000000007</v>
      </c>
      <c r="N9" s="14">
        <v>1.85</v>
      </c>
      <c r="O9" s="14">
        <v>1.9</v>
      </c>
      <c r="P9" s="14">
        <v>7</v>
      </c>
      <c r="Q9" s="14">
        <v>3</v>
      </c>
      <c r="R9" s="14">
        <v>4.0999999999999996</v>
      </c>
      <c r="S9" s="14">
        <v>2.7690000000000001</v>
      </c>
      <c r="T9" s="14">
        <v>5284.125</v>
      </c>
      <c r="U9" s="14">
        <v>-0.27100000000000002</v>
      </c>
      <c r="V9" s="14">
        <v>0.97</v>
      </c>
      <c r="W9" s="14">
        <v>27</v>
      </c>
      <c r="X9" s="14">
        <v>-0.16700000000000001</v>
      </c>
      <c r="Y9" s="14">
        <v>1</v>
      </c>
      <c r="Z9" s="14" t="s">
        <v>18124</v>
      </c>
    </row>
    <row r="10" spans="1:26" x14ac:dyDescent="0.2">
      <c r="A10" t="s">
        <v>17820</v>
      </c>
      <c r="B10" t="s">
        <v>210</v>
      </c>
      <c r="C10" t="s">
        <v>210</v>
      </c>
      <c r="D10" s="8" t="str">
        <f>IF(ISERROR(INDEX(warriner!B:B,MATCH(C10,warriner!A:A,0),1)),"#",INDEX(warriner!B:B,MATCH(C10,warriner!A:A,0),1))</f>
        <v>#</v>
      </c>
      <c r="E10" s="14" t="str">
        <f t="shared" si="0"/>
        <v>#</v>
      </c>
      <c r="F10" s="14">
        <v>15.476000000000001</v>
      </c>
      <c r="G10" s="14">
        <v>5.8570000000000002</v>
      </c>
      <c r="H10" s="14">
        <v>1</v>
      </c>
      <c r="I10">
        <f t="shared" si="1"/>
        <v>4</v>
      </c>
      <c r="J10" t="s">
        <v>18136</v>
      </c>
      <c r="K10" s="14" t="s">
        <v>18124</v>
      </c>
      <c r="L10" s="14" t="s">
        <v>18124</v>
      </c>
      <c r="M10" s="14">
        <v>5.5289999999999999</v>
      </c>
      <c r="N10" s="14">
        <v>1.65</v>
      </c>
      <c r="O10" s="14">
        <v>1.25</v>
      </c>
      <c r="P10" s="14">
        <v>3</v>
      </c>
      <c r="Q10" s="14">
        <v>1</v>
      </c>
      <c r="R10" s="14">
        <v>1.54</v>
      </c>
      <c r="S10" s="14">
        <v>1.3480000000000001</v>
      </c>
      <c r="T10" s="14">
        <v>4421.6670000000004</v>
      </c>
      <c r="U10" s="14">
        <v>-0.751</v>
      </c>
      <c r="V10" s="14">
        <v>0.94</v>
      </c>
      <c r="W10" s="14">
        <v>27</v>
      </c>
      <c r="X10" s="14">
        <v>-0.56100000000000005</v>
      </c>
      <c r="Y10" s="14">
        <v>1</v>
      </c>
      <c r="Z10" s="14" t="s">
        <v>18124</v>
      </c>
    </row>
    <row r="11" spans="1:26" x14ac:dyDescent="0.2">
      <c r="A11" t="s">
        <v>17821</v>
      </c>
      <c r="B11" t="s">
        <v>30</v>
      </c>
      <c r="C11" t="s">
        <v>30</v>
      </c>
      <c r="D11" s="8">
        <f>IF(ISERROR(INDEX(warriner!B:B,MATCH(C11,warriner!A:A,0),1)),"#",INDEX(warriner!B:B,MATCH(C11,warriner!A:A,0),1))</f>
        <v>6.41</v>
      </c>
      <c r="E11" s="14">
        <f t="shared" si="0"/>
        <v>1.21</v>
      </c>
      <c r="F11" s="14">
        <v>14.301</v>
      </c>
      <c r="G11" s="14">
        <v>5.4279999999999999</v>
      </c>
      <c r="H11" s="14">
        <v>1</v>
      </c>
      <c r="I11">
        <f t="shared" si="1"/>
        <v>3</v>
      </c>
      <c r="J11" t="s">
        <v>18135</v>
      </c>
      <c r="K11" s="14">
        <v>3.14</v>
      </c>
      <c r="L11" s="14">
        <v>6.44</v>
      </c>
      <c r="M11" s="14">
        <v>4.32</v>
      </c>
      <c r="N11" s="14">
        <v>1</v>
      </c>
      <c r="O11" s="14">
        <v>1</v>
      </c>
      <c r="P11" s="14">
        <v>3</v>
      </c>
      <c r="Q11" s="14">
        <v>1</v>
      </c>
      <c r="R11" s="14">
        <v>4.55</v>
      </c>
      <c r="S11" s="14">
        <v>4.88</v>
      </c>
      <c r="T11" s="14">
        <v>5582</v>
      </c>
      <c r="U11" s="14">
        <v>-0.68700000000000006</v>
      </c>
      <c r="V11" s="14">
        <v>1</v>
      </c>
      <c r="W11" s="14">
        <v>26</v>
      </c>
      <c r="X11" s="14">
        <v>-0.377</v>
      </c>
      <c r="Y11" s="14">
        <v>1</v>
      </c>
      <c r="Z11" s="14" t="s">
        <v>18124</v>
      </c>
    </row>
    <row r="12" spans="1:26" x14ac:dyDescent="0.2">
      <c r="A12" t="s">
        <v>17822</v>
      </c>
      <c r="B12" t="s">
        <v>6610</v>
      </c>
      <c r="C12" t="s">
        <v>6610</v>
      </c>
      <c r="D12" s="8">
        <f>IF(ISERROR(INDEX(warriner!B:B,MATCH(C12,warriner!A:A,0),1)),"#",INDEX(warriner!B:B,MATCH(C12,warriner!A:A,0),1))</f>
        <v>5.9</v>
      </c>
      <c r="E12" s="14">
        <f t="shared" si="0"/>
        <v>0.70000000000000018</v>
      </c>
      <c r="F12" s="14">
        <v>10.683999999999999</v>
      </c>
      <c r="G12" s="14">
        <v>2.64</v>
      </c>
      <c r="H12" s="14">
        <v>2</v>
      </c>
      <c r="I12">
        <f t="shared" si="1"/>
        <v>8</v>
      </c>
      <c r="J12" t="s">
        <v>18129</v>
      </c>
      <c r="K12" s="14">
        <v>5.0599999999999996</v>
      </c>
      <c r="L12" s="14">
        <v>6.09</v>
      </c>
      <c r="M12" s="14">
        <v>7.42</v>
      </c>
      <c r="N12" s="14">
        <v>2.65</v>
      </c>
      <c r="O12" s="14">
        <v>2.4</v>
      </c>
      <c r="P12" s="14">
        <v>6</v>
      </c>
      <c r="Q12" s="14">
        <v>2</v>
      </c>
      <c r="R12" s="14">
        <v>2.61</v>
      </c>
      <c r="S12" s="14">
        <v>1.81</v>
      </c>
      <c r="T12" s="14">
        <v>5305.143</v>
      </c>
      <c r="U12" s="14">
        <v>-0.69499999999999995</v>
      </c>
      <c r="V12" s="14">
        <v>1</v>
      </c>
      <c r="W12" s="14">
        <v>26</v>
      </c>
      <c r="X12" s="14">
        <v>-0.193</v>
      </c>
      <c r="Y12" s="14">
        <v>1</v>
      </c>
      <c r="Z12" s="14" t="s">
        <v>18124</v>
      </c>
    </row>
    <row r="13" spans="1:26" x14ac:dyDescent="0.2">
      <c r="A13" t="s">
        <v>17823</v>
      </c>
      <c r="B13" t="s">
        <v>15839</v>
      </c>
      <c r="C13" t="s">
        <v>15839</v>
      </c>
      <c r="D13" s="8" t="str">
        <f>IF(ISERROR(INDEX(warriner!B:B,MATCH(C13,warriner!A:A,0),1)),"#",INDEX(warriner!B:B,MATCH(C13,warriner!A:A,0),1))</f>
        <v>#</v>
      </c>
      <c r="E13" s="14" t="str">
        <f t="shared" si="0"/>
        <v>#</v>
      </c>
      <c r="F13" s="14">
        <v>14.353</v>
      </c>
      <c r="G13" s="14">
        <v>5.5170000000000003</v>
      </c>
      <c r="H13" s="14">
        <v>1</v>
      </c>
      <c r="I13">
        <f t="shared" si="1"/>
        <v>4</v>
      </c>
      <c r="J13" t="s">
        <v>270</v>
      </c>
      <c r="K13" s="14" t="s">
        <v>18124</v>
      </c>
      <c r="L13" s="14" t="s">
        <v>18124</v>
      </c>
      <c r="M13" s="14">
        <v>4.101</v>
      </c>
      <c r="N13" s="14">
        <v>1.55</v>
      </c>
      <c r="O13" s="14">
        <v>1.3</v>
      </c>
      <c r="P13" s="14">
        <v>3</v>
      </c>
      <c r="Q13" s="14">
        <v>1</v>
      </c>
      <c r="R13" s="14">
        <v>2.37</v>
      </c>
      <c r="S13" s="14">
        <v>2.08</v>
      </c>
      <c r="T13" s="14">
        <v>2207.6669999999999</v>
      </c>
      <c r="U13" s="14">
        <v>-0.61599999999999999</v>
      </c>
      <c r="V13" s="14">
        <v>0.97</v>
      </c>
      <c r="W13" s="14">
        <v>28</v>
      </c>
      <c r="X13" s="14">
        <v>-0.65400000000000003</v>
      </c>
      <c r="Y13" s="14">
        <v>1</v>
      </c>
      <c r="Z13" s="14" t="s">
        <v>18124</v>
      </c>
    </row>
    <row r="14" spans="1:26" x14ac:dyDescent="0.2">
      <c r="A14" t="s">
        <v>17824</v>
      </c>
      <c r="B14" t="s">
        <v>439</v>
      </c>
      <c r="C14" t="s">
        <v>439</v>
      </c>
      <c r="D14" s="8">
        <f>IF(ISERROR(INDEX(warriner!B:B,MATCH(C14,warriner!A:A,0),1)),"#",INDEX(warriner!B:B,MATCH(C14,warriner!A:A,0),1))</f>
        <v>5.17</v>
      </c>
      <c r="E14" s="14">
        <f t="shared" si="0"/>
        <v>3.0000000000000249E-2</v>
      </c>
      <c r="F14" s="14">
        <v>10.499000000000001</v>
      </c>
      <c r="G14" s="14">
        <v>3.3980000000000001</v>
      </c>
      <c r="H14" s="14">
        <v>1</v>
      </c>
      <c r="I14">
        <f t="shared" si="1"/>
        <v>4</v>
      </c>
      <c r="J14" t="s">
        <v>18126</v>
      </c>
      <c r="K14" s="14">
        <v>6.43</v>
      </c>
      <c r="L14" s="14">
        <v>3.89</v>
      </c>
      <c r="M14" s="14">
        <v>7.58</v>
      </c>
      <c r="N14" s="14">
        <v>1.55</v>
      </c>
      <c r="O14" s="14">
        <v>1.35</v>
      </c>
      <c r="P14" s="14">
        <v>4</v>
      </c>
      <c r="Q14" s="14">
        <v>1</v>
      </c>
      <c r="R14" s="14">
        <v>1.63</v>
      </c>
      <c r="S14" s="14" t="s">
        <v>18124</v>
      </c>
      <c r="T14" s="14">
        <v>4077.3330000000001</v>
      </c>
      <c r="U14" s="14">
        <v>-0.66400000000000003</v>
      </c>
      <c r="V14" s="14">
        <v>1</v>
      </c>
      <c r="W14" s="14">
        <v>28</v>
      </c>
      <c r="X14" s="14">
        <v>-0.6</v>
      </c>
      <c r="Y14" s="14">
        <v>1</v>
      </c>
      <c r="Z14" s="14" t="s">
        <v>18124</v>
      </c>
    </row>
    <row r="15" spans="1:26" x14ac:dyDescent="0.2">
      <c r="A15" t="s">
        <v>17825</v>
      </c>
      <c r="B15" t="s">
        <v>59</v>
      </c>
      <c r="C15" t="s">
        <v>59</v>
      </c>
      <c r="D15" s="8" t="str">
        <f>IF(ISERROR(INDEX(warriner!B:B,MATCH(C15,warriner!A:A,0),1)),"#",INDEX(warriner!B:B,MATCH(C15,warriner!A:A,0),1))</f>
        <v>#</v>
      </c>
      <c r="E15" s="14" t="str">
        <f t="shared" si="0"/>
        <v>#</v>
      </c>
      <c r="F15" s="14">
        <v>15.417</v>
      </c>
      <c r="G15" s="14">
        <v>5.5460000000000003</v>
      </c>
      <c r="H15" s="14">
        <v>1</v>
      </c>
      <c r="I15">
        <f t="shared" si="1"/>
        <v>3</v>
      </c>
      <c r="J15" t="s">
        <v>270</v>
      </c>
      <c r="K15" s="14" t="s">
        <v>18124</v>
      </c>
      <c r="L15" s="14" t="s">
        <v>18124</v>
      </c>
      <c r="M15" s="14">
        <v>4.3890000000000002</v>
      </c>
      <c r="N15" s="14">
        <v>1.3</v>
      </c>
      <c r="O15" s="14">
        <v>1</v>
      </c>
      <c r="P15" s="14">
        <v>3</v>
      </c>
      <c r="Q15" s="14">
        <v>1</v>
      </c>
      <c r="R15" s="14">
        <v>1.63</v>
      </c>
      <c r="S15" s="14">
        <v>1.593</v>
      </c>
      <c r="T15" s="14">
        <v>3145</v>
      </c>
      <c r="U15" s="14">
        <v>-0.72099999999999997</v>
      </c>
      <c r="V15" s="14">
        <v>0.97</v>
      </c>
      <c r="W15" s="14">
        <v>29</v>
      </c>
      <c r="X15" s="14">
        <v>-0.57899999999999996</v>
      </c>
      <c r="Y15" s="14">
        <v>1</v>
      </c>
      <c r="Z15" s="14" t="s">
        <v>18124</v>
      </c>
    </row>
    <row r="16" spans="1:26" x14ac:dyDescent="0.2">
      <c r="A16" t="s">
        <v>17826</v>
      </c>
      <c r="B16" t="s">
        <v>3817</v>
      </c>
      <c r="C16" t="s">
        <v>3817</v>
      </c>
      <c r="D16" s="8">
        <f>IF(ISERROR(INDEX(warriner!B:B,MATCH(C16,warriner!A:A,0),1)),"#",INDEX(warriner!B:B,MATCH(C16,warriner!A:A,0),1))</f>
        <v>2.74</v>
      </c>
      <c r="E16" s="14">
        <f t="shared" si="0"/>
        <v>2.46</v>
      </c>
      <c r="F16" s="14">
        <v>8.5760000000000005</v>
      </c>
      <c r="G16" s="14">
        <v>2.2229999999999999</v>
      </c>
      <c r="H16" s="14">
        <v>3</v>
      </c>
      <c r="I16">
        <f t="shared" si="1"/>
        <v>8</v>
      </c>
      <c r="J16" t="s">
        <v>18129</v>
      </c>
      <c r="K16" s="14">
        <v>4.04</v>
      </c>
      <c r="L16" s="14">
        <v>3.11</v>
      </c>
      <c r="M16" s="14">
        <v>10.74</v>
      </c>
      <c r="N16" s="14">
        <v>3.2</v>
      </c>
      <c r="O16" s="14">
        <v>3.8</v>
      </c>
      <c r="P16" s="14">
        <v>8</v>
      </c>
      <c r="Q16" s="14">
        <v>1</v>
      </c>
      <c r="R16" s="14">
        <v>3.83</v>
      </c>
      <c r="S16" s="14">
        <v>2.4350000000000001</v>
      </c>
      <c r="T16" s="14">
        <v>4895.5709999999999</v>
      </c>
      <c r="U16" s="14">
        <v>-0.152</v>
      </c>
      <c r="V16" s="14">
        <v>0.97</v>
      </c>
      <c r="W16" s="14">
        <v>27</v>
      </c>
      <c r="X16" s="14">
        <v>-0.26400000000000001</v>
      </c>
      <c r="Y16" s="14">
        <v>1</v>
      </c>
      <c r="Z16" s="14" t="s">
        <v>18124</v>
      </c>
    </row>
    <row r="17" spans="1:26" x14ac:dyDescent="0.2">
      <c r="A17" t="s">
        <v>17827</v>
      </c>
      <c r="B17" t="s">
        <v>19</v>
      </c>
      <c r="C17" t="s">
        <v>19</v>
      </c>
      <c r="D17" s="8" t="str">
        <f>IF(ISERROR(INDEX(warriner!B:B,MATCH(C17,warriner!A:A,0),1)),"#",INDEX(warriner!B:B,MATCH(C17,warriner!A:A,0),1))</f>
        <v>#</v>
      </c>
      <c r="E17" s="14" t="str">
        <f t="shared" si="0"/>
        <v>#</v>
      </c>
      <c r="F17" s="14">
        <v>16.187000000000001</v>
      </c>
      <c r="G17" s="14">
        <v>5.8339999999999996</v>
      </c>
      <c r="H17" s="14">
        <v>1</v>
      </c>
      <c r="I17">
        <f t="shared" si="1"/>
        <v>3</v>
      </c>
      <c r="J17" t="s">
        <v>270</v>
      </c>
      <c r="K17" s="14" t="s">
        <v>18124</v>
      </c>
      <c r="L17" s="14" t="s">
        <v>18124</v>
      </c>
      <c r="M17" s="14">
        <v>4.57</v>
      </c>
      <c r="N17" s="14">
        <v>1.25</v>
      </c>
      <c r="O17" s="14">
        <v>1</v>
      </c>
      <c r="P17" s="14">
        <v>3</v>
      </c>
      <c r="Q17" s="14">
        <v>1</v>
      </c>
      <c r="R17" s="14">
        <v>1.52</v>
      </c>
      <c r="S17" s="14">
        <v>1.25</v>
      </c>
      <c r="T17" s="14">
        <v>5253.5</v>
      </c>
      <c r="U17" s="14">
        <v>-0.60399999999999998</v>
      </c>
      <c r="V17" s="14">
        <v>1</v>
      </c>
      <c r="W17" s="14">
        <v>22</v>
      </c>
      <c r="X17" s="14">
        <v>-0.623</v>
      </c>
      <c r="Y17" s="14">
        <v>1</v>
      </c>
      <c r="Z17" s="14" t="s">
        <v>18124</v>
      </c>
    </row>
    <row r="18" spans="1:26" x14ac:dyDescent="0.2">
      <c r="A18" t="s">
        <v>17828</v>
      </c>
      <c r="B18" t="s">
        <v>6046</v>
      </c>
      <c r="C18" t="s">
        <v>6046</v>
      </c>
      <c r="D18" s="8">
        <f>IF(ISERROR(INDEX(warriner!B:B,MATCH(C18,warriner!A:A,0),1)),"#",INDEX(warriner!B:B,MATCH(C18,warriner!A:A,0),1))</f>
        <v>6.95</v>
      </c>
      <c r="E18" s="14">
        <f t="shared" si="0"/>
        <v>1.75</v>
      </c>
      <c r="F18" s="14">
        <v>10.731999999999999</v>
      </c>
      <c r="G18" s="14">
        <v>4.0949999999999998</v>
      </c>
      <c r="H18" s="14">
        <v>1</v>
      </c>
      <c r="I18">
        <f t="shared" si="1"/>
        <v>5</v>
      </c>
      <c r="J18" t="s">
        <v>18126</v>
      </c>
      <c r="K18" s="14">
        <v>5.07</v>
      </c>
      <c r="L18" s="14">
        <v>5.43</v>
      </c>
      <c r="M18" s="14">
        <v>5.17</v>
      </c>
      <c r="N18" s="14">
        <v>1.65</v>
      </c>
      <c r="O18" s="14">
        <v>1.1499999999999999</v>
      </c>
      <c r="P18" s="14">
        <v>4</v>
      </c>
      <c r="Q18" s="14">
        <v>1</v>
      </c>
      <c r="R18" s="14">
        <v>4.5199999999999996</v>
      </c>
      <c r="S18" s="14">
        <v>3.6669999999999998</v>
      </c>
      <c r="T18" s="14">
        <v>3661.25</v>
      </c>
      <c r="U18" s="14">
        <v>-0.76800000000000002</v>
      </c>
      <c r="V18" s="14">
        <v>0.97</v>
      </c>
      <c r="W18" s="14">
        <v>28</v>
      </c>
      <c r="X18" s="14">
        <v>-0.55800000000000005</v>
      </c>
      <c r="Y18" s="14">
        <v>1</v>
      </c>
      <c r="Z18" s="14" t="s">
        <v>18124</v>
      </c>
    </row>
    <row r="19" spans="1:26" x14ac:dyDescent="0.2">
      <c r="A19" t="s">
        <v>17829</v>
      </c>
      <c r="B19" t="s">
        <v>13065</v>
      </c>
      <c r="C19" t="s">
        <v>13065</v>
      </c>
      <c r="D19" s="8">
        <f>IF(ISERROR(INDEX(warriner!B:B,MATCH(C19,warriner!A:A,0),1)),"#",INDEX(warriner!B:B,MATCH(C19,warriner!A:A,0),1))</f>
        <v>2.87</v>
      </c>
      <c r="E19" s="14">
        <f t="shared" si="0"/>
        <v>2.33</v>
      </c>
      <c r="F19" s="14">
        <v>10.814</v>
      </c>
      <c r="G19" s="14">
        <v>4.0570000000000004</v>
      </c>
      <c r="H19" s="14">
        <v>2</v>
      </c>
      <c r="I19">
        <f t="shared" si="1"/>
        <v>7</v>
      </c>
      <c r="J19" t="s">
        <v>18126</v>
      </c>
      <c r="K19" s="14">
        <v>5.59</v>
      </c>
      <c r="L19" s="14">
        <v>4.3499999999999996</v>
      </c>
      <c r="M19" s="14">
        <v>4.5599999999999996</v>
      </c>
      <c r="N19" s="14">
        <v>2.5</v>
      </c>
      <c r="O19" s="14">
        <v>1.75</v>
      </c>
      <c r="P19" s="14">
        <v>5</v>
      </c>
      <c r="Q19" s="14">
        <v>1</v>
      </c>
      <c r="R19" s="14">
        <v>2.25</v>
      </c>
      <c r="S19" s="14">
        <v>1.92</v>
      </c>
      <c r="T19" s="14">
        <v>3469</v>
      </c>
      <c r="U19" s="14">
        <v>-0.52400000000000002</v>
      </c>
      <c r="V19" s="14">
        <v>0.97</v>
      </c>
      <c r="W19" s="14">
        <v>28</v>
      </c>
      <c r="X19" s="14">
        <v>-0.56499999999999995</v>
      </c>
      <c r="Y19" s="14">
        <v>1</v>
      </c>
      <c r="Z19" s="14" t="s">
        <v>18124</v>
      </c>
    </row>
    <row r="20" spans="1:26" x14ac:dyDescent="0.2">
      <c r="A20" t="s">
        <v>17830</v>
      </c>
      <c r="B20" t="s">
        <v>21</v>
      </c>
      <c r="C20" t="s">
        <v>21</v>
      </c>
      <c r="D20" s="8" t="str">
        <f>IF(ISERROR(INDEX(warriner!B:B,MATCH(C20,warriner!A:A,0),1)),"#",INDEX(warriner!B:B,MATCH(C20,warriner!A:A,0),1))</f>
        <v>#</v>
      </c>
      <c r="E20" s="14" t="str">
        <f t="shared" si="0"/>
        <v>#</v>
      </c>
      <c r="F20" s="14">
        <v>14.994999999999999</v>
      </c>
      <c r="G20" s="14">
        <v>5.609</v>
      </c>
      <c r="H20" s="14">
        <v>1</v>
      </c>
      <c r="I20">
        <f t="shared" si="1"/>
        <v>4</v>
      </c>
      <c r="J20" t="s">
        <v>18136</v>
      </c>
      <c r="K20" s="14" t="s">
        <v>18124</v>
      </c>
      <c r="L20" s="14" t="s">
        <v>18124</v>
      </c>
      <c r="M20" s="14">
        <v>4.9320000000000004</v>
      </c>
      <c r="N20" s="14">
        <v>1.85</v>
      </c>
      <c r="O20" s="14">
        <v>1.65</v>
      </c>
      <c r="P20" s="14">
        <v>3</v>
      </c>
      <c r="Q20" s="14">
        <v>1</v>
      </c>
      <c r="R20" s="14">
        <v>2.14</v>
      </c>
      <c r="S20" s="14">
        <v>1.72</v>
      </c>
      <c r="T20" s="14">
        <v>3482.6669999999999</v>
      </c>
      <c r="U20" s="14">
        <v>-0.58099999999999996</v>
      </c>
      <c r="V20" s="14">
        <v>0.97</v>
      </c>
      <c r="W20" s="14">
        <v>27</v>
      </c>
      <c r="X20" s="14">
        <v>-0.53900000000000003</v>
      </c>
      <c r="Y20" s="14">
        <v>1</v>
      </c>
      <c r="Z20" s="14" t="s">
        <v>18124</v>
      </c>
    </row>
    <row r="21" spans="1:26" x14ac:dyDescent="0.2">
      <c r="A21" t="s">
        <v>17831</v>
      </c>
      <c r="B21" t="s">
        <v>9</v>
      </c>
      <c r="C21" t="s">
        <v>101</v>
      </c>
      <c r="D21" s="8">
        <f>IF(ISERROR(INDEX(warriner!B:B,MATCH(C21,warriner!A:A,0),1)),"#",INDEX(warriner!B:B,MATCH(C21,warriner!A:A,0),1))</f>
        <v>6.18</v>
      </c>
      <c r="E21" s="14">
        <f t="shared" si="0"/>
        <v>0.97999999999999954</v>
      </c>
      <c r="F21" s="14">
        <v>14.945</v>
      </c>
      <c r="G21" s="14">
        <v>5.4669999999999996</v>
      </c>
      <c r="H21" s="14">
        <v>1</v>
      </c>
      <c r="I21">
        <f t="shared" si="1"/>
        <v>2</v>
      </c>
      <c r="J21" t="s">
        <v>18125</v>
      </c>
      <c r="K21" s="14">
        <v>3.43</v>
      </c>
      <c r="L21" s="14">
        <v>5.5</v>
      </c>
      <c r="M21" s="14">
        <v>5.1100000000000003</v>
      </c>
      <c r="N21" s="14">
        <v>1.4</v>
      </c>
      <c r="O21" s="14">
        <v>1</v>
      </c>
      <c r="P21" s="14">
        <v>2</v>
      </c>
      <c r="Q21" s="14">
        <v>1</v>
      </c>
      <c r="R21" s="14">
        <v>1.85</v>
      </c>
      <c r="S21" s="14">
        <v>1.6519999999999999</v>
      </c>
      <c r="T21" s="14">
        <v>1926</v>
      </c>
      <c r="U21" s="14">
        <v>-0.64800000000000002</v>
      </c>
      <c r="V21" s="14">
        <v>0.97</v>
      </c>
      <c r="W21" s="14">
        <v>25</v>
      </c>
      <c r="X21" s="14">
        <v>-0.57399999999999995</v>
      </c>
      <c r="Y21" s="14">
        <v>1</v>
      </c>
      <c r="Z21" s="14" t="s">
        <v>18124</v>
      </c>
    </row>
    <row r="22" spans="1:26" x14ac:dyDescent="0.2">
      <c r="A22" t="s">
        <v>17832</v>
      </c>
      <c r="B22" t="s">
        <v>14526</v>
      </c>
      <c r="C22" t="s">
        <v>14526</v>
      </c>
      <c r="D22" s="8" t="str">
        <f>IF(ISERROR(INDEX(warriner!B:B,MATCH(C22,warriner!A:A,0),1)),"#",INDEX(warriner!B:B,MATCH(C22,warriner!A:A,0),1))</f>
        <v>#</v>
      </c>
      <c r="E22" s="14" t="str">
        <f t="shared" si="0"/>
        <v>#</v>
      </c>
      <c r="F22" s="14">
        <v>12.798</v>
      </c>
      <c r="G22" s="14">
        <v>5.0590000000000002</v>
      </c>
      <c r="H22" s="14">
        <v>1</v>
      </c>
      <c r="I22">
        <f t="shared" si="1"/>
        <v>3</v>
      </c>
      <c r="J22" t="s">
        <v>270</v>
      </c>
      <c r="K22" s="14" t="s">
        <v>18124</v>
      </c>
      <c r="L22" s="14" t="s">
        <v>18124</v>
      </c>
      <c r="M22" s="14">
        <v>3.9729999999999999</v>
      </c>
      <c r="N22" s="14">
        <v>1.7</v>
      </c>
      <c r="O22" s="14">
        <v>1.65</v>
      </c>
      <c r="P22" s="14">
        <v>3</v>
      </c>
      <c r="Q22" s="14">
        <v>1</v>
      </c>
      <c r="R22" s="14">
        <v>1.86</v>
      </c>
      <c r="S22" s="14">
        <v>1.304</v>
      </c>
      <c r="T22" s="14">
        <v>457.5</v>
      </c>
      <c r="U22" s="14">
        <v>-0.84699999999999998</v>
      </c>
      <c r="V22" s="14">
        <v>0.91</v>
      </c>
      <c r="W22" s="14">
        <v>27</v>
      </c>
      <c r="X22" s="14">
        <v>-0.78500000000000003</v>
      </c>
      <c r="Y22" s="14">
        <v>1</v>
      </c>
      <c r="Z22" s="14" t="s">
        <v>18124</v>
      </c>
    </row>
    <row r="23" spans="1:26" x14ac:dyDescent="0.2">
      <c r="A23" t="s">
        <v>17833</v>
      </c>
      <c r="B23" t="s">
        <v>10344</v>
      </c>
      <c r="C23" t="s">
        <v>10344</v>
      </c>
      <c r="D23" s="8">
        <f>IF(ISERROR(INDEX(warriner!B:B,MATCH(C23,warriner!A:A,0),1)),"#",INDEX(warriner!B:B,MATCH(C23,warriner!A:A,0),1))</f>
        <v>6.09</v>
      </c>
      <c r="E23" s="14">
        <f t="shared" si="0"/>
        <v>0.88999999999999968</v>
      </c>
      <c r="F23" s="14">
        <v>10.768000000000001</v>
      </c>
      <c r="G23" s="14">
        <v>3.2370000000000001</v>
      </c>
      <c r="H23" s="14">
        <v>3</v>
      </c>
      <c r="I23">
        <f t="shared" si="1"/>
        <v>7</v>
      </c>
      <c r="J23" t="s">
        <v>18132</v>
      </c>
      <c r="K23" s="14">
        <v>3.65</v>
      </c>
      <c r="L23" s="14">
        <v>6.74</v>
      </c>
      <c r="M23" s="14">
        <v>8.56</v>
      </c>
      <c r="N23" s="14">
        <v>2.5</v>
      </c>
      <c r="O23" s="14">
        <v>2.5</v>
      </c>
      <c r="P23" s="14">
        <v>7</v>
      </c>
      <c r="Q23" s="14">
        <v>2</v>
      </c>
      <c r="R23" s="14">
        <v>2.4</v>
      </c>
      <c r="S23" s="14" t="s">
        <v>18124</v>
      </c>
      <c r="T23" s="14">
        <v>3736.3330000000001</v>
      </c>
      <c r="U23" s="14">
        <v>-0.65300000000000002</v>
      </c>
      <c r="V23" s="14">
        <v>0.97</v>
      </c>
      <c r="W23" s="14">
        <v>28</v>
      </c>
      <c r="X23" s="14">
        <v>-0.65900000000000003</v>
      </c>
      <c r="Y23" s="14">
        <v>1</v>
      </c>
      <c r="Z23" s="14" t="s">
        <v>18124</v>
      </c>
    </row>
    <row r="24" spans="1:26" x14ac:dyDescent="0.2">
      <c r="A24" t="s">
        <v>17834</v>
      </c>
      <c r="B24" t="s">
        <v>3693</v>
      </c>
      <c r="C24" t="s">
        <v>3693</v>
      </c>
      <c r="D24" s="8">
        <f>IF(ISERROR(INDEX(warriner!B:B,MATCH(C24,warriner!A:A,0),1)),"#",INDEX(warriner!B:B,MATCH(C24,warriner!A:A,0),1))</f>
        <v>4.7300000000000004</v>
      </c>
      <c r="E24" s="14">
        <f t="shared" si="0"/>
        <v>0.46999999999999975</v>
      </c>
      <c r="F24" s="14">
        <v>8.6259999999999994</v>
      </c>
      <c r="G24" s="14">
        <v>2.5</v>
      </c>
      <c r="H24" s="14">
        <v>2</v>
      </c>
      <c r="I24">
        <f t="shared" si="1"/>
        <v>6</v>
      </c>
      <c r="J24" t="s">
        <v>18131</v>
      </c>
      <c r="K24" s="14">
        <v>4.79</v>
      </c>
      <c r="L24" s="14">
        <v>3.62</v>
      </c>
      <c r="M24" s="14">
        <v>7.21</v>
      </c>
      <c r="N24" s="14">
        <v>1.85</v>
      </c>
      <c r="O24" s="14">
        <v>1.75</v>
      </c>
      <c r="P24" s="14">
        <v>5</v>
      </c>
      <c r="Q24" s="14">
        <v>2</v>
      </c>
      <c r="R24" s="14">
        <v>3.08</v>
      </c>
      <c r="S24" s="14">
        <v>2.2690000000000001</v>
      </c>
      <c r="T24" s="14">
        <v>5388.6</v>
      </c>
      <c r="U24" s="14">
        <v>-0.58699999999999997</v>
      </c>
      <c r="V24" s="14">
        <v>1</v>
      </c>
      <c r="W24" s="14">
        <v>27</v>
      </c>
      <c r="X24" s="14">
        <v>-0.60699999999999998</v>
      </c>
      <c r="Y24" s="14">
        <v>1</v>
      </c>
      <c r="Z24" s="14" t="s">
        <v>18124</v>
      </c>
    </row>
    <row r="25" spans="1:26" x14ac:dyDescent="0.2">
      <c r="A25" t="s">
        <v>17835</v>
      </c>
      <c r="B25" t="s">
        <v>17796</v>
      </c>
      <c r="C25" t="s">
        <v>994</v>
      </c>
      <c r="D25" s="8">
        <f>IF(ISERROR(INDEX(warriner!B:B,MATCH(C25,warriner!A:A,0),1)),"#",INDEX(warriner!B:B,MATCH(C25,warriner!A:A,0),1))</f>
        <v>4.43</v>
      </c>
      <c r="E25" s="14">
        <f t="shared" si="0"/>
        <v>0.77000000000000046</v>
      </c>
      <c r="F25" s="14">
        <v>8.4570000000000007</v>
      </c>
      <c r="G25" s="14">
        <v>3.1930000000000001</v>
      </c>
      <c r="H25" s="14">
        <v>3</v>
      </c>
      <c r="I25">
        <f t="shared" si="1"/>
        <v>12</v>
      </c>
      <c r="J25" t="s">
        <v>18129</v>
      </c>
      <c r="K25" s="14">
        <v>4.8</v>
      </c>
      <c r="L25" s="14">
        <v>6.68</v>
      </c>
      <c r="M25" s="14">
        <v>7.53</v>
      </c>
      <c r="N25" s="14">
        <v>3.45</v>
      </c>
      <c r="O25" s="14">
        <v>3.25</v>
      </c>
      <c r="P25" s="14">
        <v>9</v>
      </c>
      <c r="Q25" s="14">
        <v>2</v>
      </c>
      <c r="R25" s="14">
        <v>3</v>
      </c>
      <c r="S25" s="14" t="s">
        <v>18124</v>
      </c>
      <c r="T25" s="14">
        <v>4158</v>
      </c>
      <c r="U25" s="14">
        <v>-0.308</v>
      </c>
      <c r="V25" s="14">
        <v>1</v>
      </c>
      <c r="W25" s="14">
        <v>27</v>
      </c>
      <c r="X25" s="14">
        <v>-0.36</v>
      </c>
      <c r="Y25" s="14">
        <v>1</v>
      </c>
      <c r="Z25" s="14" t="s">
        <v>18124</v>
      </c>
    </row>
    <row r="26" spans="1:26" x14ac:dyDescent="0.2">
      <c r="A26" t="s">
        <v>17836</v>
      </c>
      <c r="B26" t="s">
        <v>1</v>
      </c>
      <c r="C26" t="s">
        <v>101</v>
      </c>
      <c r="D26" s="8">
        <f>IF(ISERROR(INDEX(warriner!B:B,MATCH(C26,warriner!A:A,0),1)),"#",INDEX(warriner!B:B,MATCH(C26,warriner!A:A,0),1))</f>
        <v>6.18</v>
      </c>
      <c r="E26" s="14">
        <f t="shared" si="0"/>
        <v>0.97999999999999954</v>
      </c>
      <c r="F26" s="14">
        <v>14.945</v>
      </c>
      <c r="G26" s="14">
        <v>5.4669999999999996</v>
      </c>
      <c r="H26" s="14">
        <v>1</v>
      </c>
      <c r="I26">
        <f t="shared" si="1"/>
        <v>3</v>
      </c>
      <c r="J26" t="s">
        <v>18125</v>
      </c>
      <c r="K26" s="14">
        <v>3.43</v>
      </c>
      <c r="L26" s="14">
        <v>5.5</v>
      </c>
      <c r="M26" s="14">
        <v>5.1100000000000003</v>
      </c>
      <c r="N26" s="14">
        <v>1.4</v>
      </c>
      <c r="O26" s="14">
        <v>1</v>
      </c>
      <c r="P26" s="14">
        <v>2</v>
      </c>
      <c r="Q26" s="14">
        <v>1</v>
      </c>
      <c r="R26" s="14">
        <v>1.85</v>
      </c>
      <c r="S26" s="14">
        <v>1.6519999999999999</v>
      </c>
      <c r="T26" s="14">
        <v>1926</v>
      </c>
      <c r="U26" s="14">
        <v>-0.64800000000000002</v>
      </c>
      <c r="V26" s="14">
        <v>0.97</v>
      </c>
      <c r="W26" s="14">
        <v>25</v>
      </c>
      <c r="X26" s="14">
        <v>-0.57399999999999995</v>
      </c>
      <c r="Y26" s="14">
        <v>1</v>
      </c>
      <c r="Z26" s="14" t="s">
        <v>18124</v>
      </c>
    </row>
    <row r="27" spans="1:26" x14ac:dyDescent="0.2">
      <c r="A27" t="s">
        <v>17837</v>
      </c>
      <c r="B27" t="s">
        <v>3343</v>
      </c>
      <c r="C27" t="s">
        <v>3343</v>
      </c>
      <c r="D27" s="8">
        <f>IF(ISERROR(INDEX(warriner!B:B,MATCH(C27,warriner!A:A,0),1)),"#",INDEX(warriner!B:B,MATCH(C27,warriner!A:A,0),1))</f>
        <v>3.95</v>
      </c>
      <c r="E27" s="14">
        <f t="shared" si="0"/>
        <v>1.25</v>
      </c>
      <c r="F27" s="14">
        <v>9.9250000000000007</v>
      </c>
      <c r="G27" s="14">
        <v>2.7970000000000002</v>
      </c>
      <c r="H27" s="14">
        <v>3</v>
      </c>
      <c r="I27">
        <f t="shared" si="1"/>
        <v>8</v>
      </c>
      <c r="J27" t="s">
        <v>18132</v>
      </c>
      <c r="K27" s="14">
        <v>4.95</v>
      </c>
      <c r="L27" s="14">
        <v>4.22</v>
      </c>
      <c r="M27" s="14">
        <v>8.39</v>
      </c>
      <c r="N27" s="14">
        <v>2.65</v>
      </c>
      <c r="O27" s="14">
        <v>2.4</v>
      </c>
      <c r="P27" s="14">
        <v>7</v>
      </c>
      <c r="Q27" s="14">
        <v>2</v>
      </c>
      <c r="R27" s="14">
        <v>2.14</v>
      </c>
      <c r="S27" s="14" t="s">
        <v>18124</v>
      </c>
      <c r="T27" s="14">
        <v>5033.5709999999999</v>
      </c>
      <c r="U27" s="14">
        <v>-0.52800000000000002</v>
      </c>
      <c r="V27" s="14">
        <v>1</v>
      </c>
      <c r="W27" s="14">
        <v>28</v>
      </c>
      <c r="X27" s="14">
        <v>-0.39</v>
      </c>
      <c r="Y27" s="14">
        <v>1</v>
      </c>
      <c r="Z27" s="14" t="s">
        <v>18124</v>
      </c>
    </row>
    <row r="28" spans="1:26" x14ac:dyDescent="0.2">
      <c r="A28" t="s">
        <v>17838</v>
      </c>
      <c r="B28" t="s">
        <v>410</v>
      </c>
      <c r="C28" t="s">
        <v>410</v>
      </c>
      <c r="D28" s="8" t="str">
        <f>IF(ISERROR(INDEX(warriner!B:B,MATCH(C28,warriner!A:A,0),1)),"#",INDEX(warriner!B:B,MATCH(C28,warriner!A:A,0),1))</f>
        <v>#</v>
      </c>
      <c r="E28" s="14" t="str">
        <f t="shared" si="0"/>
        <v>#</v>
      </c>
      <c r="F28" s="14">
        <v>14.571</v>
      </c>
      <c r="G28" s="14">
        <v>5.3529999999999998</v>
      </c>
      <c r="H28" s="14">
        <v>1</v>
      </c>
      <c r="I28">
        <f t="shared" si="1"/>
        <v>3</v>
      </c>
      <c r="J28" t="s">
        <v>270</v>
      </c>
      <c r="K28" s="14" t="s">
        <v>18124</v>
      </c>
      <c r="L28" s="14" t="s">
        <v>18124</v>
      </c>
      <c r="M28" s="14">
        <v>4.6020000000000003</v>
      </c>
      <c r="N28" s="14">
        <v>1</v>
      </c>
      <c r="O28" s="14">
        <v>1</v>
      </c>
      <c r="P28" s="14">
        <v>3</v>
      </c>
      <c r="Q28" s="14">
        <v>1</v>
      </c>
      <c r="R28" s="14">
        <v>2.04</v>
      </c>
      <c r="S28" s="14">
        <v>1.583</v>
      </c>
      <c r="T28" s="14">
        <v>1487</v>
      </c>
      <c r="U28" s="14">
        <v>-0.42599999999999999</v>
      </c>
      <c r="V28" s="14">
        <v>0.97</v>
      </c>
      <c r="W28" s="14">
        <v>24</v>
      </c>
      <c r="X28" s="14">
        <v>-0.51600000000000001</v>
      </c>
      <c r="Y28" s="14">
        <v>0.96</v>
      </c>
      <c r="Z28" s="14" t="s">
        <v>18124</v>
      </c>
    </row>
    <row r="29" spans="1:26" x14ac:dyDescent="0.2">
      <c r="A29" t="s">
        <v>17839</v>
      </c>
      <c r="B29" t="s">
        <v>33</v>
      </c>
      <c r="C29" t="s">
        <v>33</v>
      </c>
      <c r="D29" s="8" t="str">
        <f>IF(ISERROR(INDEX(warriner!B:B,MATCH(C29,warriner!A:A,0),1)),"#",INDEX(warriner!B:B,MATCH(C29,warriner!A:A,0),1))</f>
        <v>#</v>
      </c>
      <c r="E29" s="14" t="str">
        <f t="shared" si="0"/>
        <v>#</v>
      </c>
      <c r="F29" s="14">
        <v>13.856999999999999</v>
      </c>
      <c r="G29" s="14">
        <v>4.9450000000000003</v>
      </c>
      <c r="H29" s="14">
        <v>1</v>
      </c>
      <c r="I29">
        <f t="shared" si="1"/>
        <v>4</v>
      </c>
      <c r="J29" t="s">
        <v>18136</v>
      </c>
      <c r="K29" s="14" t="s">
        <v>18124</v>
      </c>
      <c r="L29" s="14" t="s">
        <v>18124</v>
      </c>
      <c r="M29" s="14">
        <v>4.8470000000000004</v>
      </c>
      <c r="N29" s="14">
        <v>1.55</v>
      </c>
      <c r="O29" s="14">
        <v>1</v>
      </c>
      <c r="P29" s="14">
        <v>3</v>
      </c>
      <c r="Q29" s="14">
        <v>1</v>
      </c>
      <c r="R29" s="14">
        <v>2.48</v>
      </c>
      <c r="S29" s="14">
        <v>1.583</v>
      </c>
      <c r="T29" s="14">
        <v>2408.3330000000001</v>
      </c>
      <c r="U29" s="14">
        <v>-0.64500000000000002</v>
      </c>
      <c r="V29" s="14">
        <v>1</v>
      </c>
      <c r="W29" s="14">
        <v>25</v>
      </c>
      <c r="X29" s="14">
        <v>-0.44900000000000001</v>
      </c>
      <c r="Y29" s="14">
        <v>1</v>
      </c>
      <c r="Z29" s="14" t="s">
        <v>18124</v>
      </c>
    </row>
    <row r="30" spans="1:26" x14ac:dyDescent="0.2">
      <c r="A30" t="s">
        <v>17840</v>
      </c>
      <c r="B30" t="s">
        <v>9176</v>
      </c>
      <c r="C30" t="s">
        <v>9176</v>
      </c>
      <c r="D30" s="8">
        <f>IF(ISERROR(INDEX(warriner!B:B,MATCH(C30,warriner!A:A,0),1)),"#",INDEX(warriner!B:B,MATCH(C30,warriner!A:A,0),1))</f>
        <v>5.7</v>
      </c>
      <c r="E30" s="14">
        <f t="shared" si="0"/>
        <v>0.5</v>
      </c>
      <c r="F30" s="14">
        <v>13.552</v>
      </c>
      <c r="G30" s="14">
        <v>4.75</v>
      </c>
      <c r="H30" s="14">
        <v>2</v>
      </c>
      <c r="I30">
        <f t="shared" si="1"/>
        <v>6</v>
      </c>
      <c r="J30" t="s">
        <v>18126</v>
      </c>
      <c r="K30" s="14">
        <v>3.77</v>
      </c>
      <c r="L30" s="14">
        <v>5.4</v>
      </c>
      <c r="M30" s="14">
        <v>3.52</v>
      </c>
      <c r="N30" s="14">
        <v>2.2999999999999998</v>
      </c>
      <c r="O30" s="14">
        <v>1.8</v>
      </c>
      <c r="P30" s="14">
        <v>4</v>
      </c>
      <c r="Q30" s="14">
        <v>1</v>
      </c>
      <c r="R30" s="14">
        <v>4.82</v>
      </c>
      <c r="S30" s="14">
        <v>6.077</v>
      </c>
      <c r="T30" s="14">
        <v>2648</v>
      </c>
      <c r="U30" s="14">
        <v>-0.76300000000000001</v>
      </c>
      <c r="V30" s="14">
        <v>1</v>
      </c>
      <c r="W30" s="14">
        <v>25</v>
      </c>
      <c r="X30" s="14">
        <v>-0.71799999999999997</v>
      </c>
      <c r="Y30" s="14">
        <v>1</v>
      </c>
      <c r="Z30" s="14" t="s">
        <v>18124</v>
      </c>
    </row>
    <row r="31" spans="1:26" x14ac:dyDescent="0.2">
      <c r="A31" t="s">
        <v>17841</v>
      </c>
      <c r="B31" t="s">
        <v>1</v>
      </c>
      <c r="C31" t="s">
        <v>101</v>
      </c>
      <c r="D31" s="8">
        <f>IF(ISERROR(INDEX(warriner!B:B,MATCH(C31,warriner!A:A,0),1)),"#",INDEX(warriner!B:B,MATCH(C31,warriner!A:A,0),1))</f>
        <v>6.18</v>
      </c>
      <c r="E31" s="14">
        <f t="shared" si="0"/>
        <v>0.97999999999999954</v>
      </c>
      <c r="F31" s="14">
        <v>14.945</v>
      </c>
      <c r="G31" s="14">
        <v>5.4669999999999996</v>
      </c>
      <c r="H31" s="14">
        <v>1</v>
      </c>
      <c r="I31">
        <f t="shared" si="1"/>
        <v>3</v>
      </c>
      <c r="J31" t="s">
        <v>18125</v>
      </c>
      <c r="K31" s="14">
        <v>3.43</v>
      </c>
      <c r="L31" s="14">
        <v>5.5</v>
      </c>
      <c r="M31" s="14">
        <v>5.1100000000000003</v>
      </c>
      <c r="N31" s="14">
        <v>1.4</v>
      </c>
      <c r="O31" s="14">
        <v>1</v>
      </c>
      <c r="P31" s="14">
        <v>2</v>
      </c>
      <c r="Q31" s="14">
        <v>1</v>
      </c>
      <c r="R31" s="14">
        <v>1.85</v>
      </c>
      <c r="S31" s="14">
        <v>1.6519999999999999</v>
      </c>
      <c r="T31" s="14">
        <v>1926</v>
      </c>
      <c r="U31" s="14">
        <v>-0.64800000000000002</v>
      </c>
      <c r="V31" s="14">
        <v>0.97</v>
      </c>
      <c r="W31" s="14">
        <v>25</v>
      </c>
      <c r="X31" s="14">
        <v>-0.57399999999999995</v>
      </c>
      <c r="Y31" s="14">
        <v>1</v>
      </c>
      <c r="Z31" s="14" t="s">
        <v>18124</v>
      </c>
    </row>
    <row r="32" spans="1:26" x14ac:dyDescent="0.2">
      <c r="A32" t="s">
        <v>17842</v>
      </c>
      <c r="B32" t="s">
        <v>12669</v>
      </c>
      <c r="C32" t="s">
        <v>12669</v>
      </c>
      <c r="D32" s="8">
        <f>IF(ISERROR(INDEX(warriner!B:B,MATCH(C32,warriner!A:A,0),1)),"#",INDEX(warriner!B:B,MATCH(C32,warriner!A:A,0),1))</f>
        <v>2.5099999999999998</v>
      </c>
      <c r="E32" s="14">
        <f t="shared" si="0"/>
        <v>2.6900000000000004</v>
      </c>
      <c r="F32" s="14">
        <v>7.5490000000000004</v>
      </c>
      <c r="G32" s="14">
        <v>2.6890000000000001</v>
      </c>
      <c r="H32" s="14">
        <v>3</v>
      </c>
      <c r="I32">
        <f t="shared" si="1"/>
        <v>9</v>
      </c>
      <c r="J32" t="s">
        <v>18154</v>
      </c>
      <c r="K32" s="14">
        <v>6.1</v>
      </c>
      <c r="L32" s="14">
        <v>3.29</v>
      </c>
      <c r="M32" s="14">
        <v>8.4960000000000004</v>
      </c>
      <c r="N32" s="14">
        <v>2.6</v>
      </c>
      <c r="O32" s="14">
        <v>3.1</v>
      </c>
      <c r="P32" s="14">
        <v>7</v>
      </c>
      <c r="Q32" s="14">
        <v>3</v>
      </c>
      <c r="R32" s="14">
        <v>2.4300000000000002</v>
      </c>
      <c r="S32" s="14" t="s">
        <v>18124</v>
      </c>
      <c r="T32" s="14">
        <v>5482.875</v>
      </c>
      <c r="U32" s="14">
        <v>-0.35499999999999998</v>
      </c>
      <c r="V32" s="14">
        <v>0.94</v>
      </c>
      <c r="W32" s="14">
        <v>27</v>
      </c>
      <c r="X32" s="14">
        <v>-0.35899999999999999</v>
      </c>
      <c r="Y32" s="14">
        <v>1</v>
      </c>
      <c r="Z32" s="14" t="s">
        <v>18124</v>
      </c>
    </row>
    <row r="33" spans="1:26" x14ac:dyDescent="0.2">
      <c r="A33" t="s">
        <v>17843</v>
      </c>
      <c r="B33" t="s">
        <v>15</v>
      </c>
      <c r="C33" t="s">
        <v>15</v>
      </c>
      <c r="D33" s="8" t="str">
        <f>IF(ISERROR(INDEX(warriner!B:B,MATCH(C33,warriner!A:A,0),1)),"#",INDEX(warriner!B:B,MATCH(C33,warriner!A:A,0),1))</f>
        <v>#</v>
      </c>
      <c r="E33" s="14" t="str">
        <f t="shared" si="0"/>
        <v>#</v>
      </c>
      <c r="F33" s="14">
        <v>16.213999999999999</v>
      </c>
      <c r="G33" s="14">
        <v>5.7709999999999999</v>
      </c>
      <c r="H33" s="14">
        <v>1</v>
      </c>
      <c r="I33">
        <f t="shared" si="1"/>
        <v>2</v>
      </c>
      <c r="J33" t="s">
        <v>270</v>
      </c>
      <c r="K33" s="14" t="s">
        <v>18124</v>
      </c>
      <c r="L33" s="14" t="s">
        <v>18124</v>
      </c>
      <c r="M33" s="14">
        <v>4.5490000000000004</v>
      </c>
      <c r="N33" s="14">
        <v>1.45</v>
      </c>
      <c r="O33" s="14">
        <v>1.65</v>
      </c>
      <c r="P33" s="14">
        <v>2</v>
      </c>
      <c r="Q33" s="14">
        <v>1</v>
      </c>
      <c r="R33" s="14">
        <v>1.67</v>
      </c>
      <c r="S33" s="14">
        <v>1.391</v>
      </c>
      <c r="T33" s="14">
        <v>415</v>
      </c>
      <c r="U33" s="14">
        <v>-0.60699999999999998</v>
      </c>
      <c r="V33" s="14">
        <v>0.91</v>
      </c>
      <c r="W33" s="14">
        <v>27</v>
      </c>
      <c r="X33" s="14">
        <v>-0.56999999999999995</v>
      </c>
      <c r="Y33" s="14">
        <v>1</v>
      </c>
      <c r="Z33" s="14" t="s">
        <v>18124</v>
      </c>
    </row>
    <row r="34" spans="1:26" x14ac:dyDescent="0.2">
      <c r="A34" t="s">
        <v>17844</v>
      </c>
      <c r="B34" t="s">
        <v>17797</v>
      </c>
      <c r="C34" t="s">
        <v>5613</v>
      </c>
      <c r="D34" s="8">
        <f>IF(ISERROR(INDEX(warriner!B:B,MATCH(C34,warriner!A:A,0),1)),"#",INDEX(warriner!B:B,MATCH(C34,warriner!A:A,0),1))</f>
        <v>6.32</v>
      </c>
      <c r="E34" s="14">
        <f t="shared" si="0"/>
        <v>1.1200000000000001</v>
      </c>
      <c r="F34" s="14">
        <v>12.923</v>
      </c>
      <c r="G34" s="14">
        <v>5.2869999999999999</v>
      </c>
      <c r="H34" s="14">
        <v>1</v>
      </c>
      <c r="I34">
        <f t="shared" si="1"/>
        <v>5</v>
      </c>
      <c r="J34" t="s">
        <v>18135</v>
      </c>
      <c r="K34" s="14">
        <v>4.8600000000000003</v>
      </c>
      <c r="L34" s="14">
        <v>5.33</v>
      </c>
      <c r="M34" s="14">
        <v>3.37</v>
      </c>
      <c r="N34" s="14">
        <v>1.35</v>
      </c>
      <c r="O34" s="14">
        <v>1</v>
      </c>
      <c r="P34" s="14">
        <v>2</v>
      </c>
      <c r="Q34" s="14">
        <v>1</v>
      </c>
      <c r="R34" s="14">
        <v>3.15</v>
      </c>
      <c r="S34" s="14">
        <v>1.542</v>
      </c>
      <c r="T34" s="14">
        <v>806</v>
      </c>
      <c r="U34" s="14">
        <v>-0.72</v>
      </c>
      <c r="V34" s="14">
        <v>0.97</v>
      </c>
      <c r="W34" s="14">
        <v>28</v>
      </c>
      <c r="X34" s="14">
        <v>-0.85799999999999998</v>
      </c>
      <c r="Y34" s="14">
        <v>1</v>
      </c>
      <c r="Z34" s="14" t="s">
        <v>18124</v>
      </c>
    </row>
    <row r="35" spans="1:26" x14ac:dyDescent="0.2">
      <c r="A35" t="s">
        <v>17845</v>
      </c>
      <c r="B35" t="s">
        <v>2</v>
      </c>
      <c r="C35" t="s">
        <v>2</v>
      </c>
      <c r="D35" s="8" t="str">
        <f>IF(ISERROR(INDEX(warriner!B:B,MATCH(C35,warriner!A:A,0),1)),"#",INDEX(warriner!B:B,MATCH(C35,warriner!A:A,0),1))</f>
        <v>#</v>
      </c>
      <c r="E35" s="14" t="str">
        <f t="shared" si="0"/>
        <v>#</v>
      </c>
      <c r="F35" s="14">
        <v>16.353999999999999</v>
      </c>
      <c r="G35" s="14">
        <v>6.0629999999999997</v>
      </c>
      <c r="H35" s="14">
        <v>1</v>
      </c>
      <c r="I35">
        <f t="shared" si="1"/>
        <v>2</v>
      </c>
      <c r="J35" t="s">
        <v>270</v>
      </c>
      <c r="K35" s="14" t="s">
        <v>18124</v>
      </c>
      <c r="L35" s="14" t="s">
        <v>18124</v>
      </c>
      <c r="M35" s="14">
        <v>3.952</v>
      </c>
      <c r="N35" s="14">
        <v>1.1499999999999999</v>
      </c>
      <c r="O35" s="14">
        <v>1</v>
      </c>
      <c r="P35" s="14">
        <v>2</v>
      </c>
      <c r="Q35" s="14">
        <v>1</v>
      </c>
      <c r="R35" s="14">
        <v>1.55</v>
      </c>
      <c r="S35" s="14">
        <v>1.375</v>
      </c>
      <c r="T35" s="14">
        <v>2861</v>
      </c>
      <c r="U35" s="14">
        <v>-0.78600000000000003</v>
      </c>
      <c r="V35" s="14">
        <v>1</v>
      </c>
      <c r="W35" s="14">
        <v>26</v>
      </c>
      <c r="X35" s="14">
        <v>-0.72499999999999998</v>
      </c>
      <c r="Y35" s="14">
        <v>1</v>
      </c>
      <c r="Z35" s="14" t="s">
        <v>18124</v>
      </c>
    </row>
    <row r="36" spans="1:26" x14ac:dyDescent="0.2">
      <c r="A36" t="s">
        <v>17846</v>
      </c>
      <c r="B36" t="s">
        <v>3</v>
      </c>
      <c r="C36" t="s">
        <v>3</v>
      </c>
      <c r="D36" s="8" t="str">
        <f>IF(ISERROR(INDEX(warriner!B:B,MATCH(C36,warriner!A:A,0),1)),"#",INDEX(warriner!B:B,MATCH(C36,warriner!A:A,0),1))</f>
        <v>#</v>
      </c>
      <c r="E36" s="14" t="str">
        <f t="shared" si="0"/>
        <v>#</v>
      </c>
      <c r="F36" s="14">
        <v>16.954999999999998</v>
      </c>
      <c r="G36" s="14">
        <v>6.1769999999999996</v>
      </c>
      <c r="H36" s="14">
        <v>1</v>
      </c>
      <c r="I36">
        <f t="shared" si="1"/>
        <v>3</v>
      </c>
      <c r="J36" t="s">
        <v>270</v>
      </c>
      <c r="K36" s="14" t="s">
        <v>18124</v>
      </c>
      <c r="L36" s="14" t="s">
        <v>18124</v>
      </c>
      <c r="M36" s="14">
        <v>3.984</v>
      </c>
      <c r="N36" s="14">
        <v>1.5</v>
      </c>
      <c r="O36" s="14">
        <v>1.8</v>
      </c>
      <c r="P36" s="14">
        <v>2</v>
      </c>
      <c r="Q36" s="14">
        <v>1</v>
      </c>
      <c r="R36" s="14">
        <v>1.43</v>
      </c>
      <c r="S36" s="14">
        <v>1.125</v>
      </c>
      <c r="T36" s="14">
        <v>3033</v>
      </c>
      <c r="U36" s="14">
        <v>-0.68100000000000005</v>
      </c>
      <c r="V36" s="14">
        <v>0.94</v>
      </c>
      <c r="W36" s="14">
        <v>29</v>
      </c>
      <c r="X36" s="14">
        <v>-0.45700000000000002</v>
      </c>
      <c r="Y36" s="14">
        <v>1</v>
      </c>
      <c r="Z36" s="14" t="s">
        <v>18124</v>
      </c>
    </row>
    <row r="37" spans="1:26" x14ac:dyDescent="0.2">
      <c r="A37" t="s">
        <v>17847</v>
      </c>
      <c r="B37" t="s">
        <v>3694</v>
      </c>
      <c r="C37" t="s">
        <v>3694</v>
      </c>
      <c r="D37" s="8">
        <f>IF(ISERROR(INDEX(warriner!B:B,MATCH(C37,warriner!A:A,0),1)),"#",INDEX(warriner!B:B,MATCH(C37,warriner!A:A,0),1))</f>
        <v>3.84</v>
      </c>
      <c r="E37" s="14">
        <f t="shared" si="0"/>
        <v>1.3600000000000003</v>
      </c>
      <c r="F37" s="14">
        <v>7.3029999999999999</v>
      </c>
      <c r="G37" s="14">
        <v>2.7570000000000001</v>
      </c>
      <c r="H37" s="14">
        <v>2</v>
      </c>
      <c r="I37">
        <f t="shared" si="1"/>
        <v>7</v>
      </c>
      <c r="J37" t="s">
        <v>18129</v>
      </c>
      <c r="K37" s="14">
        <v>4.37</v>
      </c>
      <c r="L37" s="14">
        <v>4.7</v>
      </c>
      <c r="M37" s="14">
        <v>5.22</v>
      </c>
      <c r="N37" s="14">
        <v>2.5</v>
      </c>
      <c r="O37" s="14">
        <v>2.65</v>
      </c>
      <c r="P37" s="14">
        <v>7</v>
      </c>
      <c r="Q37" s="14">
        <v>2</v>
      </c>
      <c r="R37" s="14">
        <v>4.93</v>
      </c>
      <c r="S37" s="14">
        <v>5.0380000000000003</v>
      </c>
      <c r="T37" s="14">
        <v>6627.6670000000004</v>
      </c>
      <c r="U37" s="14">
        <v>-0.73599999999999999</v>
      </c>
      <c r="V37" s="14">
        <v>0.97</v>
      </c>
      <c r="W37" s="14">
        <v>26</v>
      </c>
      <c r="X37" s="14">
        <v>-0.53800000000000003</v>
      </c>
      <c r="Y37" s="14">
        <v>1</v>
      </c>
      <c r="Z37" s="14" t="s">
        <v>18124</v>
      </c>
    </row>
    <row r="38" spans="1:26" s="15" customFormat="1" x14ac:dyDescent="0.2">
      <c r="A38" s="15" t="s">
        <v>17848</v>
      </c>
      <c r="B38" s="15" t="s">
        <v>21</v>
      </c>
      <c r="C38" s="15" t="s">
        <v>21</v>
      </c>
      <c r="D38" s="16" t="str">
        <f>IF(ISERROR(INDEX(warriner!B:B,MATCH(C38,warriner!A:A,0),1)),"#",INDEX(warriner!B:B,MATCH(C38,warriner!A:A,0),1))</f>
        <v>#</v>
      </c>
      <c r="E38" s="17" t="str">
        <f t="shared" si="0"/>
        <v>#</v>
      </c>
      <c r="F38" s="17">
        <v>14.994999999999999</v>
      </c>
      <c r="G38" s="17">
        <v>5.609</v>
      </c>
      <c r="H38" s="17">
        <v>1</v>
      </c>
      <c r="I38" s="15">
        <f t="shared" si="1"/>
        <v>4</v>
      </c>
      <c r="J38" s="15" t="s">
        <v>18136</v>
      </c>
      <c r="K38" s="17" t="s">
        <v>18124</v>
      </c>
      <c r="L38" s="17" t="s">
        <v>18124</v>
      </c>
      <c r="M38" s="17">
        <v>4.9320000000000004</v>
      </c>
      <c r="N38" s="17">
        <v>1.85</v>
      </c>
      <c r="O38" s="17">
        <v>1.65</v>
      </c>
      <c r="P38" s="17">
        <v>3</v>
      </c>
      <c r="Q38" s="17">
        <v>1</v>
      </c>
      <c r="R38" s="17">
        <v>2.14</v>
      </c>
      <c r="S38" s="17">
        <v>1.72</v>
      </c>
      <c r="T38" s="17">
        <v>3482.6669999999999</v>
      </c>
      <c r="U38" s="17">
        <v>-0.58099999999999996</v>
      </c>
      <c r="V38" s="17">
        <v>0.97</v>
      </c>
      <c r="W38" s="17">
        <v>27</v>
      </c>
      <c r="X38" s="17">
        <v>-0.53900000000000003</v>
      </c>
      <c r="Y38" s="17">
        <v>1</v>
      </c>
      <c r="Z38" s="17" t="s">
        <v>18124</v>
      </c>
    </row>
    <row r="39" spans="1:26" x14ac:dyDescent="0.2">
      <c r="A39" t="s">
        <v>17849</v>
      </c>
      <c r="B39" t="s">
        <v>4901</v>
      </c>
      <c r="C39" t="s">
        <v>4901</v>
      </c>
      <c r="D39" s="8">
        <f>IF(ISERROR(INDEX(warriner!B:B,MATCH(C39,warriner!A:A,0),1)),"#",INDEX(warriner!B:B,MATCH(C39,warriner!A:A,0),1))</f>
        <v>2.93</v>
      </c>
      <c r="E39" s="14">
        <f t="shared" si="0"/>
        <v>2.27</v>
      </c>
      <c r="F39" s="14">
        <v>10.45</v>
      </c>
      <c r="G39" s="14">
        <v>3.5470000000000002</v>
      </c>
      <c r="H39" s="14">
        <v>1</v>
      </c>
      <c r="I39">
        <f t="shared" si="1"/>
        <v>4</v>
      </c>
      <c r="J39" t="s">
        <v>18126</v>
      </c>
      <c r="K39" s="14">
        <v>6.14</v>
      </c>
      <c r="L39" s="14">
        <v>3.32</v>
      </c>
      <c r="M39" s="14">
        <v>4.79</v>
      </c>
      <c r="N39" s="14">
        <v>1.25</v>
      </c>
      <c r="O39" s="14">
        <v>1</v>
      </c>
      <c r="P39" s="14">
        <v>3</v>
      </c>
      <c r="Q39" s="14">
        <v>1</v>
      </c>
      <c r="R39" s="14">
        <v>2.57</v>
      </c>
      <c r="S39" s="14">
        <v>1.88</v>
      </c>
      <c r="T39" s="14">
        <v>3412.3330000000001</v>
      </c>
      <c r="U39" s="14">
        <v>-0.68100000000000005</v>
      </c>
      <c r="V39" s="14">
        <v>1</v>
      </c>
      <c r="W39" s="14">
        <v>27</v>
      </c>
      <c r="X39" s="14">
        <v>-0.57699999999999996</v>
      </c>
      <c r="Y39" s="14">
        <v>1</v>
      </c>
      <c r="Z39" s="14" t="s">
        <v>18124</v>
      </c>
    </row>
    <row r="40" spans="1:26" x14ac:dyDescent="0.2">
      <c r="A40" t="s">
        <v>17850</v>
      </c>
      <c r="B40" t="s">
        <v>15</v>
      </c>
      <c r="C40" t="s">
        <v>15</v>
      </c>
      <c r="D40" s="8" t="str">
        <f>IF(ISERROR(INDEX(warriner!B:B,MATCH(C40,warriner!A:A,0),1)),"#",INDEX(warriner!B:B,MATCH(C40,warriner!A:A,0),1))</f>
        <v>#</v>
      </c>
      <c r="E40" s="14" t="str">
        <f t="shared" si="0"/>
        <v>#</v>
      </c>
      <c r="F40" s="14">
        <v>16.213999999999999</v>
      </c>
      <c r="G40" s="14">
        <v>5.7709999999999999</v>
      </c>
      <c r="H40" s="14">
        <v>1</v>
      </c>
      <c r="I40">
        <f t="shared" si="1"/>
        <v>2</v>
      </c>
      <c r="J40" t="s">
        <v>270</v>
      </c>
      <c r="K40" s="14" t="s">
        <v>18124</v>
      </c>
      <c r="L40" s="14" t="s">
        <v>18124</v>
      </c>
      <c r="M40" s="14">
        <v>4.5490000000000004</v>
      </c>
      <c r="N40" s="14">
        <v>1.45</v>
      </c>
      <c r="O40" s="14">
        <v>1.65</v>
      </c>
      <c r="P40" s="14">
        <v>2</v>
      </c>
      <c r="Q40" s="14">
        <v>1</v>
      </c>
      <c r="R40" s="14">
        <v>1.67</v>
      </c>
      <c r="S40" s="14">
        <v>1.391</v>
      </c>
      <c r="T40" s="14">
        <v>415</v>
      </c>
      <c r="U40" s="14">
        <v>-0.60699999999999998</v>
      </c>
      <c r="V40" s="14">
        <v>0.91</v>
      </c>
      <c r="W40" s="14">
        <v>27</v>
      </c>
      <c r="X40" s="14">
        <v>-0.56999999999999995</v>
      </c>
      <c r="Y40" s="14">
        <v>1</v>
      </c>
      <c r="Z40" s="14" t="s">
        <v>18124</v>
      </c>
    </row>
    <row r="41" spans="1:26" x14ac:dyDescent="0.2">
      <c r="A41" t="s">
        <v>17851</v>
      </c>
      <c r="B41" t="s">
        <v>17800</v>
      </c>
      <c r="C41" t="s">
        <v>4206</v>
      </c>
      <c r="D41" s="8">
        <f>IF(ISERROR(INDEX(warriner!B:B,MATCH(C41,warriner!A:A,0),1)),"#",INDEX(warriner!B:B,MATCH(C41,warriner!A:A,0),1))</f>
        <v>4.7300000000000004</v>
      </c>
      <c r="E41" s="14">
        <f t="shared" si="0"/>
        <v>0.46999999999999975</v>
      </c>
      <c r="F41" s="14">
        <v>8.6760000000000002</v>
      </c>
      <c r="G41" s="14">
        <v>2.8460000000000001</v>
      </c>
      <c r="H41" s="14">
        <v>1</v>
      </c>
      <c r="I41">
        <f t="shared" si="1"/>
        <v>6</v>
      </c>
      <c r="J41" t="s">
        <v>18126</v>
      </c>
      <c r="K41" s="14">
        <v>5.1100000000000003</v>
      </c>
      <c r="L41" s="14">
        <v>5.48</v>
      </c>
      <c r="M41" s="14">
        <v>7.14</v>
      </c>
      <c r="N41" s="14">
        <v>1.8</v>
      </c>
      <c r="O41" s="14">
        <v>1.45</v>
      </c>
      <c r="P41" s="14">
        <v>4</v>
      </c>
      <c r="Q41" s="14">
        <v>1</v>
      </c>
      <c r="R41" s="14">
        <v>4.4000000000000004</v>
      </c>
      <c r="S41" s="14">
        <v>5.7389999999999999</v>
      </c>
      <c r="T41" s="14">
        <v>3478</v>
      </c>
      <c r="U41" s="14">
        <v>-0.56100000000000005</v>
      </c>
      <c r="V41" s="14">
        <v>0.97</v>
      </c>
      <c r="W41" s="14">
        <v>28</v>
      </c>
      <c r="X41" s="14">
        <v>-0.59</v>
      </c>
      <c r="Y41" s="14">
        <v>1</v>
      </c>
      <c r="Z41" s="14" t="s">
        <v>18124</v>
      </c>
    </row>
    <row r="42" spans="1:26" x14ac:dyDescent="0.2">
      <c r="A42" t="s">
        <v>17852</v>
      </c>
      <c r="B42" t="s">
        <v>17801</v>
      </c>
      <c r="C42" t="s">
        <v>8422</v>
      </c>
      <c r="D42" s="8">
        <f>IF(ISERROR(INDEX(warriner!B:B,MATCH(C42,warriner!A:A,0),1)),"#",INDEX(warriner!B:B,MATCH(C42,warriner!A:A,0),1))</f>
        <v>3.97</v>
      </c>
      <c r="E42" s="14">
        <f t="shared" si="0"/>
        <v>1.23</v>
      </c>
      <c r="F42" s="14">
        <v>8.5269999999999992</v>
      </c>
      <c r="G42" s="14">
        <v>2.7850000000000001</v>
      </c>
      <c r="H42" s="14">
        <v>2</v>
      </c>
      <c r="I42">
        <f t="shared" si="1"/>
        <v>7</v>
      </c>
      <c r="J42" t="s">
        <v>18126</v>
      </c>
      <c r="K42" s="14">
        <v>4.3600000000000003</v>
      </c>
      <c r="L42" s="14">
        <v>5.12</v>
      </c>
      <c r="M42" s="14">
        <v>5.32</v>
      </c>
      <c r="N42" s="14">
        <v>2.15</v>
      </c>
      <c r="O42" s="14">
        <v>1.65</v>
      </c>
      <c r="P42" s="14">
        <v>4</v>
      </c>
      <c r="Q42" s="14">
        <v>1</v>
      </c>
      <c r="R42" s="14">
        <v>4.93</v>
      </c>
      <c r="S42" s="14">
        <v>5.7389999999999999</v>
      </c>
      <c r="T42" s="14">
        <v>4475.6000000000004</v>
      </c>
      <c r="U42" s="14">
        <v>-0.76400000000000001</v>
      </c>
      <c r="V42" s="14">
        <v>1</v>
      </c>
      <c r="W42" s="14">
        <v>28</v>
      </c>
      <c r="X42" s="14">
        <v>-0.36599999999999999</v>
      </c>
      <c r="Y42" s="14">
        <v>1</v>
      </c>
      <c r="Z42" s="14" t="s">
        <v>18124</v>
      </c>
    </row>
    <row r="43" spans="1:26" x14ac:dyDescent="0.2">
      <c r="A43" t="s">
        <v>17853</v>
      </c>
      <c r="B43" t="s">
        <v>19</v>
      </c>
      <c r="C43" t="s">
        <v>19</v>
      </c>
      <c r="D43" s="8" t="str">
        <f>IF(ISERROR(INDEX(warriner!B:B,MATCH(C43,warriner!A:A,0),1)),"#",INDEX(warriner!B:B,MATCH(C43,warriner!A:A,0),1))</f>
        <v>#</v>
      </c>
      <c r="E43" s="14" t="str">
        <f t="shared" si="0"/>
        <v>#</v>
      </c>
      <c r="F43" s="14">
        <v>16.187000000000001</v>
      </c>
      <c r="G43" s="14">
        <v>5.8339999999999996</v>
      </c>
      <c r="H43" s="14">
        <v>1</v>
      </c>
      <c r="I43">
        <f t="shared" si="1"/>
        <v>3</v>
      </c>
      <c r="J43" t="s">
        <v>270</v>
      </c>
      <c r="K43" s="14" t="s">
        <v>18124</v>
      </c>
      <c r="L43" s="14" t="s">
        <v>18124</v>
      </c>
      <c r="M43" s="14">
        <v>4.57</v>
      </c>
      <c r="N43" s="14">
        <v>1.25</v>
      </c>
      <c r="O43" s="14">
        <v>1</v>
      </c>
      <c r="P43" s="14">
        <v>3</v>
      </c>
      <c r="Q43" s="14">
        <v>1</v>
      </c>
      <c r="R43" s="14">
        <v>1.52</v>
      </c>
      <c r="S43" s="14">
        <v>1.25</v>
      </c>
      <c r="T43" s="14">
        <v>5253.5</v>
      </c>
      <c r="U43" s="14">
        <v>-0.60399999999999998</v>
      </c>
      <c r="V43" s="14">
        <v>1</v>
      </c>
      <c r="W43" s="14">
        <v>22</v>
      </c>
      <c r="X43" s="14">
        <v>-0.623</v>
      </c>
      <c r="Y43" s="14">
        <v>1</v>
      </c>
      <c r="Z43" s="14" t="s">
        <v>18124</v>
      </c>
    </row>
    <row r="44" spans="1:26" x14ac:dyDescent="0.2">
      <c r="A44" t="s">
        <v>17854</v>
      </c>
      <c r="B44" t="s">
        <v>8763</v>
      </c>
      <c r="C44" t="s">
        <v>8763</v>
      </c>
      <c r="D44" s="8">
        <f>IF(ISERROR(INDEX(warriner!B:B,MATCH(C44,warriner!A:A,0),1)),"#",INDEX(warriner!B:B,MATCH(C44,warriner!A:A,0),1))</f>
        <v>4.95</v>
      </c>
      <c r="E44" s="14">
        <f t="shared" si="0"/>
        <v>0.25</v>
      </c>
      <c r="F44" s="14">
        <v>9.0559999999999992</v>
      </c>
      <c r="G44" s="14">
        <v>2.3439999999999999</v>
      </c>
      <c r="H44" s="14">
        <v>2</v>
      </c>
      <c r="I44">
        <f t="shared" si="1"/>
        <v>4</v>
      </c>
      <c r="J44" t="s">
        <v>18132</v>
      </c>
      <c r="K44" s="14">
        <v>4.33</v>
      </c>
      <c r="L44" s="14">
        <v>4.5599999999999996</v>
      </c>
      <c r="M44" s="14">
        <v>9.39</v>
      </c>
      <c r="N44" s="14">
        <v>1.8</v>
      </c>
      <c r="O44" s="14">
        <v>1.75</v>
      </c>
      <c r="P44" s="14">
        <v>4</v>
      </c>
      <c r="Q44" s="14">
        <v>1</v>
      </c>
      <c r="R44" s="14">
        <v>3.45</v>
      </c>
      <c r="S44" s="14">
        <v>3.52</v>
      </c>
      <c r="T44" s="14">
        <v>5691.3329999999996</v>
      </c>
      <c r="U44" s="14">
        <v>-0.502</v>
      </c>
      <c r="V44" s="14">
        <v>0.97</v>
      </c>
      <c r="W44" s="14">
        <v>28</v>
      </c>
      <c r="X44" s="14">
        <v>-0.82199999999999995</v>
      </c>
      <c r="Y44" s="14">
        <v>1</v>
      </c>
      <c r="Z44" s="14" t="s">
        <v>18124</v>
      </c>
    </row>
    <row r="45" spans="1:26" x14ac:dyDescent="0.2">
      <c r="A45" t="s">
        <v>17855</v>
      </c>
      <c r="B45" t="s">
        <v>8936</v>
      </c>
      <c r="C45" t="s">
        <v>8936</v>
      </c>
      <c r="D45" s="8">
        <f>IF(ISERROR(INDEX(warriner!B:B,MATCH(C45,warriner!A:A,0),1)),"#",INDEX(warriner!B:B,MATCH(C45,warriner!A:A,0),1))</f>
        <v>2</v>
      </c>
      <c r="E45" s="14">
        <f t="shared" si="0"/>
        <v>3.2</v>
      </c>
      <c r="F45" s="14">
        <v>10.507999999999999</v>
      </c>
      <c r="G45" s="14">
        <v>3.6989999999999998</v>
      </c>
      <c r="H45" s="14">
        <v>1</v>
      </c>
      <c r="I45">
        <f t="shared" si="1"/>
        <v>4</v>
      </c>
      <c r="J45" t="s">
        <v>18126</v>
      </c>
      <c r="K45" s="14">
        <v>6.27</v>
      </c>
      <c r="L45" s="14">
        <v>3.47</v>
      </c>
      <c r="M45" s="14">
        <v>4.26</v>
      </c>
      <c r="N45" s="14">
        <v>1.1499999999999999</v>
      </c>
      <c r="O45" s="14">
        <v>1</v>
      </c>
      <c r="P45" s="14">
        <v>3</v>
      </c>
      <c r="Q45" s="14">
        <v>1</v>
      </c>
      <c r="R45" s="14">
        <v>3.5</v>
      </c>
      <c r="S45" s="14">
        <v>3.1360000000000001</v>
      </c>
      <c r="T45" s="14">
        <v>6180.3329999999996</v>
      </c>
      <c r="U45" s="14">
        <v>-0.91300000000000003</v>
      </c>
      <c r="V45" s="14">
        <v>1</v>
      </c>
      <c r="W45" s="14">
        <v>28</v>
      </c>
      <c r="X45" s="14">
        <v>-0.5</v>
      </c>
      <c r="Y45" s="14">
        <v>1</v>
      </c>
      <c r="Z45" s="14" t="s">
        <v>18124</v>
      </c>
    </row>
    <row r="46" spans="1:26" x14ac:dyDescent="0.2">
      <c r="A46" t="s">
        <v>17856</v>
      </c>
      <c r="B46" t="s">
        <v>30</v>
      </c>
      <c r="C46" t="s">
        <v>30</v>
      </c>
      <c r="D46" s="8">
        <f>IF(ISERROR(INDEX(warriner!B:B,MATCH(C46,warriner!A:A,0),1)),"#",INDEX(warriner!B:B,MATCH(C46,warriner!A:A,0),1))</f>
        <v>6.41</v>
      </c>
      <c r="E46" s="14">
        <f t="shared" si="0"/>
        <v>1.21</v>
      </c>
      <c r="F46" s="14">
        <v>14.301</v>
      </c>
      <c r="G46" s="14">
        <v>5.4279999999999999</v>
      </c>
      <c r="H46" s="14">
        <v>1</v>
      </c>
      <c r="I46">
        <f t="shared" si="1"/>
        <v>3</v>
      </c>
      <c r="J46" t="s">
        <v>18135</v>
      </c>
      <c r="K46" s="14">
        <v>3.14</v>
      </c>
      <c r="L46" s="14">
        <v>6.44</v>
      </c>
      <c r="M46" s="14">
        <v>4.32</v>
      </c>
      <c r="N46" s="14">
        <v>1</v>
      </c>
      <c r="O46" s="14">
        <v>1</v>
      </c>
      <c r="P46" s="14">
        <v>3</v>
      </c>
      <c r="Q46" s="14">
        <v>1</v>
      </c>
      <c r="R46" s="14">
        <v>4.55</v>
      </c>
      <c r="S46" s="14">
        <v>4.88</v>
      </c>
      <c r="T46" s="14">
        <v>5582</v>
      </c>
      <c r="U46" s="14">
        <v>-0.68700000000000006</v>
      </c>
      <c r="V46" s="14">
        <v>1</v>
      </c>
      <c r="W46" s="14">
        <v>26</v>
      </c>
      <c r="X46" s="14">
        <v>-0.377</v>
      </c>
      <c r="Y46" s="14">
        <v>1</v>
      </c>
      <c r="Z46" s="14" t="s">
        <v>18124</v>
      </c>
    </row>
    <row r="47" spans="1:26" x14ac:dyDescent="0.2">
      <c r="A47" t="s">
        <v>17857</v>
      </c>
      <c r="B47" t="s">
        <v>40</v>
      </c>
      <c r="C47" t="s">
        <v>40</v>
      </c>
      <c r="D47" s="8">
        <f>IF(ISERROR(INDEX(warriner!B:B,MATCH(C47,warriner!A:A,0),1)),"#",INDEX(warriner!B:B,MATCH(C47,warriner!A:A,0),1))</f>
        <v>5.14</v>
      </c>
      <c r="E47" s="14">
        <f t="shared" si="0"/>
        <v>6.0000000000000497E-2</v>
      </c>
      <c r="F47" s="14">
        <v>11.286</v>
      </c>
      <c r="G47" s="14">
        <v>4.1989999999999998</v>
      </c>
      <c r="H47" s="14">
        <v>1</v>
      </c>
      <c r="I47">
        <f t="shared" si="1"/>
        <v>5</v>
      </c>
      <c r="J47" t="s">
        <v>18126</v>
      </c>
      <c r="K47" s="14">
        <v>3.48</v>
      </c>
      <c r="L47" s="14">
        <v>5.17</v>
      </c>
      <c r="M47" s="14">
        <v>5.84</v>
      </c>
      <c r="N47" s="14">
        <v>1.75</v>
      </c>
      <c r="O47" s="14">
        <v>1</v>
      </c>
      <c r="P47" s="14">
        <v>3</v>
      </c>
      <c r="Q47" s="14">
        <v>1</v>
      </c>
      <c r="R47" s="14">
        <v>2.4300000000000002</v>
      </c>
      <c r="S47" s="14">
        <v>1.609</v>
      </c>
      <c r="T47" s="14">
        <v>2998.5</v>
      </c>
      <c r="U47" s="14">
        <v>-0.69799999999999995</v>
      </c>
      <c r="V47" s="14">
        <v>1</v>
      </c>
      <c r="W47" s="14">
        <v>28</v>
      </c>
      <c r="X47" s="14">
        <v>-0.63100000000000001</v>
      </c>
      <c r="Y47" s="14">
        <v>1</v>
      </c>
      <c r="Z47" s="14" t="s">
        <v>18124</v>
      </c>
    </row>
    <row r="48" spans="1:26" x14ac:dyDescent="0.2">
      <c r="A48" t="s">
        <v>17858</v>
      </c>
      <c r="B48" t="s">
        <v>17055</v>
      </c>
      <c r="C48" t="s">
        <v>17055</v>
      </c>
      <c r="D48" s="8" t="str">
        <f>IF(ISERROR(INDEX(warriner!B:B,MATCH(C48,warriner!A:A,0),1)),"#",INDEX(warriner!B:B,MATCH(C48,warriner!A:A,0),1))</f>
        <v>#</v>
      </c>
      <c r="E48" s="14" t="str">
        <f t="shared" si="0"/>
        <v>#</v>
      </c>
      <c r="F48" s="14">
        <v>12.938000000000001</v>
      </c>
      <c r="G48" s="14">
        <v>4.5839999999999996</v>
      </c>
      <c r="H48" s="14">
        <v>1</v>
      </c>
      <c r="I48">
        <f t="shared" si="1"/>
        <v>5</v>
      </c>
      <c r="J48" t="s">
        <v>18136</v>
      </c>
      <c r="K48" s="14" t="s">
        <v>18124</v>
      </c>
      <c r="L48" s="14" t="s">
        <v>18124</v>
      </c>
      <c r="M48" s="14">
        <v>5.0069999999999997</v>
      </c>
      <c r="N48" s="14">
        <v>1.8</v>
      </c>
      <c r="O48" s="14">
        <v>1.2</v>
      </c>
      <c r="P48" s="14">
        <v>3</v>
      </c>
      <c r="Q48" s="14">
        <v>1</v>
      </c>
      <c r="R48" s="14">
        <v>2.3199999999999998</v>
      </c>
      <c r="S48" s="14">
        <v>2</v>
      </c>
      <c r="T48" s="14">
        <v>2716.5</v>
      </c>
      <c r="U48" s="14">
        <v>-0.51900000000000002</v>
      </c>
      <c r="V48" s="14">
        <v>0.97</v>
      </c>
      <c r="W48" s="14">
        <v>29</v>
      </c>
      <c r="X48" s="14">
        <v>-0.41</v>
      </c>
      <c r="Y48" s="14">
        <v>1</v>
      </c>
      <c r="Z48" s="14" t="s">
        <v>18124</v>
      </c>
    </row>
    <row r="49" spans="1:26" x14ac:dyDescent="0.2">
      <c r="A49" t="s">
        <v>17859</v>
      </c>
      <c r="B49" t="s">
        <v>141</v>
      </c>
      <c r="C49" t="s">
        <v>141</v>
      </c>
      <c r="D49" s="8" t="str">
        <f>IF(ISERROR(INDEX(warriner!B:B,MATCH(C49,warriner!A:A,0),1)),"#",INDEX(warriner!B:B,MATCH(C49,warriner!A:A,0),1))</f>
        <v>#</v>
      </c>
      <c r="E49" s="14" t="str">
        <f t="shared" si="0"/>
        <v>#</v>
      </c>
      <c r="F49" s="14">
        <v>13.744999999999999</v>
      </c>
      <c r="G49" s="14">
        <v>5.0540000000000003</v>
      </c>
      <c r="H49" s="14">
        <v>1</v>
      </c>
      <c r="I49">
        <f t="shared" si="1"/>
        <v>3</v>
      </c>
      <c r="J49" t="s">
        <v>270</v>
      </c>
      <c r="K49" s="14" t="s">
        <v>18124</v>
      </c>
      <c r="L49" s="14" t="s">
        <v>18124</v>
      </c>
      <c r="M49" s="14">
        <v>3.8130000000000002</v>
      </c>
      <c r="N49" s="14">
        <v>1.8</v>
      </c>
      <c r="O49" s="14">
        <v>1</v>
      </c>
      <c r="P49" s="14">
        <v>2</v>
      </c>
      <c r="Q49" s="14">
        <v>1</v>
      </c>
      <c r="R49" s="14">
        <v>1.74</v>
      </c>
      <c r="S49" s="14">
        <v>1.88</v>
      </c>
      <c r="T49" s="14">
        <v>1409.5</v>
      </c>
      <c r="U49" s="14">
        <v>-0.60399999999999998</v>
      </c>
      <c r="V49" s="14">
        <v>0.97</v>
      </c>
      <c r="W49" s="14">
        <v>28</v>
      </c>
      <c r="X49" s="14">
        <v>-0.67300000000000004</v>
      </c>
      <c r="Y49" s="14">
        <v>1</v>
      </c>
      <c r="Z49" s="14" t="s">
        <v>18124</v>
      </c>
    </row>
    <row r="50" spans="1:26" x14ac:dyDescent="0.2">
      <c r="A50" t="s">
        <v>17860</v>
      </c>
      <c r="B50" t="s">
        <v>12269</v>
      </c>
      <c r="C50" t="s">
        <v>12269</v>
      </c>
      <c r="D50" s="8">
        <f>IF(ISERROR(INDEX(warriner!B:B,MATCH(C50,warriner!A:A,0),1)),"#",INDEX(warriner!B:B,MATCH(C50,warriner!A:A,0),1))</f>
        <v>2.0499999999999998</v>
      </c>
      <c r="E50" s="14">
        <f t="shared" si="0"/>
        <v>3.1500000000000004</v>
      </c>
      <c r="F50" s="14">
        <v>9.3650000000000002</v>
      </c>
      <c r="G50" s="14">
        <v>3.06</v>
      </c>
      <c r="H50" s="14">
        <v>2</v>
      </c>
      <c r="I50">
        <f t="shared" si="1"/>
        <v>6</v>
      </c>
      <c r="J50" t="s">
        <v>18125</v>
      </c>
      <c r="K50" s="14">
        <v>4.5</v>
      </c>
      <c r="L50" s="14">
        <v>3.32</v>
      </c>
      <c r="M50" s="14">
        <v>8.89</v>
      </c>
      <c r="N50" s="14">
        <v>1.75</v>
      </c>
      <c r="O50" s="14">
        <v>1.35</v>
      </c>
      <c r="P50" s="14">
        <v>4</v>
      </c>
      <c r="Q50" s="14">
        <v>1</v>
      </c>
      <c r="R50" s="14">
        <v>2.2799999999999998</v>
      </c>
      <c r="S50" s="14" t="s">
        <v>18124</v>
      </c>
      <c r="T50" s="14">
        <v>3388.4</v>
      </c>
      <c r="U50" s="14">
        <v>-0.434</v>
      </c>
      <c r="V50" s="14">
        <v>0.97</v>
      </c>
      <c r="W50" s="14">
        <v>27</v>
      </c>
      <c r="X50" s="14">
        <v>-0.47199999999999998</v>
      </c>
      <c r="Y50" s="14">
        <v>1</v>
      </c>
      <c r="Z50" s="14" t="s">
        <v>18124</v>
      </c>
    </row>
    <row r="51" spans="1:26" x14ac:dyDescent="0.2">
      <c r="A51" t="s">
        <v>17861</v>
      </c>
      <c r="B51" t="s">
        <v>334</v>
      </c>
      <c r="C51" t="s">
        <v>334</v>
      </c>
      <c r="D51" s="8" t="str">
        <f>IF(ISERROR(INDEX(warriner!B:B,MATCH(C51,warriner!A:A,0),1)),"#",INDEX(warriner!B:B,MATCH(C51,warriner!A:A,0),1))</f>
        <v>#</v>
      </c>
      <c r="E51" s="14" t="str">
        <f t="shared" si="0"/>
        <v>#</v>
      </c>
      <c r="F51" s="14">
        <v>14.455</v>
      </c>
      <c r="G51" s="14">
        <v>5.0170000000000003</v>
      </c>
      <c r="H51" s="14">
        <v>1</v>
      </c>
      <c r="I51">
        <f t="shared" si="1"/>
        <v>4</v>
      </c>
      <c r="J51" t="s">
        <v>270</v>
      </c>
      <c r="K51" s="14" t="s">
        <v>18124</v>
      </c>
      <c r="L51" s="14" t="s">
        <v>18124</v>
      </c>
      <c r="M51" s="14">
        <v>4.4420000000000002</v>
      </c>
      <c r="N51" s="14">
        <v>1.9</v>
      </c>
      <c r="O51" s="14">
        <v>1.7</v>
      </c>
      <c r="P51" s="14">
        <v>4</v>
      </c>
      <c r="Q51" s="14">
        <v>1</v>
      </c>
      <c r="R51" s="14">
        <v>1.84</v>
      </c>
      <c r="S51" s="14" t="s">
        <v>18124</v>
      </c>
      <c r="T51" s="14">
        <v>2462.3330000000001</v>
      </c>
      <c r="U51" s="14">
        <v>-0.5</v>
      </c>
      <c r="V51" s="14">
        <v>1</v>
      </c>
      <c r="W51" s="14">
        <v>27</v>
      </c>
      <c r="X51" s="14">
        <v>-0.54600000000000004</v>
      </c>
      <c r="Y51" s="14">
        <v>0.96399999999999997</v>
      </c>
      <c r="Z51" s="14" t="s">
        <v>18124</v>
      </c>
    </row>
    <row r="52" spans="1:26" x14ac:dyDescent="0.2">
      <c r="A52" t="s">
        <v>17862</v>
      </c>
      <c r="B52" t="s">
        <v>72</v>
      </c>
      <c r="C52" t="s">
        <v>72</v>
      </c>
      <c r="D52" s="8" t="str">
        <f>IF(ISERROR(INDEX(warriner!B:B,MATCH(C52,warriner!A:A,0),1)),"#",INDEX(warriner!B:B,MATCH(C52,warriner!A:A,0),1))</f>
        <v>#</v>
      </c>
      <c r="E52" s="14" t="str">
        <f t="shared" si="0"/>
        <v>#</v>
      </c>
      <c r="F52" s="14">
        <v>15.365</v>
      </c>
      <c r="G52" s="14">
        <v>5.984</v>
      </c>
      <c r="H52" s="14">
        <v>1</v>
      </c>
      <c r="I52">
        <f t="shared" si="1"/>
        <v>2</v>
      </c>
      <c r="J52" t="s">
        <v>18136</v>
      </c>
      <c r="K52" s="14" t="s">
        <v>18124</v>
      </c>
      <c r="L52" s="14" t="s">
        <v>18124</v>
      </c>
      <c r="M52" s="14">
        <v>4.399</v>
      </c>
      <c r="N52" s="14">
        <v>1.1499999999999999</v>
      </c>
      <c r="O52" s="14">
        <v>1</v>
      </c>
      <c r="P52" s="14">
        <v>2</v>
      </c>
      <c r="Q52" s="14">
        <v>1</v>
      </c>
      <c r="R52" s="14">
        <v>2.81</v>
      </c>
      <c r="S52" s="14">
        <v>1.917</v>
      </c>
      <c r="T52" s="14">
        <v>4095</v>
      </c>
      <c r="U52" s="14">
        <v>-0.86499999999999999</v>
      </c>
      <c r="V52" s="14">
        <v>0.97</v>
      </c>
      <c r="W52" s="14">
        <v>29</v>
      </c>
      <c r="X52" s="14">
        <v>-0.874</v>
      </c>
      <c r="Y52" s="14">
        <v>1</v>
      </c>
      <c r="Z52" s="14" t="s">
        <v>18124</v>
      </c>
    </row>
    <row r="53" spans="1:26" x14ac:dyDescent="0.2">
      <c r="A53" t="s">
        <v>17863</v>
      </c>
      <c r="B53" t="s">
        <v>2</v>
      </c>
      <c r="C53" t="s">
        <v>2</v>
      </c>
      <c r="D53" s="8" t="str">
        <f>IF(ISERROR(INDEX(warriner!B:B,MATCH(C53,warriner!A:A,0),1)),"#",INDEX(warriner!B:B,MATCH(C53,warriner!A:A,0),1))</f>
        <v>#</v>
      </c>
      <c r="E53" s="14" t="str">
        <f t="shared" si="0"/>
        <v>#</v>
      </c>
      <c r="F53" s="14">
        <v>16.353999999999999</v>
      </c>
      <c r="G53" s="14">
        <v>6.0629999999999997</v>
      </c>
      <c r="H53" s="14">
        <v>1</v>
      </c>
      <c r="I53">
        <f t="shared" si="1"/>
        <v>2</v>
      </c>
      <c r="J53" t="s">
        <v>270</v>
      </c>
      <c r="K53" s="14" t="s">
        <v>18124</v>
      </c>
      <c r="L53" s="14" t="s">
        <v>18124</v>
      </c>
      <c r="M53" s="14">
        <v>3.952</v>
      </c>
      <c r="N53" s="14">
        <v>1.1499999999999999</v>
      </c>
      <c r="O53" s="14">
        <v>1</v>
      </c>
      <c r="P53" s="14">
        <v>2</v>
      </c>
      <c r="Q53" s="14">
        <v>1</v>
      </c>
      <c r="R53" s="14">
        <v>1.55</v>
      </c>
      <c r="S53" s="14">
        <v>1.375</v>
      </c>
      <c r="T53" s="14">
        <v>2861</v>
      </c>
      <c r="U53" s="14">
        <v>-0.78600000000000003</v>
      </c>
      <c r="V53" s="14">
        <v>1</v>
      </c>
      <c r="W53" s="14">
        <v>26</v>
      </c>
      <c r="X53" s="14">
        <v>-0.72499999999999998</v>
      </c>
      <c r="Y53" s="14">
        <v>1</v>
      </c>
      <c r="Z53" s="14" t="s">
        <v>18124</v>
      </c>
    </row>
    <row r="54" spans="1:26" x14ac:dyDescent="0.2">
      <c r="A54" t="s">
        <v>17864</v>
      </c>
      <c r="B54" t="s">
        <v>1245</v>
      </c>
      <c r="C54" t="s">
        <v>1245</v>
      </c>
      <c r="D54" s="8">
        <f>IF(ISERROR(INDEX(warriner!B:B,MATCH(C54,warriner!A:A,0),1)),"#",INDEX(warriner!B:B,MATCH(C54,warriner!A:A,0),1))</f>
        <v>4.0999999999999996</v>
      </c>
      <c r="E54" s="14">
        <f t="shared" si="0"/>
        <v>1.1000000000000005</v>
      </c>
      <c r="F54" s="14">
        <v>10.722</v>
      </c>
      <c r="G54" s="14">
        <v>3.093</v>
      </c>
      <c r="H54" s="14">
        <v>2</v>
      </c>
      <c r="I54">
        <f t="shared" si="1"/>
        <v>5</v>
      </c>
      <c r="J54" t="s">
        <v>18125</v>
      </c>
      <c r="K54" s="14">
        <v>3.92</v>
      </c>
      <c r="L54" s="14">
        <v>4.8099999999999996</v>
      </c>
      <c r="M54" s="14">
        <v>8.5</v>
      </c>
      <c r="N54" s="14">
        <v>2</v>
      </c>
      <c r="O54" s="14">
        <v>1.85</v>
      </c>
      <c r="P54" s="14">
        <v>4</v>
      </c>
      <c r="Q54" s="14">
        <v>1</v>
      </c>
      <c r="R54" s="14">
        <v>2.41</v>
      </c>
      <c r="S54" s="14">
        <v>1.792</v>
      </c>
      <c r="T54" s="14">
        <v>924.5</v>
      </c>
      <c r="U54" s="14">
        <v>-0.57099999999999995</v>
      </c>
      <c r="V54" s="14">
        <v>1</v>
      </c>
      <c r="W54" s="14">
        <v>28</v>
      </c>
      <c r="X54" s="14">
        <v>-0.65100000000000002</v>
      </c>
      <c r="Y54" s="14">
        <v>1</v>
      </c>
      <c r="Z54" s="14" t="s">
        <v>18124</v>
      </c>
    </row>
    <row r="55" spans="1:26" x14ac:dyDescent="0.2">
      <c r="A55" t="s">
        <v>17865</v>
      </c>
      <c r="B55" t="s">
        <v>3</v>
      </c>
      <c r="C55" t="s">
        <v>3</v>
      </c>
      <c r="D55" s="8" t="str">
        <f>IF(ISERROR(INDEX(warriner!B:B,MATCH(C55,warriner!A:A,0),1)),"#",INDEX(warriner!B:B,MATCH(C55,warriner!A:A,0),1))</f>
        <v>#</v>
      </c>
      <c r="E55" s="14" t="str">
        <f t="shared" si="0"/>
        <v>#</v>
      </c>
      <c r="F55" s="14">
        <v>16.954999999999998</v>
      </c>
      <c r="G55" s="14">
        <v>6.1769999999999996</v>
      </c>
      <c r="H55" s="14">
        <v>1</v>
      </c>
      <c r="I55">
        <f t="shared" si="1"/>
        <v>3</v>
      </c>
      <c r="J55" t="s">
        <v>270</v>
      </c>
      <c r="K55" s="14" t="s">
        <v>18124</v>
      </c>
      <c r="L55" s="14" t="s">
        <v>18124</v>
      </c>
      <c r="M55" s="14">
        <v>3.984</v>
      </c>
      <c r="N55" s="14">
        <v>1.5</v>
      </c>
      <c r="O55" s="14">
        <v>1.8</v>
      </c>
      <c r="P55" s="14">
        <v>2</v>
      </c>
      <c r="Q55" s="14">
        <v>1</v>
      </c>
      <c r="R55" s="14">
        <v>1.43</v>
      </c>
      <c r="S55" s="14">
        <v>1.125</v>
      </c>
      <c r="T55" s="14">
        <v>3033</v>
      </c>
      <c r="U55" s="14">
        <v>-0.68100000000000005</v>
      </c>
      <c r="V55" s="14">
        <v>0.94</v>
      </c>
      <c r="W55" s="14">
        <v>29</v>
      </c>
      <c r="X55" s="14">
        <v>-0.45700000000000002</v>
      </c>
      <c r="Y55" s="14">
        <v>1</v>
      </c>
      <c r="Z55" s="14" t="s">
        <v>18124</v>
      </c>
    </row>
    <row r="56" spans="1:26" x14ac:dyDescent="0.2">
      <c r="A56" t="s">
        <v>17866</v>
      </c>
      <c r="B56" t="s">
        <v>3694</v>
      </c>
      <c r="C56" t="s">
        <v>3694</v>
      </c>
      <c r="D56" s="8">
        <f>IF(ISERROR(INDEX(warriner!B:B,MATCH(C56,warriner!A:A,0),1)),"#",INDEX(warriner!B:B,MATCH(C56,warriner!A:A,0),1))</f>
        <v>3.84</v>
      </c>
      <c r="E56" s="14">
        <f t="shared" si="0"/>
        <v>1.3600000000000003</v>
      </c>
      <c r="F56" s="14">
        <v>7.3029999999999999</v>
      </c>
      <c r="G56" s="14">
        <v>2.7570000000000001</v>
      </c>
      <c r="H56" s="14">
        <v>2</v>
      </c>
      <c r="I56">
        <f t="shared" si="1"/>
        <v>7</v>
      </c>
      <c r="J56" t="s">
        <v>18129</v>
      </c>
      <c r="K56" s="14">
        <v>4.37</v>
      </c>
      <c r="L56" s="14">
        <v>4.7</v>
      </c>
      <c r="M56" s="14">
        <v>5.22</v>
      </c>
      <c r="N56" s="14">
        <v>2.5</v>
      </c>
      <c r="O56" s="14">
        <v>2.65</v>
      </c>
      <c r="P56" s="14">
        <v>7</v>
      </c>
      <c r="Q56" s="14">
        <v>2</v>
      </c>
      <c r="R56" s="14">
        <v>4.93</v>
      </c>
      <c r="S56" s="14">
        <v>5.0380000000000003</v>
      </c>
      <c r="T56" s="14">
        <v>6627.6670000000004</v>
      </c>
      <c r="U56" s="14">
        <v>-0.73599999999999999</v>
      </c>
      <c r="V56" s="14">
        <v>0.97</v>
      </c>
      <c r="W56" s="14">
        <v>26</v>
      </c>
      <c r="X56" s="14">
        <v>-0.53800000000000003</v>
      </c>
      <c r="Y56" s="14">
        <v>1</v>
      </c>
      <c r="Z56" s="14" t="s">
        <v>18124</v>
      </c>
    </row>
    <row r="57" spans="1:26" x14ac:dyDescent="0.2">
      <c r="A57" t="s">
        <v>17867</v>
      </c>
      <c r="B57" t="s">
        <v>17794</v>
      </c>
      <c r="C57" t="s">
        <v>6952</v>
      </c>
      <c r="D57" s="8">
        <f>IF(ISERROR(INDEX(warriner!B:B,MATCH(C57,warriner!A:A,0),1)),"#",INDEX(warriner!B:B,MATCH(C57,warriner!A:A,0),1))</f>
        <v>5.42</v>
      </c>
      <c r="E57" s="14">
        <f t="shared" si="0"/>
        <v>0.21999999999999975</v>
      </c>
      <c r="F57" s="14">
        <v>8.06</v>
      </c>
      <c r="G57" s="14">
        <v>2.4950000000000001</v>
      </c>
      <c r="H57" s="14">
        <v>3</v>
      </c>
      <c r="I57">
        <f t="shared" si="1"/>
        <v>10</v>
      </c>
      <c r="J57" t="s">
        <v>18132</v>
      </c>
      <c r="K57" s="14">
        <v>4.3899999999999997</v>
      </c>
      <c r="L57" s="14">
        <v>4.46</v>
      </c>
      <c r="M57" s="14">
        <v>11.78</v>
      </c>
      <c r="N57" s="14">
        <v>2.1</v>
      </c>
      <c r="O57" s="14">
        <v>2.65</v>
      </c>
      <c r="P57" s="14">
        <v>6</v>
      </c>
      <c r="Q57" s="14">
        <v>2</v>
      </c>
      <c r="R57" s="14">
        <v>1.57</v>
      </c>
      <c r="S57" s="14" t="s">
        <v>18124</v>
      </c>
      <c r="T57" s="14">
        <v>4364.8</v>
      </c>
      <c r="U57" s="14">
        <v>-0.46600000000000003</v>
      </c>
      <c r="V57" s="14">
        <v>1</v>
      </c>
      <c r="W57" s="14">
        <v>26</v>
      </c>
      <c r="X57" s="14">
        <v>-0.60099999999999998</v>
      </c>
      <c r="Y57" s="14">
        <v>0.96299999999999997</v>
      </c>
      <c r="Z57" s="14" t="s">
        <v>18124</v>
      </c>
    </row>
    <row r="58" spans="1:26" x14ac:dyDescent="0.2">
      <c r="A58" t="s">
        <v>17868</v>
      </c>
      <c r="B58" t="s">
        <v>21</v>
      </c>
      <c r="C58" t="s">
        <v>21</v>
      </c>
      <c r="D58" s="8" t="str">
        <f>IF(ISERROR(INDEX(warriner!B:B,MATCH(C58,warriner!A:A,0),1)),"#",INDEX(warriner!B:B,MATCH(C58,warriner!A:A,0),1))</f>
        <v>#</v>
      </c>
      <c r="E58" s="14" t="str">
        <f t="shared" si="0"/>
        <v>#</v>
      </c>
      <c r="F58" s="14">
        <v>14.994999999999999</v>
      </c>
      <c r="G58" s="14">
        <v>5.609</v>
      </c>
      <c r="H58" s="14">
        <v>1</v>
      </c>
      <c r="I58">
        <f t="shared" si="1"/>
        <v>4</v>
      </c>
      <c r="J58" t="s">
        <v>18136</v>
      </c>
      <c r="K58" s="14" t="s">
        <v>18124</v>
      </c>
      <c r="L58" s="14" t="s">
        <v>18124</v>
      </c>
      <c r="M58" s="14">
        <v>4.9320000000000004</v>
      </c>
      <c r="N58" s="14">
        <v>1.85</v>
      </c>
      <c r="O58" s="14">
        <v>1.65</v>
      </c>
      <c r="P58" s="14">
        <v>3</v>
      </c>
      <c r="Q58" s="14">
        <v>1</v>
      </c>
      <c r="R58" s="14">
        <v>2.14</v>
      </c>
      <c r="S58" s="14">
        <v>1.72</v>
      </c>
      <c r="T58" s="14">
        <v>3482.6669999999999</v>
      </c>
      <c r="U58" s="14">
        <v>-0.58099999999999996</v>
      </c>
      <c r="V58" s="14">
        <v>0.97</v>
      </c>
      <c r="W58" s="14">
        <v>27</v>
      </c>
      <c r="X58" s="14">
        <v>-0.53900000000000003</v>
      </c>
      <c r="Y58" s="14">
        <v>1</v>
      </c>
      <c r="Z58" s="14" t="s">
        <v>18124</v>
      </c>
    </row>
    <row r="59" spans="1:26" x14ac:dyDescent="0.2">
      <c r="A59" t="s">
        <v>17869</v>
      </c>
      <c r="B59" t="s">
        <v>207</v>
      </c>
      <c r="C59" t="s">
        <v>207</v>
      </c>
      <c r="D59" s="8" t="str">
        <f>IF(ISERROR(INDEX(warriner!B:B,MATCH(C59,warriner!A:A,0),1)),"#",INDEX(warriner!B:B,MATCH(C59,warriner!A:A,0),1))</f>
        <v>#</v>
      </c>
      <c r="E59" s="14" t="str">
        <f t="shared" si="0"/>
        <v>#</v>
      </c>
      <c r="F59" s="14">
        <v>13.627000000000001</v>
      </c>
      <c r="G59" s="14">
        <v>4.742</v>
      </c>
      <c r="H59" s="14">
        <v>2</v>
      </c>
      <c r="I59">
        <f t="shared" si="1"/>
        <v>4</v>
      </c>
      <c r="J59" t="s">
        <v>18153</v>
      </c>
      <c r="K59" s="14" t="s">
        <v>18124</v>
      </c>
      <c r="L59" s="14" t="s">
        <v>18124</v>
      </c>
      <c r="M59" s="14">
        <v>4.9539999999999997</v>
      </c>
      <c r="N59" s="14">
        <v>1.95</v>
      </c>
      <c r="O59" s="14">
        <v>1.95</v>
      </c>
      <c r="P59" s="14">
        <v>4</v>
      </c>
      <c r="Q59" s="14">
        <v>1</v>
      </c>
      <c r="R59" s="14">
        <v>2.41</v>
      </c>
      <c r="S59" s="14" t="s">
        <v>18124</v>
      </c>
      <c r="T59" s="14">
        <v>4129</v>
      </c>
      <c r="U59" s="14">
        <v>-0.71399999999999997</v>
      </c>
      <c r="V59" s="14">
        <v>1</v>
      </c>
      <c r="W59" s="14">
        <v>28</v>
      </c>
      <c r="X59" s="14">
        <v>-0.80100000000000005</v>
      </c>
      <c r="Y59" s="14">
        <v>1</v>
      </c>
      <c r="Z59" s="14" t="s">
        <v>18124</v>
      </c>
    </row>
    <row r="60" spans="1:26" x14ac:dyDescent="0.2">
      <c r="A60" t="s">
        <v>17870</v>
      </c>
      <c r="B60" t="s">
        <v>17798</v>
      </c>
      <c r="C60" t="s">
        <v>6697</v>
      </c>
      <c r="D60" s="8">
        <f>IF(ISERROR(INDEX(warriner!B:B,MATCH(C60,warriner!A:A,0),1)),"#",INDEX(warriner!B:B,MATCH(C60,warriner!A:A,0),1))</f>
        <v>4.3</v>
      </c>
      <c r="E60" s="14">
        <f t="shared" si="0"/>
        <v>0.90000000000000036</v>
      </c>
      <c r="F60" s="14">
        <v>6.4119999999999999</v>
      </c>
      <c r="G60" s="14">
        <v>1.415</v>
      </c>
      <c r="H60" s="14">
        <v>2</v>
      </c>
      <c r="I60">
        <f t="shared" si="1"/>
        <v>8</v>
      </c>
      <c r="J60" t="s">
        <v>18125</v>
      </c>
      <c r="K60" s="14">
        <v>3.3</v>
      </c>
      <c r="L60" s="14">
        <v>5.28</v>
      </c>
      <c r="M60" s="14">
        <v>8.3699999999999992</v>
      </c>
      <c r="N60" s="14">
        <v>2.4</v>
      </c>
      <c r="O60" s="14">
        <v>2.0499999999999998</v>
      </c>
      <c r="P60" s="14">
        <v>6</v>
      </c>
      <c r="Q60" s="14">
        <v>2</v>
      </c>
      <c r="R60" s="14">
        <v>3.34</v>
      </c>
      <c r="S60" s="14" t="s">
        <v>18124</v>
      </c>
      <c r="T60" s="14">
        <v>6197.5</v>
      </c>
      <c r="U60" s="14">
        <v>-0.33500000000000002</v>
      </c>
      <c r="V60" s="14">
        <v>0.94</v>
      </c>
      <c r="W60" s="14">
        <v>27</v>
      </c>
      <c r="X60" s="14">
        <v>-9.1999999999999998E-2</v>
      </c>
      <c r="Y60" s="14">
        <v>1</v>
      </c>
      <c r="Z60" s="14" t="s">
        <v>18124</v>
      </c>
    </row>
    <row r="61" spans="1:26" x14ac:dyDescent="0.2">
      <c r="A61" t="s">
        <v>17871</v>
      </c>
      <c r="B61" t="s">
        <v>3</v>
      </c>
      <c r="C61" t="s">
        <v>3</v>
      </c>
      <c r="D61" s="8" t="str">
        <f>IF(ISERROR(INDEX(warriner!B:B,MATCH(C61,warriner!A:A,0),1)),"#",INDEX(warriner!B:B,MATCH(C61,warriner!A:A,0),1))</f>
        <v>#</v>
      </c>
      <c r="E61" s="14" t="str">
        <f t="shared" si="0"/>
        <v>#</v>
      </c>
      <c r="F61" s="14">
        <v>16.954999999999998</v>
      </c>
      <c r="G61" s="14">
        <v>6.1769999999999996</v>
      </c>
      <c r="H61" s="14">
        <v>1</v>
      </c>
      <c r="I61">
        <f t="shared" si="1"/>
        <v>3</v>
      </c>
      <c r="J61" t="s">
        <v>270</v>
      </c>
      <c r="K61" s="14" t="s">
        <v>18124</v>
      </c>
      <c r="L61" s="14" t="s">
        <v>18124</v>
      </c>
      <c r="M61" s="14">
        <v>3.984</v>
      </c>
      <c r="N61" s="14">
        <v>1.5</v>
      </c>
      <c r="O61" s="14">
        <v>1.8</v>
      </c>
      <c r="P61" s="14">
        <v>2</v>
      </c>
      <c r="Q61" s="14">
        <v>1</v>
      </c>
      <c r="R61" s="14">
        <v>1.43</v>
      </c>
      <c r="S61" s="14">
        <v>1.125</v>
      </c>
      <c r="T61" s="14">
        <v>3033</v>
      </c>
      <c r="U61" s="14">
        <v>-0.68100000000000005</v>
      </c>
      <c r="V61" s="14">
        <v>0.94</v>
      </c>
      <c r="W61" s="14">
        <v>29</v>
      </c>
      <c r="X61" s="14">
        <v>-0.45700000000000002</v>
      </c>
      <c r="Y61" s="14">
        <v>1</v>
      </c>
      <c r="Z61" s="14" t="s">
        <v>18124</v>
      </c>
    </row>
    <row r="62" spans="1:26" x14ac:dyDescent="0.2">
      <c r="A62" t="s">
        <v>17872</v>
      </c>
      <c r="B62" t="s">
        <v>9753</v>
      </c>
      <c r="C62" t="s">
        <v>9753</v>
      </c>
      <c r="D62" s="8">
        <f>IF(ISERROR(INDEX(warriner!B:B,MATCH(C62,warriner!A:A,0),1)),"#",INDEX(warriner!B:B,MATCH(C62,warriner!A:A,0),1))</f>
        <v>5</v>
      </c>
      <c r="E62" s="14">
        <f t="shared" si="0"/>
        <v>0.20000000000000018</v>
      </c>
      <c r="F62" s="14">
        <v>8.8970000000000002</v>
      </c>
      <c r="G62" s="14">
        <v>2.0609999999999999</v>
      </c>
      <c r="H62" s="14">
        <v>5</v>
      </c>
      <c r="I62">
        <f t="shared" si="1"/>
        <v>11</v>
      </c>
      <c r="J62" t="s">
        <v>18129</v>
      </c>
      <c r="K62" s="14">
        <v>3.81</v>
      </c>
      <c r="L62" s="14">
        <v>5.12</v>
      </c>
      <c r="M62" s="14">
        <v>11</v>
      </c>
      <c r="N62" s="14">
        <v>3.75</v>
      </c>
      <c r="O62" s="14">
        <v>3.65</v>
      </c>
      <c r="P62" s="14">
        <v>11</v>
      </c>
      <c r="Q62" s="14">
        <v>3</v>
      </c>
      <c r="R62" s="14">
        <v>1.65</v>
      </c>
      <c r="S62" s="14" t="s">
        <v>18124</v>
      </c>
      <c r="T62" s="14">
        <v>2663.9</v>
      </c>
      <c r="U62" s="14">
        <v>-0.437</v>
      </c>
      <c r="V62" s="14">
        <v>0.97</v>
      </c>
      <c r="W62" s="14">
        <v>25</v>
      </c>
      <c r="X62" s="14">
        <v>-0.44</v>
      </c>
      <c r="Y62" s="14">
        <v>0.89300000000000002</v>
      </c>
      <c r="Z62" s="14" t="s">
        <v>18124</v>
      </c>
    </row>
    <row r="63" spans="1:26" x14ac:dyDescent="0.2">
      <c r="A63" t="s">
        <v>17873</v>
      </c>
      <c r="B63" t="s">
        <v>15</v>
      </c>
      <c r="C63" t="s">
        <v>15</v>
      </c>
      <c r="D63" s="8" t="str">
        <f>IF(ISERROR(INDEX(warriner!B:B,MATCH(C63,warriner!A:A,0),1)),"#",INDEX(warriner!B:B,MATCH(C63,warriner!A:A,0),1))</f>
        <v>#</v>
      </c>
      <c r="E63" s="14" t="str">
        <f t="shared" si="0"/>
        <v>#</v>
      </c>
      <c r="F63" s="14">
        <v>16.213999999999999</v>
      </c>
      <c r="G63" s="14">
        <v>5.7709999999999999</v>
      </c>
      <c r="H63" s="14">
        <v>1</v>
      </c>
      <c r="I63">
        <f t="shared" si="1"/>
        <v>2</v>
      </c>
      <c r="J63" t="s">
        <v>270</v>
      </c>
      <c r="K63" s="14" t="s">
        <v>18124</v>
      </c>
      <c r="L63" s="14" t="s">
        <v>18124</v>
      </c>
      <c r="M63" s="14">
        <v>4.5490000000000004</v>
      </c>
      <c r="N63" s="14">
        <v>1.45</v>
      </c>
      <c r="O63" s="14">
        <v>1.65</v>
      </c>
      <c r="P63" s="14">
        <v>2</v>
      </c>
      <c r="Q63" s="14">
        <v>1</v>
      </c>
      <c r="R63" s="14">
        <v>1.67</v>
      </c>
      <c r="S63" s="14">
        <v>1.391</v>
      </c>
      <c r="T63" s="14">
        <v>415</v>
      </c>
      <c r="U63" s="14">
        <v>-0.60699999999999998</v>
      </c>
      <c r="V63" s="14">
        <v>0.91</v>
      </c>
      <c r="W63" s="14">
        <v>27</v>
      </c>
      <c r="X63" s="14">
        <v>-0.56999999999999995</v>
      </c>
      <c r="Y63" s="14">
        <v>1</v>
      </c>
      <c r="Z63" s="14" t="s">
        <v>18124</v>
      </c>
    </row>
    <row r="64" spans="1:26" x14ac:dyDescent="0.2">
      <c r="A64" t="s">
        <v>17874</v>
      </c>
      <c r="B64" t="s">
        <v>17799</v>
      </c>
      <c r="C64" t="s">
        <v>2311</v>
      </c>
      <c r="D64" s="8">
        <f>IF(ISERROR(INDEX(warriner!B:B,MATCH(C64,warriner!A:A,0),1)),"#",INDEX(warriner!B:B,MATCH(C64,warriner!A:A,0),1))</f>
        <v>2.6</v>
      </c>
      <c r="E64" s="14">
        <f t="shared" si="0"/>
        <v>2.6</v>
      </c>
      <c r="F64" s="14">
        <v>6.9870000000000001</v>
      </c>
      <c r="G64" s="14">
        <v>2.1850000000000001</v>
      </c>
      <c r="H64" s="14">
        <v>3</v>
      </c>
      <c r="I64">
        <f t="shared" si="1"/>
        <v>8</v>
      </c>
      <c r="J64" t="s">
        <v>18129</v>
      </c>
      <c r="K64" s="14">
        <v>4.7699999999999996</v>
      </c>
      <c r="L64" s="14">
        <v>4.96</v>
      </c>
      <c r="M64" s="14">
        <v>7.5</v>
      </c>
      <c r="N64" s="14">
        <v>2.25</v>
      </c>
      <c r="O64" s="14">
        <v>1.95</v>
      </c>
      <c r="P64" s="14">
        <v>6</v>
      </c>
      <c r="Q64" s="14">
        <v>1</v>
      </c>
      <c r="R64" s="14">
        <v>4.5</v>
      </c>
      <c r="S64" s="14" t="s">
        <v>18124</v>
      </c>
      <c r="T64" s="14">
        <v>2276</v>
      </c>
      <c r="U64" s="14">
        <v>-0.504</v>
      </c>
      <c r="V64" s="14">
        <v>0.88</v>
      </c>
      <c r="W64" s="14">
        <v>26</v>
      </c>
      <c r="X64" s="14">
        <v>-0.28399999999999997</v>
      </c>
      <c r="Y64" s="14">
        <v>1</v>
      </c>
      <c r="Z64" s="14" t="s">
        <v>18124</v>
      </c>
    </row>
    <row r="65" spans="1:26" x14ac:dyDescent="0.2">
      <c r="A65" t="s">
        <v>17875</v>
      </c>
      <c r="B65" t="s">
        <v>19</v>
      </c>
      <c r="C65" t="s">
        <v>19</v>
      </c>
      <c r="D65" s="8" t="str">
        <f>IF(ISERROR(INDEX(warriner!B:B,MATCH(C65,warriner!A:A,0),1)),"#",INDEX(warriner!B:B,MATCH(C65,warriner!A:A,0),1))</f>
        <v>#</v>
      </c>
      <c r="E65" s="14" t="str">
        <f t="shared" si="0"/>
        <v>#</v>
      </c>
      <c r="F65" s="14">
        <v>16.187000000000001</v>
      </c>
      <c r="G65" s="14">
        <v>5.8339999999999996</v>
      </c>
      <c r="H65" s="14">
        <v>1</v>
      </c>
      <c r="I65">
        <f t="shared" si="1"/>
        <v>3</v>
      </c>
      <c r="J65" t="s">
        <v>270</v>
      </c>
      <c r="K65" s="14" t="s">
        <v>18124</v>
      </c>
      <c r="L65" s="14" t="s">
        <v>18124</v>
      </c>
      <c r="M65" s="14">
        <v>4.57</v>
      </c>
      <c r="N65" s="14">
        <v>1.25</v>
      </c>
      <c r="O65" s="14">
        <v>1</v>
      </c>
      <c r="P65" s="14">
        <v>3</v>
      </c>
      <c r="Q65" s="14">
        <v>1</v>
      </c>
      <c r="R65" s="14">
        <v>1.52</v>
      </c>
      <c r="S65" s="14">
        <v>1.25</v>
      </c>
      <c r="T65" s="14">
        <v>5253.5</v>
      </c>
      <c r="U65" s="14">
        <v>-0.60399999999999998</v>
      </c>
      <c r="V65" s="14">
        <v>1</v>
      </c>
      <c r="W65" s="14">
        <v>22</v>
      </c>
      <c r="X65" s="14">
        <v>-0.623</v>
      </c>
      <c r="Y65" s="14">
        <v>1</v>
      </c>
      <c r="Z65" s="14" t="s">
        <v>18124</v>
      </c>
    </row>
    <row r="66" spans="1:26" x14ac:dyDescent="0.2">
      <c r="A66" t="s">
        <v>17876</v>
      </c>
      <c r="B66" t="s">
        <v>112</v>
      </c>
      <c r="C66" t="s">
        <v>112</v>
      </c>
      <c r="D66" s="8">
        <f>IF(ISERROR(INDEX(warriner!B:B,MATCH(C66,warriner!A:A,0),1)),"#",INDEX(warriner!B:B,MATCH(C66,warriner!A:A,0),1))</f>
        <v>5.41</v>
      </c>
      <c r="E66" s="14">
        <f t="shared" si="0"/>
        <v>0.20999999999999996</v>
      </c>
      <c r="F66" s="14">
        <v>13.708</v>
      </c>
      <c r="G66" s="14">
        <v>4.5739999999999998</v>
      </c>
      <c r="H66" s="14">
        <v>2</v>
      </c>
      <c r="I66">
        <f t="shared" si="1"/>
        <v>5</v>
      </c>
      <c r="J66" t="s">
        <v>18131</v>
      </c>
      <c r="K66" s="14">
        <v>3.48</v>
      </c>
      <c r="L66" s="14">
        <v>6</v>
      </c>
      <c r="M66" s="14">
        <v>5.33</v>
      </c>
      <c r="N66" s="14">
        <v>1.7</v>
      </c>
      <c r="O66" s="14">
        <v>1.65</v>
      </c>
      <c r="P66" s="14">
        <v>3</v>
      </c>
      <c r="Q66" s="14">
        <v>1</v>
      </c>
      <c r="R66" s="14">
        <v>2.04</v>
      </c>
      <c r="S66" s="14">
        <v>2.0379999999999998</v>
      </c>
      <c r="T66" s="14">
        <v>5268.75</v>
      </c>
      <c r="U66" s="14">
        <v>-0.78800000000000003</v>
      </c>
      <c r="V66" s="14">
        <v>1</v>
      </c>
      <c r="W66" s="14">
        <v>28</v>
      </c>
      <c r="X66" s="14">
        <v>-0.83599999999999997</v>
      </c>
      <c r="Y66" s="14">
        <v>1</v>
      </c>
      <c r="Z66" s="14" t="s">
        <v>18124</v>
      </c>
    </row>
    <row r="67" spans="1:26" x14ac:dyDescent="0.2">
      <c r="A67" t="s">
        <v>17877</v>
      </c>
      <c r="B67" t="s">
        <v>3693</v>
      </c>
      <c r="C67" t="s">
        <v>3693</v>
      </c>
      <c r="D67" s="8">
        <f>IF(ISERROR(INDEX(warriner!B:B,MATCH(C67,warriner!A:A,0),1)),"#",INDEX(warriner!B:B,MATCH(C67,warriner!A:A,0),1))</f>
        <v>4.7300000000000004</v>
      </c>
      <c r="E67" s="14">
        <f t="shared" si="0"/>
        <v>0.46999999999999975</v>
      </c>
      <c r="F67" s="14">
        <v>8.6259999999999994</v>
      </c>
      <c r="G67" s="14">
        <v>2.5</v>
      </c>
      <c r="H67" s="14">
        <v>2</v>
      </c>
      <c r="I67">
        <f t="shared" si="1"/>
        <v>6</v>
      </c>
      <c r="J67" t="s">
        <v>18131</v>
      </c>
      <c r="K67" s="14">
        <v>4.79</v>
      </c>
      <c r="L67" s="14">
        <v>3.62</v>
      </c>
      <c r="M67" s="14">
        <v>7.21</v>
      </c>
      <c r="N67" s="14">
        <v>1.85</v>
      </c>
      <c r="O67" s="14">
        <v>1.75</v>
      </c>
      <c r="P67" s="14">
        <v>5</v>
      </c>
      <c r="Q67" s="14">
        <v>2</v>
      </c>
      <c r="R67" s="14">
        <v>3.08</v>
      </c>
      <c r="S67" s="14">
        <v>2.2690000000000001</v>
      </c>
      <c r="T67" s="14">
        <v>5388.6</v>
      </c>
      <c r="U67" s="14">
        <v>-0.58699999999999997</v>
      </c>
      <c r="V67" s="14">
        <v>1</v>
      </c>
      <c r="W67" s="14">
        <v>27</v>
      </c>
      <c r="X67" s="14">
        <v>-0.60699999999999998</v>
      </c>
      <c r="Y67" s="14">
        <v>1</v>
      </c>
      <c r="Z67" s="14" t="s">
        <v>18124</v>
      </c>
    </row>
    <row r="68" spans="1:26" x14ac:dyDescent="0.2">
      <c r="A68" t="s">
        <v>17878</v>
      </c>
      <c r="B68" t="s">
        <v>15850</v>
      </c>
      <c r="C68" t="s">
        <v>9759</v>
      </c>
      <c r="D68" s="8">
        <f>IF(ISERROR(INDEX(warriner!B:B,MATCH(C68,warriner!A:A,0),1)),"#",INDEX(warriner!B:B,MATCH(C68,warriner!A:A,0),1))</f>
        <v>3.52</v>
      </c>
      <c r="E68" s="14">
        <f t="shared" ref="E68:E131" si="2">IF(ISERROR(ABS(D68-5.2)), "#", ABS(D68-5.2))</f>
        <v>1.6800000000000002</v>
      </c>
      <c r="F68" s="14">
        <v>12.659000000000001</v>
      </c>
      <c r="G68" s="14">
        <v>4.226</v>
      </c>
      <c r="H68" s="14">
        <v>2</v>
      </c>
      <c r="I68">
        <f t="shared" ref="I68:I131" si="3">LEN(B68)</f>
        <v>8</v>
      </c>
      <c r="J68" t="s">
        <v>18129</v>
      </c>
      <c r="K68" s="14">
        <v>4.8099999999999996</v>
      </c>
      <c r="L68" s="14">
        <v>4.9400000000000004</v>
      </c>
      <c r="M68" s="14">
        <v>6.06</v>
      </c>
      <c r="N68" s="14">
        <v>2.65</v>
      </c>
      <c r="O68" s="14">
        <v>2.9</v>
      </c>
      <c r="P68" s="14">
        <v>7</v>
      </c>
      <c r="Q68" s="14">
        <v>1</v>
      </c>
      <c r="R68" s="14">
        <v>2.68</v>
      </c>
      <c r="S68" s="14">
        <v>2.391</v>
      </c>
      <c r="T68" s="14">
        <v>3039</v>
      </c>
      <c r="U68" s="14">
        <v>-0.58899999999999997</v>
      </c>
      <c r="V68" s="14">
        <v>1</v>
      </c>
      <c r="W68" s="14">
        <v>27</v>
      </c>
      <c r="X68" s="14">
        <v>-0.57699999999999996</v>
      </c>
      <c r="Y68" s="14">
        <v>1</v>
      </c>
      <c r="Z68" s="14" t="s">
        <v>18124</v>
      </c>
    </row>
    <row r="69" spans="1:26" x14ac:dyDescent="0.2">
      <c r="A69" t="s">
        <v>17879</v>
      </c>
      <c r="B69" t="s">
        <v>17802</v>
      </c>
      <c r="C69" t="s">
        <v>3694</v>
      </c>
      <c r="D69" s="8">
        <f>IF(ISERROR(INDEX(warriner!B:B,MATCH(C69,warriner!A:A,0),1)),"#",INDEX(warriner!B:B,MATCH(C69,warriner!A:A,0),1))</f>
        <v>3.84</v>
      </c>
      <c r="E69" s="14">
        <f t="shared" si="2"/>
        <v>1.3600000000000003</v>
      </c>
      <c r="F69" s="14">
        <v>7.3029999999999999</v>
      </c>
      <c r="G69" s="14">
        <v>2.7570000000000001</v>
      </c>
      <c r="H69" s="14">
        <v>2</v>
      </c>
      <c r="I69">
        <f t="shared" si="3"/>
        <v>8</v>
      </c>
      <c r="J69" t="s">
        <v>18129</v>
      </c>
      <c r="K69" s="14">
        <v>4.37</v>
      </c>
      <c r="L69" s="14">
        <v>4.7</v>
      </c>
      <c r="M69" s="14">
        <v>5.22</v>
      </c>
      <c r="N69" s="14">
        <v>2.5</v>
      </c>
      <c r="O69" s="14">
        <v>2.65</v>
      </c>
      <c r="P69" s="14">
        <v>7</v>
      </c>
      <c r="Q69" s="14">
        <v>2</v>
      </c>
      <c r="R69" s="14">
        <v>4.93</v>
      </c>
      <c r="S69" s="14">
        <v>5.0380000000000003</v>
      </c>
      <c r="T69" s="14">
        <v>6627.6670000000004</v>
      </c>
      <c r="U69" s="14">
        <v>-0.73599999999999999</v>
      </c>
      <c r="V69" s="14">
        <v>0.97</v>
      </c>
      <c r="W69" s="14">
        <v>26</v>
      </c>
      <c r="X69" s="14">
        <v>-0.53800000000000003</v>
      </c>
      <c r="Y69" s="14">
        <v>1</v>
      </c>
      <c r="Z69" s="14" t="s">
        <v>18124</v>
      </c>
    </row>
    <row r="70" spans="1:26" x14ac:dyDescent="0.2">
      <c r="A70" t="s">
        <v>17880</v>
      </c>
      <c r="B70" t="s">
        <v>307</v>
      </c>
      <c r="C70" t="s">
        <v>307</v>
      </c>
      <c r="D70" s="8">
        <f>IF(ISERROR(INDEX(warriner!B:B,MATCH(C70,warriner!A:A,0),1)),"#",INDEX(warriner!B:B,MATCH(C70,warriner!A:A,0),1))</f>
        <v>5.45</v>
      </c>
      <c r="E70" s="14">
        <f t="shared" si="2"/>
        <v>0.25</v>
      </c>
      <c r="F70" s="14">
        <v>12.938000000000001</v>
      </c>
      <c r="G70" s="14">
        <v>4.82</v>
      </c>
      <c r="H70" s="14">
        <v>1</v>
      </c>
      <c r="I70">
        <f t="shared" si="3"/>
        <v>4</v>
      </c>
      <c r="J70" t="s">
        <v>18126</v>
      </c>
      <c r="K70" s="14">
        <v>3.67</v>
      </c>
      <c r="L70" s="14">
        <v>5.0599999999999996</v>
      </c>
      <c r="M70" s="14">
        <v>3.56</v>
      </c>
      <c r="N70" s="14">
        <v>1.5</v>
      </c>
      <c r="O70" s="14">
        <v>1</v>
      </c>
      <c r="P70" s="14">
        <v>3</v>
      </c>
      <c r="Q70" s="14">
        <v>1</v>
      </c>
      <c r="R70" s="14">
        <v>1.69</v>
      </c>
      <c r="S70" s="14" t="s">
        <v>18124</v>
      </c>
      <c r="T70" s="14">
        <v>5011.6670000000004</v>
      </c>
      <c r="U70" s="14">
        <v>-0.67300000000000004</v>
      </c>
      <c r="V70" s="14">
        <v>0.97</v>
      </c>
      <c r="W70" s="14">
        <v>23</v>
      </c>
      <c r="X70" s="14">
        <v>-0.67800000000000005</v>
      </c>
      <c r="Y70" s="14">
        <v>1</v>
      </c>
      <c r="Z70" s="14" t="s">
        <v>18124</v>
      </c>
    </row>
    <row r="71" spans="1:26" x14ac:dyDescent="0.2">
      <c r="A71" t="s">
        <v>17881</v>
      </c>
      <c r="B71" t="s">
        <v>2</v>
      </c>
      <c r="C71" t="s">
        <v>2</v>
      </c>
      <c r="D71" s="8" t="str">
        <f>IF(ISERROR(INDEX(warriner!B:B,MATCH(C71,warriner!A:A,0),1)),"#",INDEX(warriner!B:B,MATCH(C71,warriner!A:A,0),1))</f>
        <v>#</v>
      </c>
      <c r="E71" s="14" t="str">
        <f t="shared" si="2"/>
        <v>#</v>
      </c>
      <c r="F71" s="14">
        <v>16.353999999999999</v>
      </c>
      <c r="G71" s="14">
        <v>6.0629999999999997</v>
      </c>
      <c r="H71" s="14">
        <v>1</v>
      </c>
      <c r="I71">
        <f t="shared" si="3"/>
        <v>2</v>
      </c>
      <c r="J71" t="s">
        <v>270</v>
      </c>
      <c r="K71" s="14" t="s">
        <v>18124</v>
      </c>
      <c r="L71" s="14" t="s">
        <v>18124</v>
      </c>
      <c r="M71" s="14">
        <v>3.952</v>
      </c>
      <c r="N71" s="14">
        <v>1.1499999999999999</v>
      </c>
      <c r="O71" s="14">
        <v>1</v>
      </c>
      <c r="P71" s="14">
        <v>2</v>
      </c>
      <c r="Q71" s="14">
        <v>1</v>
      </c>
      <c r="R71" s="14">
        <v>1.55</v>
      </c>
      <c r="S71" s="14">
        <v>1.375</v>
      </c>
      <c r="T71" s="14">
        <v>2861</v>
      </c>
      <c r="U71" s="14">
        <v>-0.78600000000000003</v>
      </c>
      <c r="V71" s="14">
        <v>1</v>
      </c>
      <c r="W71" s="14">
        <v>26</v>
      </c>
      <c r="X71" s="14">
        <v>-0.72499999999999998</v>
      </c>
      <c r="Y71" s="14">
        <v>1</v>
      </c>
      <c r="Z71" s="14" t="s">
        <v>18124</v>
      </c>
    </row>
    <row r="72" spans="1:26" x14ac:dyDescent="0.2">
      <c r="A72" t="s">
        <v>17882</v>
      </c>
      <c r="B72" t="s">
        <v>48</v>
      </c>
      <c r="C72" t="s">
        <v>48</v>
      </c>
      <c r="D72" s="8">
        <f>IF(ISERROR(INDEX(warriner!B:B,MATCH(C72,warriner!A:A,0),1)),"#",INDEX(warriner!B:B,MATCH(C72,warriner!A:A,0),1))</f>
        <v>5.86</v>
      </c>
      <c r="E72" s="14">
        <f t="shared" si="2"/>
        <v>0.66000000000000014</v>
      </c>
      <c r="F72" s="14">
        <v>14.914999999999999</v>
      </c>
      <c r="G72" s="14">
        <v>5.4969999999999999</v>
      </c>
      <c r="H72" s="14">
        <v>1</v>
      </c>
      <c r="I72">
        <f t="shared" si="3"/>
        <v>4</v>
      </c>
      <c r="J72" t="s">
        <v>18135</v>
      </c>
      <c r="K72" s="14">
        <v>3.52</v>
      </c>
      <c r="L72" s="14">
        <v>5.72</v>
      </c>
      <c r="M72" s="14">
        <v>3.72</v>
      </c>
      <c r="N72" s="14">
        <v>1.2</v>
      </c>
      <c r="O72" s="14">
        <v>1.1000000000000001</v>
      </c>
      <c r="P72" s="14">
        <v>3</v>
      </c>
      <c r="Q72" s="14">
        <v>1</v>
      </c>
      <c r="R72" s="14">
        <v>2.1800000000000002</v>
      </c>
      <c r="S72" s="14">
        <v>1.542</v>
      </c>
      <c r="T72" s="14">
        <v>2269.6669999999999</v>
      </c>
      <c r="U72" s="14">
        <v>-0.63800000000000001</v>
      </c>
      <c r="V72" s="14">
        <v>0.94</v>
      </c>
      <c r="W72" s="14">
        <v>28</v>
      </c>
      <c r="X72" s="14">
        <v>-0.64400000000000002</v>
      </c>
      <c r="Y72" s="14">
        <v>1</v>
      </c>
      <c r="Z72" s="14" t="s">
        <v>18124</v>
      </c>
    </row>
    <row r="73" spans="1:26" s="1" customFormat="1" x14ac:dyDescent="0.2">
      <c r="A73" s="1" t="s">
        <v>17883</v>
      </c>
      <c r="B73" s="1" t="s">
        <v>2853</v>
      </c>
      <c r="C73" s="1" t="s">
        <v>2853</v>
      </c>
      <c r="D73" s="10">
        <f>IF(ISERROR(INDEX(warriner!B:B,MATCH(C73,warriner!A:A,0),1)),"#",INDEX(warriner!B:B,MATCH(C73,warriner!A:A,0),1))</f>
        <v>7.9</v>
      </c>
      <c r="E73" s="12">
        <f t="shared" si="2"/>
        <v>2.7</v>
      </c>
      <c r="F73" s="12">
        <v>8.2720000000000002</v>
      </c>
      <c r="G73" s="12">
        <v>2.5049999999999999</v>
      </c>
      <c r="H73" s="12">
        <v>3</v>
      </c>
      <c r="I73" s="1">
        <f t="shared" si="3"/>
        <v>10</v>
      </c>
      <c r="J73" s="1" t="s">
        <v>18129</v>
      </c>
      <c r="K73" s="12">
        <v>4.5</v>
      </c>
      <c r="L73" s="12">
        <v>6.36</v>
      </c>
      <c r="M73" s="12">
        <v>9.0500000000000007</v>
      </c>
      <c r="N73" s="12">
        <v>2.75</v>
      </c>
      <c r="O73" s="12">
        <v>2.65</v>
      </c>
      <c r="P73" s="12">
        <v>7</v>
      </c>
      <c r="Q73" s="12">
        <v>3</v>
      </c>
      <c r="R73" s="12">
        <v>1.89</v>
      </c>
      <c r="S73" s="12" t="s">
        <v>18124</v>
      </c>
      <c r="T73" s="12">
        <v>3691.2220000000002</v>
      </c>
      <c r="U73" s="12">
        <v>-0.217</v>
      </c>
      <c r="V73" s="12">
        <v>0.97</v>
      </c>
      <c r="W73" s="12">
        <v>28</v>
      </c>
      <c r="X73" s="12">
        <v>-0.13100000000000001</v>
      </c>
      <c r="Y73" s="12">
        <v>1</v>
      </c>
      <c r="Z73" s="12" t="s">
        <v>18124</v>
      </c>
    </row>
    <row r="74" spans="1:26" x14ac:dyDescent="0.2">
      <c r="A74" t="s">
        <v>17884</v>
      </c>
      <c r="B74" t="s">
        <v>59</v>
      </c>
      <c r="C74" t="s">
        <v>59</v>
      </c>
      <c r="D74" s="8" t="str">
        <f>IF(ISERROR(INDEX(warriner!B:B,MATCH(C74,warriner!A:A,0),1)),"#",INDEX(warriner!B:B,MATCH(C74,warriner!A:A,0),1))</f>
        <v>#</v>
      </c>
      <c r="E74" s="14" t="str">
        <f t="shared" si="2"/>
        <v>#</v>
      </c>
      <c r="F74" s="14">
        <v>15.417</v>
      </c>
      <c r="G74" s="14">
        <v>5.5460000000000003</v>
      </c>
      <c r="H74" s="14">
        <v>1</v>
      </c>
      <c r="I74">
        <f t="shared" si="3"/>
        <v>3</v>
      </c>
      <c r="J74" t="s">
        <v>270</v>
      </c>
      <c r="K74" s="14" t="s">
        <v>18124</v>
      </c>
      <c r="L74" s="14" t="s">
        <v>18124</v>
      </c>
      <c r="M74" s="14">
        <v>4.3890000000000002</v>
      </c>
      <c r="N74" s="14">
        <v>1.3</v>
      </c>
      <c r="O74" s="14">
        <v>1</v>
      </c>
      <c r="P74" s="14">
        <v>3</v>
      </c>
      <c r="Q74" s="14">
        <v>1</v>
      </c>
      <c r="R74" s="14">
        <v>1.63</v>
      </c>
      <c r="S74" s="14">
        <v>1.593</v>
      </c>
      <c r="T74" s="14">
        <v>3145</v>
      </c>
      <c r="U74" s="14">
        <v>-0.72099999999999997</v>
      </c>
      <c r="V74" s="14">
        <v>0.97</v>
      </c>
      <c r="W74" s="14">
        <v>29</v>
      </c>
      <c r="X74" s="14">
        <v>-0.57899999999999996</v>
      </c>
      <c r="Y74" s="14">
        <v>1</v>
      </c>
      <c r="Z74" s="14" t="s">
        <v>18124</v>
      </c>
    </row>
    <row r="75" spans="1:26" x14ac:dyDescent="0.2">
      <c r="A75" t="s">
        <v>17885</v>
      </c>
      <c r="B75" t="s">
        <v>39</v>
      </c>
      <c r="C75" t="s">
        <v>39</v>
      </c>
      <c r="D75" s="8" t="str">
        <f>IF(ISERROR(INDEX(warriner!B:B,MATCH(C75,warriner!A:A,0),1)),"#",INDEX(warriner!B:B,MATCH(C75,warriner!A:A,0),1))</f>
        <v>#</v>
      </c>
      <c r="E75" s="14" t="str">
        <f t="shared" si="2"/>
        <v>#</v>
      </c>
      <c r="F75" s="14">
        <v>14.346</v>
      </c>
      <c r="G75" s="14">
        <v>5.42</v>
      </c>
      <c r="H75" s="14">
        <v>1</v>
      </c>
      <c r="I75">
        <f t="shared" si="3"/>
        <v>3</v>
      </c>
      <c r="J75" t="s">
        <v>18127</v>
      </c>
      <c r="K75" s="14" t="s">
        <v>18124</v>
      </c>
      <c r="L75" s="14" t="s">
        <v>18124</v>
      </c>
      <c r="M75" s="14">
        <v>4.24</v>
      </c>
      <c r="N75" s="14">
        <v>1.2</v>
      </c>
      <c r="O75" s="14">
        <v>1</v>
      </c>
      <c r="P75" s="14">
        <v>2</v>
      </c>
      <c r="Q75" s="14">
        <v>1</v>
      </c>
      <c r="R75" s="14">
        <v>2.27</v>
      </c>
      <c r="S75" s="14">
        <v>2.13</v>
      </c>
      <c r="T75" s="14">
        <v>4885.5</v>
      </c>
      <c r="U75" s="14">
        <v>-0.55500000000000005</v>
      </c>
      <c r="V75" s="14">
        <v>0.97</v>
      </c>
      <c r="W75" s="14">
        <v>27</v>
      </c>
      <c r="X75" s="14">
        <v>-0.71699999999999997</v>
      </c>
      <c r="Y75" s="14">
        <v>1</v>
      </c>
      <c r="Z75" s="14" t="s">
        <v>18124</v>
      </c>
    </row>
    <row r="76" spans="1:26" x14ac:dyDescent="0.2">
      <c r="A76" t="s">
        <v>17886</v>
      </c>
      <c r="B76" t="s">
        <v>66</v>
      </c>
      <c r="C76" t="s">
        <v>66</v>
      </c>
      <c r="D76" s="8" t="str">
        <f>IF(ISERROR(INDEX(warriner!B:B,MATCH(C76,warriner!A:A,0),1)),"#",INDEX(warriner!B:B,MATCH(C76,warriner!A:A,0),1))</f>
        <v>#</v>
      </c>
      <c r="E76" s="14" t="str">
        <f t="shared" si="2"/>
        <v>#</v>
      </c>
      <c r="F76" s="14">
        <v>13.647</v>
      </c>
      <c r="G76" s="14">
        <v>4.524</v>
      </c>
      <c r="H76" s="14">
        <v>1</v>
      </c>
      <c r="I76">
        <f t="shared" si="3"/>
        <v>5</v>
      </c>
      <c r="J76" t="s">
        <v>270</v>
      </c>
      <c r="K76" s="14" t="s">
        <v>18124</v>
      </c>
      <c r="L76" s="14" t="s">
        <v>18124</v>
      </c>
      <c r="M76" s="14">
        <v>5.2629999999999999</v>
      </c>
      <c r="N76" s="14">
        <v>1.9</v>
      </c>
      <c r="O76" s="14">
        <v>1</v>
      </c>
      <c r="P76" s="14">
        <v>3</v>
      </c>
      <c r="Q76" s="14">
        <v>1</v>
      </c>
      <c r="R76" s="14">
        <v>3.34</v>
      </c>
      <c r="S76" s="14">
        <v>1.667</v>
      </c>
      <c r="T76" s="14">
        <v>2098.25</v>
      </c>
      <c r="U76" s="14">
        <v>-0.155</v>
      </c>
      <c r="V76" s="14">
        <v>0.97</v>
      </c>
      <c r="W76" s="14">
        <v>27</v>
      </c>
      <c r="X76" s="14">
        <v>-0.30199999999999999</v>
      </c>
      <c r="Y76" s="14">
        <v>1</v>
      </c>
      <c r="Z76" s="14" t="s">
        <v>18124</v>
      </c>
    </row>
    <row r="77" spans="1:26" x14ac:dyDescent="0.2">
      <c r="A77" t="s">
        <v>17887</v>
      </c>
      <c r="B77" t="s">
        <v>17803</v>
      </c>
      <c r="C77" t="s">
        <v>9077</v>
      </c>
      <c r="D77" s="8">
        <f>IF(ISERROR(INDEX(warriner!B:B,MATCH(C77,warriner!A:A,0),1)),"#",INDEX(warriner!B:B,MATCH(C77,warriner!A:A,0),1))</f>
        <v>6.71</v>
      </c>
      <c r="E77" s="14">
        <f t="shared" si="2"/>
        <v>1.5099999999999998</v>
      </c>
      <c r="F77" s="14">
        <v>9.5939999999999994</v>
      </c>
      <c r="G77" s="14">
        <v>3.5110000000000001</v>
      </c>
      <c r="H77" s="14">
        <v>2</v>
      </c>
      <c r="I77">
        <f t="shared" si="3"/>
        <v>8</v>
      </c>
      <c r="J77" t="s">
        <v>18132</v>
      </c>
      <c r="K77" s="14">
        <v>2.77</v>
      </c>
      <c r="L77" s="14">
        <v>4.83</v>
      </c>
      <c r="M77" s="14">
        <v>7.05</v>
      </c>
      <c r="N77" s="14">
        <v>2.25</v>
      </c>
      <c r="O77" s="14">
        <v>2</v>
      </c>
      <c r="P77" s="14">
        <v>5</v>
      </c>
      <c r="Q77" s="14">
        <v>2</v>
      </c>
      <c r="R77" s="14">
        <v>2.5</v>
      </c>
      <c r="S77" s="14" t="s">
        <v>18124</v>
      </c>
      <c r="T77" s="14">
        <v>6066</v>
      </c>
      <c r="U77" s="14">
        <v>-0.70899999999999996</v>
      </c>
      <c r="V77" s="14">
        <v>1</v>
      </c>
      <c r="W77" s="14">
        <v>27</v>
      </c>
      <c r="X77" s="14">
        <v>-0.58299999999999996</v>
      </c>
      <c r="Y77" s="14">
        <v>1</v>
      </c>
      <c r="Z77" s="14" t="s">
        <v>18124</v>
      </c>
    </row>
    <row r="78" spans="1:26" x14ac:dyDescent="0.2">
      <c r="A78" t="s">
        <v>17888</v>
      </c>
      <c r="B78" t="s">
        <v>48</v>
      </c>
      <c r="C78" t="s">
        <v>48</v>
      </c>
      <c r="D78" s="8">
        <f>IF(ISERROR(INDEX(warriner!B:B,MATCH(C78,warriner!A:A,0),1)),"#",INDEX(warriner!B:B,MATCH(C78,warriner!A:A,0),1))</f>
        <v>5.86</v>
      </c>
      <c r="E78" s="14">
        <f t="shared" si="2"/>
        <v>0.66000000000000014</v>
      </c>
      <c r="F78" s="14">
        <v>14.914999999999999</v>
      </c>
      <c r="G78" s="14">
        <v>5.4969999999999999</v>
      </c>
      <c r="H78" s="14">
        <v>1</v>
      </c>
      <c r="I78">
        <f t="shared" si="3"/>
        <v>4</v>
      </c>
      <c r="J78" t="s">
        <v>18135</v>
      </c>
      <c r="K78" s="14">
        <v>3.52</v>
      </c>
      <c r="L78" s="14">
        <v>5.72</v>
      </c>
      <c r="M78" s="14">
        <v>3.72</v>
      </c>
      <c r="N78" s="14">
        <v>1.2</v>
      </c>
      <c r="O78" s="14">
        <v>1.1000000000000001</v>
      </c>
      <c r="P78" s="14">
        <v>3</v>
      </c>
      <c r="Q78" s="14">
        <v>1</v>
      </c>
      <c r="R78" s="14">
        <v>2.1800000000000002</v>
      </c>
      <c r="S78" s="14">
        <v>1.542</v>
      </c>
      <c r="T78" s="14">
        <v>2269.6669999999999</v>
      </c>
      <c r="U78" s="14">
        <v>-0.63800000000000001</v>
      </c>
      <c r="V78" s="14">
        <v>0.94</v>
      </c>
      <c r="W78" s="14">
        <v>28</v>
      </c>
      <c r="X78" s="14">
        <v>-0.64400000000000002</v>
      </c>
      <c r="Y78" s="14">
        <v>1</v>
      </c>
      <c r="Z78" s="14" t="s">
        <v>18124</v>
      </c>
    </row>
    <row r="79" spans="1:26" x14ac:dyDescent="0.2">
      <c r="A79" t="s">
        <v>17889</v>
      </c>
      <c r="B79" t="s">
        <v>15840</v>
      </c>
      <c r="C79" t="s">
        <v>15840</v>
      </c>
      <c r="D79" s="8" t="str">
        <f>IF(ISERROR(INDEX(warriner!B:B,MATCH(C79,warriner!A:A,0),1)),"#",INDEX(warriner!B:B,MATCH(C79,warriner!A:A,0),1))</f>
        <v>#</v>
      </c>
      <c r="E79" s="14" t="str">
        <f t="shared" si="2"/>
        <v>#</v>
      </c>
      <c r="F79" s="14">
        <v>15.430999999999999</v>
      </c>
      <c r="G79" s="14">
        <v>6.3289999999999997</v>
      </c>
      <c r="H79" s="14">
        <v>1</v>
      </c>
      <c r="I79">
        <f t="shared" si="3"/>
        <v>3</v>
      </c>
      <c r="J79" t="s">
        <v>270</v>
      </c>
      <c r="K79" s="14" t="s">
        <v>18124</v>
      </c>
      <c r="L79" s="14" t="s">
        <v>18124</v>
      </c>
      <c r="M79" s="14">
        <v>4.3460000000000001</v>
      </c>
      <c r="N79" s="14">
        <v>1.85</v>
      </c>
      <c r="O79" s="14">
        <v>1</v>
      </c>
      <c r="P79" s="14">
        <v>2</v>
      </c>
      <c r="Q79" s="14">
        <v>1</v>
      </c>
      <c r="R79" s="14">
        <v>4.1100000000000003</v>
      </c>
      <c r="S79" s="14">
        <v>5.52</v>
      </c>
      <c r="T79" s="14">
        <v>1904.5</v>
      </c>
      <c r="U79" s="14">
        <v>-0.59699999999999998</v>
      </c>
      <c r="V79" s="14">
        <v>1</v>
      </c>
      <c r="W79" s="14">
        <v>25</v>
      </c>
      <c r="X79" s="14">
        <v>-0.71299999999999997</v>
      </c>
      <c r="Y79" s="14">
        <v>1</v>
      </c>
      <c r="Z79" s="14" t="s">
        <v>18124</v>
      </c>
    </row>
    <row r="80" spans="1:26" x14ac:dyDescent="0.2">
      <c r="A80" t="s">
        <v>17890</v>
      </c>
      <c r="B80" t="s">
        <v>316</v>
      </c>
      <c r="C80" t="s">
        <v>316</v>
      </c>
      <c r="D80" s="8" t="str">
        <f>IF(ISERROR(INDEX(warriner!B:B,MATCH(C80,warriner!A:A,0),1)),"#",INDEX(warriner!B:B,MATCH(C80,warriner!A:A,0),1))</f>
        <v>#</v>
      </c>
      <c r="E80" s="14" t="str">
        <f t="shared" si="2"/>
        <v>#</v>
      </c>
      <c r="F80" s="14">
        <v>12.066000000000001</v>
      </c>
      <c r="G80" s="14">
        <v>4.5579999999999998</v>
      </c>
      <c r="H80" s="14">
        <v>2</v>
      </c>
      <c r="I80">
        <f t="shared" si="3"/>
        <v>4</v>
      </c>
      <c r="J80" t="s">
        <v>18142</v>
      </c>
      <c r="K80" s="14" t="s">
        <v>18124</v>
      </c>
      <c r="L80" s="14" t="s">
        <v>18124</v>
      </c>
      <c r="M80" s="14">
        <v>6.2640000000000002</v>
      </c>
      <c r="N80" s="14">
        <v>1.6</v>
      </c>
      <c r="O80" s="14">
        <v>1.75</v>
      </c>
      <c r="P80" s="14">
        <v>3</v>
      </c>
      <c r="Q80" s="14">
        <v>1</v>
      </c>
      <c r="R80" s="14">
        <v>1.48</v>
      </c>
      <c r="S80" s="14" t="s">
        <v>18124</v>
      </c>
      <c r="T80" s="14">
        <v>5828.3329999999996</v>
      </c>
      <c r="U80" s="14">
        <v>-0.70599999999999996</v>
      </c>
      <c r="V80" s="14">
        <v>0.97</v>
      </c>
      <c r="W80" s="14">
        <v>28</v>
      </c>
      <c r="X80" s="14">
        <v>-0.64100000000000001</v>
      </c>
      <c r="Y80" s="14">
        <v>1</v>
      </c>
      <c r="Z80" s="14" t="s">
        <v>18124</v>
      </c>
    </row>
    <row r="81" spans="1:26" x14ac:dyDescent="0.2">
      <c r="A81" t="s">
        <v>17891</v>
      </c>
      <c r="B81" t="s">
        <v>17804</v>
      </c>
      <c r="C81" t="s">
        <v>8568</v>
      </c>
      <c r="D81" s="8">
        <f>IF(ISERROR(INDEX(warriner!B:B,MATCH(C81,warriner!A:A,0),1)),"#",INDEX(warriner!B:B,MATCH(C81,warriner!A:A,0),1))</f>
        <v>5.94</v>
      </c>
      <c r="E81" s="14">
        <f t="shared" si="2"/>
        <v>0.74000000000000021</v>
      </c>
      <c r="F81" s="14">
        <v>10.74</v>
      </c>
      <c r="G81" s="14">
        <v>3.48</v>
      </c>
      <c r="H81" s="14">
        <v>2</v>
      </c>
      <c r="I81">
        <f t="shared" si="3"/>
        <v>7</v>
      </c>
      <c r="J81" t="s">
        <v>18126</v>
      </c>
      <c r="K81" s="14">
        <v>3.38</v>
      </c>
      <c r="L81" s="14">
        <v>5.1100000000000003</v>
      </c>
      <c r="M81" s="14">
        <v>7.35</v>
      </c>
      <c r="N81" s="14">
        <v>1.9</v>
      </c>
      <c r="O81" s="14">
        <v>1.85</v>
      </c>
      <c r="P81" s="14">
        <v>5</v>
      </c>
      <c r="Q81" s="14">
        <v>1</v>
      </c>
      <c r="R81" s="14">
        <v>3.3</v>
      </c>
      <c r="S81" s="14">
        <v>2.1739999999999999</v>
      </c>
      <c r="T81" s="14">
        <v>3993.4</v>
      </c>
      <c r="U81" s="14">
        <v>-0.47799999999999998</v>
      </c>
      <c r="V81" s="14">
        <v>1</v>
      </c>
      <c r="W81" s="14">
        <v>28</v>
      </c>
      <c r="X81" s="14">
        <v>-0.49099999999999999</v>
      </c>
      <c r="Y81" s="14">
        <v>1</v>
      </c>
      <c r="Z81" s="14" t="s">
        <v>18124</v>
      </c>
    </row>
    <row r="82" spans="1:26" x14ac:dyDescent="0.2">
      <c r="A82" t="s">
        <v>17892</v>
      </c>
      <c r="B82" t="s">
        <v>27</v>
      </c>
      <c r="C82" t="s">
        <v>27</v>
      </c>
      <c r="D82" s="8" t="str">
        <f>IF(ISERROR(INDEX(warriner!B:B,MATCH(C82,warriner!A:A,0),1)),"#",INDEX(warriner!B:B,MATCH(C82,warriner!A:A,0),1))</f>
        <v>#</v>
      </c>
      <c r="E82" s="14" t="str">
        <f t="shared" si="2"/>
        <v>#</v>
      </c>
      <c r="F82" s="14">
        <v>13.525</v>
      </c>
      <c r="G82" s="14">
        <v>5.1929999999999996</v>
      </c>
      <c r="H82" s="14">
        <v>1</v>
      </c>
      <c r="I82">
        <f t="shared" si="3"/>
        <v>3</v>
      </c>
      <c r="J82" t="s">
        <v>270</v>
      </c>
      <c r="K82" s="14" t="s">
        <v>18124</v>
      </c>
      <c r="L82" s="14" t="s">
        <v>18124</v>
      </c>
      <c r="M82" s="14">
        <v>5.359</v>
      </c>
      <c r="N82" s="14">
        <v>1</v>
      </c>
      <c r="O82" s="14">
        <v>1</v>
      </c>
      <c r="P82" s="14">
        <v>2</v>
      </c>
      <c r="Q82" s="14">
        <v>1</v>
      </c>
      <c r="R82" s="14">
        <v>1.35</v>
      </c>
      <c r="S82" s="14">
        <v>1.8460000000000001</v>
      </c>
      <c r="T82" s="14">
        <v>1854</v>
      </c>
      <c r="U82" s="14">
        <v>-0.66</v>
      </c>
      <c r="V82" s="14">
        <v>0.91</v>
      </c>
      <c r="W82" s="14">
        <v>27</v>
      </c>
      <c r="X82" s="14">
        <v>-0.83499999999999996</v>
      </c>
      <c r="Y82" s="14">
        <v>0.96399999999999997</v>
      </c>
      <c r="Z82" s="14" t="s">
        <v>18124</v>
      </c>
    </row>
    <row r="83" spans="1:26" x14ac:dyDescent="0.2">
      <c r="A83" t="s">
        <v>17893</v>
      </c>
      <c r="B83" t="s">
        <v>5329</v>
      </c>
      <c r="C83" t="s">
        <v>5329</v>
      </c>
      <c r="D83" s="8">
        <f>IF(ISERROR(INDEX(warriner!B:B,MATCH(C83,warriner!A:A,0),1)),"#",INDEX(warriner!B:B,MATCH(C83,warriner!A:A,0),1))</f>
        <v>7.84</v>
      </c>
      <c r="E83" s="14">
        <f t="shared" si="2"/>
        <v>2.6399999999999997</v>
      </c>
      <c r="F83" s="14">
        <v>9.7690000000000001</v>
      </c>
      <c r="G83" s="14">
        <v>3.1230000000000002</v>
      </c>
      <c r="H83" s="14">
        <v>2</v>
      </c>
      <c r="I83">
        <f t="shared" si="3"/>
        <v>8</v>
      </c>
      <c r="J83" t="s">
        <v>18132</v>
      </c>
      <c r="K83" s="14">
        <v>4.2699999999999996</v>
      </c>
      <c r="L83" s="14">
        <v>7.6</v>
      </c>
      <c r="M83" s="14">
        <v>4.5</v>
      </c>
      <c r="N83" s="14">
        <v>2.8</v>
      </c>
      <c r="O83" s="14">
        <v>2.4500000000000002</v>
      </c>
      <c r="P83" s="14">
        <v>7</v>
      </c>
      <c r="Q83" s="14">
        <v>2</v>
      </c>
      <c r="R83" s="14">
        <v>2.3199999999999998</v>
      </c>
      <c r="S83" s="14" t="s">
        <v>18124</v>
      </c>
      <c r="T83" s="14">
        <v>3726.2860000000001</v>
      </c>
      <c r="U83" s="14">
        <v>-0.60899999999999999</v>
      </c>
      <c r="V83" s="14">
        <v>1</v>
      </c>
      <c r="W83" s="14">
        <v>28</v>
      </c>
      <c r="X83" s="14">
        <v>-0.48899999999999999</v>
      </c>
      <c r="Y83" s="14">
        <v>1</v>
      </c>
      <c r="Z83" s="14" t="s">
        <v>18124</v>
      </c>
    </row>
    <row r="84" spans="1:26" x14ac:dyDescent="0.2">
      <c r="A84" t="s">
        <v>17894</v>
      </c>
      <c r="B84" t="s">
        <v>19</v>
      </c>
      <c r="C84" t="s">
        <v>19</v>
      </c>
      <c r="D84" s="8" t="str">
        <f>IF(ISERROR(INDEX(warriner!B:B,MATCH(C84,warriner!A:A,0),1)),"#",INDEX(warriner!B:B,MATCH(C84,warriner!A:A,0),1))</f>
        <v>#</v>
      </c>
      <c r="E84" s="14" t="str">
        <f t="shared" si="2"/>
        <v>#</v>
      </c>
      <c r="F84" s="14">
        <v>16.187000000000001</v>
      </c>
      <c r="G84" s="14">
        <v>5.8339999999999996</v>
      </c>
      <c r="H84" s="14">
        <v>1</v>
      </c>
      <c r="I84">
        <f t="shared" si="3"/>
        <v>3</v>
      </c>
      <c r="J84" t="s">
        <v>270</v>
      </c>
      <c r="K84" s="14" t="s">
        <v>18124</v>
      </c>
      <c r="L84" s="14" t="s">
        <v>18124</v>
      </c>
      <c r="M84" s="14">
        <v>4.57</v>
      </c>
      <c r="N84" s="14">
        <v>1.25</v>
      </c>
      <c r="O84" s="14">
        <v>1</v>
      </c>
      <c r="P84" s="14">
        <v>3</v>
      </c>
      <c r="Q84" s="14">
        <v>1</v>
      </c>
      <c r="R84" s="14">
        <v>1.52</v>
      </c>
      <c r="S84" s="14">
        <v>1.25</v>
      </c>
      <c r="T84" s="14">
        <v>5253.5</v>
      </c>
      <c r="U84" s="14">
        <v>-0.60399999999999998</v>
      </c>
      <c r="V84" s="14">
        <v>1</v>
      </c>
      <c r="W84" s="14">
        <v>22</v>
      </c>
      <c r="X84" s="14">
        <v>-0.623</v>
      </c>
      <c r="Y84" s="14">
        <v>1</v>
      </c>
      <c r="Z84" s="14" t="s">
        <v>18124</v>
      </c>
    </row>
    <row r="85" spans="1:26" x14ac:dyDescent="0.2">
      <c r="A85" t="s">
        <v>17895</v>
      </c>
      <c r="B85" t="s">
        <v>12515</v>
      </c>
      <c r="C85" t="s">
        <v>12515</v>
      </c>
      <c r="D85" s="8">
        <f>IF(ISERROR(INDEX(warriner!B:B,MATCH(C85,warriner!A:A,0),1)),"#",INDEX(warriner!B:B,MATCH(C85,warriner!A:A,0),1))</f>
        <v>5.56</v>
      </c>
      <c r="E85" s="14">
        <f t="shared" si="2"/>
        <v>0.35999999999999943</v>
      </c>
      <c r="F85" s="14">
        <v>5.5529999999999999</v>
      </c>
      <c r="G85" s="14">
        <v>1.6719999999999999</v>
      </c>
      <c r="H85" s="14">
        <v>3</v>
      </c>
      <c r="I85">
        <f t="shared" si="3"/>
        <v>9</v>
      </c>
      <c r="J85" t="s">
        <v>18132</v>
      </c>
      <c r="K85" s="14">
        <v>4.45</v>
      </c>
      <c r="L85" s="14">
        <v>5.79</v>
      </c>
      <c r="M85" s="14">
        <v>8</v>
      </c>
      <c r="N85" s="14">
        <v>3.6</v>
      </c>
      <c r="O85" s="14">
        <v>2.95</v>
      </c>
      <c r="P85" s="14">
        <v>7</v>
      </c>
      <c r="Q85" s="14">
        <v>2</v>
      </c>
      <c r="R85" s="14">
        <v>3</v>
      </c>
      <c r="S85" s="14" t="s">
        <v>18124</v>
      </c>
      <c r="T85" s="14">
        <v>4076.375</v>
      </c>
      <c r="U85" s="14">
        <v>-0.14599999999999999</v>
      </c>
      <c r="V85" s="14">
        <v>0.97</v>
      </c>
      <c r="W85" s="14">
        <v>28</v>
      </c>
      <c r="X85" s="14">
        <v>-0.22500000000000001</v>
      </c>
      <c r="Y85" s="14">
        <v>1</v>
      </c>
      <c r="Z85" s="14" t="s">
        <v>18124</v>
      </c>
    </row>
    <row r="86" spans="1:26" x14ac:dyDescent="0.2">
      <c r="A86" t="s">
        <v>17896</v>
      </c>
      <c r="B86" t="s">
        <v>17285</v>
      </c>
      <c r="C86" t="s">
        <v>17285</v>
      </c>
      <c r="D86" s="8" t="str">
        <f>IF(ISERROR(INDEX(warriner!B:B,MATCH(C86,warriner!A:A,0),1)),"#",INDEX(warriner!B:B,MATCH(C86,warriner!A:A,0),1))</f>
        <v>#</v>
      </c>
      <c r="E86" s="14" t="str">
        <f t="shared" si="2"/>
        <v>#</v>
      </c>
      <c r="F86" s="14">
        <v>11.689</v>
      </c>
      <c r="G86" s="14">
        <v>4.0910000000000002</v>
      </c>
      <c r="H86" s="14">
        <v>3</v>
      </c>
      <c r="I86">
        <f t="shared" si="3"/>
        <v>8</v>
      </c>
      <c r="J86" t="s">
        <v>18129</v>
      </c>
      <c r="K86" s="14" t="s">
        <v>18124</v>
      </c>
      <c r="L86" s="14" t="s">
        <v>18124</v>
      </c>
      <c r="M86" s="14">
        <v>4.8259999999999996</v>
      </c>
      <c r="N86" s="14">
        <v>3.1</v>
      </c>
      <c r="O86" s="14">
        <v>3.95</v>
      </c>
      <c r="P86" s="14">
        <v>7</v>
      </c>
      <c r="Q86" s="14">
        <v>2</v>
      </c>
      <c r="R86" s="14">
        <v>2.92</v>
      </c>
      <c r="S86" s="14" t="s">
        <v>18124</v>
      </c>
      <c r="T86" s="14">
        <v>4588.5709999999999</v>
      </c>
      <c r="U86" s="14">
        <v>-0.49199999999999999</v>
      </c>
      <c r="V86" s="14">
        <v>1</v>
      </c>
      <c r="W86" s="14">
        <v>28</v>
      </c>
      <c r="X86" s="14">
        <v>-0.47499999999999998</v>
      </c>
      <c r="Y86" s="14">
        <v>1</v>
      </c>
      <c r="Z86" s="14" t="s">
        <v>18124</v>
      </c>
    </row>
    <row r="87" spans="1:26" x14ac:dyDescent="0.2">
      <c r="A87" t="s">
        <v>17897</v>
      </c>
      <c r="B87" t="s">
        <v>9</v>
      </c>
      <c r="C87" t="s">
        <v>101</v>
      </c>
      <c r="D87" s="8">
        <f>IF(ISERROR(INDEX(warriner!B:B,MATCH(C87,warriner!A:A,0),1)),"#",INDEX(warriner!B:B,MATCH(C87,warriner!A:A,0),1))</f>
        <v>6.18</v>
      </c>
      <c r="E87" s="14">
        <f t="shared" si="2"/>
        <v>0.97999999999999954</v>
      </c>
      <c r="F87" s="14">
        <v>14.945</v>
      </c>
      <c r="G87" s="14">
        <v>5.4669999999999996</v>
      </c>
      <c r="H87" s="14">
        <v>1</v>
      </c>
      <c r="I87">
        <f t="shared" si="3"/>
        <v>2</v>
      </c>
      <c r="J87" t="s">
        <v>18125</v>
      </c>
      <c r="K87" s="14">
        <v>3.43</v>
      </c>
      <c r="L87" s="14">
        <v>5.5</v>
      </c>
      <c r="M87" s="14">
        <v>5.1100000000000003</v>
      </c>
      <c r="N87" s="14">
        <v>1.4</v>
      </c>
      <c r="O87" s="14">
        <v>1</v>
      </c>
      <c r="P87" s="14">
        <v>2</v>
      </c>
      <c r="Q87" s="14">
        <v>1</v>
      </c>
      <c r="R87" s="14">
        <v>1.85</v>
      </c>
      <c r="S87" s="14">
        <v>1.6519999999999999</v>
      </c>
      <c r="T87" s="14">
        <v>1926</v>
      </c>
      <c r="U87" s="14">
        <v>-0.64800000000000002</v>
      </c>
      <c r="V87" s="14">
        <v>0.97</v>
      </c>
      <c r="W87" s="14">
        <v>25</v>
      </c>
      <c r="X87" s="14">
        <v>-0.57399999999999995</v>
      </c>
      <c r="Y87" s="14">
        <v>1</v>
      </c>
      <c r="Z87" s="14" t="s">
        <v>18124</v>
      </c>
    </row>
    <row r="88" spans="1:26" x14ac:dyDescent="0.2">
      <c r="A88" t="s">
        <v>17898</v>
      </c>
      <c r="B88" t="s">
        <v>468</v>
      </c>
      <c r="C88" t="s">
        <v>468</v>
      </c>
      <c r="D88" s="8" t="str">
        <f>IF(ISERROR(INDEX(warriner!B:B,MATCH(C88,warriner!A:A,0),1)),"#",INDEX(warriner!B:B,MATCH(C88,warriner!A:A,0),1))</f>
        <v>#</v>
      </c>
      <c r="E88" s="14" t="str">
        <f t="shared" si="2"/>
        <v>#</v>
      </c>
      <c r="F88" s="14">
        <v>13.757999999999999</v>
      </c>
      <c r="G88" s="14">
        <v>5.016</v>
      </c>
      <c r="H88" s="14">
        <v>1</v>
      </c>
      <c r="I88">
        <f t="shared" si="3"/>
        <v>4</v>
      </c>
      <c r="J88" t="s">
        <v>270</v>
      </c>
      <c r="K88" s="14" t="s">
        <v>18124</v>
      </c>
      <c r="L88" s="14" t="s">
        <v>18124</v>
      </c>
      <c r="M88" s="14">
        <v>4.24</v>
      </c>
      <c r="N88" s="14">
        <v>1.75</v>
      </c>
      <c r="O88" s="14">
        <v>1.7</v>
      </c>
      <c r="P88" s="14">
        <v>4</v>
      </c>
      <c r="Q88" s="14">
        <v>1</v>
      </c>
      <c r="R88" s="14">
        <v>1.6</v>
      </c>
      <c r="S88" s="14">
        <v>1.36</v>
      </c>
      <c r="T88" s="14">
        <v>3731</v>
      </c>
      <c r="U88" s="14">
        <v>-0.505</v>
      </c>
      <c r="V88" s="14">
        <v>0.88</v>
      </c>
      <c r="W88" s="14">
        <v>24</v>
      </c>
      <c r="X88" s="14">
        <v>-0.69799999999999995</v>
      </c>
      <c r="Y88" s="14">
        <v>1</v>
      </c>
      <c r="Z88" s="14" t="s">
        <v>18124</v>
      </c>
    </row>
    <row r="89" spans="1:26" x14ac:dyDescent="0.2">
      <c r="A89" t="s">
        <v>17899</v>
      </c>
      <c r="B89" t="s">
        <v>15840</v>
      </c>
      <c r="C89" t="s">
        <v>15840</v>
      </c>
      <c r="D89" s="8" t="str">
        <f>IF(ISERROR(INDEX(warriner!B:B,MATCH(C89,warriner!A:A,0),1)),"#",INDEX(warriner!B:B,MATCH(C89,warriner!A:A,0),1))</f>
        <v>#</v>
      </c>
      <c r="E89" s="14" t="str">
        <f t="shared" si="2"/>
        <v>#</v>
      </c>
      <c r="F89" s="14">
        <v>15.430999999999999</v>
      </c>
      <c r="G89" s="14">
        <v>6.3289999999999997</v>
      </c>
      <c r="H89" s="14">
        <v>1</v>
      </c>
      <c r="I89">
        <f t="shared" si="3"/>
        <v>3</v>
      </c>
      <c r="J89" t="s">
        <v>270</v>
      </c>
      <c r="K89" s="14" t="s">
        <v>18124</v>
      </c>
      <c r="L89" s="14" t="s">
        <v>18124</v>
      </c>
      <c r="M89" s="14">
        <v>4.3460000000000001</v>
      </c>
      <c r="N89" s="14">
        <v>1.85</v>
      </c>
      <c r="O89" s="14">
        <v>1</v>
      </c>
      <c r="P89" s="14">
        <v>2</v>
      </c>
      <c r="Q89" s="14">
        <v>1</v>
      </c>
      <c r="R89" s="14">
        <v>4.1100000000000003</v>
      </c>
      <c r="S89" s="14">
        <v>5.52</v>
      </c>
      <c r="T89" s="14">
        <v>1904.5</v>
      </c>
      <c r="U89" s="14">
        <v>-0.59699999999999998</v>
      </c>
      <c r="V89" s="14">
        <v>1</v>
      </c>
      <c r="W89" s="14">
        <v>25</v>
      </c>
      <c r="X89" s="14">
        <v>-0.71299999999999997</v>
      </c>
      <c r="Y89" s="14">
        <v>1</v>
      </c>
      <c r="Z89" s="14" t="s">
        <v>18124</v>
      </c>
    </row>
    <row r="90" spans="1:26" x14ac:dyDescent="0.2">
      <c r="A90" t="s">
        <v>17900</v>
      </c>
      <c r="B90" t="s">
        <v>5613</v>
      </c>
      <c r="C90" t="s">
        <v>5613</v>
      </c>
      <c r="D90" s="8">
        <f>IF(ISERROR(INDEX(warriner!B:B,MATCH(C90,warriner!A:A,0),1)),"#",INDEX(warriner!B:B,MATCH(C90,warriner!A:A,0),1))</f>
        <v>6.32</v>
      </c>
      <c r="E90" s="14">
        <f t="shared" si="2"/>
        <v>1.1200000000000001</v>
      </c>
      <c r="F90" s="14">
        <v>12.923</v>
      </c>
      <c r="G90" s="14">
        <v>5.2869999999999999</v>
      </c>
      <c r="H90" s="14">
        <v>1</v>
      </c>
      <c r="I90">
        <f t="shared" si="3"/>
        <v>2</v>
      </c>
      <c r="J90" t="s">
        <v>18135</v>
      </c>
      <c r="K90" s="14">
        <v>4.8600000000000003</v>
      </c>
      <c r="L90" s="14">
        <v>5.33</v>
      </c>
      <c r="M90" s="14">
        <v>3.37</v>
      </c>
      <c r="N90" s="14">
        <v>1.35</v>
      </c>
      <c r="O90" s="14">
        <v>1</v>
      </c>
      <c r="P90" s="14">
        <v>2</v>
      </c>
      <c r="Q90" s="14">
        <v>1</v>
      </c>
      <c r="R90" s="14">
        <v>3.15</v>
      </c>
      <c r="S90" s="14">
        <v>1.542</v>
      </c>
      <c r="T90" s="14">
        <v>806</v>
      </c>
      <c r="U90" s="14">
        <v>-0.72</v>
      </c>
      <c r="V90" s="14">
        <v>0.97</v>
      </c>
      <c r="W90" s="14">
        <v>28</v>
      </c>
      <c r="X90" s="14">
        <v>-0.85799999999999998</v>
      </c>
      <c r="Y90" s="14">
        <v>1</v>
      </c>
      <c r="Z90" s="14" t="s">
        <v>18124</v>
      </c>
    </row>
    <row r="91" spans="1:26" x14ac:dyDescent="0.2">
      <c r="A91" t="s">
        <v>17901</v>
      </c>
      <c r="B91" t="s">
        <v>6</v>
      </c>
      <c r="C91" t="s">
        <v>6</v>
      </c>
      <c r="D91" s="8" t="str">
        <f>IF(ISERROR(INDEX(warriner!B:B,MATCH(C91,warriner!A:A,0),1)),"#",INDEX(warriner!B:B,MATCH(C91,warriner!A:A,0),1))</f>
        <v>#</v>
      </c>
      <c r="E91" s="14" t="str">
        <f t="shared" si="2"/>
        <v>#</v>
      </c>
      <c r="F91" s="14">
        <v>15.897</v>
      </c>
      <c r="G91" s="14">
        <v>5.6980000000000004</v>
      </c>
      <c r="H91" s="14">
        <v>1</v>
      </c>
      <c r="I91">
        <f t="shared" si="3"/>
        <v>2</v>
      </c>
      <c r="J91" t="s">
        <v>18146</v>
      </c>
      <c r="K91" s="14" t="s">
        <v>18124</v>
      </c>
      <c r="L91" s="14" t="s">
        <v>18124</v>
      </c>
      <c r="M91" s="14">
        <v>3.6850000000000001</v>
      </c>
      <c r="N91" s="14">
        <v>1</v>
      </c>
      <c r="O91" s="14">
        <v>1</v>
      </c>
      <c r="P91" s="14">
        <v>2</v>
      </c>
      <c r="Q91" s="14">
        <v>1</v>
      </c>
      <c r="R91" s="14">
        <v>3</v>
      </c>
      <c r="S91" s="14">
        <v>2.25</v>
      </c>
      <c r="T91" s="14">
        <v>14646</v>
      </c>
      <c r="U91" s="14">
        <v>-0.63</v>
      </c>
      <c r="V91" s="14">
        <v>0.97</v>
      </c>
      <c r="W91" s="14">
        <v>26</v>
      </c>
      <c r="X91" s="14">
        <v>-0.77100000000000002</v>
      </c>
      <c r="Y91" s="14">
        <v>1</v>
      </c>
      <c r="Z91" s="14" t="s">
        <v>18124</v>
      </c>
    </row>
    <row r="92" spans="1:26" x14ac:dyDescent="0.2">
      <c r="A92" t="s">
        <v>17902</v>
      </c>
      <c r="B92" t="s">
        <v>59</v>
      </c>
      <c r="C92" t="s">
        <v>59</v>
      </c>
      <c r="D92" s="8" t="str">
        <f>IF(ISERROR(INDEX(warriner!B:B,MATCH(C92,warriner!A:A,0),1)),"#",INDEX(warriner!B:B,MATCH(C92,warriner!A:A,0),1))</f>
        <v>#</v>
      </c>
      <c r="E92" s="14" t="str">
        <f t="shared" si="2"/>
        <v>#</v>
      </c>
      <c r="F92" s="14">
        <v>15.417</v>
      </c>
      <c r="G92" s="14">
        <v>5.5460000000000003</v>
      </c>
      <c r="H92" s="14">
        <v>1</v>
      </c>
      <c r="I92">
        <f t="shared" si="3"/>
        <v>3</v>
      </c>
      <c r="J92" t="s">
        <v>270</v>
      </c>
      <c r="K92" s="14" t="s">
        <v>18124</v>
      </c>
      <c r="L92" s="14" t="s">
        <v>18124</v>
      </c>
      <c r="M92" s="14">
        <v>4.3890000000000002</v>
      </c>
      <c r="N92" s="14">
        <v>1.3</v>
      </c>
      <c r="O92" s="14">
        <v>1</v>
      </c>
      <c r="P92" s="14">
        <v>3</v>
      </c>
      <c r="Q92" s="14">
        <v>1</v>
      </c>
      <c r="R92" s="14">
        <v>1.63</v>
      </c>
      <c r="S92" s="14">
        <v>1.593</v>
      </c>
      <c r="T92" s="14">
        <v>3145</v>
      </c>
      <c r="U92" s="14">
        <v>-0.72099999999999997</v>
      </c>
      <c r="V92" s="14">
        <v>0.97</v>
      </c>
      <c r="W92" s="14">
        <v>29</v>
      </c>
      <c r="X92" s="14">
        <v>-0.57899999999999996</v>
      </c>
      <c r="Y92" s="14">
        <v>1</v>
      </c>
      <c r="Z92" s="14" t="s">
        <v>18124</v>
      </c>
    </row>
    <row r="93" spans="1:26" x14ac:dyDescent="0.2">
      <c r="A93" t="s">
        <v>17903</v>
      </c>
      <c r="B93" t="s">
        <v>15839</v>
      </c>
      <c r="C93" t="s">
        <v>15839</v>
      </c>
      <c r="D93" s="8" t="str">
        <f>IF(ISERROR(INDEX(warriner!B:B,MATCH(C93,warriner!A:A,0),1)),"#",INDEX(warriner!B:B,MATCH(C93,warriner!A:A,0),1))</f>
        <v>#</v>
      </c>
      <c r="E93" s="14" t="str">
        <f t="shared" si="2"/>
        <v>#</v>
      </c>
      <c r="F93" s="14">
        <v>14.353</v>
      </c>
      <c r="G93" s="14">
        <v>5.5170000000000003</v>
      </c>
      <c r="H93" s="14">
        <v>1</v>
      </c>
      <c r="I93">
        <f t="shared" si="3"/>
        <v>4</v>
      </c>
      <c r="J93" t="s">
        <v>270</v>
      </c>
      <c r="K93" s="14" t="s">
        <v>18124</v>
      </c>
      <c r="L93" s="14" t="s">
        <v>18124</v>
      </c>
      <c r="M93" s="14">
        <v>4.101</v>
      </c>
      <c r="N93" s="14">
        <v>1.55</v>
      </c>
      <c r="O93" s="14">
        <v>1.3</v>
      </c>
      <c r="P93" s="14">
        <v>3</v>
      </c>
      <c r="Q93" s="14">
        <v>1</v>
      </c>
      <c r="R93" s="14">
        <v>2.37</v>
      </c>
      <c r="S93" s="14">
        <v>2.08</v>
      </c>
      <c r="T93" s="14">
        <v>2207.6669999999999</v>
      </c>
      <c r="U93" s="14">
        <v>-0.61599999999999999</v>
      </c>
      <c r="V93" s="14">
        <v>0.97</v>
      </c>
      <c r="W93" s="14">
        <v>28</v>
      </c>
      <c r="X93" s="14">
        <v>-0.65400000000000003</v>
      </c>
      <c r="Y93" s="14">
        <v>1</v>
      </c>
      <c r="Z93" s="14" t="s">
        <v>18124</v>
      </c>
    </row>
    <row r="94" spans="1:26" x14ac:dyDescent="0.2">
      <c r="A94" t="s">
        <v>17904</v>
      </c>
      <c r="B94" t="s">
        <v>911</v>
      </c>
      <c r="C94" t="s">
        <v>911</v>
      </c>
      <c r="D94" s="8">
        <f>IF(ISERROR(INDEX(warriner!B:B,MATCH(C94,warriner!A:A,0),1)),"#",INDEX(warriner!B:B,MATCH(C94,warriner!A:A,0),1))</f>
        <v>5.19</v>
      </c>
      <c r="E94" s="14">
        <f t="shared" si="2"/>
        <v>9.9999999999997868E-3</v>
      </c>
      <c r="F94" s="14">
        <v>10.068</v>
      </c>
      <c r="G94" s="14">
        <v>2.5659999999999998</v>
      </c>
      <c r="H94" s="14">
        <v>2</v>
      </c>
      <c r="I94">
        <f t="shared" si="3"/>
        <v>6</v>
      </c>
      <c r="J94" t="s">
        <v>18131</v>
      </c>
      <c r="K94" s="14">
        <v>3.7</v>
      </c>
      <c r="L94" s="14">
        <v>4.9000000000000004</v>
      </c>
      <c r="M94" s="14">
        <v>9.26</v>
      </c>
      <c r="N94" s="14">
        <v>2.5</v>
      </c>
      <c r="O94" s="14">
        <v>2.5</v>
      </c>
      <c r="P94" s="14">
        <v>6</v>
      </c>
      <c r="Q94" s="14">
        <v>2</v>
      </c>
      <c r="R94" s="14">
        <v>1.78</v>
      </c>
      <c r="S94" s="14" t="s">
        <v>18124</v>
      </c>
      <c r="T94" s="14">
        <v>3095.8</v>
      </c>
      <c r="U94" s="14">
        <v>-0.23</v>
      </c>
      <c r="V94" s="14">
        <v>0.91</v>
      </c>
      <c r="W94" s="14">
        <v>26</v>
      </c>
      <c r="X94" s="14">
        <v>-0.38600000000000001</v>
      </c>
      <c r="Y94" s="14">
        <v>1</v>
      </c>
      <c r="Z94" s="14" t="s">
        <v>18124</v>
      </c>
    </row>
    <row r="95" spans="1:26" x14ac:dyDescent="0.2">
      <c r="A95" t="s">
        <v>17905</v>
      </c>
      <c r="B95" t="s">
        <v>17810</v>
      </c>
      <c r="C95" t="s">
        <v>2612</v>
      </c>
      <c r="D95" s="8">
        <f>IF(ISERROR(INDEX(warriner!B:B,MATCH(C95,warriner!A:A,0),1)),"#",INDEX(warriner!B:B,MATCH(C95,warriner!A:A,0),1))</f>
        <v>7.09</v>
      </c>
      <c r="E95" s="14">
        <f t="shared" si="2"/>
        <v>1.8899999999999997</v>
      </c>
      <c r="F95" s="14">
        <v>10.497999999999999</v>
      </c>
      <c r="G95" s="14">
        <v>3.7909999999999999</v>
      </c>
      <c r="H95" s="14">
        <v>1</v>
      </c>
      <c r="I95">
        <f t="shared" si="3"/>
        <v>8</v>
      </c>
      <c r="J95" t="s">
        <v>18225</v>
      </c>
      <c r="K95" s="14">
        <v>3.57</v>
      </c>
      <c r="L95" s="14">
        <v>6.11</v>
      </c>
      <c r="M95" s="14">
        <v>3.89</v>
      </c>
      <c r="N95" s="14">
        <v>1.7</v>
      </c>
      <c r="O95" s="14">
        <v>1.45</v>
      </c>
      <c r="P95" s="14">
        <v>4</v>
      </c>
      <c r="Q95" s="14">
        <v>1</v>
      </c>
      <c r="R95" s="14">
        <v>3.07</v>
      </c>
      <c r="S95" s="14">
        <v>2.5219999999999998</v>
      </c>
      <c r="T95" s="14">
        <v>4522.75</v>
      </c>
      <c r="U95" s="14">
        <v>-0.78500000000000003</v>
      </c>
      <c r="V95" s="14">
        <v>1</v>
      </c>
      <c r="W95" s="14">
        <v>27</v>
      </c>
      <c r="X95" s="14">
        <v>-0.59</v>
      </c>
      <c r="Y95" s="14">
        <v>1</v>
      </c>
      <c r="Z95" s="14" t="s">
        <v>18124</v>
      </c>
    </row>
    <row r="96" spans="1:26" x14ac:dyDescent="0.2">
      <c r="A96" t="s">
        <v>17906</v>
      </c>
      <c r="B96" t="s">
        <v>17811</v>
      </c>
      <c r="C96" t="s">
        <v>17811</v>
      </c>
      <c r="D96" s="8" t="str">
        <f>IF(ISERROR(INDEX(warriner!B:B,MATCH(C96,warriner!A:A,0),1)),"#",INDEX(warriner!B:B,MATCH(C96,warriner!A:A,0),1))</f>
        <v>#</v>
      </c>
      <c r="E96" s="14" t="str">
        <f t="shared" si="2"/>
        <v>#</v>
      </c>
      <c r="F96" s="14">
        <v>12.558</v>
      </c>
      <c r="G96" s="14">
        <v>4.2510000000000003</v>
      </c>
      <c r="H96" s="14">
        <v>1</v>
      </c>
      <c r="I96">
        <f t="shared" si="3"/>
        <v>5</v>
      </c>
      <c r="J96" t="s">
        <v>18238</v>
      </c>
      <c r="K96" s="14" t="s">
        <v>18124</v>
      </c>
      <c r="L96" s="14" t="s">
        <v>18124</v>
      </c>
      <c r="M96" s="14">
        <v>7.0640000000000001</v>
      </c>
      <c r="N96" s="14">
        <v>1.65</v>
      </c>
      <c r="O96" s="14">
        <v>1.75</v>
      </c>
      <c r="P96" s="14">
        <v>4</v>
      </c>
      <c r="Q96" s="14">
        <v>1</v>
      </c>
      <c r="R96" s="14">
        <v>1.55</v>
      </c>
      <c r="S96" s="14" t="s">
        <v>18124</v>
      </c>
      <c r="T96" s="14">
        <v>3128</v>
      </c>
      <c r="U96" s="14">
        <v>-0.48299999999999998</v>
      </c>
      <c r="V96" s="14">
        <v>1</v>
      </c>
      <c r="W96" s="14">
        <v>26</v>
      </c>
      <c r="X96" s="14">
        <v>-0.40200000000000002</v>
      </c>
      <c r="Y96" s="14">
        <v>1</v>
      </c>
      <c r="Z96" s="14" t="s">
        <v>18124</v>
      </c>
    </row>
    <row r="97" spans="1:26" x14ac:dyDescent="0.2">
      <c r="A97" t="s">
        <v>17907</v>
      </c>
      <c r="B97" t="s">
        <v>28</v>
      </c>
      <c r="C97" t="s">
        <v>28</v>
      </c>
      <c r="D97" s="8" t="str">
        <f>IF(ISERROR(INDEX(warriner!B:B,MATCH(C97,warriner!A:A,0),1)),"#",INDEX(warriner!B:B,MATCH(C97,warriner!A:A,0),1))</f>
        <v>#</v>
      </c>
      <c r="E97" s="14" t="str">
        <f t="shared" si="2"/>
        <v>#</v>
      </c>
      <c r="F97" s="14">
        <v>14.297000000000001</v>
      </c>
      <c r="G97" s="14">
        <v>5.3209999999999997</v>
      </c>
      <c r="H97" s="14">
        <v>1</v>
      </c>
      <c r="I97">
        <f t="shared" si="3"/>
        <v>4</v>
      </c>
      <c r="J97" t="s">
        <v>270</v>
      </c>
      <c r="K97" s="14" t="s">
        <v>18124</v>
      </c>
      <c r="L97" s="14" t="s">
        <v>18124</v>
      </c>
      <c r="M97" s="14">
        <v>4.8789999999999996</v>
      </c>
      <c r="N97" s="14">
        <v>1.65</v>
      </c>
      <c r="O97" s="14">
        <v>1</v>
      </c>
      <c r="P97" s="14">
        <v>2</v>
      </c>
      <c r="Q97" s="14">
        <v>1</v>
      </c>
      <c r="R97" s="14">
        <v>2.93</v>
      </c>
      <c r="S97" s="14">
        <v>2.2730000000000001</v>
      </c>
      <c r="T97" s="14">
        <v>2218</v>
      </c>
      <c r="U97" s="14">
        <v>-0.55000000000000004</v>
      </c>
      <c r="V97" s="14">
        <v>1</v>
      </c>
      <c r="W97" s="14">
        <v>28</v>
      </c>
      <c r="X97" s="14">
        <v>-0.51600000000000001</v>
      </c>
      <c r="Y97" s="14">
        <v>1</v>
      </c>
      <c r="Z97" s="14" t="s">
        <v>18124</v>
      </c>
    </row>
    <row r="98" spans="1:26" x14ac:dyDescent="0.2">
      <c r="A98" t="s">
        <v>17908</v>
      </c>
      <c r="B98" t="s">
        <v>11301</v>
      </c>
      <c r="C98" t="s">
        <v>11301</v>
      </c>
      <c r="D98" s="8">
        <f>IF(ISERROR(INDEX(warriner!B:B,MATCH(C98,warriner!A:A,0),1)),"#",INDEX(warriner!B:B,MATCH(C98,warriner!A:A,0),1))</f>
        <v>7.27</v>
      </c>
      <c r="E98" s="14">
        <f t="shared" si="2"/>
        <v>2.0699999999999994</v>
      </c>
      <c r="F98" s="14">
        <v>8.0730000000000004</v>
      </c>
      <c r="G98" s="14">
        <v>3.0230000000000001</v>
      </c>
      <c r="H98" s="14">
        <v>1</v>
      </c>
      <c r="I98">
        <f t="shared" si="3"/>
        <v>5</v>
      </c>
      <c r="J98" t="s">
        <v>18135</v>
      </c>
      <c r="K98" s="14">
        <v>5.19</v>
      </c>
      <c r="L98" s="14">
        <v>5.96</v>
      </c>
      <c r="M98" s="14">
        <v>5.79</v>
      </c>
      <c r="N98" s="14">
        <v>1.4</v>
      </c>
      <c r="O98" s="14">
        <v>1</v>
      </c>
      <c r="P98" s="14">
        <v>3</v>
      </c>
      <c r="Q98" s="14">
        <v>1</v>
      </c>
      <c r="R98" s="14">
        <v>3.85</v>
      </c>
      <c r="S98" s="14">
        <v>1.9570000000000001</v>
      </c>
      <c r="T98" s="14">
        <v>6210.75</v>
      </c>
      <c r="U98" s="14">
        <v>-0.68600000000000005</v>
      </c>
      <c r="V98" s="14">
        <v>0.97</v>
      </c>
      <c r="W98" s="14">
        <v>27</v>
      </c>
      <c r="X98" s="14">
        <v>-0.39500000000000002</v>
      </c>
      <c r="Y98" s="14">
        <v>1</v>
      </c>
      <c r="Z98" s="14" t="s">
        <v>18124</v>
      </c>
    </row>
    <row r="99" spans="1:26" x14ac:dyDescent="0.2">
      <c r="A99" t="s">
        <v>17909</v>
      </c>
      <c r="B99" t="s">
        <v>162</v>
      </c>
      <c r="C99" t="s">
        <v>162</v>
      </c>
      <c r="D99" s="8" t="str">
        <f>IF(ISERROR(INDEX(warriner!B:B,MATCH(C99,warriner!A:A,0),1)),"#",INDEX(warriner!B:B,MATCH(C99,warriner!A:A,0),1))</f>
        <v>#</v>
      </c>
      <c r="E99" s="14" t="str">
        <f t="shared" si="2"/>
        <v>#</v>
      </c>
      <c r="F99" s="14">
        <v>13.744</v>
      </c>
      <c r="G99" s="14">
        <v>5.2720000000000002</v>
      </c>
      <c r="H99" s="14">
        <v>1</v>
      </c>
      <c r="I99">
        <f t="shared" si="3"/>
        <v>2</v>
      </c>
      <c r="J99" t="s">
        <v>18143</v>
      </c>
      <c r="K99" s="14" t="s">
        <v>18124</v>
      </c>
      <c r="L99" s="14" t="s">
        <v>18124</v>
      </c>
      <c r="M99" s="14">
        <v>2.9180000000000001</v>
      </c>
      <c r="N99" s="14">
        <v>1.75</v>
      </c>
      <c r="O99" s="14">
        <v>1.55</v>
      </c>
      <c r="P99" s="14">
        <v>2</v>
      </c>
      <c r="Q99" s="14">
        <v>1</v>
      </c>
      <c r="R99" s="14">
        <v>3.83</v>
      </c>
      <c r="S99" s="14">
        <v>1.6539999999999999</v>
      </c>
      <c r="T99" s="14">
        <v>749</v>
      </c>
      <c r="U99" s="14">
        <v>-0.73</v>
      </c>
      <c r="V99" s="14">
        <v>0.91</v>
      </c>
      <c r="W99" s="14">
        <v>26</v>
      </c>
      <c r="X99" s="14">
        <v>-0.91800000000000004</v>
      </c>
      <c r="Y99" s="14">
        <v>1</v>
      </c>
      <c r="Z99" s="14" t="s">
        <v>18124</v>
      </c>
    </row>
    <row r="100" spans="1:26" x14ac:dyDescent="0.2">
      <c r="A100" t="s">
        <v>17910</v>
      </c>
      <c r="B100" t="s">
        <v>15839</v>
      </c>
      <c r="C100" t="s">
        <v>15839</v>
      </c>
      <c r="D100" s="8" t="str">
        <f>IF(ISERROR(INDEX(warriner!B:B,MATCH(C100,warriner!A:A,0),1)),"#",INDEX(warriner!B:B,MATCH(C100,warriner!A:A,0),1))</f>
        <v>#</v>
      </c>
      <c r="E100" s="14" t="str">
        <f t="shared" si="2"/>
        <v>#</v>
      </c>
      <c r="F100" s="14">
        <v>14.353</v>
      </c>
      <c r="G100" s="14">
        <v>5.5170000000000003</v>
      </c>
      <c r="H100" s="14">
        <v>1</v>
      </c>
      <c r="I100">
        <f t="shared" si="3"/>
        <v>4</v>
      </c>
      <c r="J100" t="s">
        <v>270</v>
      </c>
      <c r="K100" s="14" t="s">
        <v>18124</v>
      </c>
      <c r="L100" s="14" t="s">
        <v>18124</v>
      </c>
      <c r="M100" s="14">
        <v>4.101</v>
      </c>
      <c r="N100" s="14">
        <v>1.55</v>
      </c>
      <c r="O100" s="14">
        <v>1.3</v>
      </c>
      <c r="P100" s="14">
        <v>3</v>
      </c>
      <c r="Q100" s="14">
        <v>1</v>
      </c>
      <c r="R100" s="14">
        <v>2.37</v>
      </c>
      <c r="S100" s="14">
        <v>2.08</v>
      </c>
      <c r="T100" s="14">
        <v>2207.6669999999999</v>
      </c>
      <c r="U100" s="14">
        <v>-0.61599999999999999</v>
      </c>
      <c r="V100" s="14">
        <v>0.97</v>
      </c>
      <c r="W100" s="14">
        <v>28</v>
      </c>
      <c r="X100" s="14">
        <v>-0.65400000000000003</v>
      </c>
      <c r="Y100" s="14">
        <v>1</v>
      </c>
      <c r="Z100" s="14" t="s">
        <v>18124</v>
      </c>
    </row>
    <row r="101" spans="1:26" x14ac:dyDescent="0.2">
      <c r="A101" t="s">
        <v>17911</v>
      </c>
      <c r="B101" t="s">
        <v>9120</v>
      </c>
      <c r="C101" t="s">
        <v>9120</v>
      </c>
      <c r="D101" s="8">
        <f>IF(ISERROR(INDEX(warriner!B:B,MATCH(C101,warriner!A:A,0),1)),"#",INDEX(warriner!B:B,MATCH(C101,warriner!A:A,0),1))</f>
        <v>6.43</v>
      </c>
      <c r="E101" s="14">
        <f t="shared" si="2"/>
        <v>1.2299999999999995</v>
      </c>
      <c r="F101" s="14">
        <v>5.7590000000000003</v>
      </c>
      <c r="G101" s="14">
        <v>1.716</v>
      </c>
      <c r="H101" s="14">
        <v>2</v>
      </c>
      <c r="I101">
        <f t="shared" si="3"/>
        <v>6</v>
      </c>
      <c r="J101" t="s">
        <v>18132</v>
      </c>
      <c r="K101" s="14">
        <v>3.45</v>
      </c>
      <c r="L101" s="14">
        <v>5.04</v>
      </c>
      <c r="M101" s="14">
        <v>8.5</v>
      </c>
      <c r="N101" s="14">
        <v>1.7</v>
      </c>
      <c r="O101" s="14">
        <v>1.6</v>
      </c>
      <c r="P101" s="14">
        <v>4</v>
      </c>
      <c r="Q101" s="14">
        <v>2</v>
      </c>
      <c r="R101" s="14">
        <v>3.28</v>
      </c>
      <c r="S101" s="14" t="s">
        <v>18124</v>
      </c>
      <c r="T101" s="14">
        <v>3363.4</v>
      </c>
      <c r="U101" s="14">
        <v>-9.8000000000000004E-2</v>
      </c>
      <c r="V101" s="14">
        <v>0.74</v>
      </c>
      <c r="W101" s="14">
        <v>24</v>
      </c>
      <c r="X101" s="14">
        <v>0.13800000000000001</v>
      </c>
      <c r="Y101" s="14">
        <v>0.88900000000000001</v>
      </c>
      <c r="Z101" s="14" t="s">
        <v>18124</v>
      </c>
    </row>
    <row r="102" spans="1:26" x14ac:dyDescent="0.2">
      <c r="A102" t="s">
        <v>17912</v>
      </c>
      <c r="B102" t="s">
        <v>17812</v>
      </c>
      <c r="C102" t="s">
        <v>82</v>
      </c>
      <c r="D102" s="8">
        <f>IF(ISERROR(INDEX(warriner!B:B,MATCH(C102,warriner!A:A,0),1)),"#",INDEX(warriner!B:B,MATCH(C102,warriner!A:A,0),1))</f>
        <v>6.18</v>
      </c>
      <c r="E102" s="14">
        <f t="shared" si="2"/>
        <v>0.97999999999999954</v>
      </c>
      <c r="F102" s="14">
        <v>11.917</v>
      </c>
      <c r="G102" s="14">
        <v>3.9420000000000002</v>
      </c>
      <c r="H102" s="14">
        <v>1</v>
      </c>
      <c r="I102">
        <f t="shared" si="3"/>
        <v>6</v>
      </c>
      <c r="J102" t="s">
        <v>18131</v>
      </c>
      <c r="K102" s="14">
        <v>3.35</v>
      </c>
      <c r="L102" s="14">
        <v>5.71</v>
      </c>
      <c r="M102" s="14">
        <v>4.0599999999999996</v>
      </c>
      <c r="N102" s="14">
        <v>1.75</v>
      </c>
      <c r="O102" s="14">
        <v>1.65</v>
      </c>
      <c r="P102" s="14">
        <v>4</v>
      </c>
      <c r="Q102" s="14">
        <v>1</v>
      </c>
      <c r="R102" s="14">
        <v>3.89</v>
      </c>
      <c r="S102" s="14">
        <v>1.2589999999999999</v>
      </c>
      <c r="T102" s="14">
        <v>3863.25</v>
      </c>
      <c r="U102" s="14">
        <v>-0.879</v>
      </c>
      <c r="V102" s="14">
        <v>0.97</v>
      </c>
      <c r="W102" s="14">
        <v>27</v>
      </c>
      <c r="X102" s="14">
        <v>-0.68700000000000006</v>
      </c>
      <c r="Y102" s="14">
        <v>1</v>
      </c>
      <c r="Z102" s="14" t="s">
        <v>18124</v>
      </c>
    </row>
    <row r="103" spans="1:26" x14ac:dyDescent="0.2">
      <c r="A103" t="s">
        <v>17913</v>
      </c>
      <c r="B103" t="s">
        <v>28</v>
      </c>
      <c r="C103" t="s">
        <v>28</v>
      </c>
      <c r="D103" s="8" t="str">
        <f>IF(ISERROR(INDEX(warriner!B:B,MATCH(C103,warriner!A:A,0),1)),"#",INDEX(warriner!B:B,MATCH(C103,warriner!A:A,0),1))</f>
        <v>#</v>
      </c>
      <c r="E103" s="14" t="str">
        <f t="shared" si="2"/>
        <v>#</v>
      </c>
      <c r="F103" s="14">
        <v>14.297000000000001</v>
      </c>
      <c r="G103" s="14">
        <v>5.3209999999999997</v>
      </c>
      <c r="H103" s="14">
        <v>1</v>
      </c>
      <c r="I103">
        <f t="shared" si="3"/>
        <v>4</v>
      </c>
      <c r="J103" t="s">
        <v>270</v>
      </c>
      <c r="K103" s="14" t="s">
        <v>18124</v>
      </c>
      <c r="L103" s="14" t="s">
        <v>18124</v>
      </c>
      <c r="M103" s="14">
        <v>4.8789999999999996</v>
      </c>
      <c r="N103" s="14">
        <v>1.65</v>
      </c>
      <c r="O103" s="14">
        <v>1</v>
      </c>
      <c r="P103" s="14">
        <v>2</v>
      </c>
      <c r="Q103" s="14">
        <v>1</v>
      </c>
      <c r="R103" s="14">
        <v>2.93</v>
      </c>
      <c r="S103" s="14">
        <v>2.2730000000000001</v>
      </c>
      <c r="T103" s="14">
        <v>2218</v>
      </c>
      <c r="U103" s="14">
        <v>-0.55000000000000004</v>
      </c>
      <c r="V103" s="14">
        <v>1</v>
      </c>
      <c r="W103" s="14">
        <v>28</v>
      </c>
      <c r="X103" s="14">
        <v>-0.51600000000000001</v>
      </c>
      <c r="Y103" s="14">
        <v>1</v>
      </c>
      <c r="Z103" s="14" t="s">
        <v>18124</v>
      </c>
    </row>
    <row r="104" spans="1:26" x14ac:dyDescent="0.2">
      <c r="A104" t="s">
        <v>17914</v>
      </c>
      <c r="B104" t="s">
        <v>2148</v>
      </c>
      <c r="C104" t="s">
        <v>2148</v>
      </c>
      <c r="D104" s="8">
        <f>IF(ISERROR(INDEX(warriner!B:B,MATCH(C104,warriner!A:A,0),1)),"#",INDEX(warriner!B:B,MATCH(C104,warriner!A:A,0),1))</f>
        <v>6.89</v>
      </c>
      <c r="E104" s="14">
        <f t="shared" si="2"/>
        <v>1.6899999999999995</v>
      </c>
      <c r="F104" s="14">
        <v>8.7479999999999993</v>
      </c>
      <c r="G104" s="14">
        <v>3.657</v>
      </c>
      <c r="H104" s="14">
        <v>1</v>
      </c>
      <c r="I104">
        <f t="shared" si="3"/>
        <v>4</v>
      </c>
      <c r="J104" t="s">
        <v>18134</v>
      </c>
      <c r="K104" s="14">
        <v>1.67</v>
      </c>
      <c r="L104" s="14">
        <v>7.44</v>
      </c>
      <c r="M104" s="14">
        <v>6.26</v>
      </c>
      <c r="N104" s="14">
        <v>1.75</v>
      </c>
      <c r="O104" s="14">
        <v>1</v>
      </c>
      <c r="P104" s="14">
        <v>3</v>
      </c>
      <c r="Q104" s="14">
        <v>1</v>
      </c>
      <c r="R104" s="14">
        <v>2.83</v>
      </c>
      <c r="S104" s="14">
        <v>1.875</v>
      </c>
      <c r="T104" s="14">
        <v>3337.6669999999999</v>
      </c>
      <c r="U104" s="14">
        <v>-0.67800000000000005</v>
      </c>
      <c r="V104" s="14">
        <v>1</v>
      </c>
      <c r="W104" s="14">
        <v>27</v>
      </c>
      <c r="X104" s="14">
        <v>-0.53800000000000003</v>
      </c>
      <c r="Y104" s="14">
        <v>1</v>
      </c>
      <c r="Z104" s="14" t="s">
        <v>18124</v>
      </c>
    </row>
    <row r="105" spans="1:26" x14ac:dyDescent="0.2">
      <c r="A105" t="s">
        <v>17915</v>
      </c>
      <c r="B105" t="s">
        <v>15840</v>
      </c>
      <c r="C105" t="s">
        <v>15840</v>
      </c>
      <c r="D105" s="8" t="str">
        <f>IF(ISERROR(INDEX(warriner!B:B,MATCH(C105,warriner!A:A,0),1)),"#",INDEX(warriner!B:B,MATCH(C105,warriner!A:A,0),1))</f>
        <v>#</v>
      </c>
      <c r="E105" s="14" t="str">
        <f t="shared" si="2"/>
        <v>#</v>
      </c>
      <c r="F105" s="14">
        <v>15.430999999999999</v>
      </c>
      <c r="G105" s="14">
        <v>6.3289999999999997</v>
      </c>
      <c r="H105" s="14">
        <v>1</v>
      </c>
      <c r="I105">
        <f t="shared" si="3"/>
        <v>3</v>
      </c>
      <c r="J105" t="s">
        <v>270</v>
      </c>
      <c r="K105" s="14" t="s">
        <v>18124</v>
      </c>
      <c r="L105" s="14" t="s">
        <v>18124</v>
      </c>
      <c r="M105" s="14">
        <v>4.3460000000000001</v>
      </c>
      <c r="N105" s="14">
        <v>1.85</v>
      </c>
      <c r="O105" s="14">
        <v>1</v>
      </c>
      <c r="P105" s="14">
        <v>2</v>
      </c>
      <c r="Q105" s="14">
        <v>1</v>
      </c>
      <c r="R105" s="14">
        <v>4.1100000000000003</v>
      </c>
      <c r="S105" s="14">
        <v>5.52</v>
      </c>
      <c r="T105" s="14">
        <v>1904.5</v>
      </c>
      <c r="U105" s="14">
        <v>-0.59699999999999998</v>
      </c>
      <c r="V105" s="14">
        <v>1</v>
      </c>
      <c r="W105" s="14">
        <v>25</v>
      </c>
      <c r="X105" s="14">
        <v>-0.71299999999999997</v>
      </c>
      <c r="Y105" s="14">
        <v>1</v>
      </c>
      <c r="Z105" s="14" t="s">
        <v>18124</v>
      </c>
    </row>
    <row r="106" spans="1:26" x14ac:dyDescent="0.2">
      <c r="A106" t="s">
        <v>17916</v>
      </c>
      <c r="B106" t="s">
        <v>26</v>
      </c>
      <c r="C106" t="s">
        <v>26</v>
      </c>
      <c r="D106" s="8" t="str">
        <f>IF(ISERROR(INDEX(warriner!B:B,MATCH(C106,warriner!A:A,0),1)),"#",INDEX(warriner!B:B,MATCH(C106,warriner!A:A,0),1))</f>
        <v>#</v>
      </c>
      <c r="E106" s="14" t="str">
        <f t="shared" si="2"/>
        <v>#</v>
      </c>
      <c r="F106" s="14">
        <v>14.974</v>
      </c>
      <c r="G106" s="14">
        <v>5.4109999999999996</v>
      </c>
      <c r="H106" s="14">
        <v>1</v>
      </c>
      <c r="I106">
        <f t="shared" si="3"/>
        <v>4</v>
      </c>
      <c r="J106" t="s">
        <v>18138</v>
      </c>
      <c r="K106" s="14" t="s">
        <v>18124</v>
      </c>
      <c r="L106" s="14" t="s">
        <v>18124</v>
      </c>
      <c r="M106" s="14">
        <v>4.4420000000000002</v>
      </c>
      <c r="N106" s="14">
        <v>1.7</v>
      </c>
      <c r="O106" s="14">
        <v>1.45</v>
      </c>
      <c r="P106" s="14">
        <v>3</v>
      </c>
      <c r="Q106" s="14">
        <v>1</v>
      </c>
      <c r="R106" s="14">
        <v>2</v>
      </c>
      <c r="S106" s="14">
        <v>1.6</v>
      </c>
      <c r="T106" s="14">
        <v>2514</v>
      </c>
      <c r="U106" s="14">
        <v>-0.55100000000000005</v>
      </c>
      <c r="V106" s="14">
        <v>1</v>
      </c>
      <c r="W106" s="14">
        <v>28</v>
      </c>
      <c r="X106" s="14">
        <v>-0.60699999999999998</v>
      </c>
      <c r="Y106" s="14">
        <v>1</v>
      </c>
      <c r="Z106" s="14" t="s">
        <v>18124</v>
      </c>
    </row>
    <row r="107" spans="1:26" x14ac:dyDescent="0.2">
      <c r="A107" t="s">
        <v>17917</v>
      </c>
      <c r="B107" t="s">
        <v>3114</v>
      </c>
      <c r="C107" t="s">
        <v>3114</v>
      </c>
      <c r="D107" s="8">
        <f>IF(ISERROR(INDEX(warriner!B:B,MATCH(C107,warriner!A:A,0),1)),"#",INDEX(warriner!B:B,MATCH(C107,warriner!A:A,0),1))</f>
        <v>6.72</v>
      </c>
      <c r="E107" s="14">
        <f t="shared" si="2"/>
        <v>1.5199999999999996</v>
      </c>
      <c r="F107" s="14">
        <v>9.6839999999999993</v>
      </c>
      <c r="G107" s="14">
        <v>3.4049999999999998</v>
      </c>
      <c r="H107" s="14">
        <v>4</v>
      </c>
      <c r="I107">
        <f t="shared" si="3"/>
        <v>12</v>
      </c>
      <c r="J107" t="s">
        <v>18129</v>
      </c>
      <c r="K107" s="14">
        <v>2.65</v>
      </c>
      <c r="L107" s="14">
        <v>6.28</v>
      </c>
      <c r="M107" s="14">
        <v>7.79</v>
      </c>
      <c r="N107" s="14">
        <v>2.8</v>
      </c>
      <c r="O107" s="14">
        <v>2.7</v>
      </c>
      <c r="P107" s="14">
        <v>9</v>
      </c>
      <c r="Q107" s="14">
        <v>2</v>
      </c>
      <c r="R107" s="14">
        <v>3.28</v>
      </c>
      <c r="S107" s="14" t="s">
        <v>18124</v>
      </c>
      <c r="T107" s="14">
        <v>5944.0910000000003</v>
      </c>
      <c r="U107" s="14">
        <v>-6.8000000000000005E-2</v>
      </c>
      <c r="V107" s="14">
        <v>1</v>
      </c>
      <c r="W107" s="14">
        <v>24</v>
      </c>
      <c r="X107" s="14">
        <v>-0.23300000000000001</v>
      </c>
      <c r="Y107" s="14">
        <v>1</v>
      </c>
      <c r="Z107" s="14" t="s">
        <v>18124</v>
      </c>
    </row>
    <row r="108" spans="1:26" s="15" customFormat="1" x14ac:dyDescent="0.2">
      <c r="A108" s="15" t="s">
        <v>17918</v>
      </c>
      <c r="B108" s="15" t="s">
        <v>15840</v>
      </c>
      <c r="C108" s="15" t="s">
        <v>15840</v>
      </c>
      <c r="D108" s="16" t="str">
        <f>IF(ISERROR(INDEX(warriner!B:B,MATCH(C108,warriner!A:A,0),1)),"#",INDEX(warriner!B:B,MATCH(C108,warriner!A:A,0),1))</f>
        <v>#</v>
      </c>
      <c r="E108" s="17" t="str">
        <f t="shared" si="2"/>
        <v>#</v>
      </c>
      <c r="F108" s="17">
        <v>15.430999999999999</v>
      </c>
      <c r="G108" s="17">
        <v>6.3289999999999997</v>
      </c>
      <c r="H108" s="17">
        <v>1</v>
      </c>
      <c r="I108" s="15">
        <f t="shared" si="3"/>
        <v>3</v>
      </c>
      <c r="J108" s="15" t="s">
        <v>270</v>
      </c>
      <c r="K108" s="17" t="s">
        <v>18124</v>
      </c>
      <c r="L108" s="17" t="s">
        <v>18124</v>
      </c>
      <c r="M108" s="17">
        <v>4.3460000000000001</v>
      </c>
      <c r="N108" s="17">
        <v>1.85</v>
      </c>
      <c r="O108" s="17">
        <v>1</v>
      </c>
      <c r="P108" s="17">
        <v>2</v>
      </c>
      <c r="Q108" s="17">
        <v>1</v>
      </c>
      <c r="R108" s="17">
        <v>4.1100000000000003</v>
      </c>
      <c r="S108" s="17">
        <v>5.52</v>
      </c>
      <c r="T108" s="17">
        <v>1904.5</v>
      </c>
      <c r="U108" s="17">
        <v>-0.59699999999999998</v>
      </c>
      <c r="V108" s="17">
        <v>1</v>
      </c>
      <c r="W108" s="17">
        <v>25</v>
      </c>
      <c r="X108" s="17">
        <v>-0.71299999999999997</v>
      </c>
      <c r="Y108" s="17">
        <v>1</v>
      </c>
      <c r="Z108" s="17" t="s">
        <v>18124</v>
      </c>
    </row>
    <row r="109" spans="1:26" x14ac:dyDescent="0.2">
      <c r="A109" t="s">
        <v>17919</v>
      </c>
      <c r="B109" t="s">
        <v>460</v>
      </c>
      <c r="C109" t="s">
        <v>460</v>
      </c>
      <c r="D109" s="8" t="str">
        <f>IF(ISERROR(INDEX(warriner!B:B,MATCH(C109,warriner!A:A,0),1)),"#",INDEX(warriner!B:B,MATCH(C109,warriner!A:A,0),1))</f>
        <v>#</v>
      </c>
      <c r="E109" s="14" t="str">
        <f t="shared" si="2"/>
        <v>#</v>
      </c>
      <c r="F109" s="14">
        <v>12.21</v>
      </c>
      <c r="G109" s="14">
        <v>4.524</v>
      </c>
      <c r="H109" s="14">
        <v>2</v>
      </c>
      <c r="I109">
        <f t="shared" si="3"/>
        <v>6</v>
      </c>
      <c r="J109" t="s">
        <v>18149</v>
      </c>
      <c r="K109" s="14" t="s">
        <v>18124</v>
      </c>
      <c r="L109" s="14" t="s">
        <v>18124</v>
      </c>
      <c r="M109" s="14">
        <v>6.2640000000000002</v>
      </c>
      <c r="N109" s="14">
        <v>2.25</v>
      </c>
      <c r="O109" s="14">
        <v>2.5499999999999998</v>
      </c>
      <c r="P109" s="14">
        <v>5</v>
      </c>
      <c r="Q109" s="14">
        <v>1</v>
      </c>
      <c r="R109" s="14">
        <v>1.71</v>
      </c>
      <c r="S109" s="14" t="s">
        <v>18124</v>
      </c>
      <c r="T109" s="14">
        <v>1727.2</v>
      </c>
      <c r="U109" s="14">
        <v>-0.69399999999999995</v>
      </c>
      <c r="V109" s="14">
        <v>0.97</v>
      </c>
      <c r="W109" s="14">
        <v>27</v>
      </c>
      <c r="X109" s="14">
        <v>-0.85799999999999998</v>
      </c>
      <c r="Y109" s="14">
        <v>1</v>
      </c>
      <c r="Z109" s="14" t="s">
        <v>18124</v>
      </c>
    </row>
    <row r="110" spans="1:26" x14ac:dyDescent="0.2">
      <c r="A110" t="s">
        <v>17920</v>
      </c>
      <c r="B110" t="s">
        <v>10685</v>
      </c>
      <c r="C110" t="s">
        <v>10685</v>
      </c>
      <c r="D110" s="8">
        <f>IF(ISERROR(INDEX(warriner!B:B,MATCH(C110,warriner!A:A,0),1)),"#",INDEX(warriner!B:B,MATCH(C110,warriner!A:A,0),1))</f>
        <v>5.73</v>
      </c>
      <c r="E110" s="14">
        <f t="shared" si="2"/>
        <v>0.53000000000000025</v>
      </c>
      <c r="F110" s="14">
        <v>9.5990000000000002</v>
      </c>
      <c r="G110" s="14">
        <v>3.1459999999999999</v>
      </c>
      <c r="H110" s="14">
        <v>1</v>
      </c>
      <c r="I110">
        <f t="shared" si="3"/>
        <v>4</v>
      </c>
      <c r="J110" t="s">
        <v>18126</v>
      </c>
      <c r="K110" s="14">
        <v>5.3</v>
      </c>
      <c r="L110" s="14">
        <v>7.16</v>
      </c>
      <c r="M110" s="14">
        <v>6.72</v>
      </c>
      <c r="N110" s="14">
        <v>1.1000000000000001</v>
      </c>
      <c r="O110" s="14">
        <v>1</v>
      </c>
      <c r="P110" s="14">
        <v>3</v>
      </c>
      <c r="Q110" s="14">
        <v>1</v>
      </c>
      <c r="R110" s="14">
        <v>4.04</v>
      </c>
      <c r="S110" s="14">
        <v>2.04</v>
      </c>
      <c r="T110" s="14">
        <v>5238.6670000000004</v>
      </c>
      <c r="U110" s="14">
        <v>-0.64100000000000001</v>
      </c>
      <c r="V110" s="14">
        <v>0.97</v>
      </c>
      <c r="W110" s="14">
        <v>27</v>
      </c>
      <c r="X110" s="14">
        <v>-0.73099999999999998</v>
      </c>
      <c r="Y110" s="14">
        <v>1</v>
      </c>
      <c r="Z110" s="14" t="s">
        <v>18124</v>
      </c>
    </row>
    <row r="111" spans="1:26" x14ac:dyDescent="0.2">
      <c r="A111" t="s">
        <v>17921</v>
      </c>
      <c r="B111" t="s">
        <v>334</v>
      </c>
      <c r="C111" t="s">
        <v>334</v>
      </c>
      <c r="D111" s="8" t="str">
        <f>IF(ISERROR(INDEX(warriner!B:B,MATCH(C111,warriner!A:A,0),1)),"#",INDEX(warriner!B:B,MATCH(C111,warriner!A:A,0),1))</f>
        <v>#</v>
      </c>
      <c r="E111" s="14" t="str">
        <f t="shared" si="2"/>
        <v>#</v>
      </c>
      <c r="F111" s="14">
        <v>14.455</v>
      </c>
      <c r="G111" s="14">
        <v>5.0170000000000003</v>
      </c>
      <c r="H111" s="14">
        <v>1</v>
      </c>
      <c r="I111">
        <f t="shared" si="3"/>
        <v>4</v>
      </c>
      <c r="J111" t="s">
        <v>270</v>
      </c>
      <c r="K111" s="14" t="s">
        <v>18124</v>
      </c>
      <c r="L111" s="14" t="s">
        <v>18124</v>
      </c>
      <c r="M111" s="14">
        <v>4.4420000000000002</v>
      </c>
      <c r="N111" s="14">
        <v>1.9</v>
      </c>
      <c r="O111" s="14">
        <v>1.7</v>
      </c>
      <c r="P111" s="14">
        <v>4</v>
      </c>
      <c r="Q111" s="14">
        <v>1</v>
      </c>
      <c r="R111" s="14">
        <v>1.84</v>
      </c>
      <c r="S111" s="14" t="s">
        <v>18124</v>
      </c>
      <c r="T111" s="14">
        <v>2462.3330000000001</v>
      </c>
      <c r="U111" s="14">
        <v>-0.5</v>
      </c>
      <c r="V111" s="14">
        <v>1</v>
      </c>
      <c r="W111" s="14">
        <v>27</v>
      </c>
      <c r="X111" s="14">
        <v>-0.54600000000000004</v>
      </c>
      <c r="Y111" s="14">
        <v>0.96399999999999997</v>
      </c>
      <c r="Z111" s="14" t="s">
        <v>18124</v>
      </c>
    </row>
    <row r="112" spans="1:26" x14ac:dyDescent="0.2">
      <c r="A112" t="s">
        <v>17922</v>
      </c>
      <c r="B112" t="s">
        <v>3</v>
      </c>
      <c r="C112" t="s">
        <v>3</v>
      </c>
      <c r="D112" s="8" t="str">
        <f>IF(ISERROR(INDEX(warriner!B:B,MATCH(C112,warriner!A:A,0),1)),"#",INDEX(warriner!B:B,MATCH(C112,warriner!A:A,0),1))</f>
        <v>#</v>
      </c>
      <c r="E112" s="14" t="str">
        <f t="shared" si="2"/>
        <v>#</v>
      </c>
      <c r="F112" s="14">
        <v>16.954999999999998</v>
      </c>
      <c r="G112" s="14">
        <v>6.1769999999999996</v>
      </c>
      <c r="H112" s="14">
        <v>1</v>
      </c>
      <c r="I112">
        <f t="shared" si="3"/>
        <v>3</v>
      </c>
      <c r="J112" t="s">
        <v>270</v>
      </c>
      <c r="K112" s="14" t="s">
        <v>18124</v>
      </c>
      <c r="L112" s="14" t="s">
        <v>18124</v>
      </c>
      <c r="M112" s="14">
        <v>3.984</v>
      </c>
      <c r="N112" s="14">
        <v>1.5</v>
      </c>
      <c r="O112" s="14">
        <v>1.8</v>
      </c>
      <c r="P112" s="14">
        <v>2</v>
      </c>
      <c r="Q112" s="14">
        <v>1</v>
      </c>
      <c r="R112" s="14">
        <v>1.43</v>
      </c>
      <c r="S112" s="14">
        <v>1.125</v>
      </c>
      <c r="T112" s="14">
        <v>3033</v>
      </c>
      <c r="U112" s="14">
        <v>-0.68100000000000005</v>
      </c>
      <c r="V112" s="14">
        <v>0.94</v>
      </c>
      <c r="W112" s="14">
        <v>29</v>
      </c>
      <c r="X112" s="14">
        <v>-0.45700000000000002</v>
      </c>
      <c r="Y112" s="14">
        <v>1</v>
      </c>
      <c r="Z112" s="14" t="s">
        <v>18124</v>
      </c>
    </row>
    <row r="113" spans="1:26" x14ac:dyDescent="0.2">
      <c r="A113" t="s">
        <v>17923</v>
      </c>
      <c r="B113" t="s">
        <v>2364</v>
      </c>
      <c r="C113" t="s">
        <v>2364</v>
      </c>
      <c r="D113" s="8">
        <f>IF(ISERROR(INDEX(warriner!B:B,MATCH(C113,warriner!A:A,0),1)),"#",INDEX(warriner!B:B,MATCH(C113,warriner!A:A,0),1))</f>
        <v>5.89</v>
      </c>
      <c r="E113" s="14">
        <f t="shared" si="2"/>
        <v>0.6899999999999995</v>
      </c>
      <c r="F113" s="14">
        <v>9.83</v>
      </c>
      <c r="G113" s="14">
        <v>3.4</v>
      </c>
      <c r="H113" s="14">
        <v>1</v>
      </c>
      <c r="I113">
        <f t="shared" si="3"/>
        <v>5</v>
      </c>
      <c r="J113" t="s">
        <v>18126</v>
      </c>
      <c r="K113" s="14">
        <v>2.86</v>
      </c>
      <c r="L113" s="14">
        <v>5.28</v>
      </c>
      <c r="M113" s="14">
        <v>3.43</v>
      </c>
      <c r="N113" s="14">
        <v>1.7</v>
      </c>
      <c r="O113" s="14">
        <v>1.5</v>
      </c>
      <c r="P113" s="14">
        <v>3</v>
      </c>
      <c r="Q113" s="14">
        <v>1</v>
      </c>
      <c r="R113" s="14">
        <v>4.58</v>
      </c>
      <c r="S113" s="14">
        <v>6.88</v>
      </c>
      <c r="T113" s="14">
        <v>2298.75</v>
      </c>
      <c r="U113" s="14">
        <v>-0.69199999999999995</v>
      </c>
      <c r="V113" s="14">
        <v>0.97</v>
      </c>
      <c r="W113" s="14">
        <v>28</v>
      </c>
      <c r="X113" s="14">
        <v>-0.38900000000000001</v>
      </c>
      <c r="Y113" s="14">
        <v>1</v>
      </c>
      <c r="Z113" s="14" t="s">
        <v>18124</v>
      </c>
    </row>
    <row r="114" spans="1:26" x14ac:dyDescent="0.2">
      <c r="A114" t="s">
        <v>17924</v>
      </c>
      <c r="B114" t="s">
        <v>26</v>
      </c>
      <c r="C114" t="s">
        <v>26</v>
      </c>
      <c r="D114" s="8" t="str">
        <f>IF(ISERROR(INDEX(warriner!B:B,MATCH(C114,warriner!A:A,0),1)),"#",INDEX(warriner!B:B,MATCH(C114,warriner!A:A,0),1))</f>
        <v>#</v>
      </c>
      <c r="E114" s="14" t="str">
        <f t="shared" si="2"/>
        <v>#</v>
      </c>
      <c r="F114" s="14">
        <v>14.974</v>
      </c>
      <c r="G114" s="14">
        <v>5.4109999999999996</v>
      </c>
      <c r="H114" s="14">
        <v>1</v>
      </c>
      <c r="I114">
        <f t="shared" si="3"/>
        <v>4</v>
      </c>
      <c r="J114" t="s">
        <v>18138</v>
      </c>
      <c r="K114" s="14" t="s">
        <v>18124</v>
      </c>
      <c r="L114" s="14" t="s">
        <v>18124</v>
      </c>
      <c r="M114" s="14">
        <v>4.4420000000000002</v>
      </c>
      <c r="N114" s="14">
        <v>1.7</v>
      </c>
      <c r="O114" s="14">
        <v>1.45</v>
      </c>
      <c r="P114" s="14">
        <v>3</v>
      </c>
      <c r="Q114" s="14">
        <v>1</v>
      </c>
      <c r="R114" s="14">
        <v>2</v>
      </c>
      <c r="S114" s="14">
        <v>1.6</v>
      </c>
      <c r="T114" s="14">
        <v>2514</v>
      </c>
      <c r="U114" s="14">
        <v>-0.55100000000000005</v>
      </c>
      <c r="V114" s="14">
        <v>1</v>
      </c>
      <c r="W114" s="14">
        <v>28</v>
      </c>
      <c r="X114" s="14">
        <v>-0.60699999999999998</v>
      </c>
      <c r="Y114" s="14">
        <v>1</v>
      </c>
      <c r="Z114" s="14" t="s">
        <v>18124</v>
      </c>
    </row>
    <row r="115" spans="1:26" x14ac:dyDescent="0.2">
      <c r="A115" t="s">
        <v>17925</v>
      </c>
      <c r="B115" t="s">
        <v>8064</v>
      </c>
      <c r="C115" t="s">
        <v>8064</v>
      </c>
      <c r="D115" s="8">
        <f>IF(ISERROR(INDEX(warriner!B:B,MATCH(C115,warriner!A:A,0),1)),"#",INDEX(warriner!B:B,MATCH(C115,warriner!A:A,0),1))</f>
        <v>7</v>
      </c>
      <c r="E115" s="14">
        <f t="shared" si="2"/>
        <v>1.7999999999999998</v>
      </c>
      <c r="F115" s="14" t="s">
        <v>18124</v>
      </c>
      <c r="G115" s="14" t="s">
        <v>18124</v>
      </c>
      <c r="H115" s="14" t="s">
        <v>18124</v>
      </c>
      <c r="I115">
        <f t="shared" si="3"/>
        <v>5</v>
      </c>
      <c r="J115" t="s">
        <v>18124</v>
      </c>
      <c r="K115" s="14" t="s">
        <v>18124</v>
      </c>
      <c r="L115" s="14" t="s">
        <v>18124</v>
      </c>
      <c r="M115" s="14" t="s">
        <v>18124</v>
      </c>
      <c r="N115" s="14" t="s">
        <v>18124</v>
      </c>
      <c r="O115" s="14" t="s">
        <v>18124</v>
      </c>
      <c r="P115" s="14" t="s">
        <v>18124</v>
      </c>
      <c r="Q115" s="14" t="s">
        <v>18124</v>
      </c>
      <c r="R115" s="14" t="s">
        <v>18124</v>
      </c>
      <c r="S115" s="14" t="s">
        <v>18124</v>
      </c>
      <c r="T115" s="14" t="s">
        <v>18124</v>
      </c>
      <c r="U115" s="14" t="s">
        <v>18124</v>
      </c>
      <c r="V115" s="14" t="s">
        <v>18124</v>
      </c>
      <c r="W115" s="14" t="s">
        <v>18124</v>
      </c>
      <c r="X115" s="14" t="s">
        <v>18124</v>
      </c>
      <c r="Y115" s="14" t="s">
        <v>18124</v>
      </c>
      <c r="Z115" s="14" t="s">
        <v>18124</v>
      </c>
    </row>
    <row r="116" spans="1:26" x14ac:dyDescent="0.2">
      <c r="A116" t="s">
        <v>17926</v>
      </c>
      <c r="B116" t="s">
        <v>5316</v>
      </c>
      <c r="C116" t="s">
        <v>5316</v>
      </c>
      <c r="D116" s="8">
        <f>IF(ISERROR(INDEX(warriner!B:B,MATCH(C116,warriner!A:A,0),1)),"#",INDEX(warriner!B:B,MATCH(C116,warriner!A:A,0),1))</f>
        <v>6.67</v>
      </c>
      <c r="E116" s="14">
        <f t="shared" si="2"/>
        <v>1.4699999999999998</v>
      </c>
      <c r="F116" s="14">
        <v>9.6549999999999994</v>
      </c>
      <c r="G116" s="14">
        <v>3.444</v>
      </c>
      <c r="H116" s="14">
        <v>1</v>
      </c>
      <c r="I116">
        <f t="shared" si="3"/>
        <v>5</v>
      </c>
      <c r="J116" t="s">
        <v>18131</v>
      </c>
      <c r="K116" s="14">
        <v>2.35</v>
      </c>
      <c r="L116" s="14">
        <v>6.28</v>
      </c>
      <c r="M116" s="14">
        <v>6.22</v>
      </c>
      <c r="N116" s="14">
        <v>1.95</v>
      </c>
      <c r="O116" s="14">
        <v>1.8</v>
      </c>
      <c r="P116" s="14">
        <v>4</v>
      </c>
      <c r="Q116" s="14">
        <v>1</v>
      </c>
      <c r="R116" s="14">
        <v>1.97</v>
      </c>
      <c r="S116" s="14">
        <v>2.2000000000000002</v>
      </c>
      <c r="T116" s="14">
        <v>6108.75</v>
      </c>
      <c r="U116" s="14">
        <v>-0.57899999999999996</v>
      </c>
      <c r="V116" s="14">
        <v>1</v>
      </c>
      <c r="W116" s="14">
        <v>27</v>
      </c>
      <c r="X116" s="14">
        <v>-0.54800000000000004</v>
      </c>
      <c r="Y116" s="14">
        <v>1</v>
      </c>
      <c r="Z116" s="14" t="s">
        <v>18124</v>
      </c>
    </row>
    <row r="117" spans="1:26" x14ac:dyDescent="0.2">
      <c r="A117" t="s">
        <v>17927</v>
      </c>
      <c r="B117" t="s">
        <v>1911</v>
      </c>
      <c r="C117" t="s">
        <v>1911</v>
      </c>
      <c r="D117" s="8">
        <f>IF(ISERROR(INDEX(warriner!B:B,MATCH(C117,warriner!A:A,0),1)),"#",INDEX(warriner!B:B,MATCH(C117,warriner!A:A,0),1))</f>
        <v>6.61</v>
      </c>
      <c r="E117" s="14">
        <f t="shared" si="2"/>
        <v>1.4100000000000001</v>
      </c>
      <c r="F117" s="14">
        <v>9.577</v>
      </c>
      <c r="G117" s="14">
        <v>3.36</v>
      </c>
      <c r="H117" s="14">
        <v>1</v>
      </c>
      <c r="I117">
        <f t="shared" si="3"/>
        <v>6</v>
      </c>
      <c r="J117" t="s">
        <v>18129</v>
      </c>
      <c r="K117" s="14">
        <v>2.35</v>
      </c>
      <c r="L117" s="14">
        <v>5.78</v>
      </c>
      <c r="M117" s="14">
        <v>5.81</v>
      </c>
      <c r="N117" s="14">
        <v>1.7</v>
      </c>
      <c r="O117" s="14">
        <v>1.6</v>
      </c>
      <c r="P117" s="14">
        <v>4</v>
      </c>
      <c r="Q117" s="14">
        <v>1</v>
      </c>
      <c r="R117" s="14">
        <v>4.3600000000000003</v>
      </c>
      <c r="S117" s="14">
        <v>3.3460000000000001</v>
      </c>
      <c r="T117" s="14">
        <v>4672</v>
      </c>
      <c r="U117" s="14">
        <v>-0.60399999999999998</v>
      </c>
      <c r="V117" s="14">
        <v>1</v>
      </c>
      <c r="W117" s="14">
        <v>25</v>
      </c>
      <c r="X117" s="14">
        <v>-0.41099999999999998</v>
      </c>
      <c r="Y117" s="14">
        <v>1</v>
      </c>
      <c r="Z117" s="14" t="s">
        <v>18124</v>
      </c>
    </row>
    <row r="118" spans="1:26" x14ac:dyDescent="0.2">
      <c r="A118" t="s">
        <v>17928</v>
      </c>
      <c r="B118" t="s">
        <v>19</v>
      </c>
      <c r="C118" t="s">
        <v>19</v>
      </c>
      <c r="D118" s="8" t="str">
        <f>IF(ISERROR(INDEX(warriner!B:B,MATCH(C118,warriner!A:A,0),1)),"#",INDEX(warriner!B:B,MATCH(C118,warriner!A:A,0),1))</f>
        <v>#</v>
      </c>
      <c r="E118" s="14" t="str">
        <f t="shared" si="2"/>
        <v>#</v>
      </c>
      <c r="F118" s="14">
        <v>16.187000000000001</v>
      </c>
      <c r="G118" s="14">
        <v>5.8339999999999996</v>
      </c>
      <c r="H118" s="14">
        <v>1</v>
      </c>
      <c r="I118">
        <f t="shared" si="3"/>
        <v>3</v>
      </c>
      <c r="J118" t="s">
        <v>270</v>
      </c>
      <c r="K118" s="14" t="s">
        <v>18124</v>
      </c>
      <c r="L118" s="14" t="s">
        <v>18124</v>
      </c>
      <c r="M118" s="14">
        <v>4.57</v>
      </c>
      <c r="N118" s="14">
        <v>1.25</v>
      </c>
      <c r="O118" s="14">
        <v>1</v>
      </c>
      <c r="P118" s="14">
        <v>3</v>
      </c>
      <c r="Q118" s="14">
        <v>1</v>
      </c>
      <c r="R118" s="14">
        <v>1.52</v>
      </c>
      <c r="S118" s="14">
        <v>1.25</v>
      </c>
      <c r="T118" s="14">
        <v>5253.5</v>
      </c>
      <c r="U118" s="14">
        <v>-0.60399999999999998</v>
      </c>
      <c r="V118" s="14">
        <v>1</v>
      </c>
      <c r="W118" s="14">
        <v>22</v>
      </c>
      <c r="X118" s="14">
        <v>-0.623</v>
      </c>
      <c r="Y118" s="14">
        <v>1</v>
      </c>
      <c r="Z118" s="14" t="s">
        <v>18124</v>
      </c>
    </row>
    <row r="119" spans="1:26" x14ac:dyDescent="0.2">
      <c r="A119" t="s">
        <v>17929</v>
      </c>
      <c r="B119" t="s">
        <v>4680</v>
      </c>
      <c r="C119" t="s">
        <v>4680</v>
      </c>
      <c r="D119" s="8">
        <f>IF(ISERROR(INDEX(warriner!B:B,MATCH(C119,warriner!A:A,0),1)),"#",INDEX(warriner!B:B,MATCH(C119,warriner!A:A,0),1))</f>
        <v>7.95</v>
      </c>
      <c r="E119" s="14">
        <f t="shared" si="2"/>
        <v>2.75</v>
      </c>
      <c r="F119" s="14">
        <v>9.5820000000000007</v>
      </c>
      <c r="G119" s="14">
        <v>3.25</v>
      </c>
      <c r="H119" s="14">
        <v>3</v>
      </c>
      <c r="I119">
        <f t="shared" si="3"/>
        <v>8</v>
      </c>
      <c r="J119" t="s">
        <v>18130</v>
      </c>
      <c r="K119" s="14">
        <v>6.95</v>
      </c>
      <c r="L119" s="14">
        <v>7.21</v>
      </c>
      <c r="M119" s="14">
        <v>6.26</v>
      </c>
      <c r="N119" s="14">
        <v>2.4500000000000002</v>
      </c>
      <c r="O119" s="14">
        <v>2.4</v>
      </c>
      <c r="P119" s="14">
        <v>7</v>
      </c>
      <c r="Q119" s="14">
        <v>3</v>
      </c>
      <c r="R119" s="14">
        <v>1.96</v>
      </c>
      <c r="S119" s="14" t="s">
        <v>18124</v>
      </c>
      <c r="T119" s="14">
        <v>5678.7139999999999</v>
      </c>
      <c r="U119" s="14">
        <v>-0.26700000000000002</v>
      </c>
      <c r="V119" s="14">
        <v>1</v>
      </c>
      <c r="W119" s="14">
        <v>27</v>
      </c>
      <c r="X119" s="14">
        <v>-0.36099999999999999</v>
      </c>
      <c r="Y119" s="14">
        <v>1</v>
      </c>
      <c r="Z119" s="14" t="s">
        <v>18124</v>
      </c>
    </row>
    <row r="120" spans="1:26" x14ac:dyDescent="0.2">
      <c r="A120" t="s">
        <v>17930</v>
      </c>
      <c r="B120" t="s">
        <v>474</v>
      </c>
      <c r="C120" t="s">
        <v>474</v>
      </c>
      <c r="D120" s="8">
        <f>IF(ISERROR(INDEX(warriner!B:B,MATCH(C120,warriner!A:A,0),1)),"#",INDEX(warriner!B:B,MATCH(C120,warriner!A:A,0),1))</f>
        <v>7.68</v>
      </c>
      <c r="E120" s="14">
        <f t="shared" si="2"/>
        <v>2.4799999999999995</v>
      </c>
      <c r="F120" s="14">
        <v>13.472</v>
      </c>
      <c r="G120" s="14">
        <v>4.5670000000000002</v>
      </c>
      <c r="H120" s="14">
        <v>1</v>
      </c>
      <c r="I120">
        <f t="shared" si="3"/>
        <v>3</v>
      </c>
      <c r="J120" t="s">
        <v>18131</v>
      </c>
      <c r="K120" s="14">
        <v>5.14</v>
      </c>
      <c r="L120" s="14">
        <v>5.22</v>
      </c>
      <c r="M120" s="14">
        <v>4.72</v>
      </c>
      <c r="N120" s="14">
        <v>1.3</v>
      </c>
      <c r="O120" s="14">
        <v>1</v>
      </c>
      <c r="P120" s="14">
        <v>2</v>
      </c>
      <c r="Q120" s="14">
        <v>1</v>
      </c>
      <c r="R120" s="14">
        <v>2.81</v>
      </c>
      <c r="S120" s="14">
        <v>2.0870000000000002</v>
      </c>
      <c r="T120" s="14">
        <v>2892</v>
      </c>
      <c r="U120" s="14">
        <v>-0.61099999999999999</v>
      </c>
      <c r="V120" s="14">
        <v>1</v>
      </c>
      <c r="W120" s="14">
        <v>24</v>
      </c>
      <c r="X120" s="14">
        <v>-0.42399999999999999</v>
      </c>
      <c r="Y120" s="14">
        <v>1</v>
      </c>
      <c r="Z120" s="14" t="s">
        <v>18124</v>
      </c>
    </row>
    <row r="121" spans="1:26" x14ac:dyDescent="0.2">
      <c r="A121" t="s">
        <v>17931</v>
      </c>
      <c r="B121" t="s">
        <v>7201</v>
      </c>
      <c r="C121" t="s">
        <v>7201</v>
      </c>
      <c r="D121" s="8">
        <f>IF(ISERROR(INDEX(warriner!B:B,MATCH(C121,warriner!A:A,0),1)),"#",INDEX(warriner!B:B,MATCH(C121,warriner!A:A,0),1))</f>
        <v>7.28</v>
      </c>
      <c r="E121" s="14">
        <f t="shared" si="2"/>
        <v>2.08</v>
      </c>
      <c r="F121" s="14">
        <v>11.337999999999999</v>
      </c>
      <c r="G121" s="14">
        <v>3.1150000000000002</v>
      </c>
      <c r="H121" s="14">
        <v>2</v>
      </c>
      <c r="I121">
        <f t="shared" si="3"/>
        <v>9</v>
      </c>
      <c r="J121" t="s">
        <v>18129</v>
      </c>
      <c r="K121" s="14">
        <v>4.8600000000000003</v>
      </c>
      <c r="L121" s="14">
        <v>7.2</v>
      </c>
      <c r="M121" s="14">
        <v>7.68</v>
      </c>
      <c r="N121" s="14">
        <v>3.8</v>
      </c>
      <c r="O121" s="14">
        <v>2.6</v>
      </c>
      <c r="P121" s="14">
        <v>5</v>
      </c>
      <c r="Q121" s="14">
        <v>2</v>
      </c>
      <c r="R121" s="14">
        <v>1.73</v>
      </c>
      <c r="S121" s="14">
        <v>2.2000000000000002</v>
      </c>
      <c r="T121" s="14">
        <v>2596.625</v>
      </c>
      <c r="U121" s="14">
        <v>-0.308</v>
      </c>
      <c r="V121" s="14">
        <v>0.97</v>
      </c>
      <c r="W121" s="14">
        <v>27</v>
      </c>
      <c r="X121" s="14">
        <v>-0.38700000000000001</v>
      </c>
      <c r="Y121" s="14">
        <v>1</v>
      </c>
      <c r="Z121" s="14" t="s">
        <v>18124</v>
      </c>
    </row>
    <row r="122" spans="1:26" x14ac:dyDescent="0.2">
      <c r="A122" t="s">
        <v>17932</v>
      </c>
      <c r="B122" t="s">
        <v>15</v>
      </c>
      <c r="C122" t="s">
        <v>15</v>
      </c>
      <c r="D122" s="8" t="str">
        <f>IF(ISERROR(INDEX(warriner!B:B,MATCH(C122,warriner!A:A,0),1)),"#",INDEX(warriner!B:B,MATCH(C122,warriner!A:A,0),1))</f>
        <v>#</v>
      </c>
      <c r="E122" s="14" t="str">
        <f t="shared" si="2"/>
        <v>#</v>
      </c>
      <c r="F122" s="14">
        <v>16.213999999999999</v>
      </c>
      <c r="G122" s="14">
        <v>5.7709999999999999</v>
      </c>
      <c r="H122" s="14">
        <v>1</v>
      </c>
      <c r="I122">
        <f t="shared" si="3"/>
        <v>2</v>
      </c>
      <c r="J122" t="s">
        <v>270</v>
      </c>
      <c r="K122" s="14" t="s">
        <v>18124</v>
      </c>
      <c r="L122" s="14" t="s">
        <v>18124</v>
      </c>
      <c r="M122" s="14">
        <v>4.5490000000000004</v>
      </c>
      <c r="N122" s="14">
        <v>1.45</v>
      </c>
      <c r="O122" s="14">
        <v>1.65</v>
      </c>
      <c r="P122" s="14">
        <v>2</v>
      </c>
      <c r="Q122" s="14">
        <v>1</v>
      </c>
      <c r="R122" s="14">
        <v>1.67</v>
      </c>
      <c r="S122" s="14">
        <v>1.391</v>
      </c>
      <c r="T122" s="14">
        <v>415</v>
      </c>
      <c r="U122" s="14">
        <v>-0.60699999999999998</v>
      </c>
      <c r="V122" s="14">
        <v>0.91</v>
      </c>
      <c r="W122" s="14">
        <v>27</v>
      </c>
      <c r="X122" s="14">
        <v>-0.56999999999999995</v>
      </c>
      <c r="Y122" s="14">
        <v>1</v>
      </c>
      <c r="Z122" s="14" t="s">
        <v>18124</v>
      </c>
    </row>
    <row r="123" spans="1:26" x14ac:dyDescent="0.2">
      <c r="A123" t="s">
        <v>17933</v>
      </c>
      <c r="B123" t="s">
        <v>15839</v>
      </c>
      <c r="C123" t="s">
        <v>15839</v>
      </c>
      <c r="D123" s="8" t="str">
        <f>IF(ISERROR(INDEX(warriner!B:B,MATCH(C123,warriner!A:A,0),1)),"#",INDEX(warriner!B:B,MATCH(C123,warriner!A:A,0),1))</f>
        <v>#</v>
      </c>
      <c r="E123" s="14" t="str">
        <f t="shared" si="2"/>
        <v>#</v>
      </c>
      <c r="F123" s="14">
        <v>14.353</v>
      </c>
      <c r="G123" s="14">
        <v>5.5170000000000003</v>
      </c>
      <c r="H123" s="14">
        <v>1</v>
      </c>
      <c r="I123">
        <f t="shared" si="3"/>
        <v>4</v>
      </c>
      <c r="J123" t="s">
        <v>270</v>
      </c>
      <c r="K123" s="14" t="s">
        <v>18124</v>
      </c>
      <c r="L123" s="14" t="s">
        <v>18124</v>
      </c>
      <c r="M123" s="14">
        <v>4.101</v>
      </c>
      <c r="N123" s="14">
        <v>1.55</v>
      </c>
      <c r="O123" s="14">
        <v>1.3</v>
      </c>
      <c r="P123" s="14">
        <v>3</v>
      </c>
      <c r="Q123" s="14">
        <v>1</v>
      </c>
      <c r="R123" s="14">
        <v>2.37</v>
      </c>
      <c r="S123" s="14">
        <v>2.08</v>
      </c>
      <c r="T123" s="14">
        <v>2207.6669999999999</v>
      </c>
      <c r="U123" s="14">
        <v>-0.61599999999999999</v>
      </c>
      <c r="V123" s="14">
        <v>0.97</v>
      </c>
      <c r="W123" s="14">
        <v>28</v>
      </c>
      <c r="X123" s="14">
        <v>-0.65400000000000003</v>
      </c>
      <c r="Y123" s="14">
        <v>1</v>
      </c>
      <c r="Z123" s="14" t="s">
        <v>18124</v>
      </c>
    </row>
    <row r="124" spans="1:26" x14ac:dyDescent="0.2">
      <c r="A124" t="s">
        <v>17934</v>
      </c>
      <c r="B124" t="s">
        <v>17805</v>
      </c>
      <c r="C124" t="s">
        <v>6394</v>
      </c>
      <c r="D124" s="8">
        <f>IF(ISERROR(INDEX(warriner!B:B,MATCH(C124,warriner!A:A,0),1)),"#",INDEX(warriner!B:B,MATCH(C124,warriner!A:A,0),1))</f>
        <v>5.95</v>
      </c>
      <c r="E124" s="14">
        <f t="shared" si="2"/>
        <v>0.75</v>
      </c>
      <c r="F124" s="14" t="s">
        <v>18124</v>
      </c>
      <c r="G124" s="14" t="s">
        <v>18124</v>
      </c>
      <c r="H124" s="14" t="s">
        <v>18124</v>
      </c>
      <c r="I124">
        <f t="shared" si="3"/>
        <v>11</v>
      </c>
      <c r="J124" t="s">
        <v>18124</v>
      </c>
      <c r="K124" s="14" t="s">
        <v>18124</v>
      </c>
      <c r="L124" s="14" t="s">
        <v>18124</v>
      </c>
      <c r="M124" s="14" t="s">
        <v>18124</v>
      </c>
      <c r="N124" s="14" t="s">
        <v>18124</v>
      </c>
      <c r="O124" s="14" t="s">
        <v>18124</v>
      </c>
      <c r="P124" s="14" t="s">
        <v>18124</v>
      </c>
      <c r="Q124" s="14" t="s">
        <v>18124</v>
      </c>
      <c r="R124" s="14" t="s">
        <v>18124</v>
      </c>
      <c r="S124" s="14" t="s">
        <v>18124</v>
      </c>
      <c r="T124" s="14" t="s">
        <v>18124</v>
      </c>
      <c r="U124" s="14" t="s">
        <v>18124</v>
      </c>
      <c r="V124" s="14" t="s">
        <v>18124</v>
      </c>
      <c r="W124" s="14" t="s">
        <v>18124</v>
      </c>
      <c r="X124" s="14" t="s">
        <v>18124</v>
      </c>
      <c r="Y124" s="14" t="s">
        <v>18124</v>
      </c>
      <c r="Z124" s="14" t="s">
        <v>18124</v>
      </c>
    </row>
    <row r="125" spans="1:26" x14ac:dyDescent="0.2">
      <c r="A125" t="s">
        <v>17935</v>
      </c>
      <c r="B125" t="s">
        <v>9225</v>
      </c>
      <c r="C125" t="s">
        <v>9225</v>
      </c>
      <c r="D125" s="8">
        <f>IF(ISERROR(INDEX(warriner!B:B,MATCH(C125,warriner!A:A,0),1)),"#",INDEX(warriner!B:B,MATCH(C125,warriner!A:A,0),1))</f>
        <v>6.09</v>
      </c>
      <c r="E125" s="14">
        <f t="shared" si="2"/>
        <v>0.88999999999999968</v>
      </c>
      <c r="F125" s="14">
        <v>11.59</v>
      </c>
      <c r="G125" s="14">
        <v>3.67</v>
      </c>
      <c r="H125" s="14">
        <v>3</v>
      </c>
      <c r="I125">
        <f t="shared" si="3"/>
        <v>8</v>
      </c>
      <c r="J125" t="s">
        <v>18131</v>
      </c>
      <c r="K125" s="14">
        <v>3.57</v>
      </c>
      <c r="L125" s="14">
        <v>4.72</v>
      </c>
      <c r="M125" s="14">
        <v>8.0500000000000007</v>
      </c>
      <c r="N125" s="14">
        <v>2.5</v>
      </c>
      <c r="O125" s="14">
        <v>2.8</v>
      </c>
      <c r="P125" s="14">
        <v>6</v>
      </c>
      <c r="Q125" s="14">
        <v>2</v>
      </c>
      <c r="R125" s="14">
        <v>2.21</v>
      </c>
      <c r="S125" s="14" t="s">
        <v>18124</v>
      </c>
      <c r="T125" s="14">
        <v>5537</v>
      </c>
      <c r="U125" s="14">
        <v>-0.47899999999999998</v>
      </c>
      <c r="V125" s="14">
        <v>0.97</v>
      </c>
      <c r="W125" s="14">
        <v>27</v>
      </c>
      <c r="X125" s="14">
        <v>-0.68500000000000005</v>
      </c>
      <c r="Y125" s="14">
        <v>1</v>
      </c>
      <c r="Z125" s="14" t="s">
        <v>18124</v>
      </c>
    </row>
    <row r="126" spans="1:26" x14ac:dyDescent="0.2">
      <c r="A126" t="s">
        <v>17936</v>
      </c>
      <c r="B126" t="s">
        <v>7408</v>
      </c>
      <c r="C126" t="s">
        <v>7408</v>
      </c>
      <c r="D126" s="8">
        <f>IF(ISERROR(INDEX(warriner!B:B,MATCH(C126,warriner!A:A,0),1)),"#",INDEX(warriner!B:B,MATCH(C126,warriner!A:A,0),1))</f>
        <v>6.68</v>
      </c>
      <c r="E126" s="14">
        <f t="shared" si="2"/>
        <v>1.4799999999999995</v>
      </c>
      <c r="F126" s="14">
        <v>12.298999999999999</v>
      </c>
      <c r="G126" s="14">
        <v>4.609</v>
      </c>
      <c r="H126" s="14">
        <v>1</v>
      </c>
      <c r="I126">
        <f t="shared" si="3"/>
        <v>4</v>
      </c>
      <c r="J126" t="s">
        <v>18129</v>
      </c>
      <c r="K126" s="14">
        <v>5.59</v>
      </c>
      <c r="L126" s="14">
        <v>5.89</v>
      </c>
      <c r="M126" s="14">
        <v>5.89</v>
      </c>
      <c r="N126" s="14">
        <v>1.45</v>
      </c>
      <c r="O126" s="14">
        <v>1.1000000000000001</v>
      </c>
      <c r="P126" s="14">
        <v>3</v>
      </c>
      <c r="Q126" s="14">
        <v>1</v>
      </c>
      <c r="R126" s="14">
        <v>2.69</v>
      </c>
      <c r="S126" s="14">
        <v>3.44</v>
      </c>
      <c r="T126" s="14">
        <v>2635.6669999999999</v>
      </c>
      <c r="U126" s="14">
        <v>-0.86899999999999999</v>
      </c>
      <c r="V126" s="14">
        <v>0.97</v>
      </c>
      <c r="W126" s="14">
        <v>28</v>
      </c>
      <c r="X126" s="14">
        <v>-0.746</v>
      </c>
      <c r="Y126" s="14">
        <v>1</v>
      </c>
      <c r="Z126" s="14" t="s">
        <v>18124</v>
      </c>
    </row>
    <row r="127" spans="1:26" x14ac:dyDescent="0.2">
      <c r="A127" t="s">
        <v>17937</v>
      </c>
      <c r="B127" t="s">
        <v>3</v>
      </c>
      <c r="C127" t="s">
        <v>3</v>
      </c>
      <c r="D127" s="8" t="str">
        <f>IF(ISERROR(INDEX(warriner!B:B,MATCH(C127,warriner!A:A,0),1)),"#",INDEX(warriner!B:B,MATCH(C127,warriner!A:A,0),1))</f>
        <v>#</v>
      </c>
      <c r="E127" s="14" t="str">
        <f t="shared" si="2"/>
        <v>#</v>
      </c>
      <c r="F127" s="14">
        <v>16.954999999999998</v>
      </c>
      <c r="G127" s="14">
        <v>6.1769999999999996</v>
      </c>
      <c r="H127" s="14">
        <v>1</v>
      </c>
      <c r="I127">
        <f t="shared" si="3"/>
        <v>3</v>
      </c>
      <c r="J127" t="s">
        <v>270</v>
      </c>
      <c r="K127" s="14" t="s">
        <v>18124</v>
      </c>
      <c r="L127" s="14" t="s">
        <v>18124</v>
      </c>
      <c r="M127" s="14">
        <v>3.984</v>
      </c>
      <c r="N127" s="14">
        <v>1.5</v>
      </c>
      <c r="O127" s="14">
        <v>1.8</v>
      </c>
      <c r="P127" s="14">
        <v>2</v>
      </c>
      <c r="Q127" s="14">
        <v>1</v>
      </c>
      <c r="R127" s="14">
        <v>1.43</v>
      </c>
      <c r="S127" s="14">
        <v>1.125</v>
      </c>
      <c r="T127" s="14">
        <v>3033</v>
      </c>
      <c r="U127" s="14">
        <v>-0.68100000000000005</v>
      </c>
      <c r="V127" s="14">
        <v>0.94</v>
      </c>
      <c r="W127" s="14">
        <v>29</v>
      </c>
      <c r="X127" s="14">
        <v>-0.45700000000000002</v>
      </c>
      <c r="Y127" s="14">
        <v>1</v>
      </c>
      <c r="Z127" s="14" t="s">
        <v>18124</v>
      </c>
    </row>
    <row r="128" spans="1:26" x14ac:dyDescent="0.2">
      <c r="A128" t="s">
        <v>17938</v>
      </c>
      <c r="B128" t="s">
        <v>17806</v>
      </c>
      <c r="C128" t="s">
        <v>17806</v>
      </c>
      <c r="D128" s="8" t="str">
        <f>IF(ISERROR(INDEX(warriner!B:B,MATCH(C128,warriner!A:A,0),1)),"#",INDEX(warriner!B:B,MATCH(C128,warriner!A:A,0),1))</f>
        <v>#</v>
      </c>
      <c r="E128" s="14" t="str">
        <f t="shared" si="2"/>
        <v>#</v>
      </c>
      <c r="F128" s="14">
        <v>11.693</v>
      </c>
      <c r="G128" s="14">
        <v>3.7170000000000001</v>
      </c>
      <c r="H128" s="14">
        <v>4</v>
      </c>
      <c r="I128">
        <f t="shared" si="3"/>
        <v>8</v>
      </c>
      <c r="J128" t="s">
        <v>18131</v>
      </c>
      <c r="K128" s="14" t="s">
        <v>18124</v>
      </c>
      <c r="L128" s="14" t="s">
        <v>18124</v>
      </c>
      <c r="M128" s="14" t="s">
        <v>18124</v>
      </c>
      <c r="N128" s="14">
        <v>2.5</v>
      </c>
      <c r="O128" s="14">
        <v>3.05</v>
      </c>
      <c r="P128" s="14">
        <v>8</v>
      </c>
      <c r="Q128" s="14">
        <v>2</v>
      </c>
      <c r="R128" s="14" t="s">
        <v>18124</v>
      </c>
      <c r="S128" s="14" t="s">
        <v>18124</v>
      </c>
      <c r="T128" s="14">
        <v>5741.4290000000001</v>
      </c>
      <c r="U128" s="14">
        <v>-0.48399999999999999</v>
      </c>
      <c r="V128" s="14">
        <v>0.97</v>
      </c>
      <c r="W128" s="14">
        <v>26</v>
      </c>
      <c r="X128" s="14">
        <v>-0.623</v>
      </c>
      <c r="Y128" s="14">
        <v>1</v>
      </c>
      <c r="Z128" s="14" t="s">
        <v>18124</v>
      </c>
    </row>
    <row r="129" spans="1:26" x14ac:dyDescent="0.2">
      <c r="A129" t="s">
        <v>17939</v>
      </c>
      <c r="B129" t="s">
        <v>3693</v>
      </c>
      <c r="C129" t="s">
        <v>3693</v>
      </c>
      <c r="D129" s="8">
        <f>IF(ISERROR(INDEX(warriner!B:B,MATCH(C129,warriner!A:A,0),1)),"#",INDEX(warriner!B:B,MATCH(C129,warriner!A:A,0),1))</f>
        <v>4.7300000000000004</v>
      </c>
      <c r="E129" s="14">
        <f t="shared" si="2"/>
        <v>0.46999999999999975</v>
      </c>
      <c r="F129" s="14">
        <v>8.6259999999999994</v>
      </c>
      <c r="G129" s="14">
        <v>2.5</v>
      </c>
      <c r="H129" s="14">
        <v>2</v>
      </c>
      <c r="I129">
        <f t="shared" si="3"/>
        <v>6</v>
      </c>
      <c r="J129" t="s">
        <v>18131</v>
      </c>
      <c r="K129" s="14">
        <v>4.79</v>
      </c>
      <c r="L129" s="14">
        <v>3.62</v>
      </c>
      <c r="M129" s="14">
        <v>7.21</v>
      </c>
      <c r="N129" s="14">
        <v>1.85</v>
      </c>
      <c r="O129" s="14">
        <v>1.75</v>
      </c>
      <c r="P129" s="14">
        <v>5</v>
      </c>
      <c r="Q129" s="14">
        <v>2</v>
      </c>
      <c r="R129" s="14">
        <v>3.08</v>
      </c>
      <c r="S129" s="14">
        <v>2.2690000000000001</v>
      </c>
      <c r="T129" s="14">
        <v>5388.6</v>
      </c>
      <c r="U129" s="14">
        <v>-0.58699999999999997</v>
      </c>
      <c r="V129" s="14">
        <v>1</v>
      </c>
      <c r="W129" s="14">
        <v>27</v>
      </c>
      <c r="X129" s="14">
        <v>-0.60699999999999998</v>
      </c>
      <c r="Y129" s="14">
        <v>1</v>
      </c>
      <c r="Z129" s="14" t="s">
        <v>18124</v>
      </c>
    </row>
    <row r="130" spans="1:26" x14ac:dyDescent="0.2">
      <c r="A130" t="s">
        <v>17940</v>
      </c>
      <c r="B130" t="s">
        <v>1133</v>
      </c>
      <c r="C130" t="s">
        <v>1133</v>
      </c>
      <c r="D130" s="8">
        <f>IF(ISERROR(INDEX(warriner!B:B,MATCH(C130,warriner!A:A,0),1)),"#",INDEX(warriner!B:B,MATCH(C130,warriner!A:A,0),1))</f>
        <v>5.5</v>
      </c>
      <c r="E130" s="14">
        <f t="shared" si="2"/>
        <v>0.29999999999999982</v>
      </c>
      <c r="F130" s="14">
        <v>10.462</v>
      </c>
      <c r="G130" s="14">
        <v>2.6179999999999999</v>
      </c>
      <c r="H130" s="14">
        <v>5</v>
      </c>
      <c r="I130">
        <f t="shared" si="3"/>
        <v>11</v>
      </c>
      <c r="J130" t="s">
        <v>18129</v>
      </c>
      <c r="K130" s="14">
        <v>3.67</v>
      </c>
      <c r="L130" s="14">
        <v>6.14</v>
      </c>
      <c r="M130" s="14">
        <v>10.76</v>
      </c>
      <c r="N130" s="14">
        <v>3.3</v>
      </c>
      <c r="O130" s="14">
        <v>3.45</v>
      </c>
      <c r="P130" s="14">
        <v>8</v>
      </c>
      <c r="Q130" s="14">
        <v>4</v>
      </c>
      <c r="R130" s="14">
        <v>2.2999999999999998</v>
      </c>
      <c r="S130" s="14" t="s">
        <v>18124</v>
      </c>
      <c r="T130" s="14">
        <v>4397.5</v>
      </c>
      <c r="U130" s="14">
        <v>-0.17299999999999999</v>
      </c>
      <c r="V130" s="14">
        <v>0.97</v>
      </c>
      <c r="W130" s="14">
        <v>28</v>
      </c>
      <c r="X130" s="14">
        <v>-0.311</v>
      </c>
      <c r="Y130" s="14">
        <v>1</v>
      </c>
      <c r="Z130" s="14" t="s">
        <v>18124</v>
      </c>
    </row>
    <row r="131" spans="1:26" x14ac:dyDescent="0.2">
      <c r="A131" t="s">
        <v>17941</v>
      </c>
      <c r="B131" t="s">
        <v>17807</v>
      </c>
      <c r="C131" t="s">
        <v>10239</v>
      </c>
      <c r="D131" s="8">
        <f>IF(ISERROR(INDEX(warriner!B:B,MATCH(C131,warriner!A:A,0),1)),"#",INDEX(warriner!B:B,MATCH(C131,warriner!A:A,0),1))</f>
        <v>6.52</v>
      </c>
      <c r="E131" s="14">
        <f t="shared" si="2"/>
        <v>1.3199999999999994</v>
      </c>
      <c r="F131" s="14">
        <v>10.532999999999999</v>
      </c>
      <c r="G131" s="14">
        <v>2.8540000000000001</v>
      </c>
      <c r="H131" s="14">
        <v>3</v>
      </c>
      <c r="I131">
        <f t="shared" si="3"/>
        <v>10</v>
      </c>
      <c r="J131" t="s">
        <v>18125</v>
      </c>
      <c r="K131" s="14">
        <v>3.71</v>
      </c>
      <c r="L131" s="14">
        <v>6.3</v>
      </c>
      <c r="M131" s="14">
        <v>9.11</v>
      </c>
      <c r="N131" s="14">
        <v>2.95</v>
      </c>
      <c r="O131" s="14">
        <v>3.4</v>
      </c>
      <c r="P131" s="14">
        <v>8</v>
      </c>
      <c r="Q131" s="14">
        <v>1</v>
      </c>
      <c r="R131" s="14">
        <v>1.74</v>
      </c>
      <c r="S131" s="14" t="s">
        <v>18124</v>
      </c>
      <c r="T131" s="14">
        <v>4022.375</v>
      </c>
      <c r="U131" s="14">
        <v>-4.0000000000000001E-3</v>
      </c>
      <c r="V131" s="14">
        <v>1</v>
      </c>
      <c r="W131" s="14">
        <v>26</v>
      </c>
      <c r="X131" s="14">
        <v>-0.44400000000000001</v>
      </c>
      <c r="Y131" s="14">
        <v>1</v>
      </c>
      <c r="Z131" s="14" t="s">
        <v>18124</v>
      </c>
    </row>
    <row r="132" spans="1:26" x14ac:dyDescent="0.2">
      <c r="A132" t="s">
        <v>17942</v>
      </c>
      <c r="B132" t="s">
        <v>210</v>
      </c>
      <c r="C132" t="s">
        <v>210</v>
      </c>
      <c r="D132" s="8" t="str">
        <f>IF(ISERROR(INDEX(warriner!B:B,MATCH(C132,warriner!A:A,0),1)),"#",INDEX(warriner!B:B,MATCH(C132,warriner!A:A,0),1))</f>
        <v>#</v>
      </c>
      <c r="E132" s="14" t="str">
        <f t="shared" ref="E132:E142" si="4">IF(ISERROR(ABS(D132-5.2)), "#", ABS(D132-5.2))</f>
        <v>#</v>
      </c>
      <c r="F132" s="14">
        <v>15.476000000000001</v>
      </c>
      <c r="G132" s="14">
        <v>5.8570000000000002</v>
      </c>
      <c r="H132" s="14">
        <v>1</v>
      </c>
      <c r="I132">
        <f t="shared" ref="I132:I142" si="5">LEN(B132)</f>
        <v>4</v>
      </c>
      <c r="J132" t="s">
        <v>18136</v>
      </c>
      <c r="K132" s="14" t="s">
        <v>18124</v>
      </c>
      <c r="L132" s="14" t="s">
        <v>18124</v>
      </c>
      <c r="M132" s="14">
        <v>5.5289999999999999</v>
      </c>
      <c r="N132" s="14">
        <v>1.65</v>
      </c>
      <c r="O132" s="14">
        <v>1.25</v>
      </c>
      <c r="P132" s="14">
        <v>3</v>
      </c>
      <c r="Q132" s="14">
        <v>1</v>
      </c>
      <c r="R132" s="14">
        <v>1.54</v>
      </c>
      <c r="S132" s="14">
        <v>1.3480000000000001</v>
      </c>
      <c r="T132" s="14">
        <v>4421.6670000000004</v>
      </c>
      <c r="U132" s="14">
        <v>-0.751</v>
      </c>
      <c r="V132" s="14">
        <v>0.94</v>
      </c>
      <c r="W132" s="14">
        <v>27</v>
      </c>
      <c r="X132" s="14">
        <v>-0.56100000000000005</v>
      </c>
      <c r="Y132" s="14">
        <v>1</v>
      </c>
      <c r="Z132" s="14" t="s">
        <v>18124</v>
      </c>
    </row>
    <row r="133" spans="1:26" x14ac:dyDescent="0.2">
      <c r="A133" t="s">
        <v>17943</v>
      </c>
      <c r="B133" t="s">
        <v>15840</v>
      </c>
      <c r="C133" t="s">
        <v>15840</v>
      </c>
      <c r="D133" s="8" t="str">
        <f>IF(ISERROR(INDEX(warriner!B:B,MATCH(C133,warriner!A:A,0),1)),"#",INDEX(warriner!B:B,MATCH(C133,warriner!A:A,0),1))</f>
        <v>#</v>
      </c>
      <c r="E133" s="14" t="str">
        <f t="shared" si="4"/>
        <v>#</v>
      </c>
      <c r="F133" s="14">
        <v>15.430999999999999</v>
      </c>
      <c r="G133" s="14">
        <v>6.3289999999999997</v>
      </c>
      <c r="H133" s="14">
        <v>1</v>
      </c>
      <c r="I133">
        <f t="shared" si="5"/>
        <v>3</v>
      </c>
      <c r="J133" t="s">
        <v>270</v>
      </c>
      <c r="K133" s="14" t="s">
        <v>18124</v>
      </c>
      <c r="L133" s="14" t="s">
        <v>18124</v>
      </c>
      <c r="M133" s="14">
        <v>4.3460000000000001</v>
      </c>
      <c r="N133" s="14">
        <v>1.85</v>
      </c>
      <c r="O133" s="14">
        <v>1</v>
      </c>
      <c r="P133" s="14">
        <v>2</v>
      </c>
      <c r="Q133" s="14">
        <v>1</v>
      </c>
      <c r="R133" s="14">
        <v>4.1100000000000003</v>
      </c>
      <c r="S133" s="14">
        <v>5.52</v>
      </c>
      <c r="T133" s="14">
        <v>1904.5</v>
      </c>
      <c r="U133" s="14">
        <v>-0.59699999999999998</v>
      </c>
      <c r="V133" s="14">
        <v>1</v>
      </c>
      <c r="W133" s="14">
        <v>25</v>
      </c>
      <c r="X133" s="14">
        <v>-0.71299999999999997</v>
      </c>
      <c r="Y133" s="14">
        <v>1</v>
      </c>
      <c r="Z133" s="14" t="s">
        <v>18124</v>
      </c>
    </row>
    <row r="134" spans="1:26" x14ac:dyDescent="0.2">
      <c r="A134" t="s">
        <v>17944</v>
      </c>
      <c r="B134" t="s">
        <v>5532</v>
      </c>
      <c r="C134" t="s">
        <v>5532</v>
      </c>
      <c r="D134" s="8">
        <f>IF(ISERROR(INDEX(warriner!B:B,MATCH(C134,warriner!A:A,0),1)),"#",INDEX(warriner!B:B,MATCH(C134,warriner!A:A,0),1))</f>
        <v>6.09</v>
      </c>
      <c r="E134" s="14">
        <f t="shared" si="4"/>
        <v>0.88999999999999968</v>
      </c>
      <c r="F134" s="14">
        <v>13.794</v>
      </c>
      <c r="G134" s="14">
        <v>5.3689999999999998</v>
      </c>
      <c r="H134" s="14">
        <v>1</v>
      </c>
      <c r="I134">
        <f t="shared" si="5"/>
        <v>3</v>
      </c>
      <c r="J134" t="s">
        <v>18125</v>
      </c>
      <c r="K134" s="14">
        <v>3.67</v>
      </c>
      <c r="L134" s="14">
        <v>5.65</v>
      </c>
      <c r="M134" s="14">
        <v>3.17</v>
      </c>
      <c r="N134" s="14">
        <v>1.2</v>
      </c>
      <c r="O134" s="14">
        <v>1.05</v>
      </c>
      <c r="P134" s="14">
        <v>3</v>
      </c>
      <c r="Q134" s="14">
        <v>1</v>
      </c>
      <c r="R134" s="14">
        <v>2.38</v>
      </c>
      <c r="S134" s="14">
        <v>2.3330000000000002</v>
      </c>
      <c r="T134" s="14">
        <v>2661</v>
      </c>
      <c r="U134" s="14">
        <v>-0.51800000000000002</v>
      </c>
      <c r="V134" s="14">
        <v>0.97</v>
      </c>
      <c r="W134" s="14">
        <v>24</v>
      </c>
      <c r="X134" s="14">
        <v>-0.53900000000000003</v>
      </c>
      <c r="Y134" s="14">
        <v>0.92300000000000004</v>
      </c>
      <c r="Z134" s="14" t="s">
        <v>18124</v>
      </c>
    </row>
    <row r="135" spans="1:26" x14ac:dyDescent="0.2">
      <c r="A135" t="s">
        <v>17945</v>
      </c>
      <c r="B135" t="s">
        <v>15839</v>
      </c>
      <c r="C135" t="s">
        <v>15839</v>
      </c>
      <c r="D135" s="8" t="str">
        <f>IF(ISERROR(INDEX(warriner!B:B,MATCH(C135,warriner!A:A,0),1)),"#",INDEX(warriner!B:B,MATCH(C135,warriner!A:A,0),1))</f>
        <v>#</v>
      </c>
      <c r="E135" s="14" t="str">
        <f t="shared" si="4"/>
        <v>#</v>
      </c>
      <c r="F135" s="14">
        <v>14.353</v>
      </c>
      <c r="G135" s="14">
        <v>5.5170000000000003</v>
      </c>
      <c r="H135" s="14">
        <v>1</v>
      </c>
      <c r="I135">
        <f t="shared" si="5"/>
        <v>4</v>
      </c>
      <c r="J135" t="s">
        <v>270</v>
      </c>
      <c r="K135" s="14" t="s">
        <v>18124</v>
      </c>
      <c r="L135" s="14" t="s">
        <v>18124</v>
      </c>
      <c r="M135" s="14">
        <v>4.101</v>
      </c>
      <c r="N135" s="14">
        <v>1.55</v>
      </c>
      <c r="O135" s="14">
        <v>1.3</v>
      </c>
      <c r="P135" s="14">
        <v>3</v>
      </c>
      <c r="Q135" s="14">
        <v>1</v>
      </c>
      <c r="R135" s="14">
        <v>2.37</v>
      </c>
      <c r="S135" s="14">
        <v>2.08</v>
      </c>
      <c r="T135" s="14">
        <v>2207.6669999999999</v>
      </c>
      <c r="U135" s="14">
        <v>-0.61599999999999999</v>
      </c>
      <c r="V135" s="14">
        <v>0.97</v>
      </c>
      <c r="W135" s="14">
        <v>28</v>
      </c>
      <c r="X135" s="14">
        <v>-0.65400000000000003</v>
      </c>
      <c r="Y135" s="14">
        <v>1</v>
      </c>
      <c r="Z135" s="14" t="s">
        <v>18124</v>
      </c>
    </row>
    <row r="136" spans="1:26" x14ac:dyDescent="0.2">
      <c r="A136" t="s">
        <v>17946</v>
      </c>
      <c r="B136" t="s">
        <v>12605</v>
      </c>
      <c r="C136" t="s">
        <v>12605</v>
      </c>
      <c r="D136" s="8">
        <f>IF(ISERROR(INDEX(warriner!B:B,MATCH(C136,warriner!A:A,0),1)),"#",INDEX(warriner!B:B,MATCH(C136,warriner!A:A,0),1))</f>
        <v>5</v>
      </c>
      <c r="E136" s="14">
        <f t="shared" si="4"/>
        <v>0.20000000000000018</v>
      </c>
      <c r="F136" s="14">
        <v>9.3000000000000007</v>
      </c>
      <c r="G136" s="14">
        <v>3.3879999999999999</v>
      </c>
      <c r="H136" s="14">
        <v>1</v>
      </c>
      <c r="I136">
        <f t="shared" si="5"/>
        <v>5</v>
      </c>
      <c r="J136" t="s">
        <v>18129</v>
      </c>
      <c r="K136" s="14">
        <v>3.8</v>
      </c>
      <c r="L136" s="14">
        <v>5.65</v>
      </c>
      <c r="M136" s="14">
        <v>3.61</v>
      </c>
      <c r="N136" s="14">
        <v>1.9</v>
      </c>
      <c r="O136" s="14">
        <v>1.3</v>
      </c>
      <c r="P136" s="14">
        <v>3</v>
      </c>
      <c r="Q136" s="14">
        <v>1</v>
      </c>
      <c r="R136" s="14">
        <v>4.96</v>
      </c>
      <c r="S136" s="14">
        <v>6.2759999999999998</v>
      </c>
      <c r="T136" s="14">
        <v>3957.5</v>
      </c>
      <c r="U136" s="14">
        <v>-0.81</v>
      </c>
      <c r="V136" s="14">
        <v>0.97</v>
      </c>
      <c r="W136" s="14">
        <v>25</v>
      </c>
      <c r="X136" s="14">
        <v>-0.46</v>
      </c>
      <c r="Y136" s="14">
        <v>1</v>
      </c>
      <c r="Z136" s="14" t="s">
        <v>18124</v>
      </c>
    </row>
    <row r="137" spans="1:26" x14ac:dyDescent="0.2">
      <c r="A137" t="s">
        <v>17947</v>
      </c>
      <c r="B137" t="s">
        <v>17808</v>
      </c>
      <c r="C137" t="s">
        <v>2612</v>
      </c>
      <c r="D137" s="8">
        <f>IF(ISERROR(INDEX(warriner!B:B,MATCH(C137,warriner!A:A,0),1)),"#",INDEX(warriner!B:B,MATCH(C137,warriner!A:A,0),1))</f>
        <v>7.09</v>
      </c>
      <c r="E137" s="14">
        <f t="shared" si="4"/>
        <v>1.8899999999999997</v>
      </c>
      <c r="F137" s="14">
        <v>10.497999999999999</v>
      </c>
      <c r="G137" s="14">
        <v>3.7909999999999999</v>
      </c>
      <c r="H137" s="14">
        <v>1</v>
      </c>
      <c r="I137">
        <f t="shared" si="5"/>
        <v>7</v>
      </c>
      <c r="J137" t="s">
        <v>18225</v>
      </c>
      <c r="K137" s="14">
        <v>3.57</v>
      </c>
      <c r="L137" s="14">
        <v>6.11</v>
      </c>
      <c r="M137" s="14">
        <v>3.89</v>
      </c>
      <c r="N137" s="14">
        <v>1.7</v>
      </c>
      <c r="O137" s="14">
        <v>1.45</v>
      </c>
      <c r="P137" s="14">
        <v>4</v>
      </c>
      <c r="Q137" s="14">
        <v>1</v>
      </c>
      <c r="R137" s="14">
        <v>3.07</v>
      </c>
      <c r="S137" s="14">
        <v>2.5219999999999998</v>
      </c>
      <c r="T137" s="14">
        <v>4522.75</v>
      </c>
      <c r="U137" s="14">
        <v>-0.78500000000000003</v>
      </c>
      <c r="V137" s="14">
        <v>1</v>
      </c>
      <c r="W137" s="14">
        <v>27</v>
      </c>
      <c r="X137" s="14">
        <v>-0.59</v>
      </c>
      <c r="Y137" s="14">
        <v>1</v>
      </c>
      <c r="Z137" s="14" t="s">
        <v>18124</v>
      </c>
    </row>
    <row r="138" spans="1:26" x14ac:dyDescent="0.2">
      <c r="A138" t="s">
        <v>17948</v>
      </c>
      <c r="B138" t="s">
        <v>294</v>
      </c>
      <c r="C138" t="s">
        <v>294</v>
      </c>
      <c r="D138" s="8" t="str">
        <f>IF(ISERROR(INDEX(warriner!B:B,MATCH(C138,warriner!A:A,0),1)),"#",INDEX(warriner!B:B,MATCH(C138,warriner!A:A,0),1))</f>
        <v>#</v>
      </c>
      <c r="E138" s="14" t="str">
        <f t="shared" si="4"/>
        <v>#</v>
      </c>
      <c r="F138" s="14">
        <v>14.497999999999999</v>
      </c>
      <c r="G138" s="14">
        <v>5.2149999999999999</v>
      </c>
      <c r="H138" s="14">
        <v>1</v>
      </c>
      <c r="I138">
        <f t="shared" si="5"/>
        <v>2</v>
      </c>
      <c r="J138" t="s">
        <v>270</v>
      </c>
      <c r="K138" s="14" t="s">
        <v>18124</v>
      </c>
      <c r="L138" s="14" t="s">
        <v>18124</v>
      </c>
      <c r="M138" s="14">
        <v>4.0369999999999999</v>
      </c>
      <c r="N138" s="14">
        <v>1</v>
      </c>
      <c r="O138" s="14">
        <v>1</v>
      </c>
      <c r="P138" s="14">
        <v>2</v>
      </c>
      <c r="Q138" s="14">
        <v>1</v>
      </c>
      <c r="R138" s="14">
        <v>2.0699999999999998</v>
      </c>
      <c r="S138" s="14">
        <v>2</v>
      </c>
      <c r="T138" s="14">
        <v>8220</v>
      </c>
      <c r="U138" s="14">
        <v>-0.50800000000000001</v>
      </c>
      <c r="V138" s="14">
        <v>0.91</v>
      </c>
      <c r="W138" s="14">
        <v>24</v>
      </c>
      <c r="X138" s="14">
        <v>-0.67400000000000004</v>
      </c>
      <c r="Y138" s="14">
        <v>1</v>
      </c>
      <c r="Z138" s="14" t="s">
        <v>18124</v>
      </c>
    </row>
    <row r="139" spans="1:26" x14ac:dyDescent="0.2">
      <c r="A139" t="s">
        <v>17949</v>
      </c>
      <c r="B139" t="s">
        <v>17809</v>
      </c>
      <c r="C139" t="s">
        <v>17809</v>
      </c>
      <c r="D139" s="8" t="str">
        <f>IF(ISERROR(INDEX(warriner!B:B,MATCH(C139,warriner!A:A,0),1)),"#",INDEX(warriner!B:B,MATCH(C139,warriner!A:A,0),1))</f>
        <v>#</v>
      </c>
      <c r="E139" s="14" t="str">
        <f t="shared" si="4"/>
        <v>#</v>
      </c>
      <c r="F139" s="14">
        <v>12.214</v>
      </c>
      <c r="G139" s="14">
        <v>4.0250000000000004</v>
      </c>
      <c r="H139" s="14">
        <v>1</v>
      </c>
      <c r="I139">
        <f t="shared" si="5"/>
        <v>5</v>
      </c>
      <c r="J139" t="s">
        <v>18152</v>
      </c>
      <c r="K139" s="14" t="s">
        <v>18124</v>
      </c>
      <c r="L139" s="14" t="s">
        <v>18124</v>
      </c>
      <c r="M139" s="14">
        <v>3.95</v>
      </c>
      <c r="N139" s="14">
        <v>1.55</v>
      </c>
      <c r="O139" s="14">
        <v>1.25</v>
      </c>
      <c r="P139" s="14">
        <v>4</v>
      </c>
      <c r="Q139" s="14">
        <v>1</v>
      </c>
      <c r="R139" s="14">
        <v>2.36</v>
      </c>
      <c r="S139" s="14" t="s">
        <v>18124</v>
      </c>
      <c r="T139" s="14">
        <v>5079</v>
      </c>
      <c r="U139" s="14">
        <v>-0.54800000000000004</v>
      </c>
      <c r="V139" s="14">
        <v>0.97</v>
      </c>
      <c r="W139" s="14">
        <v>26</v>
      </c>
      <c r="X139" s="14">
        <v>-0.61299999999999999</v>
      </c>
      <c r="Y139" s="14">
        <v>1</v>
      </c>
      <c r="Z139" s="14" t="s">
        <v>18124</v>
      </c>
    </row>
    <row r="140" spans="1:26" x14ac:dyDescent="0.2">
      <c r="A140" t="s">
        <v>17950</v>
      </c>
      <c r="B140" t="s">
        <v>16485</v>
      </c>
      <c r="C140" t="s">
        <v>16485</v>
      </c>
      <c r="D140" s="8" t="str">
        <f>IF(ISERROR(INDEX(warriner!B:B,MATCH(C140,warriner!A:A,0),1)),"#",INDEX(warriner!B:B,MATCH(C140,warriner!A:A,0),1))</f>
        <v>#</v>
      </c>
      <c r="E140" s="14" t="str">
        <f t="shared" si="4"/>
        <v>#</v>
      </c>
      <c r="F140" s="14">
        <v>12.148999999999999</v>
      </c>
      <c r="G140" s="14">
        <v>4.2450000000000001</v>
      </c>
      <c r="H140" s="14">
        <v>1</v>
      </c>
      <c r="I140">
        <f t="shared" si="5"/>
        <v>4</v>
      </c>
      <c r="J140" t="s">
        <v>18142</v>
      </c>
      <c r="K140" s="14" t="s">
        <v>18124</v>
      </c>
      <c r="L140" s="14" t="s">
        <v>18124</v>
      </c>
      <c r="M140" s="14">
        <v>4.9749999999999996</v>
      </c>
      <c r="N140" s="14">
        <v>1.9</v>
      </c>
      <c r="O140" s="14">
        <v>1.75</v>
      </c>
      <c r="P140" s="14">
        <v>4</v>
      </c>
      <c r="Q140" s="14">
        <v>1</v>
      </c>
      <c r="R140" s="14">
        <v>2.74</v>
      </c>
      <c r="S140" s="14">
        <v>2.1150000000000002</v>
      </c>
      <c r="T140" s="14">
        <v>4491</v>
      </c>
      <c r="U140" s="14">
        <v>-0.71499999999999997</v>
      </c>
      <c r="V140" s="14">
        <v>0.97</v>
      </c>
      <c r="W140" s="14">
        <v>26</v>
      </c>
      <c r="X140" s="14">
        <v>-0.495</v>
      </c>
      <c r="Y140" s="14">
        <v>0.96299999999999997</v>
      </c>
      <c r="Z140" s="14" t="s">
        <v>18124</v>
      </c>
    </row>
    <row r="141" spans="1:26" x14ac:dyDescent="0.2">
      <c r="A141" t="s">
        <v>17951</v>
      </c>
      <c r="B141" t="s">
        <v>14241</v>
      </c>
      <c r="C141" t="s">
        <v>14241</v>
      </c>
      <c r="D141" s="8" t="str">
        <f>IF(ISERROR(INDEX(warriner!B:B,MATCH(C141,warriner!A:A,0),1)),"#",INDEX(warriner!B:B,MATCH(C141,warriner!A:A,0),1))</f>
        <v>#</v>
      </c>
      <c r="E141" s="14" t="str">
        <f t="shared" si="4"/>
        <v>#</v>
      </c>
      <c r="F141" s="14">
        <v>12.346</v>
      </c>
      <c r="G141" s="14">
        <v>4.4470000000000001</v>
      </c>
      <c r="H141" s="14">
        <v>2</v>
      </c>
      <c r="I141">
        <f t="shared" si="5"/>
        <v>5</v>
      </c>
      <c r="J141" t="s">
        <v>18136</v>
      </c>
      <c r="K141" s="14" t="s">
        <v>18124</v>
      </c>
      <c r="L141" s="14" t="s">
        <v>18124</v>
      </c>
      <c r="M141" s="14">
        <v>4.1970000000000001</v>
      </c>
      <c r="N141" s="14">
        <v>1.8</v>
      </c>
      <c r="O141" s="14">
        <v>1.95</v>
      </c>
      <c r="P141" s="14">
        <v>4</v>
      </c>
      <c r="Q141" s="14">
        <v>1</v>
      </c>
      <c r="R141" s="14">
        <v>2.2799999999999998</v>
      </c>
      <c r="S141" s="14">
        <v>1.478</v>
      </c>
      <c r="T141" s="14">
        <v>4626</v>
      </c>
      <c r="U141" s="14">
        <v>-0.38</v>
      </c>
      <c r="V141" s="14">
        <v>0.97</v>
      </c>
      <c r="W141" s="14">
        <v>28</v>
      </c>
      <c r="X141" s="14">
        <v>-0.47599999999999998</v>
      </c>
      <c r="Y141" s="14">
        <v>1</v>
      </c>
      <c r="Z141" s="14" t="s">
        <v>18124</v>
      </c>
    </row>
    <row r="142" spans="1:26" x14ac:dyDescent="0.2">
      <c r="A142" t="s">
        <v>17952</v>
      </c>
      <c r="B142" t="s">
        <v>70</v>
      </c>
      <c r="C142" t="s">
        <v>70</v>
      </c>
      <c r="D142" s="8">
        <f>IF(ISERROR(INDEX(warriner!B:B,MATCH(C142,warriner!A:A,0),1)),"#",INDEX(warriner!B:B,MATCH(C142,warriner!A:A,0),1))</f>
        <v>5.75</v>
      </c>
      <c r="E142" s="14">
        <f t="shared" si="4"/>
        <v>0.54999999999999982</v>
      </c>
      <c r="F142" s="14">
        <v>12.414999999999999</v>
      </c>
      <c r="G142" s="14">
        <v>4.1520000000000001</v>
      </c>
      <c r="H142" s="14">
        <v>1</v>
      </c>
      <c r="I142">
        <f t="shared" si="5"/>
        <v>4</v>
      </c>
      <c r="J142" t="s">
        <v>18129</v>
      </c>
      <c r="K142" s="14">
        <v>3.33</v>
      </c>
      <c r="L142" s="14">
        <v>5.81</v>
      </c>
      <c r="M142" s="14">
        <v>5.24</v>
      </c>
      <c r="N142" s="14">
        <v>1.2</v>
      </c>
      <c r="O142" s="14">
        <v>1</v>
      </c>
      <c r="P142" s="14">
        <v>3</v>
      </c>
      <c r="Q142" s="14">
        <v>1</v>
      </c>
      <c r="R142" s="14">
        <v>3.25</v>
      </c>
      <c r="S142" s="14">
        <v>1.333</v>
      </c>
      <c r="T142" s="14">
        <v>3175.3330000000001</v>
      </c>
      <c r="U142" s="14">
        <v>-0.76400000000000001</v>
      </c>
      <c r="V142" s="14">
        <v>0.91</v>
      </c>
      <c r="W142" s="14">
        <v>28</v>
      </c>
      <c r="X142" s="14">
        <v>-0.54100000000000004</v>
      </c>
      <c r="Y142" s="14">
        <v>1</v>
      </c>
      <c r="Z142" s="14" t="s">
        <v>18124</v>
      </c>
    </row>
    <row r="143" spans="1:26" x14ac:dyDescent="0.2">
      <c r="D143" s="8"/>
    </row>
    <row r="144" spans="1:26" x14ac:dyDescent="0.2">
      <c r="D144" s="8"/>
    </row>
    <row r="145" spans="4:4" x14ac:dyDescent="0.2">
      <c r="D145" s="8"/>
    </row>
    <row r="146" spans="4:4" x14ac:dyDescent="0.2">
      <c r="D146" s="8"/>
    </row>
    <row r="147" spans="4:4" x14ac:dyDescent="0.2">
      <c r="D147" s="8"/>
    </row>
    <row r="148" spans="4:4" x14ac:dyDescent="0.2">
      <c r="D148" s="8"/>
    </row>
    <row r="149" spans="4:4" x14ac:dyDescent="0.2">
      <c r="D149" s="8"/>
    </row>
    <row r="150" spans="4:4" x14ac:dyDescent="0.2">
      <c r="D150" s="8"/>
    </row>
    <row r="151" spans="4:4" x14ac:dyDescent="0.2">
      <c r="D151" s="8"/>
    </row>
    <row r="152" spans="4:4" x14ac:dyDescent="0.2">
      <c r="D152" s="8"/>
    </row>
    <row r="153" spans="4:4" x14ac:dyDescent="0.2">
      <c r="D153" s="8"/>
    </row>
    <row r="154" spans="4:4" x14ac:dyDescent="0.2">
      <c r="D154" s="8"/>
    </row>
    <row r="155" spans="4:4" x14ac:dyDescent="0.2">
      <c r="D155" s="8"/>
    </row>
    <row r="156" spans="4:4" x14ac:dyDescent="0.2">
      <c r="D156" s="8"/>
    </row>
    <row r="157" spans="4:4" x14ac:dyDescent="0.2">
      <c r="D157" s="8"/>
    </row>
    <row r="158" spans="4:4" x14ac:dyDescent="0.2">
      <c r="D158" s="8"/>
    </row>
    <row r="159" spans="4:4" x14ac:dyDescent="0.2">
      <c r="D159" s="8"/>
    </row>
    <row r="160" spans="4:4" x14ac:dyDescent="0.2">
      <c r="D160" s="8"/>
    </row>
    <row r="161" spans="4:4" x14ac:dyDescent="0.2">
      <c r="D161" s="8"/>
    </row>
    <row r="162" spans="4:4" x14ac:dyDescent="0.2">
      <c r="D162" s="8"/>
    </row>
    <row r="163" spans="4:4" x14ac:dyDescent="0.2">
      <c r="D163" s="8"/>
    </row>
    <row r="164" spans="4:4" x14ac:dyDescent="0.2">
      <c r="D164" s="8"/>
    </row>
    <row r="165" spans="4:4" x14ac:dyDescent="0.2">
      <c r="D165" s="8"/>
    </row>
    <row r="166" spans="4:4" x14ac:dyDescent="0.2">
      <c r="D166" s="8"/>
    </row>
    <row r="167" spans="4:4" x14ac:dyDescent="0.2">
      <c r="D167" s="8"/>
    </row>
    <row r="168" spans="4:4" x14ac:dyDescent="0.2">
      <c r="D168" s="8"/>
    </row>
    <row r="169" spans="4:4" x14ac:dyDescent="0.2">
      <c r="D169" s="8"/>
    </row>
    <row r="170" spans="4:4" x14ac:dyDescent="0.2">
      <c r="D170" s="8"/>
    </row>
    <row r="171" spans="4:4" x14ac:dyDescent="0.2">
      <c r="D171" s="8"/>
    </row>
    <row r="172" spans="4:4" x14ac:dyDescent="0.2">
      <c r="D172" s="8"/>
    </row>
    <row r="173" spans="4:4" x14ac:dyDescent="0.2">
      <c r="D173" s="8"/>
    </row>
    <row r="174" spans="4:4" x14ac:dyDescent="0.2">
      <c r="D174" s="8"/>
    </row>
    <row r="175" spans="4:4" x14ac:dyDescent="0.2">
      <c r="D175" s="8"/>
    </row>
    <row r="176" spans="4:4" x14ac:dyDescent="0.2">
      <c r="D176" s="8"/>
    </row>
    <row r="177" spans="4:4" x14ac:dyDescent="0.2">
      <c r="D177" s="8"/>
    </row>
    <row r="178" spans="4:4" x14ac:dyDescent="0.2">
      <c r="D178" s="8"/>
    </row>
    <row r="179" spans="4:4" x14ac:dyDescent="0.2">
      <c r="D179" s="8"/>
    </row>
    <row r="180" spans="4:4" x14ac:dyDescent="0.2">
      <c r="D180" s="8"/>
    </row>
    <row r="181" spans="4:4" x14ac:dyDescent="0.2">
      <c r="D181" s="8"/>
    </row>
    <row r="182" spans="4:4" x14ac:dyDescent="0.2">
      <c r="D182" s="8"/>
    </row>
    <row r="183" spans="4:4" x14ac:dyDescent="0.2">
      <c r="D183" s="8"/>
    </row>
    <row r="184" spans="4:4" x14ac:dyDescent="0.2">
      <c r="D184" s="8"/>
    </row>
    <row r="185" spans="4:4" x14ac:dyDescent="0.2">
      <c r="D185" s="8"/>
    </row>
    <row r="186" spans="4:4" x14ac:dyDescent="0.2">
      <c r="D186" s="8"/>
    </row>
    <row r="187" spans="4:4" x14ac:dyDescent="0.2">
      <c r="D187" s="8"/>
    </row>
    <row r="188" spans="4:4" x14ac:dyDescent="0.2">
      <c r="D188" s="8"/>
    </row>
    <row r="189" spans="4:4" x14ac:dyDescent="0.2">
      <c r="D189" s="8"/>
    </row>
    <row r="190" spans="4:4" x14ac:dyDescent="0.2">
      <c r="D190" s="8"/>
    </row>
    <row r="191" spans="4:4" x14ac:dyDescent="0.2">
      <c r="D191" s="8"/>
    </row>
    <row r="192" spans="4:4" x14ac:dyDescent="0.2">
      <c r="D192" s="8"/>
    </row>
    <row r="193" spans="4:4" x14ac:dyDescent="0.2">
      <c r="D193" s="8"/>
    </row>
    <row r="194" spans="4:4" x14ac:dyDescent="0.2">
      <c r="D194" s="8"/>
    </row>
    <row r="195" spans="4:4" x14ac:dyDescent="0.2">
      <c r="D195" s="8"/>
    </row>
    <row r="196" spans="4:4" x14ac:dyDescent="0.2">
      <c r="D196" s="8"/>
    </row>
    <row r="197" spans="4:4" x14ac:dyDescent="0.2">
      <c r="D197" s="8"/>
    </row>
    <row r="198" spans="4:4" x14ac:dyDescent="0.2">
      <c r="D198" s="8"/>
    </row>
    <row r="199" spans="4:4" x14ac:dyDescent="0.2">
      <c r="D199" s="8"/>
    </row>
    <row r="200" spans="4:4" x14ac:dyDescent="0.2">
      <c r="D200" s="8"/>
    </row>
    <row r="201" spans="4:4" x14ac:dyDescent="0.2">
      <c r="D201" s="8"/>
    </row>
    <row r="202" spans="4:4" x14ac:dyDescent="0.2">
      <c r="D202" s="8"/>
    </row>
    <row r="203" spans="4:4" x14ac:dyDescent="0.2">
      <c r="D203" s="8"/>
    </row>
    <row r="204" spans="4:4" x14ac:dyDescent="0.2">
      <c r="D204" s="8"/>
    </row>
    <row r="205" spans="4:4" x14ac:dyDescent="0.2">
      <c r="D205" s="8"/>
    </row>
    <row r="206" spans="4:4" x14ac:dyDescent="0.2">
      <c r="D206" s="8"/>
    </row>
    <row r="207" spans="4:4" x14ac:dyDescent="0.2">
      <c r="D207" s="8"/>
    </row>
    <row r="208" spans="4:4" x14ac:dyDescent="0.2">
      <c r="D208" s="8"/>
    </row>
    <row r="209" spans="4:4" x14ac:dyDescent="0.2">
      <c r="D209" s="8"/>
    </row>
    <row r="210" spans="4:4" x14ac:dyDescent="0.2">
      <c r="D210" s="8"/>
    </row>
    <row r="211" spans="4:4" x14ac:dyDescent="0.2">
      <c r="D211" s="8"/>
    </row>
    <row r="212" spans="4:4" x14ac:dyDescent="0.2">
      <c r="D212" s="8"/>
    </row>
    <row r="213" spans="4:4" x14ac:dyDescent="0.2">
      <c r="D213" s="8"/>
    </row>
    <row r="214" spans="4:4" x14ac:dyDescent="0.2">
      <c r="D214" s="8"/>
    </row>
    <row r="215" spans="4:4" x14ac:dyDescent="0.2">
      <c r="D215" s="8"/>
    </row>
    <row r="216" spans="4:4" x14ac:dyDescent="0.2">
      <c r="D216" s="8"/>
    </row>
    <row r="217" spans="4:4" x14ac:dyDescent="0.2">
      <c r="D217" s="8"/>
    </row>
    <row r="218" spans="4:4" x14ac:dyDescent="0.2">
      <c r="D218" s="8"/>
    </row>
    <row r="219" spans="4:4" x14ac:dyDescent="0.2">
      <c r="D219" s="8"/>
    </row>
    <row r="220" spans="4:4" x14ac:dyDescent="0.2">
      <c r="D220" s="8"/>
    </row>
    <row r="221" spans="4:4" x14ac:dyDescent="0.2">
      <c r="D221" s="8"/>
    </row>
    <row r="222" spans="4:4" x14ac:dyDescent="0.2">
      <c r="D222" s="8"/>
    </row>
    <row r="223" spans="4:4" x14ac:dyDescent="0.2">
      <c r="D223" s="8"/>
    </row>
    <row r="224" spans="4:4" x14ac:dyDescent="0.2">
      <c r="D224" s="8"/>
    </row>
    <row r="225" spans="4:4" x14ac:dyDescent="0.2">
      <c r="D225" s="8"/>
    </row>
    <row r="226" spans="4:4" x14ac:dyDescent="0.2">
      <c r="D226" s="8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1DCCB-8ECE-C141-BF0D-A777A0A947F2}">
  <dimension ref="A1:Z225"/>
  <sheetViews>
    <sheetView topLeftCell="A54" zoomScale="90" zoomScaleNormal="90" workbookViewId="0">
      <selection activeCell="A112" sqref="A112:A149"/>
    </sheetView>
  </sheetViews>
  <sheetFormatPr baseColWidth="10" defaultRowHeight="16" x14ac:dyDescent="0.2"/>
  <cols>
    <col min="1" max="1" width="16.6640625" customWidth="1"/>
    <col min="4" max="4" width="10.83203125" style="9"/>
  </cols>
  <sheetData>
    <row r="1" spans="1:26" s="5" customFormat="1" ht="11" x14ac:dyDescent="0.15">
      <c r="A1" s="5" t="s">
        <v>18236</v>
      </c>
      <c r="D1" s="6" t="s">
        <v>14542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14475</v>
      </c>
      <c r="B2" s="2" t="s">
        <v>18173</v>
      </c>
      <c r="C2" s="2" t="s">
        <v>18172</v>
      </c>
      <c r="D2" s="3" t="s">
        <v>18170</v>
      </c>
      <c r="E2" s="3" t="s">
        <v>18171</v>
      </c>
      <c r="F2" s="3" t="s">
        <v>18174</v>
      </c>
      <c r="G2" s="3" t="s">
        <v>18175</v>
      </c>
      <c r="H2" s="3" t="s">
        <v>18176</v>
      </c>
      <c r="I2" s="3" t="s">
        <v>18177</v>
      </c>
      <c r="J2" s="3" t="s">
        <v>130</v>
      </c>
      <c r="K2" s="3" t="s">
        <v>18178</v>
      </c>
      <c r="L2" s="3" t="s">
        <v>18179</v>
      </c>
      <c r="M2" s="3" t="s">
        <v>18180</v>
      </c>
      <c r="N2" s="3" t="s">
        <v>99</v>
      </c>
      <c r="O2" s="3" t="s">
        <v>116</v>
      </c>
      <c r="P2" s="3" t="s">
        <v>18181</v>
      </c>
      <c r="Q2" s="3" t="s">
        <v>18182</v>
      </c>
      <c r="R2" s="3" t="s">
        <v>97</v>
      </c>
      <c r="S2" s="3" t="s">
        <v>18183</v>
      </c>
      <c r="T2" s="3" t="s">
        <v>18184</v>
      </c>
      <c r="U2" s="3" t="s">
        <v>18186</v>
      </c>
      <c r="V2" s="3" t="s">
        <v>18185</v>
      </c>
      <c r="W2" s="3" t="s">
        <v>18187</v>
      </c>
      <c r="X2" s="3" t="s">
        <v>18188</v>
      </c>
      <c r="Y2" s="3" t="s">
        <v>18189</v>
      </c>
      <c r="Z2" s="3" t="s">
        <v>18190</v>
      </c>
    </row>
    <row r="3" spans="1:26" x14ac:dyDescent="0.2">
      <c r="A3" t="s">
        <v>17647</v>
      </c>
      <c r="B3" s="4" t="s">
        <v>3</v>
      </c>
      <c r="C3" s="4" t="s">
        <v>3</v>
      </c>
      <c r="D3" s="8" t="str">
        <f>IF(ISERROR(INDEX(warriner!B:B,MATCH(C3,warriner!A:A,0),1)),"#",INDEX(warriner!B:B,MATCH(C3,warriner!A:A,0),1))</f>
        <v>#</v>
      </c>
      <c r="E3" s="14" t="str">
        <f>IF(ISERROR(ABS(D3-5.2)), "#", ABS(D3-5.2))</f>
        <v>#</v>
      </c>
      <c r="F3" s="14">
        <v>16.954999999999998</v>
      </c>
      <c r="G3" s="14">
        <v>6.1769999999999996</v>
      </c>
      <c r="H3" s="14">
        <v>1</v>
      </c>
      <c r="I3">
        <f>LEN(B3)</f>
        <v>3</v>
      </c>
      <c r="J3" t="s">
        <v>270</v>
      </c>
      <c r="K3" s="14" t="s">
        <v>18124</v>
      </c>
      <c r="L3" s="14" t="s">
        <v>18124</v>
      </c>
      <c r="M3" s="14">
        <v>3.984</v>
      </c>
      <c r="N3" s="14">
        <v>1.5</v>
      </c>
      <c r="O3" s="14">
        <v>1.8</v>
      </c>
      <c r="P3" s="14">
        <v>2</v>
      </c>
      <c r="Q3" s="14">
        <v>1</v>
      </c>
      <c r="R3" s="14">
        <v>1.43</v>
      </c>
      <c r="S3" s="14">
        <v>1.125</v>
      </c>
      <c r="T3" s="14">
        <v>3033</v>
      </c>
      <c r="U3" s="14">
        <v>-0.68100000000000005</v>
      </c>
      <c r="V3" s="14">
        <v>0.94</v>
      </c>
      <c r="W3" s="14">
        <v>29</v>
      </c>
      <c r="X3" s="14">
        <v>-0.45700000000000002</v>
      </c>
      <c r="Y3" s="14">
        <v>1</v>
      </c>
      <c r="Z3" s="14" t="s">
        <v>18124</v>
      </c>
    </row>
    <row r="4" spans="1:26" x14ac:dyDescent="0.2">
      <c r="A4" t="s">
        <v>17648</v>
      </c>
      <c r="B4" t="s">
        <v>5778</v>
      </c>
      <c r="C4" t="s">
        <v>5778</v>
      </c>
      <c r="D4" s="8">
        <f>IF(ISERROR(INDEX(warriner!B:B,MATCH(C4,warriner!A:A,0),1)),"#",INDEX(warriner!B:B,MATCH(C4,warriner!A:A,0),1))</f>
        <v>4.45</v>
      </c>
      <c r="E4" s="14">
        <f t="shared" ref="E4:E67" si="0">IF(ISERROR(ABS(D4-5.2)), "#", ABS(D4-5.2))</f>
        <v>0.75</v>
      </c>
      <c r="F4" s="14">
        <v>7.8010000000000002</v>
      </c>
      <c r="G4" s="14">
        <v>1.982</v>
      </c>
      <c r="H4" s="14">
        <v>2</v>
      </c>
      <c r="I4">
        <f t="shared" ref="I4:I67" si="1">LEN(B4)</f>
        <v>7</v>
      </c>
      <c r="J4" t="s">
        <v>18144</v>
      </c>
      <c r="K4" s="14">
        <v>5</v>
      </c>
      <c r="L4" s="14">
        <v>5</v>
      </c>
      <c r="M4" s="14">
        <v>7.75</v>
      </c>
      <c r="N4" s="14">
        <v>2.6</v>
      </c>
      <c r="O4" s="14">
        <v>1.95</v>
      </c>
      <c r="P4" s="14">
        <v>6</v>
      </c>
      <c r="Q4" s="14">
        <v>2</v>
      </c>
      <c r="R4" s="14">
        <v>3.17</v>
      </c>
      <c r="S4" s="14">
        <v>2.52</v>
      </c>
      <c r="T4" s="14">
        <v>2206.5</v>
      </c>
      <c r="U4" s="14">
        <v>-0.28399999999999997</v>
      </c>
      <c r="V4" s="14">
        <v>1</v>
      </c>
      <c r="W4" s="14">
        <v>27</v>
      </c>
      <c r="X4" s="14">
        <v>-0.438</v>
      </c>
      <c r="Y4" s="14">
        <v>0.96399999999999997</v>
      </c>
      <c r="Z4" s="14" t="s">
        <v>18124</v>
      </c>
    </row>
    <row r="5" spans="1:26" x14ac:dyDescent="0.2">
      <c r="A5" t="s">
        <v>17649</v>
      </c>
      <c r="B5" t="s">
        <v>9</v>
      </c>
      <c r="C5" t="s">
        <v>1455</v>
      </c>
      <c r="D5" s="8">
        <f>IF(ISERROR(INDEX(warriner!B:B,MATCH(C5,warriner!A:A,0),1)),"#",INDEX(warriner!B:B,MATCH(C5,warriner!A:A,0),1))</f>
        <v>5.33</v>
      </c>
      <c r="E5" s="14">
        <f t="shared" si="0"/>
        <v>0.12999999999999989</v>
      </c>
      <c r="F5" s="14">
        <v>10.066000000000001</v>
      </c>
      <c r="G5" s="14">
        <v>3.4670000000000001</v>
      </c>
      <c r="H5" s="14">
        <v>1</v>
      </c>
      <c r="I5">
        <f t="shared" si="1"/>
        <v>2</v>
      </c>
      <c r="J5" t="s">
        <v>18135</v>
      </c>
      <c r="K5" s="14">
        <v>4.5</v>
      </c>
      <c r="L5" s="14">
        <v>3.59</v>
      </c>
      <c r="M5" s="14">
        <v>3.58</v>
      </c>
      <c r="N5" s="14">
        <v>1</v>
      </c>
      <c r="O5" s="14">
        <v>1</v>
      </c>
      <c r="P5" s="14">
        <v>3</v>
      </c>
      <c r="Q5" s="14">
        <v>1</v>
      </c>
      <c r="R5" s="14">
        <v>4.88</v>
      </c>
      <c r="S5" s="14">
        <v>3.609</v>
      </c>
      <c r="T5" s="14">
        <v>3690.6669999999999</v>
      </c>
      <c r="U5" s="14">
        <v>-0.77300000000000002</v>
      </c>
      <c r="V5" s="14">
        <v>1</v>
      </c>
      <c r="W5" s="14">
        <v>26</v>
      </c>
      <c r="X5" s="14">
        <v>-0.54200000000000004</v>
      </c>
      <c r="Y5" s="14">
        <v>0.92900000000000005</v>
      </c>
      <c r="Z5" s="14" t="s">
        <v>18124</v>
      </c>
    </row>
    <row r="6" spans="1:26" x14ac:dyDescent="0.2">
      <c r="A6" t="s">
        <v>17650</v>
      </c>
      <c r="B6" t="s">
        <v>52</v>
      </c>
      <c r="C6" t="s">
        <v>52</v>
      </c>
      <c r="D6" s="8" t="str">
        <f>IF(ISERROR(INDEX(warriner!B:B,MATCH(C6,warriner!A:A,0),1)),"#",INDEX(warriner!B:B,MATCH(C6,warriner!A:A,0),1))</f>
        <v>#</v>
      </c>
      <c r="E6" s="14" t="str">
        <f t="shared" si="0"/>
        <v>#</v>
      </c>
      <c r="F6" s="14">
        <v>16.177</v>
      </c>
      <c r="G6" s="14">
        <v>6.0179999999999998</v>
      </c>
      <c r="H6" s="14">
        <v>1</v>
      </c>
      <c r="I6">
        <f t="shared" si="1"/>
        <v>1</v>
      </c>
      <c r="J6" t="s">
        <v>18136</v>
      </c>
      <c r="K6" s="14" t="s">
        <v>18124</v>
      </c>
      <c r="L6" s="14" t="s">
        <v>18124</v>
      </c>
      <c r="M6" s="14">
        <v>2.8929999999999998</v>
      </c>
      <c r="N6" s="14">
        <v>1.45</v>
      </c>
      <c r="O6" s="14">
        <v>1</v>
      </c>
      <c r="P6" s="14">
        <v>1</v>
      </c>
      <c r="Q6" s="14">
        <v>1</v>
      </c>
      <c r="R6" s="14">
        <v>1.46</v>
      </c>
      <c r="S6" s="14" t="s">
        <v>18124</v>
      </c>
      <c r="T6" s="14" t="s">
        <v>18124</v>
      </c>
      <c r="U6" s="14">
        <v>-1.2999999999999999E-2</v>
      </c>
      <c r="V6" s="14">
        <v>0.73</v>
      </c>
      <c r="W6" s="14">
        <v>23</v>
      </c>
      <c r="X6" s="14">
        <v>-0.32300000000000001</v>
      </c>
      <c r="Y6" s="14">
        <v>0.95799999999999996</v>
      </c>
      <c r="Z6" s="14" t="s">
        <v>18124</v>
      </c>
    </row>
    <row r="7" spans="1:26" x14ac:dyDescent="0.2">
      <c r="A7" t="s">
        <v>17651</v>
      </c>
      <c r="B7" t="s">
        <v>17628</v>
      </c>
      <c r="C7" t="s">
        <v>17628</v>
      </c>
      <c r="D7" s="8" t="str">
        <f>IF(ISERROR(INDEX(warriner!B:B,MATCH(C7,warriner!A:A,0),1)),"#",INDEX(warriner!B:B,MATCH(C7,warriner!A:A,0),1))</f>
        <v>#</v>
      </c>
      <c r="E7" s="14" t="str">
        <f t="shared" si="0"/>
        <v>#</v>
      </c>
      <c r="F7" s="14">
        <v>5.9320000000000004</v>
      </c>
      <c r="G7" s="14">
        <v>1.2789999999999999</v>
      </c>
      <c r="H7" s="14">
        <v>3</v>
      </c>
      <c r="I7">
        <f t="shared" si="1"/>
        <v>10</v>
      </c>
      <c r="J7" t="s">
        <v>18129</v>
      </c>
      <c r="K7" s="14" t="s">
        <v>18124</v>
      </c>
      <c r="L7" s="14" t="s">
        <v>18124</v>
      </c>
      <c r="M7" s="14" t="s">
        <v>18124</v>
      </c>
      <c r="N7" s="14">
        <v>3.6</v>
      </c>
      <c r="O7" s="14">
        <v>4.7</v>
      </c>
      <c r="P7" s="14">
        <v>9</v>
      </c>
      <c r="Q7" s="14">
        <v>2</v>
      </c>
      <c r="R7" s="14">
        <v>3.11</v>
      </c>
      <c r="S7" s="14" t="s">
        <v>18124</v>
      </c>
      <c r="T7" s="14">
        <v>3175.8890000000001</v>
      </c>
      <c r="U7" s="14">
        <v>0.64400000000000002</v>
      </c>
      <c r="V7" s="14">
        <v>0.82</v>
      </c>
      <c r="W7" s="14">
        <v>25</v>
      </c>
      <c r="X7" s="14">
        <v>0.65500000000000003</v>
      </c>
      <c r="Y7" s="14">
        <v>0.89300000000000002</v>
      </c>
      <c r="Z7" s="14" t="s">
        <v>18124</v>
      </c>
    </row>
    <row r="8" spans="1:26" x14ac:dyDescent="0.2">
      <c r="A8" t="s">
        <v>17652</v>
      </c>
      <c r="B8" t="s">
        <v>15</v>
      </c>
      <c r="C8" t="s">
        <v>15</v>
      </c>
      <c r="D8" s="8" t="str">
        <f>IF(ISERROR(INDEX(warriner!B:B,MATCH(C8,warriner!A:A,0),1)),"#",INDEX(warriner!B:B,MATCH(C8,warriner!A:A,0),1))</f>
        <v>#</v>
      </c>
      <c r="E8" s="14" t="str">
        <f t="shared" si="0"/>
        <v>#</v>
      </c>
      <c r="F8" s="14">
        <v>16.213999999999999</v>
      </c>
      <c r="G8" s="14">
        <v>5.7709999999999999</v>
      </c>
      <c r="H8" s="14">
        <v>1</v>
      </c>
      <c r="I8">
        <f t="shared" si="1"/>
        <v>2</v>
      </c>
      <c r="J8" t="s">
        <v>270</v>
      </c>
      <c r="K8" s="14" t="s">
        <v>18124</v>
      </c>
      <c r="L8" s="14" t="s">
        <v>18124</v>
      </c>
      <c r="M8" s="14">
        <v>4.5490000000000004</v>
      </c>
      <c r="N8" s="14">
        <v>1.45</v>
      </c>
      <c r="O8" s="14">
        <v>1.65</v>
      </c>
      <c r="P8" s="14">
        <v>2</v>
      </c>
      <c r="Q8" s="14">
        <v>1</v>
      </c>
      <c r="R8" s="14">
        <v>1.67</v>
      </c>
      <c r="S8" s="14">
        <v>1.391</v>
      </c>
      <c r="T8" s="14">
        <v>415</v>
      </c>
      <c r="U8" s="14">
        <v>-0.60699999999999998</v>
      </c>
      <c r="V8" s="14">
        <v>0.91</v>
      </c>
      <c r="W8" s="14">
        <v>27</v>
      </c>
      <c r="X8" s="14">
        <v>-0.56999999999999995</v>
      </c>
      <c r="Y8" s="14">
        <v>1</v>
      </c>
      <c r="Z8" s="14" t="s">
        <v>18124</v>
      </c>
    </row>
    <row r="9" spans="1:26" x14ac:dyDescent="0.2">
      <c r="A9" t="s">
        <v>17653</v>
      </c>
      <c r="B9" t="s">
        <v>3</v>
      </c>
      <c r="C9" t="s">
        <v>3</v>
      </c>
      <c r="D9" s="8" t="str">
        <f>IF(ISERROR(INDEX(warriner!B:B,MATCH(C9,warriner!A:A,0),1)),"#",INDEX(warriner!B:B,MATCH(C9,warriner!A:A,0),1))</f>
        <v>#</v>
      </c>
      <c r="E9" s="14" t="str">
        <f t="shared" si="0"/>
        <v>#</v>
      </c>
      <c r="F9" s="14">
        <v>16.954999999999998</v>
      </c>
      <c r="G9" s="14">
        <v>6.1769999999999996</v>
      </c>
      <c r="H9" s="14">
        <v>1</v>
      </c>
      <c r="I9">
        <f t="shared" si="1"/>
        <v>3</v>
      </c>
      <c r="J9" t="s">
        <v>270</v>
      </c>
      <c r="K9" s="14" t="s">
        <v>18124</v>
      </c>
      <c r="L9" s="14" t="s">
        <v>18124</v>
      </c>
      <c r="M9" s="14">
        <v>3.984</v>
      </c>
      <c r="N9" s="14">
        <v>1.5</v>
      </c>
      <c r="O9" s="14">
        <v>1.8</v>
      </c>
      <c r="P9" s="14">
        <v>2</v>
      </c>
      <c r="Q9" s="14">
        <v>1</v>
      </c>
      <c r="R9" s="14">
        <v>1.43</v>
      </c>
      <c r="S9" s="14">
        <v>1.125</v>
      </c>
      <c r="T9" s="14">
        <v>3033</v>
      </c>
      <c r="U9" s="14">
        <v>-0.68100000000000005</v>
      </c>
      <c r="V9" s="14">
        <v>0.94</v>
      </c>
      <c r="W9" s="14">
        <v>29</v>
      </c>
      <c r="X9" s="14">
        <v>-0.45700000000000002</v>
      </c>
      <c r="Y9" s="14">
        <v>1</v>
      </c>
      <c r="Z9" s="14" t="s">
        <v>18124</v>
      </c>
    </row>
    <row r="10" spans="1:26" x14ac:dyDescent="0.2">
      <c r="A10" t="s">
        <v>17654</v>
      </c>
      <c r="B10" t="s">
        <v>1980</v>
      </c>
      <c r="C10" t="s">
        <v>1980</v>
      </c>
      <c r="D10" s="8">
        <f>IF(ISERROR(INDEX(warriner!B:B,MATCH(C10,warriner!A:A,0),1)),"#",INDEX(warriner!B:B,MATCH(C10,warriner!A:A,0),1))</f>
        <v>5.52</v>
      </c>
      <c r="E10" s="14">
        <f t="shared" si="0"/>
        <v>0.3199999999999994</v>
      </c>
      <c r="F10" s="14">
        <v>10.648</v>
      </c>
      <c r="G10" s="14">
        <v>3.4870000000000001</v>
      </c>
      <c r="H10" s="14">
        <v>1</v>
      </c>
      <c r="I10">
        <f t="shared" si="1"/>
        <v>5</v>
      </c>
      <c r="J10" t="s">
        <v>18134</v>
      </c>
      <c r="K10" s="14">
        <v>3.32</v>
      </c>
      <c r="L10" s="14">
        <v>4.6500000000000004</v>
      </c>
      <c r="M10" s="14">
        <v>4.1970000000000001</v>
      </c>
      <c r="N10" s="14">
        <v>1.6</v>
      </c>
      <c r="O10" s="14">
        <v>1.55</v>
      </c>
      <c r="P10" s="14">
        <v>4</v>
      </c>
      <c r="Q10" s="14">
        <v>1</v>
      </c>
      <c r="R10" s="14">
        <v>4.4800000000000004</v>
      </c>
      <c r="S10" s="14">
        <v>2.25</v>
      </c>
      <c r="T10" s="14">
        <v>1802</v>
      </c>
      <c r="U10" s="14">
        <v>-0.40899999999999997</v>
      </c>
      <c r="V10" s="14">
        <v>0.97</v>
      </c>
      <c r="W10" s="14">
        <v>28</v>
      </c>
      <c r="X10" s="14">
        <v>-0.54500000000000004</v>
      </c>
      <c r="Y10" s="14">
        <v>1</v>
      </c>
      <c r="Z10" s="14" t="s">
        <v>18124</v>
      </c>
    </row>
    <row r="11" spans="1:26" x14ac:dyDescent="0.2">
      <c r="A11" t="s">
        <v>17655</v>
      </c>
      <c r="B11" t="s">
        <v>1455</v>
      </c>
      <c r="C11" t="s">
        <v>1455</v>
      </c>
      <c r="D11" s="8">
        <f>IF(ISERROR(INDEX(warriner!B:B,MATCH(C11,warriner!A:A,0),1)),"#",INDEX(warriner!B:B,MATCH(C11,warriner!A:A,0),1))</f>
        <v>5.33</v>
      </c>
      <c r="E11" s="14">
        <f t="shared" si="0"/>
        <v>0.12999999999999989</v>
      </c>
      <c r="F11" s="14">
        <v>10.066000000000001</v>
      </c>
      <c r="G11" s="14">
        <v>3.4670000000000001</v>
      </c>
      <c r="H11" s="14">
        <v>1</v>
      </c>
      <c r="I11">
        <f t="shared" si="1"/>
        <v>4</v>
      </c>
      <c r="J11" t="s">
        <v>18135</v>
      </c>
      <c r="K11" s="14">
        <v>4.5</v>
      </c>
      <c r="L11" s="14">
        <v>3.59</v>
      </c>
      <c r="M11" s="14">
        <v>3.58</v>
      </c>
      <c r="N11" s="14">
        <v>1</v>
      </c>
      <c r="O11" s="14">
        <v>1</v>
      </c>
      <c r="P11" s="14">
        <v>3</v>
      </c>
      <c r="Q11" s="14">
        <v>1</v>
      </c>
      <c r="R11" s="14">
        <v>4.88</v>
      </c>
      <c r="S11" s="14">
        <v>3.609</v>
      </c>
      <c r="T11" s="14">
        <v>3690.6669999999999</v>
      </c>
      <c r="U11" s="14">
        <v>-0.77300000000000002</v>
      </c>
      <c r="V11" s="14">
        <v>1</v>
      </c>
      <c r="W11" s="14">
        <v>26</v>
      </c>
      <c r="X11" s="14">
        <v>-0.54200000000000004</v>
      </c>
      <c r="Y11" s="14">
        <v>0.92900000000000005</v>
      </c>
      <c r="Z11" s="14" t="s">
        <v>18124</v>
      </c>
    </row>
    <row r="12" spans="1:26" x14ac:dyDescent="0.2">
      <c r="A12" t="s">
        <v>17656</v>
      </c>
      <c r="B12" t="s">
        <v>8574</v>
      </c>
      <c r="C12" t="s">
        <v>8574</v>
      </c>
      <c r="D12" s="8">
        <f>IF(ISERROR(INDEX(warriner!B:B,MATCH(C12,warriner!A:A,0),1)),"#",INDEX(warriner!B:B,MATCH(C12,warriner!A:A,0),1))</f>
        <v>4.1900000000000004</v>
      </c>
      <c r="E12" s="14">
        <f t="shared" si="0"/>
        <v>1.0099999999999998</v>
      </c>
      <c r="F12" s="14">
        <v>7.8170000000000002</v>
      </c>
      <c r="G12" s="14">
        <v>2.2789999999999999</v>
      </c>
      <c r="H12" s="14">
        <v>3</v>
      </c>
      <c r="I12">
        <f t="shared" si="1"/>
        <v>9</v>
      </c>
      <c r="J12" t="s">
        <v>18132</v>
      </c>
      <c r="K12" s="14">
        <v>4.68</v>
      </c>
      <c r="L12" s="14">
        <v>5.23</v>
      </c>
      <c r="M12" s="14">
        <v>11.53</v>
      </c>
      <c r="N12" s="14">
        <v>3.3</v>
      </c>
      <c r="O12" s="14">
        <v>3.45</v>
      </c>
      <c r="P12" s="14">
        <v>8</v>
      </c>
      <c r="Q12" s="14">
        <v>2</v>
      </c>
      <c r="R12" s="14">
        <v>1.63</v>
      </c>
      <c r="S12" s="14" t="s">
        <v>18124</v>
      </c>
      <c r="T12" s="14">
        <v>3573.75</v>
      </c>
      <c r="U12" s="14">
        <v>-0.26100000000000001</v>
      </c>
      <c r="V12" s="14">
        <v>0.89</v>
      </c>
      <c r="W12" s="14">
        <v>26</v>
      </c>
      <c r="X12" s="14">
        <v>5.1999999999999998E-2</v>
      </c>
      <c r="Y12" s="14">
        <v>1</v>
      </c>
      <c r="Z12" s="14" t="s">
        <v>18124</v>
      </c>
    </row>
    <row r="13" spans="1:26" x14ac:dyDescent="0.2">
      <c r="A13" t="s">
        <v>17657</v>
      </c>
      <c r="B13" t="s">
        <v>59</v>
      </c>
      <c r="C13" t="s">
        <v>59</v>
      </c>
      <c r="D13" s="8" t="str">
        <f>IF(ISERROR(INDEX(warriner!B:B,MATCH(C13,warriner!A:A,0),1)),"#",INDEX(warriner!B:B,MATCH(C13,warriner!A:A,0),1))</f>
        <v>#</v>
      </c>
      <c r="E13" s="14" t="str">
        <f t="shared" si="0"/>
        <v>#</v>
      </c>
      <c r="F13" s="14">
        <v>15.417</v>
      </c>
      <c r="G13" s="14">
        <v>5.5460000000000003</v>
      </c>
      <c r="H13" s="14">
        <v>1</v>
      </c>
      <c r="I13">
        <f t="shared" si="1"/>
        <v>3</v>
      </c>
      <c r="J13" t="s">
        <v>270</v>
      </c>
      <c r="K13" s="14" t="s">
        <v>18124</v>
      </c>
      <c r="L13" s="14" t="s">
        <v>18124</v>
      </c>
      <c r="M13" s="14">
        <v>4.3890000000000002</v>
      </c>
      <c r="N13" s="14">
        <v>1.3</v>
      </c>
      <c r="O13" s="14">
        <v>1</v>
      </c>
      <c r="P13" s="14">
        <v>3</v>
      </c>
      <c r="Q13" s="14">
        <v>1</v>
      </c>
      <c r="R13" s="14">
        <v>1.63</v>
      </c>
      <c r="S13" s="14">
        <v>1.593</v>
      </c>
      <c r="T13" s="14">
        <v>3145</v>
      </c>
      <c r="U13" s="14">
        <v>-0.72099999999999997</v>
      </c>
      <c r="V13" s="14">
        <v>0.97</v>
      </c>
      <c r="W13" s="14">
        <v>29</v>
      </c>
      <c r="X13" s="14">
        <v>-0.57899999999999996</v>
      </c>
      <c r="Y13" s="14">
        <v>1</v>
      </c>
      <c r="Z13" s="14" t="s">
        <v>18124</v>
      </c>
    </row>
    <row r="14" spans="1:26" x14ac:dyDescent="0.2">
      <c r="A14" t="s">
        <v>17658</v>
      </c>
      <c r="B14" t="s">
        <v>278</v>
      </c>
      <c r="C14" t="s">
        <v>278</v>
      </c>
      <c r="D14" s="8" t="str">
        <f>IF(ISERROR(INDEX(warriner!B:B,MATCH(C14,warriner!A:A,0),1)),"#",INDEX(warriner!B:B,MATCH(C14,warriner!A:A,0),1))</f>
        <v>#</v>
      </c>
      <c r="E14" s="14" t="str">
        <f t="shared" si="0"/>
        <v>#</v>
      </c>
      <c r="F14" s="14">
        <v>12.871</v>
      </c>
      <c r="G14" s="14">
        <v>3.9420000000000002</v>
      </c>
      <c r="H14" s="14">
        <v>1</v>
      </c>
      <c r="I14">
        <f t="shared" si="1"/>
        <v>3</v>
      </c>
      <c r="J14" t="s">
        <v>270</v>
      </c>
      <c r="K14" s="14" t="s">
        <v>18124</v>
      </c>
      <c r="L14" s="14" t="s">
        <v>18124</v>
      </c>
      <c r="M14" s="14" t="s">
        <v>18124</v>
      </c>
      <c r="N14" s="14">
        <v>1.5</v>
      </c>
      <c r="O14" s="14">
        <v>1.3</v>
      </c>
      <c r="P14" s="14">
        <v>3</v>
      </c>
      <c r="Q14" s="14">
        <v>1</v>
      </c>
      <c r="R14" s="14">
        <v>1.9</v>
      </c>
      <c r="S14" s="14" t="s">
        <v>18124</v>
      </c>
      <c r="T14" s="14">
        <v>3411</v>
      </c>
      <c r="U14" s="14">
        <v>-0.55900000000000005</v>
      </c>
      <c r="V14" s="14">
        <v>0.97</v>
      </c>
      <c r="W14" s="14">
        <v>28</v>
      </c>
      <c r="X14" s="14">
        <v>-0.77600000000000002</v>
      </c>
      <c r="Y14" s="14">
        <v>1</v>
      </c>
      <c r="Z14" s="14" t="s">
        <v>18124</v>
      </c>
    </row>
    <row r="15" spans="1:26" x14ac:dyDescent="0.2">
      <c r="A15" t="s">
        <v>17659</v>
      </c>
      <c r="B15" t="s">
        <v>275</v>
      </c>
      <c r="C15" t="s">
        <v>275</v>
      </c>
      <c r="D15" s="8">
        <f>IF(ISERROR(INDEX(warriner!B:B,MATCH(C15,warriner!A:A,0),1)),"#",INDEX(warriner!B:B,MATCH(C15,warriner!A:A,0),1))</f>
        <v>3.08</v>
      </c>
      <c r="E15" s="14">
        <f t="shared" si="0"/>
        <v>2.12</v>
      </c>
      <c r="F15" s="14">
        <v>8.8379999999999992</v>
      </c>
      <c r="G15" s="14">
        <v>2.6080000000000001</v>
      </c>
      <c r="H15" s="14">
        <v>3</v>
      </c>
      <c r="I15">
        <f t="shared" si="1"/>
        <v>10</v>
      </c>
      <c r="J15" t="s">
        <v>18132</v>
      </c>
      <c r="K15" s="14">
        <v>5.87</v>
      </c>
      <c r="L15" s="14">
        <v>5.49</v>
      </c>
      <c r="M15" s="14">
        <v>8.32</v>
      </c>
      <c r="N15" s="14">
        <v>3.3</v>
      </c>
      <c r="O15" s="14">
        <v>2.5499999999999998</v>
      </c>
      <c r="P15" s="14">
        <v>7</v>
      </c>
      <c r="Q15" s="14">
        <v>2</v>
      </c>
      <c r="R15" s="14">
        <v>2.54</v>
      </c>
      <c r="S15" s="14" t="s">
        <v>18124</v>
      </c>
      <c r="T15" s="14">
        <v>4062.6669999999999</v>
      </c>
      <c r="U15" s="14">
        <v>-0.36899999999999999</v>
      </c>
      <c r="V15" s="14">
        <v>1</v>
      </c>
      <c r="W15" s="14">
        <v>27</v>
      </c>
      <c r="X15" s="14">
        <v>-0.443</v>
      </c>
      <c r="Y15" s="14">
        <v>1</v>
      </c>
      <c r="Z15" s="14" t="s">
        <v>18124</v>
      </c>
    </row>
    <row r="16" spans="1:26" x14ac:dyDescent="0.2">
      <c r="A16" t="s">
        <v>17660</v>
      </c>
      <c r="B16" t="s">
        <v>17633</v>
      </c>
      <c r="C16" t="s">
        <v>12641</v>
      </c>
      <c r="D16" s="8">
        <f>IF(ISERROR(INDEX(warriner!B:B,MATCH(C16,warriner!A:A,0),1)),"#",INDEX(warriner!B:B,MATCH(C16,warriner!A:A,0),1))</f>
        <v>4.8499999999999996</v>
      </c>
      <c r="E16" s="14">
        <f t="shared" si="0"/>
        <v>0.35000000000000053</v>
      </c>
      <c r="F16" s="14">
        <v>8.6920000000000002</v>
      </c>
      <c r="G16" s="14">
        <v>2.1429999999999998</v>
      </c>
      <c r="H16" s="14">
        <v>3</v>
      </c>
      <c r="I16">
        <f t="shared" si="1"/>
        <v>10</v>
      </c>
      <c r="J16" t="s">
        <v>18129</v>
      </c>
      <c r="K16" s="14">
        <v>3.72</v>
      </c>
      <c r="L16" s="14">
        <v>4.68</v>
      </c>
      <c r="M16" s="14">
        <v>12.57</v>
      </c>
      <c r="N16" s="14">
        <v>2.8</v>
      </c>
      <c r="O16" s="14">
        <v>3.05</v>
      </c>
      <c r="P16" s="14">
        <v>7</v>
      </c>
      <c r="Q16" s="14">
        <v>2</v>
      </c>
      <c r="R16" s="14">
        <v>1.83</v>
      </c>
      <c r="S16" s="14">
        <v>1.37</v>
      </c>
      <c r="T16" s="14">
        <v>4832.857</v>
      </c>
      <c r="U16" s="14">
        <v>-0.39500000000000002</v>
      </c>
      <c r="V16" s="14">
        <v>1</v>
      </c>
      <c r="W16" s="14">
        <v>27</v>
      </c>
      <c r="X16" s="14">
        <v>-0.42399999999999999</v>
      </c>
      <c r="Y16" s="14">
        <v>1</v>
      </c>
      <c r="Z16" s="14" t="s">
        <v>18124</v>
      </c>
    </row>
    <row r="17" spans="1:26" x14ac:dyDescent="0.2">
      <c r="A17" t="s">
        <v>17661</v>
      </c>
      <c r="B17" t="s">
        <v>17634</v>
      </c>
      <c r="C17" t="s">
        <v>13835</v>
      </c>
      <c r="D17" s="8">
        <f>IF(ISERROR(INDEX(warriner!B:B,MATCH(C17,warriner!A:A,0),1)),"#",INDEX(warriner!B:B,MATCH(C17,warriner!A:A,0),1))</f>
        <v>4.32</v>
      </c>
      <c r="E17" s="14">
        <f t="shared" si="0"/>
        <v>0.87999999999999989</v>
      </c>
      <c r="F17" s="14">
        <v>8.3309999999999995</v>
      </c>
      <c r="G17" s="14">
        <v>2.5609999999999999</v>
      </c>
      <c r="H17" s="14">
        <v>1</v>
      </c>
      <c r="I17">
        <f t="shared" si="1"/>
        <v>8</v>
      </c>
      <c r="J17" t="s">
        <v>18125</v>
      </c>
      <c r="K17" s="14">
        <v>4.1399999999999997</v>
      </c>
      <c r="L17" s="14">
        <v>5</v>
      </c>
      <c r="M17" s="14">
        <v>6.62</v>
      </c>
      <c r="N17" s="14">
        <v>1.8</v>
      </c>
      <c r="O17" s="14">
        <v>1</v>
      </c>
      <c r="P17" s="14">
        <v>2</v>
      </c>
      <c r="Q17" s="14">
        <v>1</v>
      </c>
      <c r="R17" s="14">
        <v>3.79</v>
      </c>
      <c r="S17" s="14">
        <v>2.2799999999999998</v>
      </c>
      <c r="T17" s="14">
        <v>1068.75</v>
      </c>
      <c r="U17" s="14">
        <v>-0.64700000000000002</v>
      </c>
      <c r="V17" s="14">
        <v>1</v>
      </c>
      <c r="W17" s="14">
        <v>27</v>
      </c>
      <c r="X17" s="14">
        <v>-0.59</v>
      </c>
      <c r="Y17" s="14">
        <v>1</v>
      </c>
      <c r="Z17" s="14" t="s">
        <v>18124</v>
      </c>
    </row>
    <row r="18" spans="1:26" x14ac:dyDescent="0.2">
      <c r="A18" t="s">
        <v>17662</v>
      </c>
      <c r="B18" t="s">
        <v>199</v>
      </c>
      <c r="C18" t="s">
        <v>199</v>
      </c>
      <c r="D18" s="8" t="str">
        <f>IF(ISERROR(INDEX(warriner!B:B,MATCH(C18,warriner!A:A,0),1)),"#",INDEX(warriner!B:B,MATCH(C18,warriner!A:A,0),1))</f>
        <v>#</v>
      </c>
      <c r="E18" s="14" t="str">
        <f t="shared" si="0"/>
        <v>#</v>
      </c>
      <c r="F18" s="14">
        <v>13.023</v>
      </c>
      <c r="G18" s="14">
        <v>4.8289999999999997</v>
      </c>
      <c r="H18" s="14">
        <v>2</v>
      </c>
      <c r="I18">
        <f t="shared" si="1"/>
        <v>4</v>
      </c>
      <c r="J18" t="s">
        <v>18139</v>
      </c>
      <c r="K18" s="14" t="s">
        <v>18124</v>
      </c>
      <c r="L18" s="14" t="s">
        <v>18124</v>
      </c>
      <c r="M18" s="14">
        <v>5.5720000000000001</v>
      </c>
      <c r="N18" s="14">
        <v>1.55</v>
      </c>
      <c r="O18" s="14">
        <v>1.5</v>
      </c>
      <c r="P18" s="14">
        <v>3</v>
      </c>
      <c r="Q18" s="14">
        <v>1</v>
      </c>
      <c r="R18" s="14">
        <v>2.46</v>
      </c>
      <c r="S18" s="14">
        <v>1.375</v>
      </c>
      <c r="T18" s="14">
        <v>5870</v>
      </c>
      <c r="U18" s="14">
        <v>-0.82899999999999996</v>
      </c>
      <c r="V18" s="14">
        <v>1</v>
      </c>
      <c r="W18" s="14">
        <v>27</v>
      </c>
      <c r="X18" s="14">
        <v>-0.73</v>
      </c>
      <c r="Y18" s="14">
        <v>1</v>
      </c>
      <c r="Z18" s="14" t="s">
        <v>18124</v>
      </c>
    </row>
    <row r="19" spans="1:26" x14ac:dyDescent="0.2">
      <c r="A19" t="s">
        <v>17663</v>
      </c>
      <c r="B19" t="s">
        <v>5268</v>
      </c>
      <c r="C19" t="s">
        <v>5268</v>
      </c>
      <c r="D19" s="8">
        <f>IF(ISERROR(INDEX(warriner!B:B,MATCH(C19,warriner!A:A,0),1)),"#",INDEX(warriner!B:B,MATCH(C19,warriner!A:A,0),1))</f>
        <v>5.26</v>
      </c>
      <c r="E19" s="14">
        <f t="shared" si="0"/>
        <v>5.9999999999999609E-2</v>
      </c>
      <c r="F19" s="14">
        <v>11.353</v>
      </c>
      <c r="G19" s="14">
        <v>4.1150000000000002</v>
      </c>
      <c r="H19" s="14">
        <v>1</v>
      </c>
      <c r="I19">
        <f t="shared" si="1"/>
        <v>4</v>
      </c>
      <c r="J19" t="s">
        <v>18136</v>
      </c>
      <c r="K19" s="14">
        <v>3.39</v>
      </c>
      <c r="L19" s="14">
        <v>5.65</v>
      </c>
      <c r="M19" s="14">
        <v>4.9320000000000004</v>
      </c>
      <c r="N19" s="14">
        <v>1.4</v>
      </c>
      <c r="O19" s="14">
        <v>1</v>
      </c>
      <c r="P19" s="14">
        <v>3</v>
      </c>
      <c r="Q19" s="14">
        <v>1</v>
      </c>
      <c r="R19" s="14">
        <v>3.37</v>
      </c>
      <c r="S19" s="14">
        <v>1.4</v>
      </c>
      <c r="T19" s="14">
        <v>2527.6669999999999</v>
      </c>
      <c r="U19" s="14">
        <v>-0.66200000000000003</v>
      </c>
      <c r="V19" s="14">
        <v>0.88</v>
      </c>
      <c r="W19" s="14">
        <v>26</v>
      </c>
      <c r="X19" s="14">
        <v>-0.39500000000000002</v>
      </c>
      <c r="Y19" s="14">
        <v>0.96299999999999997</v>
      </c>
      <c r="Z19" s="14" t="s">
        <v>18124</v>
      </c>
    </row>
    <row r="20" spans="1:26" x14ac:dyDescent="0.2">
      <c r="A20" t="s">
        <v>17664</v>
      </c>
      <c r="B20" t="s">
        <v>262</v>
      </c>
      <c r="C20" t="s">
        <v>262</v>
      </c>
      <c r="D20" s="8">
        <f>IF(ISERROR(INDEX(warriner!B:B,MATCH(C20,warriner!A:A,0),1)),"#",INDEX(warriner!B:B,MATCH(C20,warriner!A:A,0),1))</f>
        <v>6.5</v>
      </c>
      <c r="E20" s="14">
        <f t="shared" si="0"/>
        <v>1.2999999999999998</v>
      </c>
      <c r="F20" s="14">
        <v>9.8510000000000009</v>
      </c>
      <c r="G20" s="14">
        <v>3.6040000000000001</v>
      </c>
      <c r="H20" s="14">
        <v>2</v>
      </c>
      <c r="I20">
        <f t="shared" si="1"/>
        <v>7</v>
      </c>
      <c r="J20" t="s">
        <v>18136</v>
      </c>
      <c r="K20" s="14">
        <v>3.7</v>
      </c>
      <c r="L20" s="14">
        <v>5.67</v>
      </c>
      <c r="M20" s="14">
        <v>5.47</v>
      </c>
      <c r="N20" s="14">
        <v>2.2999999999999998</v>
      </c>
      <c r="O20" s="14">
        <v>2.5499999999999998</v>
      </c>
      <c r="P20" s="14">
        <v>7</v>
      </c>
      <c r="Q20" s="14">
        <v>1</v>
      </c>
      <c r="R20" s="14">
        <v>3.2</v>
      </c>
      <c r="S20" s="14">
        <v>1.72</v>
      </c>
      <c r="T20" s="14">
        <v>4029.3330000000001</v>
      </c>
      <c r="U20" s="14">
        <v>-0.308</v>
      </c>
      <c r="V20" s="14">
        <v>1</v>
      </c>
      <c r="W20" s="14">
        <v>28</v>
      </c>
      <c r="X20" s="14">
        <v>-0.34399999999999997</v>
      </c>
      <c r="Y20" s="14">
        <v>1</v>
      </c>
      <c r="Z20" s="14" t="s">
        <v>18124</v>
      </c>
    </row>
    <row r="21" spans="1:26" x14ac:dyDescent="0.2">
      <c r="A21" t="s">
        <v>17665</v>
      </c>
      <c r="B21" t="s">
        <v>14247</v>
      </c>
      <c r="C21" t="s">
        <v>9598</v>
      </c>
      <c r="D21" s="8">
        <f>IF(ISERROR(INDEX(warriner!B:B,MATCH(C21,warriner!A:A,0),1)),"#",INDEX(warriner!B:B,MATCH(C21,warriner!A:A,0),1))</f>
        <v>4.62</v>
      </c>
      <c r="E21" s="14">
        <f t="shared" si="0"/>
        <v>0.58000000000000007</v>
      </c>
      <c r="F21" s="14">
        <v>8.9369999999999994</v>
      </c>
      <c r="G21" s="14">
        <v>2.851</v>
      </c>
      <c r="H21" s="14">
        <v>1</v>
      </c>
      <c r="I21">
        <f t="shared" si="1"/>
        <v>6</v>
      </c>
      <c r="J21" t="s">
        <v>18126</v>
      </c>
      <c r="K21" s="14">
        <v>4.26</v>
      </c>
      <c r="L21" s="14">
        <v>6.11</v>
      </c>
      <c r="M21" s="14">
        <v>6.79</v>
      </c>
      <c r="N21" s="14">
        <v>1.55</v>
      </c>
      <c r="O21" s="14">
        <v>1.4</v>
      </c>
      <c r="P21" s="14">
        <v>4</v>
      </c>
      <c r="Q21" s="14">
        <v>1</v>
      </c>
      <c r="R21" s="14">
        <v>4.6100000000000003</v>
      </c>
      <c r="S21" s="14">
        <v>2.714</v>
      </c>
      <c r="T21" s="14">
        <v>3044.5</v>
      </c>
      <c r="U21" s="14">
        <v>-0.70499999999999996</v>
      </c>
      <c r="V21" s="14">
        <v>0.97</v>
      </c>
      <c r="W21" s="14">
        <v>27</v>
      </c>
      <c r="X21" s="14">
        <v>-0.58799999999999997</v>
      </c>
      <c r="Y21" s="14">
        <v>1</v>
      </c>
      <c r="Z21" s="14" t="s">
        <v>18124</v>
      </c>
    </row>
    <row r="22" spans="1:26" x14ac:dyDescent="0.2">
      <c r="A22" t="s">
        <v>17666</v>
      </c>
      <c r="B22" t="s">
        <v>17629</v>
      </c>
      <c r="C22" t="s">
        <v>5778</v>
      </c>
      <c r="D22" s="8">
        <f>IF(ISERROR(INDEX(warriner!B:B,MATCH(C22,warriner!A:A,0),1)),"#",INDEX(warriner!B:B,MATCH(C22,warriner!A:A,0),1))</f>
        <v>4.45</v>
      </c>
      <c r="E22" s="14">
        <f t="shared" si="0"/>
        <v>0.75</v>
      </c>
      <c r="F22" s="14">
        <v>7.8010000000000002</v>
      </c>
      <c r="G22" s="14">
        <v>1.982</v>
      </c>
      <c r="H22" s="14">
        <v>2</v>
      </c>
      <c r="I22">
        <f t="shared" si="1"/>
        <v>9</v>
      </c>
      <c r="J22" t="s">
        <v>18144</v>
      </c>
      <c r="K22" s="14">
        <v>5</v>
      </c>
      <c r="L22" s="14">
        <v>5</v>
      </c>
      <c r="M22" s="14">
        <v>7.75</v>
      </c>
      <c r="N22" s="14">
        <v>2.6</v>
      </c>
      <c r="O22" s="14">
        <v>1.95</v>
      </c>
      <c r="P22" s="14">
        <v>6</v>
      </c>
      <c r="Q22" s="14">
        <v>2</v>
      </c>
      <c r="R22" s="14">
        <v>3.17</v>
      </c>
      <c r="S22" s="14">
        <v>2.52</v>
      </c>
      <c r="T22" s="14">
        <v>2206.5</v>
      </c>
      <c r="U22" s="14">
        <v>-0.28399999999999997</v>
      </c>
      <c r="V22" s="14">
        <v>1</v>
      </c>
      <c r="W22" s="14">
        <v>27</v>
      </c>
      <c r="X22" s="14">
        <v>-0.438</v>
      </c>
      <c r="Y22" s="14">
        <v>0.96399999999999997</v>
      </c>
      <c r="Z22" s="14" t="s">
        <v>18124</v>
      </c>
    </row>
    <row r="23" spans="1:26" x14ac:dyDescent="0.2">
      <c r="A23" t="s">
        <v>17667</v>
      </c>
      <c r="B23" t="s">
        <v>71</v>
      </c>
      <c r="C23" t="s">
        <v>71</v>
      </c>
      <c r="D23" s="8">
        <f>IF(ISERROR(INDEX(warriner!B:B,MATCH(C23,warriner!A:A,0),1)),"#",INDEX(warriner!B:B,MATCH(C23,warriner!A:A,0),1))</f>
        <v>5.18</v>
      </c>
      <c r="E23" s="14">
        <f t="shared" si="0"/>
        <v>2.0000000000000462E-2</v>
      </c>
      <c r="F23" s="14">
        <v>13.426</v>
      </c>
      <c r="G23" s="14">
        <v>4.2439999999999998</v>
      </c>
      <c r="H23" s="14">
        <v>1</v>
      </c>
      <c r="I23">
        <f t="shared" si="1"/>
        <v>3</v>
      </c>
      <c r="J23" t="s">
        <v>18125</v>
      </c>
      <c r="K23" s="14">
        <v>4.1900000000000004</v>
      </c>
      <c r="L23" s="14">
        <v>5</v>
      </c>
      <c r="M23" s="14">
        <v>4.5</v>
      </c>
      <c r="N23" s="14">
        <v>1.65</v>
      </c>
      <c r="O23" s="14">
        <v>1</v>
      </c>
      <c r="P23" s="14">
        <v>3</v>
      </c>
      <c r="Q23" s="14">
        <v>1</v>
      </c>
      <c r="R23" s="14">
        <v>2.78</v>
      </c>
      <c r="S23" s="14">
        <v>1.8180000000000001</v>
      </c>
      <c r="T23" s="14">
        <v>3527</v>
      </c>
      <c r="U23" s="14">
        <v>-0.74299999999999999</v>
      </c>
      <c r="V23" s="14">
        <v>0.94</v>
      </c>
      <c r="W23" s="14">
        <v>26</v>
      </c>
      <c r="X23" s="14">
        <v>-0.54300000000000004</v>
      </c>
      <c r="Y23" s="14">
        <v>1</v>
      </c>
      <c r="Z23" s="14" t="s">
        <v>18124</v>
      </c>
    </row>
    <row r="24" spans="1:26" x14ac:dyDescent="0.2">
      <c r="A24" t="s">
        <v>17668</v>
      </c>
      <c r="B24" t="s">
        <v>66</v>
      </c>
      <c r="C24" t="s">
        <v>66</v>
      </c>
      <c r="D24" s="8" t="str">
        <f>IF(ISERROR(INDEX(warriner!B:B,MATCH(C24,warriner!A:A,0),1)),"#",INDEX(warriner!B:B,MATCH(C24,warriner!A:A,0),1))</f>
        <v>#</v>
      </c>
      <c r="E24" s="14" t="str">
        <f t="shared" si="0"/>
        <v>#</v>
      </c>
      <c r="F24" s="14">
        <v>13.647</v>
      </c>
      <c r="G24" s="14">
        <v>4.524</v>
      </c>
      <c r="H24" s="14">
        <v>1</v>
      </c>
      <c r="I24">
        <f t="shared" si="1"/>
        <v>5</v>
      </c>
      <c r="J24" t="s">
        <v>270</v>
      </c>
      <c r="K24" s="14" t="s">
        <v>18124</v>
      </c>
      <c r="L24" s="14" t="s">
        <v>18124</v>
      </c>
      <c r="M24" s="14">
        <v>5.2629999999999999</v>
      </c>
      <c r="N24" s="14">
        <v>1.9</v>
      </c>
      <c r="O24" s="14">
        <v>1</v>
      </c>
      <c r="P24" s="14">
        <v>3</v>
      </c>
      <c r="Q24" s="14">
        <v>1</v>
      </c>
      <c r="R24" s="14">
        <v>3.34</v>
      </c>
      <c r="S24" s="14">
        <v>1.667</v>
      </c>
      <c r="T24" s="14">
        <v>2098.25</v>
      </c>
      <c r="U24" s="14">
        <v>-0.155</v>
      </c>
      <c r="V24" s="14">
        <v>0.97</v>
      </c>
      <c r="W24" s="14">
        <v>27</v>
      </c>
      <c r="X24" s="14">
        <v>-0.30199999999999999</v>
      </c>
      <c r="Y24" s="14">
        <v>1</v>
      </c>
      <c r="Z24" s="14" t="s">
        <v>18124</v>
      </c>
    </row>
    <row r="25" spans="1:26" x14ac:dyDescent="0.2">
      <c r="A25" t="s">
        <v>17669</v>
      </c>
      <c r="B25" t="s">
        <v>5243</v>
      </c>
      <c r="C25" t="s">
        <v>5243</v>
      </c>
      <c r="D25" s="8">
        <f>IF(ISERROR(INDEX(warriner!B:B,MATCH(C25,warriner!A:A,0),1)),"#",INDEX(warriner!B:B,MATCH(C25,warriner!A:A,0),1))</f>
        <v>5.52</v>
      </c>
      <c r="E25" s="14">
        <f t="shared" si="0"/>
        <v>0.3199999999999994</v>
      </c>
      <c r="F25" s="14">
        <v>7.2</v>
      </c>
      <c r="G25" s="14">
        <v>1.944</v>
      </c>
      <c r="H25" s="14">
        <v>4</v>
      </c>
      <c r="I25">
        <f t="shared" si="1"/>
        <v>10</v>
      </c>
      <c r="J25" t="s">
        <v>18132</v>
      </c>
      <c r="K25" s="14">
        <v>3.96</v>
      </c>
      <c r="L25" s="14">
        <v>5.56</v>
      </c>
      <c r="M25" s="14">
        <v>11.29</v>
      </c>
      <c r="N25" s="14">
        <v>3.85</v>
      </c>
      <c r="O25" s="14">
        <v>3.6</v>
      </c>
      <c r="P25" s="14">
        <v>9</v>
      </c>
      <c r="Q25" s="14">
        <v>1</v>
      </c>
      <c r="R25" s="14">
        <v>1.76</v>
      </c>
      <c r="S25" s="14" t="s">
        <v>18124</v>
      </c>
      <c r="T25" s="14">
        <v>2624.6669999999999</v>
      </c>
      <c r="U25" s="14">
        <v>0.36399999999999999</v>
      </c>
      <c r="V25" s="14">
        <v>0.9</v>
      </c>
      <c r="W25" s="14">
        <v>27</v>
      </c>
      <c r="X25" s="14">
        <v>-8.1000000000000003E-2</v>
      </c>
      <c r="Y25" s="14">
        <v>0.96399999999999997</v>
      </c>
      <c r="Z25" s="14" t="s">
        <v>18124</v>
      </c>
    </row>
    <row r="26" spans="1:26" x14ac:dyDescent="0.2">
      <c r="A26" t="s">
        <v>17670</v>
      </c>
      <c r="B26" t="s">
        <v>11478</v>
      </c>
      <c r="C26" t="s">
        <v>11478</v>
      </c>
      <c r="D26" s="8">
        <f>IF(ISERROR(INDEX(warriner!B:B,MATCH(C26,warriner!A:A,0),1)),"#",INDEX(warriner!B:B,MATCH(C26,warriner!A:A,0),1))</f>
        <v>5.61</v>
      </c>
      <c r="E26" s="14">
        <f t="shared" si="0"/>
        <v>0.41000000000000014</v>
      </c>
      <c r="F26" s="14">
        <v>11.581</v>
      </c>
      <c r="G26" s="14">
        <v>3.3719999999999999</v>
      </c>
      <c r="H26" s="14">
        <v>1</v>
      </c>
      <c r="I26">
        <f t="shared" si="1"/>
        <v>4</v>
      </c>
      <c r="J26" t="s">
        <v>18126</v>
      </c>
      <c r="K26" s="14">
        <v>3.14</v>
      </c>
      <c r="L26" s="14">
        <v>5.22</v>
      </c>
      <c r="M26" s="14">
        <v>4.84</v>
      </c>
      <c r="N26" s="14">
        <v>1.65</v>
      </c>
      <c r="O26" s="14">
        <v>1</v>
      </c>
      <c r="P26" s="14">
        <v>3</v>
      </c>
      <c r="Q26" s="14">
        <v>1</v>
      </c>
      <c r="R26" s="14">
        <v>3.13</v>
      </c>
      <c r="S26" s="14">
        <v>1.72</v>
      </c>
      <c r="T26" s="14">
        <v>1922</v>
      </c>
      <c r="U26" s="14">
        <v>-0.82499999999999996</v>
      </c>
      <c r="V26" s="14">
        <v>1</v>
      </c>
      <c r="W26" s="14">
        <v>28</v>
      </c>
      <c r="X26" s="14">
        <v>-0.42499999999999999</v>
      </c>
      <c r="Y26" s="14">
        <v>1</v>
      </c>
      <c r="Z26" s="14" t="s">
        <v>18124</v>
      </c>
    </row>
    <row r="27" spans="1:26" x14ac:dyDescent="0.2">
      <c r="A27" t="s">
        <v>17671</v>
      </c>
      <c r="B27" t="s">
        <v>2</v>
      </c>
      <c r="C27" t="s">
        <v>2</v>
      </c>
      <c r="D27" s="8" t="str">
        <f>IF(ISERROR(INDEX(warriner!B:B,MATCH(C27,warriner!A:A,0),1)),"#",INDEX(warriner!B:B,MATCH(C27,warriner!A:A,0),1))</f>
        <v>#</v>
      </c>
      <c r="E27" s="14" t="str">
        <f t="shared" si="0"/>
        <v>#</v>
      </c>
      <c r="F27" s="14">
        <v>16.353999999999999</v>
      </c>
      <c r="G27" s="14">
        <v>6.0629999999999997</v>
      </c>
      <c r="H27" s="14">
        <v>1</v>
      </c>
      <c r="I27">
        <f t="shared" si="1"/>
        <v>2</v>
      </c>
      <c r="J27" t="s">
        <v>270</v>
      </c>
      <c r="K27" s="14" t="s">
        <v>18124</v>
      </c>
      <c r="L27" s="14" t="s">
        <v>18124</v>
      </c>
      <c r="M27" s="14">
        <v>3.952</v>
      </c>
      <c r="N27" s="14">
        <v>1.1499999999999999</v>
      </c>
      <c r="O27" s="14">
        <v>1</v>
      </c>
      <c r="P27" s="14">
        <v>2</v>
      </c>
      <c r="Q27" s="14">
        <v>1</v>
      </c>
      <c r="R27" s="14">
        <v>1.55</v>
      </c>
      <c r="S27" s="14">
        <v>1.375</v>
      </c>
      <c r="T27" s="14">
        <v>2861</v>
      </c>
      <c r="U27" s="14">
        <v>-0.78600000000000003</v>
      </c>
      <c r="V27" s="14">
        <v>1</v>
      </c>
      <c r="W27" s="14">
        <v>26</v>
      </c>
      <c r="X27" s="14">
        <v>-0.72499999999999998</v>
      </c>
      <c r="Y27" s="14">
        <v>1</v>
      </c>
      <c r="Z27" s="14" t="s">
        <v>18124</v>
      </c>
    </row>
    <row r="28" spans="1:26" x14ac:dyDescent="0.2">
      <c r="A28" t="s">
        <v>17672</v>
      </c>
      <c r="B28" t="s">
        <v>5332</v>
      </c>
      <c r="C28" t="s">
        <v>5332</v>
      </c>
      <c r="D28" s="8">
        <f>IF(ISERROR(INDEX(warriner!B:B,MATCH(C28,warriner!A:A,0),1)),"#",INDEX(warriner!B:B,MATCH(C28,warriner!A:A,0),1))</f>
        <v>2.95</v>
      </c>
      <c r="E28" s="14">
        <f t="shared" si="0"/>
        <v>2.25</v>
      </c>
      <c r="F28" s="14">
        <v>6.5759999999999996</v>
      </c>
      <c r="G28" s="14">
        <v>2.512</v>
      </c>
      <c r="H28" s="14">
        <v>2</v>
      </c>
      <c r="I28">
        <f t="shared" si="1"/>
        <v>8</v>
      </c>
      <c r="J28" t="s">
        <v>18125</v>
      </c>
      <c r="K28" s="14">
        <v>4.8499999999999996</v>
      </c>
      <c r="L28" s="14">
        <v>2.71</v>
      </c>
      <c r="M28" s="14">
        <v>8.83</v>
      </c>
      <c r="N28" s="14">
        <v>2.4</v>
      </c>
      <c r="O28" s="14">
        <v>1.95</v>
      </c>
      <c r="P28" s="14">
        <v>5</v>
      </c>
      <c r="Q28" s="14">
        <v>2</v>
      </c>
      <c r="R28" s="14">
        <v>3.07</v>
      </c>
      <c r="S28" s="14" t="s">
        <v>18124</v>
      </c>
      <c r="T28" s="14">
        <v>3691.143</v>
      </c>
      <c r="U28" s="14">
        <v>-0.40200000000000002</v>
      </c>
      <c r="V28" s="14">
        <v>0.97</v>
      </c>
      <c r="W28" s="14">
        <v>27</v>
      </c>
      <c r="X28" s="14">
        <v>-0.27100000000000002</v>
      </c>
      <c r="Y28" s="14">
        <v>1</v>
      </c>
      <c r="Z28" s="14" t="s">
        <v>18124</v>
      </c>
    </row>
    <row r="29" spans="1:26" x14ac:dyDescent="0.2">
      <c r="A29" t="s">
        <v>17673</v>
      </c>
      <c r="B29" t="s">
        <v>17635</v>
      </c>
      <c r="C29" t="s">
        <v>8741</v>
      </c>
      <c r="D29" s="8">
        <f>IF(ISERROR(INDEX(warriner!B:B,MATCH(C29,warriner!A:A,0),1)),"#",INDEX(warriner!B:B,MATCH(C29,warriner!A:A,0),1))</f>
        <v>4.42</v>
      </c>
      <c r="E29" s="14">
        <f t="shared" si="0"/>
        <v>0.78000000000000025</v>
      </c>
      <c r="F29" s="14">
        <v>9.6479999999999997</v>
      </c>
      <c r="G29" s="14">
        <v>2.3820000000000001</v>
      </c>
      <c r="H29" s="14">
        <v>3</v>
      </c>
      <c r="I29">
        <f t="shared" si="1"/>
        <v>9</v>
      </c>
      <c r="J29" t="s">
        <v>18129</v>
      </c>
      <c r="K29" s="14">
        <v>5.5</v>
      </c>
      <c r="L29" s="14">
        <v>5.8</v>
      </c>
      <c r="M29" s="14">
        <v>8.6300000000000008</v>
      </c>
      <c r="N29" s="14">
        <v>3.05</v>
      </c>
      <c r="O29" s="14">
        <v>2.6</v>
      </c>
      <c r="P29" s="14">
        <v>7</v>
      </c>
      <c r="Q29" s="14">
        <v>1</v>
      </c>
      <c r="R29" s="14">
        <v>3.52</v>
      </c>
      <c r="S29" s="14" t="s">
        <v>18124</v>
      </c>
      <c r="T29" s="14">
        <v>4375.4290000000001</v>
      </c>
      <c r="U29" s="14">
        <v>-0.308</v>
      </c>
      <c r="V29" s="14">
        <v>0.97</v>
      </c>
      <c r="W29" s="14">
        <v>26</v>
      </c>
      <c r="X29" s="14">
        <v>-0.28399999999999997</v>
      </c>
      <c r="Y29" s="14">
        <v>1</v>
      </c>
      <c r="Z29" s="14" t="s">
        <v>18124</v>
      </c>
    </row>
    <row r="30" spans="1:26" x14ac:dyDescent="0.2">
      <c r="A30" t="s">
        <v>17674</v>
      </c>
      <c r="B30" t="s">
        <v>15843</v>
      </c>
      <c r="C30" t="s">
        <v>15843</v>
      </c>
      <c r="D30" s="8" t="str">
        <f>IF(ISERROR(INDEX(warriner!B:B,MATCH(C30,warriner!A:A,0),1)),"#",INDEX(warriner!B:B,MATCH(C30,warriner!A:A,0),1))</f>
        <v>#</v>
      </c>
      <c r="E30" s="14" t="str">
        <f t="shared" si="0"/>
        <v>#</v>
      </c>
      <c r="F30" s="14">
        <v>14.653</v>
      </c>
      <c r="G30" s="14">
        <v>5.2569999999999997</v>
      </c>
      <c r="H30" s="14">
        <v>1</v>
      </c>
      <c r="I30">
        <f t="shared" si="1"/>
        <v>2</v>
      </c>
      <c r="J30" t="s">
        <v>270</v>
      </c>
      <c r="K30" s="14" t="s">
        <v>18124</v>
      </c>
      <c r="L30" s="14" t="s">
        <v>18124</v>
      </c>
      <c r="M30" s="14">
        <v>5.359</v>
      </c>
      <c r="N30" s="14">
        <v>1.65</v>
      </c>
      <c r="O30" s="14">
        <v>1.4</v>
      </c>
      <c r="P30" s="14">
        <v>2</v>
      </c>
      <c r="Q30" s="14">
        <v>1</v>
      </c>
      <c r="R30" s="14">
        <v>1.19</v>
      </c>
      <c r="S30" s="14">
        <v>1.4</v>
      </c>
      <c r="T30" s="14">
        <v>1037</v>
      </c>
      <c r="U30" s="14">
        <v>-0.69699999999999995</v>
      </c>
      <c r="V30" s="14">
        <v>1</v>
      </c>
      <c r="W30" s="14">
        <v>28</v>
      </c>
      <c r="X30" s="14">
        <v>-0.90900000000000003</v>
      </c>
      <c r="Y30" s="14">
        <v>1</v>
      </c>
      <c r="Z30" s="14" t="s">
        <v>18124</v>
      </c>
    </row>
    <row r="31" spans="1:26" x14ac:dyDescent="0.2">
      <c r="A31" t="s">
        <v>17675</v>
      </c>
      <c r="B31" t="s">
        <v>11478</v>
      </c>
      <c r="C31" t="s">
        <v>11478</v>
      </c>
      <c r="D31" s="8">
        <f>IF(ISERROR(INDEX(warriner!B:B,MATCH(C31,warriner!A:A,0),1)),"#",INDEX(warriner!B:B,MATCH(C31,warriner!A:A,0),1))</f>
        <v>5.61</v>
      </c>
      <c r="E31" s="14">
        <f t="shared" si="0"/>
        <v>0.41000000000000014</v>
      </c>
      <c r="F31" s="14">
        <v>11.581</v>
      </c>
      <c r="G31" s="14">
        <v>3.3719999999999999</v>
      </c>
      <c r="H31" s="14">
        <v>1</v>
      </c>
      <c r="I31">
        <f t="shared" si="1"/>
        <v>4</v>
      </c>
      <c r="J31" t="s">
        <v>18126</v>
      </c>
      <c r="K31" s="14">
        <v>3.14</v>
      </c>
      <c r="L31" s="14">
        <v>5.22</v>
      </c>
      <c r="M31" s="14">
        <v>4.84</v>
      </c>
      <c r="N31" s="14">
        <v>1.65</v>
      </c>
      <c r="O31" s="14">
        <v>1</v>
      </c>
      <c r="P31" s="14">
        <v>3</v>
      </c>
      <c r="Q31" s="14">
        <v>1</v>
      </c>
      <c r="R31" s="14">
        <v>3.13</v>
      </c>
      <c r="S31" s="14">
        <v>1.72</v>
      </c>
      <c r="T31" s="14">
        <v>1922</v>
      </c>
      <c r="U31" s="14">
        <v>-0.82499999999999996</v>
      </c>
      <c r="V31" s="14">
        <v>1</v>
      </c>
      <c r="W31" s="14">
        <v>28</v>
      </c>
      <c r="X31" s="14">
        <v>-0.42499999999999999</v>
      </c>
      <c r="Y31" s="14">
        <v>1</v>
      </c>
      <c r="Z31" s="14" t="s">
        <v>18124</v>
      </c>
    </row>
    <row r="32" spans="1:26" x14ac:dyDescent="0.2">
      <c r="A32" t="s">
        <v>17676</v>
      </c>
      <c r="B32" t="s">
        <v>17630</v>
      </c>
      <c r="C32" t="s">
        <v>469</v>
      </c>
      <c r="D32" s="8">
        <f>IF(ISERROR(INDEX(warriner!B:B,MATCH(C32,warriner!A:A,0),1)),"#",INDEX(warriner!B:B,MATCH(C32,warriner!A:A,0),1))</f>
        <v>2.33</v>
      </c>
      <c r="E32" s="14">
        <f t="shared" si="0"/>
        <v>2.87</v>
      </c>
      <c r="F32" s="14">
        <v>9.8350000000000009</v>
      </c>
      <c r="G32" s="14">
        <v>3.0990000000000002</v>
      </c>
      <c r="H32" s="14">
        <v>1</v>
      </c>
      <c r="I32">
        <f t="shared" si="1"/>
        <v>5</v>
      </c>
      <c r="J32" t="s">
        <v>18125</v>
      </c>
      <c r="K32" s="14">
        <v>5.5</v>
      </c>
      <c r="L32" s="14">
        <v>4.74</v>
      </c>
      <c r="M32" s="14">
        <v>6</v>
      </c>
      <c r="N32" s="14">
        <v>1.05</v>
      </c>
      <c r="O32" s="14">
        <v>1</v>
      </c>
      <c r="P32" s="14">
        <v>3</v>
      </c>
      <c r="Q32" s="14">
        <v>1</v>
      </c>
      <c r="R32" s="14">
        <v>3</v>
      </c>
      <c r="S32" s="14">
        <v>1.7390000000000001</v>
      </c>
      <c r="T32" s="14">
        <v>1881</v>
      </c>
      <c r="U32" s="14">
        <v>-0.5</v>
      </c>
      <c r="V32" s="14">
        <v>1</v>
      </c>
      <c r="W32" s="14">
        <v>29</v>
      </c>
      <c r="X32" s="14">
        <v>-0.55300000000000005</v>
      </c>
      <c r="Y32" s="14">
        <v>1</v>
      </c>
      <c r="Z32" s="14" t="s">
        <v>18124</v>
      </c>
    </row>
    <row r="33" spans="1:26" x14ac:dyDescent="0.2">
      <c r="A33" t="s">
        <v>17677</v>
      </c>
      <c r="B33" t="s">
        <v>2</v>
      </c>
      <c r="C33" t="s">
        <v>2</v>
      </c>
      <c r="D33" s="8" t="str">
        <f>IF(ISERROR(INDEX(warriner!B:B,MATCH(C33,warriner!A:A,0),1)),"#",INDEX(warriner!B:B,MATCH(C33,warriner!A:A,0),1))</f>
        <v>#</v>
      </c>
      <c r="E33" s="14" t="str">
        <f t="shared" si="0"/>
        <v>#</v>
      </c>
      <c r="F33" s="14">
        <v>16.353999999999999</v>
      </c>
      <c r="G33" s="14">
        <v>6.0629999999999997</v>
      </c>
      <c r="H33" s="14">
        <v>1</v>
      </c>
      <c r="I33">
        <f t="shared" si="1"/>
        <v>2</v>
      </c>
      <c r="J33" t="s">
        <v>270</v>
      </c>
      <c r="K33" s="14" t="s">
        <v>18124</v>
      </c>
      <c r="L33" s="14" t="s">
        <v>18124</v>
      </c>
      <c r="M33" s="14">
        <v>3.952</v>
      </c>
      <c r="N33" s="14">
        <v>1.1499999999999999</v>
      </c>
      <c r="O33" s="14">
        <v>1</v>
      </c>
      <c r="P33" s="14">
        <v>2</v>
      </c>
      <c r="Q33" s="14">
        <v>1</v>
      </c>
      <c r="R33" s="14">
        <v>1.55</v>
      </c>
      <c r="S33" s="14">
        <v>1.375</v>
      </c>
      <c r="T33" s="14">
        <v>2861</v>
      </c>
      <c r="U33" s="14">
        <v>-0.78600000000000003</v>
      </c>
      <c r="V33" s="14">
        <v>1</v>
      </c>
      <c r="W33" s="14">
        <v>26</v>
      </c>
      <c r="X33" s="14">
        <v>-0.72499999999999998</v>
      </c>
      <c r="Y33" s="14">
        <v>1</v>
      </c>
      <c r="Z33" s="14" t="s">
        <v>18124</v>
      </c>
    </row>
    <row r="34" spans="1:26" x14ac:dyDescent="0.2">
      <c r="A34" t="s">
        <v>17678</v>
      </c>
      <c r="B34" t="s">
        <v>12670</v>
      </c>
      <c r="C34" t="s">
        <v>12670</v>
      </c>
      <c r="D34" s="8">
        <f>IF(ISERROR(INDEX(warriner!B:B,MATCH(C34,warriner!A:A,0),1)),"#",INDEX(warriner!B:B,MATCH(C34,warriner!A:A,0),1))</f>
        <v>2.84</v>
      </c>
      <c r="E34" s="14">
        <f t="shared" si="0"/>
        <v>2.3600000000000003</v>
      </c>
      <c r="F34" s="14">
        <v>4.718</v>
      </c>
      <c r="G34" s="14">
        <v>1.415</v>
      </c>
      <c r="H34" s="14">
        <v>3</v>
      </c>
      <c r="I34">
        <f t="shared" si="1"/>
        <v>7</v>
      </c>
      <c r="J34" t="s">
        <v>18125</v>
      </c>
      <c r="K34" s="14">
        <v>6.39</v>
      </c>
      <c r="L34" s="14">
        <v>2.79</v>
      </c>
      <c r="M34" s="14">
        <v>8.0500000000000007</v>
      </c>
      <c r="N34" s="14">
        <v>2.4500000000000002</v>
      </c>
      <c r="O34" s="14">
        <v>2.35</v>
      </c>
      <c r="P34" s="14">
        <v>6</v>
      </c>
      <c r="Q34" s="14">
        <v>2</v>
      </c>
      <c r="R34" s="14">
        <v>2.71</v>
      </c>
      <c r="S34" s="14" t="s">
        <v>18124</v>
      </c>
      <c r="T34" s="14">
        <v>5037.5</v>
      </c>
      <c r="U34" s="14">
        <v>-0.47799999999999998</v>
      </c>
      <c r="V34" s="14">
        <v>0.97</v>
      </c>
      <c r="W34" s="14">
        <v>26</v>
      </c>
      <c r="X34" s="14">
        <v>-0.40300000000000002</v>
      </c>
      <c r="Y34" s="14">
        <v>1</v>
      </c>
      <c r="Z34" s="14" t="s">
        <v>18124</v>
      </c>
    </row>
    <row r="35" spans="1:26" x14ac:dyDescent="0.2">
      <c r="A35" t="s">
        <v>17679</v>
      </c>
      <c r="B35" t="s">
        <v>66</v>
      </c>
      <c r="C35" t="s">
        <v>66</v>
      </c>
      <c r="D35" s="8" t="str">
        <f>IF(ISERROR(INDEX(warriner!B:B,MATCH(C35,warriner!A:A,0),1)),"#",INDEX(warriner!B:B,MATCH(C35,warriner!A:A,0),1))</f>
        <v>#</v>
      </c>
      <c r="E35" s="14" t="str">
        <f t="shared" si="0"/>
        <v>#</v>
      </c>
      <c r="F35" s="14">
        <v>13.647</v>
      </c>
      <c r="G35" s="14">
        <v>4.524</v>
      </c>
      <c r="H35" s="14">
        <v>1</v>
      </c>
      <c r="I35">
        <f t="shared" si="1"/>
        <v>5</v>
      </c>
      <c r="J35" t="s">
        <v>270</v>
      </c>
      <c r="K35" s="14" t="s">
        <v>18124</v>
      </c>
      <c r="L35" s="14" t="s">
        <v>18124</v>
      </c>
      <c r="M35" s="14">
        <v>5.2629999999999999</v>
      </c>
      <c r="N35" s="14">
        <v>1.9</v>
      </c>
      <c r="O35" s="14">
        <v>1</v>
      </c>
      <c r="P35" s="14">
        <v>3</v>
      </c>
      <c r="Q35" s="14">
        <v>1</v>
      </c>
      <c r="R35" s="14">
        <v>3.34</v>
      </c>
      <c r="S35" s="14">
        <v>1.667</v>
      </c>
      <c r="T35" s="14">
        <v>2098.25</v>
      </c>
      <c r="U35" s="14">
        <v>-0.155</v>
      </c>
      <c r="V35" s="14">
        <v>0.97</v>
      </c>
      <c r="W35" s="14">
        <v>27</v>
      </c>
      <c r="X35" s="14">
        <v>-0.30199999999999999</v>
      </c>
      <c r="Y35" s="14">
        <v>1</v>
      </c>
      <c r="Z35" s="14" t="s">
        <v>18124</v>
      </c>
    </row>
    <row r="36" spans="1:26" x14ac:dyDescent="0.2">
      <c r="A36" t="s">
        <v>17680</v>
      </c>
      <c r="B36" t="s">
        <v>220</v>
      </c>
      <c r="C36" t="s">
        <v>220</v>
      </c>
      <c r="D36" s="8" t="str">
        <f>IF(ISERROR(INDEX(warriner!B:B,MATCH(C36,warriner!A:A,0),1)),"#",INDEX(warriner!B:B,MATCH(C36,warriner!A:A,0),1))</f>
        <v>#</v>
      </c>
      <c r="E36" s="14" t="str">
        <f t="shared" si="0"/>
        <v>#</v>
      </c>
      <c r="F36" s="14">
        <v>12.521000000000001</v>
      </c>
      <c r="G36" s="14">
        <v>4.5369999999999999</v>
      </c>
      <c r="H36" s="14">
        <v>1</v>
      </c>
      <c r="I36">
        <f t="shared" si="1"/>
        <v>4</v>
      </c>
      <c r="J36" t="s">
        <v>18161</v>
      </c>
      <c r="K36" s="14" t="s">
        <v>18124</v>
      </c>
      <c r="L36" s="14" t="s">
        <v>18124</v>
      </c>
      <c r="M36" s="14">
        <v>4.24</v>
      </c>
      <c r="N36" s="14">
        <v>1.5</v>
      </c>
      <c r="O36" s="14">
        <v>1.2</v>
      </c>
      <c r="P36" s="14">
        <v>3</v>
      </c>
      <c r="Q36" s="14">
        <v>1</v>
      </c>
      <c r="R36" s="14">
        <v>3.18</v>
      </c>
      <c r="S36" s="14">
        <v>1.1850000000000001</v>
      </c>
      <c r="T36" s="14">
        <v>6644.3329999999996</v>
      </c>
      <c r="U36" s="14">
        <v>-0.48</v>
      </c>
      <c r="V36" s="14">
        <v>0.94</v>
      </c>
      <c r="W36" s="14">
        <v>27</v>
      </c>
      <c r="X36" s="14">
        <v>-0.67700000000000005</v>
      </c>
      <c r="Y36" s="14">
        <v>1</v>
      </c>
      <c r="Z36" s="14" t="s">
        <v>18124</v>
      </c>
    </row>
    <row r="37" spans="1:26" x14ac:dyDescent="0.2">
      <c r="A37" t="s">
        <v>17681</v>
      </c>
      <c r="B37" t="s">
        <v>17631</v>
      </c>
      <c r="C37" t="s">
        <v>302</v>
      </c>
      <c r="D37" s="8">
        <f>IF(ISERROR(INDEX(warriner!B:B,MATCH(C37,warriner!A:A,0),1)),"#",INDEX(warriner!B:B,MATCH(C37,warriner!A:A,0),1))</f>
        <v>4.6500000000000004</v>
      </c>
      <c r="E37" s="14">
        <f t="shared" si="0"/>
        <v>0.54999999999999982</v>
      </c>
      <c r="F37" s="14">
        <v>7.6929999999999996</v>
      </c>
      <c r="G37" s="14">
        <v>2.35</v>
      </c>
      <c r="H37" s="14">
        <v>1</v>
      </c>
      <c r="I37">
        <f t="shared" si="1"/>
        <v>5</v>
      </c>
      <c r="J37" t="s">
        <v>18126</v>
      </c>
      <c r="K37" s="14">
        <v>3.65</v>
      </c>
      <c r="L37" s="14">
        <v>3.8</v>
      </c>
      <c r="M37" s="14">
        <v>4.7</v>
      </c>
      <c r="N37" s="14">
        <v>1.55</v>
      </c>
      <c r="O37" s="14">
        <v>1.45</v>
      </c>
      <c r="P37" s="14">
        <v>3</v>
      </c>
      <c r="Q37" s="14">
        <v>1</v>
      </c>
      <c r="R37" s="14">
        <v>4.83</v>
      </c>
      <c r="S37" s="14">
        <v>4.391</v>
      </c>
      <c r="T37" s="14">
        <v>1939.3330000000001</v>
      </c>
      <c r="U37" s="14">
        <v>-0.61</v>
      </c>
      <c r="V37" s="14">
        <v>0.94</v>
      </c>
      <c r="W37" s="14">
        <v>26</v>
      </c>
      <c r="X37" s="14">
        <v>-0.52100000000000002</v>
      </c>
      <c r="Y37" s="14">
        <v>1</v>
      </c>
      <c r="Z37" s="14" t="s">
        <v>18124</v>
      </c>
    </row>
    <row r="38" spans="1:26" x14ac:dyDescent="0.2">
      <c r="A38" t="s">
        <v>17682</v>
      </c>
      <c r="B38" t="s">
        <v>19</v>
      </c>
      <c r="C38" t="s">
        <v>19</v>
      </c>
      <c r="D38" s="8" t="str">
        <f>IF(ISERROR(INDEX(warriner!B:B,MATCH(C38,warriner!A:A,0),1)),"#",INDEX(warriner!B:B,MATCH(C38,warriner!A:A,0),1))</f>
        <v>#</v>
      </c>
      <c r="E38" s="14" t="str">
        <f t="shared" si="0"/>
        <v>#</v>
      </c>
      <c r="F38" s="14">
        <v>16.187000000000001</v>
      </c>
      <c r="G38" s="14">
        <v>5.8339999999999996</v>
      </c>
      <c r="H38" s="14">
        <v>1</v>
      </c>
      <c r="I38">
        <f t="shared" si="1"/>
        <v>3</v>
      </c>
      <c r="J38" t="s">
        <v>270</v>
      </c>
      <c r="K38" s="14" t="s">
        <v>18124</v>
      </c>
      <c r="L38" s="14" t="s">
        <v>18124</v>
      </c>
      <c r="M38" s="14">
        <v>4.57</v>
      </c>
      <c r="N38" s="14">
        <v>1.25</v>
      </c>
      <c r="O38" s="14">
        <v>1</v>
      </c>
      <c r="P38" s="14">
        <v>3</v>
      </c>
      <c r="Q38" s="14">
        <v>1</v>
      </c>
      <c r="R38" s="14">
        <v>1.52</v>
      </c>
      <c r="S38" s="14">
        <v>1.25</v>
      </c>
      <c r="T38" s="14">
        <v>5253.5</v>
      </c>
      <c r="U38" s="14">
        <v>-0.60399999999999998</v>
      </c>
      <c r="V38" s="14">
        <v>1</v>
      </c>
      <c r="W38" s="14">
        <v>22</v>
      </c>
      <c r="X38" s="14">
        <v>-0.623</v>
      </c>
      <c r="Y38" s="14">
        <v>1</v>
      </c>
      <c r="Z38" s="14" t="s">
        <v>18124</v>
      </c>
    </row>
    <row r="39" spans="1:26" s="15" customFormat="1" x14ac:dyDescent="0.2">
      <c r="A39" s="15" t="s">
        <v>17683</v>
      </c>
      <c r="B39" s="15" t="s">
        <v>4904</v>
      </c>
      <c r="C39" s="15" t="s">
        <v>4904</v>
      </c>
      <c r="D39" s="16">
        <f>IF(ISERROR(INDEX(warriner!B:B,MATCH(C39,warriner!A:A,0),1)),"#",INDEX(warriner!B:B,MATCH(C39,warriner!A:A,0),1))</f>
        <v>3.32</v>
      </c>
      <c r="E39" s="17">
        <f t="shared" si="0"/>
        <v>1.8800000000000003</v>
      </c>
      <c r="F39" s="17">
        <v>7.1079999999999997</v>
      </c>
      <c r="G39" s="17">
        <v>1.6020000000000001</v>
      </c>
      <c r="H39" s="17">
        <v>2</v>
      </c>
      <c r="I39" s="15">
        <f t="shared" si="1"/>
        <v>8</v>
      </c>
      <c r="J39" s="15" t="s">
        <v>18132</v>
      </c>
      <c r="K39" s="17">
        <v>5.45</v>
      </c>
      <c r="L39" s="17">
        <v>3.58</v>
      </c>
      <c r="M39" s="17">
        <v>7.78</v>
      </c>
      <c r="N39" s="17">
        <v>3.5</v>
      </c>
      <c r="O39" s="17">
        <v>2.6</v>
      </c>
      <c r="P39" s="17">
        <v>5</v>
      </c>
      <c r="Q39" s="17">
        <v>2</v>
      </c>
      <c r="R39" s="17">
        <v>2</v>
      </c>
      <c r="S39" s="17" t="s">
        <v>18124</v>
      </c>
      <c r="T39" s="17">
        <v>3047</v>
      </c>
      <c r="U39" s="17">
        <v>-0.27400000000000002</v>
      </c>
      <c r="V39" s="17">
        <v>0.94</v>
      </c>
      <c r="W39" s="17">
        <v>26</v>
      </c>
      <c r="X39" s="17">
        <v>-0.30299999999999999</v>
      </c>
      <c r="Y39" s="17">
        <v>1</v>
      </c>
      <c r="Z39" s="17" t="s">
        <v>18124</v>
      </c>
    </row>
    <row r="40" spans="1:26" x14ac:dyDescent="0.2">
      <c r="A40" t="s">
        <v>17684</v>
      </c>
      <c r="B40" t="s">
        <v>1623</v>
      </c>
      <c r="C40" t="s">
        <v>1623</v>
      </c>
      <c r="D40" s="8">
        <f>IF(ISERROR(INDEX(warriner!B:B,MATCH(C40,warriner!A:A,0),1)),"#",INDEX(warriner!B:B,MATCH(C40,warriner!A:A,0),1))</f>
        <v>3.52</v>
      </c>
      <c r="E40" s="14">
        <f t="shared" si="0"/>
        <v>1.6800000000000002</v>
      </c>
      <c r="F40" s="14">
        <v>9.0069999999999997</v>
      </c>
      <c r="G40" s="14">
        <v>3.3180000000000001</v>
      </c>
      <c r="H40" s="14">
        <v>1</v>
      </c>
      <c r="I40">
        <f t="shared" si="1"/>
        <v>4</v>
      </c>
      <c r="J40" t="s">
        <v>18126</v>
      </c>
      <c r="K40" s="14">
        <v>5.0999999999999996</v>
      </c>
      <c r="L40" s="14">
        <v>6.58</v>
      </c>
      <c r="M40" s="14">
        <v>3.58</v>
      </c>
      <c r="N40" s="14">
        <v>1.35</v>
      </c>
      <c r="O40" s="14">
        <v>1</v>
      </c>
      <c r="P40" s="14">
        <v>3</v>
      </c>
      <c r="Q40" s="14">
        <v>1</v>
      </c>
      <c r="R40" s="14">
        <v>4.4400000000000004</v>
      </c>
      <c r="S40" s="14">
        <v>3.72</v>
      </c>
      <c r="T40" s="14">
        <v>4658.3329999999996</v>
      </c>
      <c r="U40" s="14">
        <v>-0.69199999999999995</v>
      </c>
      <c r="V40" s="14">
        <v>0.94</v>
      </c>
      <c r="W40" s="14">
        <v>26</v>
      </c>
      <c r="X40" s="14">
        <v>-0.67800000000000005</v>
      </c>
      <c r="Y40" s="14">
        <v>1</v>
      </c>
      <c r="Z40" s="14" t="s">
        <v>18124</v>
      </c>
    </row>
    <row r="41" spans="1:26" x14ac:dyDescent="0.2">
      <c r="A41" t="s">
        <v>17685</v>
      </c>
      <c r="B41" t="s">
        <v>30</v>
      </c>
      <c r="C41" t="s">
        <v>30</v>
      </c>
      <c r="D41" s="8">
        <f>IF(ISERROR(INDEX(warriner!B:B,MATCH(C41,warriner!A:A,0),1)),"#",INDEX(warriner!B:B,MATCH(C41,warriner!A:A,0),1))</f>
        <v>6.41</v>
      </c>
      <c r="E41" s="14">
        <f t="shared" si="0"/>
        <v>1.21</v>
      </c>
      <c r="F41" s="14">
        <v>14.301</v>
      </c>
      <c r="G41" s="14">
        <v>5.4279999999999999</v>
      </c>
      <c r="H41" s="14">
        <v>1</v>
      </c>
      <c r="I41">
        <f t="shared" si="1"/>
        <v>3</v>
      </c>
      <c r="J41" t="s">
        <v>18135</v>
      </c>
      <c r="K41" s="14">
        <v>3.14</v>
      </c>
      <c r="L41" s="14">
        <v>6.44</v>
      </c>
      <c r="M41" s="14">
        <v>4.32</v>
      </c>
      <c r="N41" s="14">
        <v>1</v>
      </c>
      <c r="O41" s="14">
        <v>1</v>
      </c>
      <c r="P41" s="14">
        <v>3</v>
      </c>
      <c r="Q41" s="14">
        <v>1</v>
      </c>
      <c r="R41" s="14">
        <v>4.55</v>
      </c>
      <c r="S41" s="14">
        <v>4.88</v>
      </c>
      <c r="T41" s="14">
        <v>5582</v>
      </c>
      <c r="U41" s="14">
        <v>-0.68700000000000006</v>
      </c>
      <c r="V41" s="14">
        <v>1</v>
      </c>
      <c r="W41" s="14">
        <v>26</v>
      </c>
      <c r="X41" s="14">
        <v>-0.377</v>
      </c>
      <c r="Y41" s="14">
        <v>1</v>
      </c>
      <c r="Z41" s="14" t="s">
        <v>18124</v>
      </c>
    </row>
    <row r="42" spans="1:26" x14ac:dyDescent="0.2">
      <c r="A42" t="s">
        <v>17686</v>
      </c>
      <c r="B42" t="s">
        <v>6700</v>
      </c>
      <c r="C42" t="s">
        <v>6700</v>
      </c>
      <c r="D42" s="8">
        <f>IF(ISERROR(INDEX(warriner!B:B,MATCH(C42,warriner!A:A,0),1)),"#",INDEX(warriner!B:B,MATCH(C42,warriner!A:A,0),1))</f>
        <v>3.35</v>
      </c>
      <c r="E42" s="14">
        <f t="shared" si="0"/>
        <v>1.85</v>
      </c>
      <c r="F42" s="14">
        <v>7.093</v>
      </c>
      <c r="G42" s="14">
        <v>1.845</v>
      </c>
      <c r="H42" s="14">
        <v>2</v>
      </c>
      <c r="I42">
        <f t="shared" si="1"/>
        <v>7</v>
      </c>
      <c r="J42" t="s">
        <v>18125</v>
      </c>
      <c r="K42" s="14">
        <v>3.71</v>
      </c>
      <c r="L42" s="14">
        <v>4.5999999999999996</v>
      </c>
      <c r="M42" s="14">
        <v>10.74</v>
      </c>
      <c r="N42" s="14">
        <v>2.5499999999999998</v>
      </c>
      <c r="O42" s="14">
        <v>2.4</v>
      </c>
      <c r="P42" s="14">
        <v>7</v>
      </c>
      <c r="Q42" s="14">
        <v>2</v>
      </c>
      <c r="R42" s="14">
        <v>2.75</v>
      </c>
      <c r="S42" s="14">
        <v>2.1739999999999999</v>
      </c>
      <c r="T42" s="14">
        <v>4700.1670000000004</v>
      </c>
      <c r="U42" s="14">
        <v>-8.3000000000000004E-2</v>
      </c>
      <c r="V42" s="14">
        <v>0.94</v>
      </c>
      <c r="W42" s="14">
        <v>27</v>
      </c>
      <c r="X42" s="14">
        <v>-0.125</v>
      </c>
      <c r="Y42" s="14">
        <v>1</v>
      </c>
      <c r="Z42" s="14" t="s">
        <v>18124</v>
      </c>
    </row>
    <row r="43" spans="1:26" x14ac:dyDescent="0.2">
      <c r="A43" t="s">
        <v>17687</v>
      </c>
      <c r="B43" t="s">
        <v>3022</v>
      </c>
      <c r="C43" t="s">
        <v>3022</v>
      </c>
      <c r="D43" s="8">
        <f>IF(ISERROR(INDEX(warriner!B:B,MATCH(C43,warriner!A:A,0),1)),"#",INDEX(warriner!B:B,MATCH(C43,warriner!A:A,0),1))</f>
        <v>6</v>
      </c>
      <c r="E43" s="14">
        <f t="shared" si="0"/>
        <v>0.79999999999999982</v>
      </c>
      <c r="F43" s="14">
        <v>8.9179999999999993</v>
      </c>
      <c r="G43" s="14">
        <v>2.3650000000000002</v>
      </c>
      <c r="H43" s="14">
        <v>5</v>
      </c>
      <c r="I43">
        <f t="shared" si="1"/>
        <v>12</v>
      </c>
      <c r="J43" t="s">
        <v>18132</v>
      </c>
      <c r="K43" s="14">
        <v>3.86</v>
      </c>
      <c r="L43" s="14">
        <v>6.52</v>
      </c>
      <c r="M43" s="14">
        <v>10.42</v>
      </c>
      <c r="N43" s="14">
        <v>3.8</v>
      </c>
      <c r="O43" s="14">
        <v>3.95</v>
      </c>
      <c r="P43" s="14">
        <v>10</v>
      </c>
      <c r="Q43" s="14">
        <v>2</v>
      </c>
      <c r="R43" s="14">
        <v>2.14</v>
      </c>
      <c r="S43" s="14" t="s">
        <v>18124</v>
      </c>
      <c r="T43" s="14">
        <v>5148.6360000000004</v>
      </c>
      <c r="U43" s="14">
        <v>-0.309</v>
      </c>
      <c r="V43" s="14">
        <v>0.97</v>
      </c>
      <c r="W43" s="14">
        <v>27</v>
      </c>
      <c r="X43" s="14">
        <v>-0.06</v>
      </c>
      <c r="Y43" s="14">
        <v>0.96399999999999997</v>
      </c>
      <c r="Z43" s="14" t="s">
        <v>18124</v>
      </c>
    </row>
    <row r="44" spans="1:26" x14ac:dyDescent="0.2">
      <c r="A44" t="s">
        <v>17688</v>
      </c>
      <c r="B44" t="s">
        <v>430</v>
      </c>
      <c r="C44" t="s">
        <v>430</v>
      </c>
      <c r="D44" s="8">
        <f>IF(ISERROR(INDEX(warriner!B:B,MATCH(C44,warriner!A:A,0),1)),"#",INDEX(warriner!B:B,MATCH(C44,warriner!A:A,0),1))</f>
        <v>2.98</v>
      </c>
      <c r="E44" s="14">
        <f t="shared" si="0"/>
        <v>2.2200000000000002</v>
      </c>
      <c r="F44" s="14">
        <v>10.659000000000001</v>
      </c>
      <c r="G44" s="14">
        <v>3.2269999999999999</v>
      </c>
      <c r="H44" s="14">
        <v>2</v>
      </c>
      <c r="I44">
        <f t="shared" si="1"/>
        <v>6</v>
      </c>
      <c r="J44" t="s">
        <v>18126</v>
      </c>
      <c r="K44" s="14">
        <v>4.8600000000000003</v>
      </c>
      <c r="L44" s="14">
        <v>3.46</v>
      </c>
      <c r="M44" s="14">
        <v>7.2</v>
      </c>
      <c r="N44" s="14">
        <v>2.15</v>
      </c>
      <c r="O44" s="14">
        <v>2.2000000000000002</v>
      </c>
      <c r="P44" s="14">
        <v>5</v>
      </c>
      <c r="Q44" s="14">
        <v>1</v>
      </c>
      <c r="R44" s="14">
        <v>3.2</v>
      </c>
      <c r="S44" s="14">
        <v>2.2589999999999999</v>
      </c>
      <c r="T44" s="14">
        <v>2096.1999999999998</v>
      </c>
      <c r="U44" s="14">
        <v>-0.628</v>
      </c>
      <c r="V44" s="14">
        <v>0.97</v>
      </c>
      <c r="W44" s="14">
        <v>27</v>
      </c>
      <c r="X44" s="14">
        <v>-0.60899999999999999</v>
      </c>
      <c r="Y44" s="14">
        <v>1</v>
      </c>
      <c r="Z44" s="14" t="s">
        <v>18124</v>
      </c>
    </row>
    <row r="45" spans="1:26" x14ac:dyDescent="0.2">
      <c r="A45" t="s">
        <v>17689</v>
      </c>
      <c r="B45" t="s">
        <v>66</v>
      </c>
      <c r="C45" t="s">
        <v>66</v>
      </c>
      <c r="D45" s="8" t="str">
        <f>IF(ISERROR(INDEX(warriner!B:B,MATCH(C45,warriner!A:A,0),1)),"#",INDEX(warriner!B:B,MATCH(C45,warriner!A:A,0),1))</f>
        <v>#</v>
      </c>
      <c r="E45" s="14" t="str">
        <f t="shared" si="0"/>
        <v>#</v>
      </c>
      <c r="F45" s="14">
        <v>13.647</v>
      </c>
      <c r="G45" s="14">
        <v>4.524</v>
      </c>
      <c r="H45" s="14">
        <v>1</v>
      </c>
      <c r="I45">
        <f t="shared" si="1"/>
        <v>5</v>
      </c>
      <c r="J45" t="s">
        <v>270</v>
      </c>
      <c r="K45" s="14" t="s">
        <v>18124</v>
      </c>
      <c r="L45" s="14" t="s">
        <v>18124</v>
      </c>
      <c r="M45" s="14">
        <v>5.2629999999999999</v>
      </c>
      <c r="N45" s="14">
        <v>1.9</v>
      </c>
      <c r="O45" s="14">
        <v>1</v>
      </c>
      <c r="P45" s="14">
        <v>3</v>
      </c>
      <c r="Q45" s="14">
        <v>1</v>
      </c>
      <c r="R45" s="14">
        <v>3.34</v>
      </c>
      <c r="S45" s="14">
        <v>1.667</v>
      </c>
      <c r="T45" s="14">
        <v>2098.25</v>
      </c>
      <c r="U45" s="14">
        <v>-0.155</v>
      </c>
      <c r="V45" s="14">
        <v>0.97</v>
      </c>
      <c r="W45" s="14">
        <v>27</v>
      </c>
      <c r="X45" s="14">
        <v>-0.30199999999999999</v>
      </c>
      <c r="Y45" s="14">
        <v>1</v>
      </c>
      <c r="Z45" s="14" t="s">
        <v>18124</v>
      </c>
    </row>
    <row r="46" spans="1:26" x14ac:dyDescent="0.2">
      <c r="A46" t="s">
        <v>17690</v>
      </c>
      <c r="B46" t="s">
        <v>17631</v>
      </c>
      <c r="C46" t="s">
        <v>302</v>
      </c>
      <c r="D46" s="8">
        <f>IF(ISERROR(INDEX(warriner!B:B,MATCH(C46,warriner!A:A,0),1)),"#",INDEX(warriner!B:B,MATCH(C46,warriner!A:A,0),1))</f>
        <v>4.6500000000000004</v>
      </c>
      <c r="E46" s="14">
        <f t="shared" si="0"/>
        <v>0.54999999999999982</v>
      </c>
      <c r="F46" s="14">
        <v>7.6929999999999996</v>
      </c>
      <c r="G46" s="14">
        <v>2.35</v>
      </c>
      <c r="H46" s="14">
        <v>1</v>
      </c>
      <c r="I46">
        <f t="shared" si="1"/>
        <v>5</v>
      </c>
      <c r="J46" t="s">
        <v>18126</v>
      </c>
      <c r="K46" s="14">
        <v>3.65</v>
      </c>
      <c r="L46" s="14">
        <v>3.8</v>
      </c>
      <c r="M46" s="14">
        <v>4.7</v>
      </c>
      <c r="N46" s="14">
        <v>1.55</v>
      </c>
      <c r="O46" s="14">
        <v>1.45</v>
      </c>
      <c r="P46" s="14">
        <v>3</v>
      </c>
      <c r="Q46" s="14">
        <v>1</v>
      </c>
      <c r="R46" s="14">
        <v>4.83</v>
      </c>
      <c r="S46" s="14">
        <v>4.391</v>
      </c>
      <c r="T46" s="14">
        <v>1939.3330000000001</v>
      </c>
      <c r="U46" s="14">
        <v>-0.61</v>
      </c>
      <c r="V46" s="14">
        <v>0.94</v>
      </c>
      <c r="W46" s="14">
        <v>26</v>
      </c>
      <c r="X46" s="14">
        <v>-0.52100000000000002</v>
      </c>
      <c r="Y46" s="14">
        <v>1</v>
      </c>
      <c r="Z46" s="14" t="s">
        <v>18124</v>
      </c>
    </row>
    <row r="47" spans="1:26" x14ac:dyDescent="0.2">
      <c r="A47" t="s">
        <v>17691</v>
      </c>
      <c r="B47" t="s">
        <v>1</v>
      </c>
      <c r="C47" t="s">
        <v>1455</v>
      </c>
      <c r="D47" s="8">
        <f>IF(ISERROR(INDEX(warriner!B:B,MATCH(C47,warriner!A:A,0),1)),"#",INDEX(warriner!B:B,MATCH(C47,warriner!A:A,0),1))</f>
        <v>5.33</v>
      </c>
      <c r="E47" s="14">
        <f t="shared" si="0"/>
        <v>0.12999999999999989</v>
      </c>
      <c r="F47" s="14">
        <v>10.066000000000001</v>
      </c>
      <c r="G47" s="14">
        <v>3.4670000000000001</v>
      </c>
      <c r="H47" s="14">
        <v>1</v>
      </c>
      <c r="I47">
        <f t="shared" si="1"/>
        <v>3</v>
      </c>
      <c r="J47" t="s">
        <v>18135</v>
      </c>
      <c r="K47" s="14">
        <v>4.5</v>
      </c>
      <c r="L47" s="14">
        <v>3.59</v>
      </c>
      <c r="M47" s="14">
        <v>3.58</v>
      </c>
      <c r="N47" s="14">
        <v>1</v>
      </c>
      <c r="O47" s="14">
        <v>1</v>
      </c>
      <c r="P47" s="14">
        <v>3</v>
      </c>
      <c r="Q47" s="14">
        <v>1</v>
      </c>
      <c r="R47" s="14">
        <v>4.88</v>
      </c>
      <c r="S47" s="14">
        <v>3.609</v>
      </c>
      <c r="T47" s="14">
        <v>3690.6669999999999</v>
      </c>
      <c r="U47" s="14">
        <v>-0.77300000000000002</v>
      </c>
      <c r="V47" s="14">
        <v>1</v>
      </c>
      <c r="W47" s="14">
        <v>26</v>
      </c>
      <c r="X47" s="14">
        <v>-0.54200000000000004</v>
      </c>
      <c r="Y47" s="14">
        <v>0.92900000000000005</v>
      </c>
      <c r="Z47" s="14" t="s">
        <v>18124</v>
      </c>
    </row>
    <row r="48" spans="1:26" x14ac:dyDescent="0.2">
      <c r="A48" t="s">
        <v>17692</v>
      </c>
      <c r="B48" t="s">
        <v>5268</v>
      </c>
      <c r="C48" t="s">
        <v>5268</v>
      </c>
      <c r="D48" s="8">
        <f>IF(ISERROR(INDEX(warriner!B:B,MATCH(C48,warriner!A:A,0),1)),"#",INDEX(warriner!B:B,MATCH(C48,warriner!A:A,0),1))</f>
        <v>5.26</v>
      </c>
      <c r="E48" s="14">
        <f t="shared" si="0"/>
        <v>5.9999999999999609E-2</v>
      </c>
      <c r="F48" s="14">
        <v>11.353</v>
      </c>
      <c r="G48" s="14">
        <v>4.1150000000000002</v>
      </c>
      <c r="H48" s="14">
        <v>1</v>
      </c>
      <c r="I48">
        <f t="shared" si="1"/>
        <v>4</v>
      </c>
      <c r="J48" t="s">
        <v>18136</v>
      </c>
      <c r="K48" s="14">
        <v>3.39</v>
      </c>
      <c r="L48" s="14">
        <v>5.65</v>
      </c>
      <c r="M48" s="14">
        <v>4.9320000000000004</v>
      </c>
      <c r="N48" s="14">
        <v>1.4</v>
      </c>
      <c r="O48" s="14">
        <v>1</v>
      </c>
      <c r="P48" s="14">
        <v>3</v>
      </c>
      <c r="Q48" s="14">
        <v>1</v>
      </c>
      <c r="R48" s="14">
        <v>3.37</v>
      </c>
      <c r="S48" s="14">
        <v>1.4</v>
      </c>
      <c r="T48" s="14">
        <v>2527.6669999999999</v>
      </c>
      <c r="U48" s="14">
        <v>-0.66200000000000003</v>
      </c>
      <c r="V48" s="14">
        <v>0.88</v>
      </c>
      <c r="W48" s="14">
        <v>26</v>
      </c>
      <c r="X48" s="14">
        <v>-0.39500000000000002</v>
      </c>
      <c r="Y48" s="14">
        <v>0.96299999999999997</v>
      </c>
      <c r="Z48" s="14" t="s">
        <v>18124</v>
      </c>
    </row>
    <row r="49" spans="1:26" x14ac:dyDescent="0.2">
      <c r="A49" t="s">
        <v>17693</v>
      </c>
      <c r="B49" t="s">
        <v>17632</v>
      </c>
      <c r="C49" t="s">
        <v>6582</v>
      </c>
      <c r="D49" s="8">
        <f>IF(ISERROR(INDEX(warriner!B:B,MATCH(C49,warriner!A:A,0),1)),"#",INDEX(warriner!B:B,MATCH(C49,warriner!A:A,0),1))</f>
        <v>5.4</v>
      </c>
      <c r="E49" s="14">
        <f t="shared" si="0"/>
        <v>0.20000000000000018</v>
      </c>
      <c r="F49" s="14">
        <v>9.6999999999999993</v>
      </c>
      <c r="G49" s="14">
        <v>2.8010000000000002</v>
      </c>
      <c r="H49" s="14">
        <v>1</v>
      </c>
      <c r="I49">
        <f t="shared" si="1"/>
        <v>6</v>
      </c>
      <c r="J49" t="s">
        <v>18126</v>
      </c>
      <c r="K49" s="14">
        <v>3.29</v>
      </c>
      <c r="L49" s="14">
        <v>4.46</v>
      </c>
      <c r="M49" s="14">
        <v>5.1100000000000003</v>
      </c>
      <c r="N49" s="14">
        <v>1.75</v>
      </c>
      <c r="O49" s="14">
        <v>1.65</v>
      </c>
      <c r="P49" s="14">
        <v>3</v>
      </c>
      <c r="Q49" s="14">
        <v>1</v>
      </c>
      <c r="R49" s="14">
        <v>4.37</v>
      </c>
      <c r="S49" s="14">
        <v>1.667</v>
      </c>
      <c r="T49" s="14">
        <v>6822.6670000000004</v>
      </c>
      <c r="U49" s="14">
        <v>-0.44</v>
      </c>
      <c r="V49" s="14">
        <v>1</v>
      </c>
      <c r="W49" s="14">
        <v>25</v>
      </c>
      <c r="X49" s="14">
        <v>-0.78900000000000003</v>
      </c>
      <c r="Y49" s="14">
        <v>1</v>
      </c>
      <c r="Z49" s="14" t="s">
        <v>18124</v>
      </c>
    </row>
    <row r="50" spans="1:26" x14ac:dyDescent="0.2">
      <c r="A50" t="s">
        <v>17694</v>
      </c>
      <c r="B50" t="s">
        <v>220</v>
      </c>
      <c r="C50" t="s">
        <v>220</v>
      </c>
      <c r="D50" s="8" t="str">
        <f>IF(ISERROR(INDEX(warriner!B:B,MATCH(C50,warriner!A:A,0),1)),"#",INDEX(warriner!B:B,MATCH(C50,warriner!A:A,0),1))</f>
        <v>#</v>
      </c>
      <c r="E50" s="14" t="str">
        <f t="shared" si="0"/>
        <v>#</v>
      </c>
      <c r="F50" s="14">
        <v>12.521000000000001</v>
      </c>
      <c r="G50" s="14">
        <v>4.5369999999999999</v>
      </c>
      <c r="H50" s="14">
        <v>1</v>
      </c>
      <c r="I50">
        <f t="shared" si="1"/>
        <v>4</v>
      </c>
      <c r="J50" t="s">
        <v>18161</v>
      </c>
      <c r="K50" s="14" t="s">
        <v>18124</v>
      </c>
      <c r="L50" s="14" t="s">
        <v>18124</v>
      </c>
      <c r="M50" s="14">
        <v>4.24</v>
      </c>
      <c r="N50" s="14">
        <v>1.5</v>
      </c>
      <c r="O50" s="14">
        <v>1.2</v>
      </c>
      <c r="P50" s="14">
        <v>3</v>
      </c>
      <c r="Q50" s="14">
        <v>1</v>
      </c>
      <c r="R50" s="14">
        <v>3.18</v>
      </c>
      <c r="S50" s="14">
        <v>1.1850000000000001</v>
      </c>
      <c r="T50" s="14">
        <v>6644.3329999999996</v>
      </c>
      <c r="U50" s="14">
        <v>-0.48</v>
      </c>
      <c r="V50" s="14">
        <v>0.94</v>
      </c>
      <c r="W50" s="14">
        <v>27</v>
      </c>
      <c r="X50" s="14">
        <v>-0.67700000000000005</v>
      </c>
      <c r="Y50" s="14">
        <v>1</v>
      </c>
      <c r="Z50" s="14" t="s">
        <v>18124</v>
      </c>
    </row>
    <row r="51" spans="1:26" x14ac:dyDescent="0.2">
      <c r="A51" t="s">
        <v>17695</v>
      </c>
      <c r="B51" t="s">
        <v>19</v>
      </c>
      <c r="C51" t="s">
        <v>19</v>
      </c>
      <c r="D51" s="8" t="str">
        <f>IF(ISERROR(INDEX(warriner!B:B,MATCH(C51,warriner!A:A,0),1)),"#",INDEX(warriner!B:B,MATCH(C51,warriner!A:A,0),1))</f>
        <v>#</v>
      </c>
      <c r="E51" s="14" t="str">
        <f t="shared" si="0"/>
        <v>#</v>
      </c>
      <c r="F51" s="14">
        <v>16.187000000000001</v>
      </c>
      <c r="G51" s="14">
        <v>5.8339999999999996</v>
      </c>
      <c r="H51" s="14">
        <v>1</v>
      </c>
      <c r="I51">
        <f t="shared" si="1"/>
        <v>3</v>
      </c>
      <c r="J51" t="s">
        <v>270</v>
      </c>
      <c r="K51" s="14" t="s">
        <v>18124</v>
      </c>
      <c r="L51" s="14" t="s">
        <v>18124</v>
      </c>
      <c r="M51" s="14">
        <v>4.57</v>
      </c>
      <c r="N51" s="14">
        <v>1.25</v>
      </c>
      <c r="O51" s="14">
        <v>1</v>
      </c>
      <c r="P51" s="14">
        <v>3</v>
      </c>
      <c r="Q51" s="14">
        <v>1</v>
      </c>
      <c r="R51" s="14">
        <v>1.52</v>
      </c>
      <c r="S51" s="14">
        <v>1.25</v>
      </c>
      <c r="T51" s="14">
        <v>5253.5</v>
      </c>
      <c r="U51" s="14">
        <v>-0.60399999999999998</v>
      </c>
      <c r="V51" s="14">
        <v>1</v>
      </c>
      <c r="W51" s="14">
        <v>22</v>
      </c>
      <c r="X51" s="14">
        <v>-0.623</v>
      </c>
      <c r="Y51" s="14">
        <v>1</v>
      </c>
      <c r="Z51" s="14" t="s">
        <v>18124</v>
      </c>
    </row>
    <row r="52" spans="1:26" x14ac:dyDescent="0.2">
      <c r="A52" t="s">
        <v>17696</v>
      </c>
      <c r="B52" t="s">
        <v>3</v>
      </c>
      <c r="C52" t="s">
        <v>3</v>
      </c>
      <c r="D52" s="8" t="str">
        <f>IF(ISERROR(INDEX(warriner!B:B,MATCH(C52,warriner!A:A,0),1)),"#",INDEX(warriner!B:B,MATCH(C52,warriner!A:A,0),1))</f>
        <v>#</v>
      </c>
      <c r="E52" s="14" t="str">
        <f t="shared" si="0"/>
        <v>#</v>
      </c>
      <c r="F52" s="14">
        <v>16.954999999999998</v>
      </c>
      <c r="G52" s="14">
        <v>6.1769999999999996</v>
      </c>
      <c r="H52" s="14">
        <v>1</v>
      </c>
      <c r="I52">
        <f t="shared" si="1"/>
        <v>3</v>
      </c>
      <c r="J52" t="s">
        <v>270</v>
      </c>
      <c r="K52" s="14" t="s">
        <v>18124</v>
      </c>
      <c r="L52" s="14" t="s">
        <v>18124</v>
      </c>
      <c r="M52" s="14">
        <v>3.984</v>
      </c>
      <c r="N52" s="14">
        <v>1.5</v>
      </c>
      <c r="O52" s="14">
        <v>1.8</v>
      </c>
      <c r="P52" s="14">
        <v>2</v>
      </c>
      <c r="Q52" s="14">
        <v>1</v>
      </c>
      <c r="R52" s="14">
        <v>1.43</v>
      </c>
      <c r="S52" s="14">
        <v>1.125</v>
      </c>
      <c r="T52" s="14">
        <v>3033</v>
      </c>
      <c r="U52" s="14">
        <v>-0.68100000000000005</v>
      </c>
      <c r="V52" s="14">
        <v>0.94</v>
      </c>
      <c r="W52" s="14">
        <v>29</v>
      </c>
      <c r="X52" s="14">
        <v>-0.45700000000000002</v>
      </c>
      <c r="Y52" s="14">
        <v>1</v>
      </c>
      <c r="Z52" s="14" t="s">
        <v>18124</v>
      </c>
    </row>
    <row r="53" spans="1:26" x14ac:dyDescent="0.2">
      <c r="A53" t="s">
        <v>17697</v>
      </c>
      <c r="B53" t="s">
        <v>5778</v>
      </c>
      <c r="C53" t="s">
        <v>5778</v>
      </c>
      <c r="D53" s="8">
        <f>IF(ISERROR(INDEX(warriner!B:B,MATCH(C53,warriner!A:A,0),1)),"#",INDEX(warriner!B:B,MATCH(C53,warriner!A:A,0),1))</f>
        <v>4.45</v>
      </c>
      <c r="E53" s="14">
        <f t="shared" si="0"/>
        <v>0.75</v>
      </c>
      <c r="F53" s="14">
        <v>7.8010000000000002</v>
      </c>
      <c r="G53" s="14">
        <v>1.982</v>
      </c>
      <c r="H53" s="14">
        <v>2</v>
      </c>
      <c r="I53">
        <f t="shared" si="1"/>
        <v>7</v>
      </c>
      <c r="J53" t="s">
        <v>18144</v>
      </c>
      <c r="K53" s="14">
        <v>5</v>
      </c>
      <c r="L53" s="14">
        <v>5</v>
      </c>
      <c r="M53" s="14">
        <v>7.75</v>
      </c>
      <c r="N53" s="14">
        <v>2.6</v>
      </c>
      <c r="O53" s="14">
        <v>1.95</v>
      </c>
      <c r="P53" s="14">
        <v>6</v>
      </c>
      <c r="Q53" s="14">
        <v>2</v>
      </c>
      <c r="R53" s="14">
        <v>3.17</v>
      </c>
      <c r="S53" s="14">
        <v>2.52</v>
      </c>
      <c r="T53" s="14">
        <v>2206.5</v>
      </c>
      <c r="U53" s="14">
        <v>-0.28399999999999997</v>
      </c>
      <c r="V53" s="14">
        <v>1</v>
      </c>
      <c r="W53" s="14">
        <v>27</v>
      </c>
      <c r="X53" s="14">
        <v>-0.438</v>
      </c>
      <c r="Y53" s="14">
        <v>0.96399999999999997</v>
      </c>
      <c r="Z53" s="14" t="s">
        <v>18124</v>
      </c>
    </row>
    <row r="54" spans="1:26" x14ac:dyDescent="0.2">
      <c r="A54" t="s">
        <v>17698</v>
      </c>
      <c r="B54" t="s">
        <v>7010</v>
      </c>
      <c r="C54" t="s">
        <v>7010</v>
      </c>
      <c r="D54" s="8">
        <f>IF(ISERROR(INDEX(warriner!B:B,MATCH(C54,warriner!A:A,0),1)),"#",INDEX(warriner!B:B,MATCH(C54,warriner!A:A,0),1))</f>
        <v>4.41</v>
      </c>
      <c r="E54" s="14">
        <f t="shared" si="0"/>
        <v>0.79</v>
      </c>
      <c r="F54" s="14">
        <v>7.742</v>
      </c>
      <c r="G54" s="14">
        <v>2.5619999999999998</v>
      </c>
      <c r="H54" s="14">
        <v>1</v>
      </c>
      <c r="I54">
        <f t="shared" si="1"/>
        <v>3</v>
      </c>
      <c r="J54" t="s">
        <v>18126</v>
      </c>
      <c r="K54" s="14">
        <v>4.09</v>
      </c>
      <c r="L54" s="14">
        <v>5.84</v>
      </c>
      <c r="M54" s="14">
        <v>5.33</v>
      </c>
      <c r="N54" s="14">
        <v>1.4</v>
      </c>
      <c r="O54" s="14">
        <v>1.65</v>
      </c>
      <c r="P54" s="14">
        <v>2</v>
      </c>
      <c r="Q54" s="14">
        <v>1</v>
      </c>
      <c r="R54" s="14">
        <v>4.87</v>
      </c>
      <c r="S54" s="14">
        <v>5.5</v>
      </c>
      <c r="T54" s="14">
        <v>404</v>
      </c>
      <c r="U54" s="14">
        <v>-0.68799999999999994</v>
      </c>
      <c r="V54" s="14">
        <v>1</v>
      </c>
      <c r="W54" s="14">
        <v>28</v>
      </c>
      <c r="X54" s="14">
        <v>-0.46800000000000003</v>
      </c>
      <c r="Y54" s="14">
        <v>1</v>
      </c>
      <c r="Z54" s="14" t="s">
        <v>18124</v>
      </c>
    </row>
    <row r="55" spans="1:26" x14ac:dyDescent="0.2">
      <c r="A55" t="s">
        <v>17699</v>
      </c>
      <c r="B55" t="s">
        <v>9</v>
      </c>
      <c r="C55" t="s">
        <v>101</v>
      </c>
      <c r="D55" s="8">
        <f>IF(ISERROR(INDEX(warriner!B:B,MATCH(C55,warriner!A:A,0),1)),"#",INDEX(warriner!B:B,MATCH(C55,warriner!A:A,0),1))</f>
        <v>6.18</v>
      </c>
      <c r="E55" s="14">
        <f t="shared" si="0"/>
        <v>0.97999999999999954</v>
      </c>
      <c r="F55" s="14">
        <v>14.945</v>
      </c>
      <c r="G55" s="14">
        <v>5.4669999999999996</v>
      </c>
      <c r="H55" s="14">
        <v>1</v>
      </c>
      <c r="I55">
        <f t="shared" si="1"/>
        <v>2</v>
      </c>
      <c r="J55" t="s">
        <v>18125</v>
      </c>
      <c r="K55" s="14">
        <v>3.43</v>
      </c>
      <c r="L55" s="14">
        <v>5.5</v>
      </c>
      <c r="M55" s="14">
        <v>5.1100000000000003</v>
      </c>
      <c r="N55" s="14">
        <v>1.4</v>
      </c>
      <c r="O55" s="14">
        <v>1</v>
      </c>
      <c r="P55" s="14">
        <v>2</v>
      </c>
      <c r="Q55" s="14">
        <v>1</v>
      </c>
      <c r="R55" s="14">
        <v>1.85</v>
      </c>
      <c r="S55" s="14">
        <v>1.6519999999999999</v>
      </c>
      <c r="T55" s="14">
        <v>1926</v>
      </c>
      <c r="U55" s="14">
        <v>-0.64800000000000002</v>
      </c>
      <c r="V55" s="14">
        <v>0.97</v>
      </c>
      <c r="W55" s="14">
        <v>25</v>
      </c>
      <c r="X55" s="14">
        <v>-0.57399999999999995</v>
      </c>
      <c r="Y55" s="14">
        <v>1</v>
      </c>
      <c r="Z55" s="14" t="s">
        <v>18124</v>
      </c>
    </row>
    <row r="56" spans="1:26" x14ac:dyDescent="0.2">
      <c r="A56" t="s">
        <v>17700</v>
      </c>
      <c r="B56" t="s">
        <v>12174</v>
      </c>
      <c r="C56" t="s">
        <v>12174</v>
      </c>
      <c r="D56" s="8">
        <f>IF(ISERROR(INDEX(warriner!B:B,MATCH(C56,warriner!A:A,0),1)),"#",INDEX(warriner!B:B,MATCH(C56,warriner!A:A,0),1))</f>
        <v>6.81</v>
      </c>
      <c r="E56" s="14">
        <f t="shared" si="0"/>
        <v>1.6099999999999994</v>
      </c>
      <c r="F56" s="14">
        <v>11.145</v>
      </c>
      <c r="G56" s="14">
        <v>3.6469999999999998</v>
      </c>
      <c r="H56" s="14">
        <v>1</v>
      </c>
      <c r="I56">
        <f t="shared" si="1"/>
        <v>6</v>
      </c>
      <c r="J56" t="s">
        <v>18152</v>
      </c>
      <c r="K56" s="14">
        <v>5.14</v>
      </c>
      <c r="L56" s="14">
        <v>6.54</v>
      </c>
      <c r="M56" s="14">
        <v>4.58</v>
      </c>
      <c r="N56" s="14">
        <v>1.85</v>
      </c>
      <c r="O56" s="14">
        <v>1.8</v>
      </c>
      <c r="P56" s="14">
        <v>5</v>
      </c>
      <c r="Q56" s="14">
        <v>1</v>
      </c>
      <c r="R56" s="14">
        <v>3.14</v>
      </c>
      <c r="S56" s="14">
        <v>1.87</v>
      </c>
      <c r="T56" s="14">
        <v>6429.4</v>
      </c>
      <c r="U56" s="14">
        <v>-0.57799999999999996</v>
      </c>
      <c r="V56" s="14">
        <v>1</v>
      </c>
      <c r="W56" s="14">
        <v>28</v>
      </c>
      <c r="X56" s="14">
        <v>-0.219</v>
      </c>
      <c r="Y56" s="14">
        <v>1</v>
      </c>
      <c r="Z56" s="14" t="s">
        <v>18124</v>
      </c>
    </row>
    <row r="57" spans="1:26" x14ac:dyDescent="0.2">
      <c r="A57" t="s">
        <v>17701</v>
      </c>
      <c r="B57" t="s">
        <v>16277</v>
      </c>
      <c r="C57" t="s">
        <v>16277</v>
      </c>
      <c r="D57" s="8" t="str">
        <f>IF(ISERROR(INDEX(warriner!B:B,MATCH(C57,warriner!A:A,0),1)),"#",INDEX(warriner!B:B,MATCH(C57,warriner!A:A,0),1))</f>
        <v>#</v>
      </c>
      <c r="E57" s="14" t="str">
        <f t="shared" si="0"/>
        <v>#</v>
      </c>
      <c r="F57" s="14">
        <v>12.16</v>
      </c>
      <c r="G57" s="14">
        <v>4.4080000000000004</v>
      </c>
      <c r="H57" s="14">
        <v>2</v>
      </c>
      <c r="I57">
        <f t="shared" si="1"/>
        <v>6</v>
      </c>
      <c r="J57" t="s">
        <v>18153</v>
      </c>
      <c r="K57" s="14" t="s">
        <v>18124</v>
      </c>
      <c r="L57" s="14" t="s">
        <v>18124</v>
      </c>
      <c r="M57" s="14">
        <v>6.9569999999999999</v>
      </c>
      <c r="N57" s="14">
        <v>2.5</v>
      </c>
      <c r="O57" s="14">
        <v>1.95</v>
      </c>
      <c r="P57" s="14">
        <v>4</v>
      </c>
      <c r="Q57" s="14">
        <v>1</v>
      </c>
      <c r="R57" s="14">
        <v>1.33</v>
      </c>
      <c r="S57" s="14" t="s">
        <v>18124</v>
      </c>
      <c r="T57" s="14">
        <v>2819.6</v>
      </c>
      <c r="U57" s="14">
        <v>-0.38500000000000001</v>
      </c>
      <c r="V57" s="14">
        <v>1</v>
      </c>
      <c r="W57" s="14">
        <v>28</v>
      </c>
      <c r="X57" s="14">
        <v>-0.501</v>
      </c>
      <c r="Y57" s="14">
        <v>1</v>
      </c>
      <c r="Z57" s="14" t="s">
        <v>18124</v>
      </c>
    </row>
    <row r="58" spans="1:26" x14ac:dyDescent="0.2">
      <c r="A58" t="s">
        <v>17702</v>
      </c>
      <c r="B58" t="s">
        <v>2</v>
      </c>
      <c r="C58" t="s">
        <v>2</v>
      </c>
      <c r="D58" s="8" t="str">
        <f>IF(ISERROR(INDEX(warriner!B:B,MATCH(C58,warriner!A:A,0),1)),"#",INDEX(warriner!B:B,MATCH(C58,warriner!A:A,0),1))</f>
        <v>#</v>
      </c>
      <c r="E58" s="14" t="str">
        <f t="shared" si="0"/>
        <v>#</v>
      </c>
      <c r="F58" s="14">
        <v>16.353999999999999</v>
      </c>
      <c r="G58" s="14">
        <v>6.0629999999999997</v>
      </c>
      <c r="H58" s="14">
        <v>1</v>
      </c>
      <c r="I58">
        <f t="shared" si="1"/>
        <v>2</v>
      </c>
      <c r="J58" t="s">
        <v>270</v>
      </c>
      <c r="K58" s="14" t="s">
        <v>18124</v>
      </c>
      <c r="L58" s="14" t="s">
        <v>18124</v>
      </c>
      <c r="M58" s="14">
        <v>3.952</v>
      </c>
      <c r="N58" s="14">
        <v>1.1499999999999999</v>
      </c>
      <c r="O58" s="14">
        <v>1</v>
      </c>
      <c r="P58" s="14">
        <v>2</v>
      </c>
      <c r="Q58" s="14">
        <v>1</v>
      </c>
      <c r="R58" s="14">
        <v>1.55</v>
      </c>
      <c r="S58" s="14">
        <v>1.375</v>
      </c>
      <c r="T58" s="14">
        <v>2861</v>
      </c>
      <c r="U58" s="14">
        <v>-0.78600000000000003</v>
      </c>
      <c r="V58" s="14">
        <v>1</v>
      </c>
      <c r="W58" s="14">
        <v>26</v>
      </c>
      <c r="X58" s="14">
        <v>-0.72499999999999998</v>
      </c>
      <c r="Y58" s="14">
        <v>1</v>
      </c>
      <c r="Z58" s="14" t="s">
        <v>18124</v>
      </c>
    </row>
    <row r="59" spans="1:26" x14ac:dyDescent="0.2">
      <c r="A59" t="s">
        <v>17703</v>
      </c>
      <c r="B59" t="s">
        <v>3268</v>
      </c>
      <c r="C59" t="s">
        <v>3268</v>
      </c>
      <c r="D59" s="8">
        <f>IF(ISERROR(INDEX(warriner!B:B,MATCH(C59,warriner!A:A,0),1)),"#",INDEX(warriner!B:B,MATCH(C59,warriner!A:A,0),1))</f>
        <v>2.68</v>
      </c>
      <c r="E59" s="14">
        <f t="shared" si="0"/>
        <v>2.52</v>
      </c>
      <c r="F59" s="14">
        <v>9.1609999999999996</v>
      </c>
      <c r="G59" s="14">
        <v>3.2240000000000002</v>
      </c>
      <c r="H59" s="14">
        <v>1</v>
      </c>
      <c r="I59">
        <f t="shared" si="1"/>
        <v>5</v>
      </c>
      <c r="J59" t="s">
        <v>18126</v>
      </c>
      <c r="K59" s="14">
        <v>5.25</v>
      </c>
      <c r="L59" s="14">
        <v>5.42</v>
      </c>
      <c r="M59" s="14">
        <v>6.33</v>
      </c>
      <c r="N59" s="14">
        <v>1.6</v>
      </c>
      <c r="O59" s="14">
        <v>1</v>
      </c>
      <c r="P59" s="14">
        <v>4</v>
      </c>
      <c r="Q59" s="14">
        <v>1</v>
      </c>
      <c r="R59" s="14">
        <v>4.53</v>
      </c>
      <c r="S59" s="14">
        <v>3.5649999999999999</v>
      </c>
      <c r="T59" s="14">
        <v>3112.75</v>
      </c>
      <c r="U59" s="14">
        <v>-0.57199999999999995</v>
      </c>
      <c r="V59" s="14">
        <v>0.94</v>
      </c>
      <c r="W59" s="14">
        <v>28</v>
      </c>
      <c r="X59" s="14">
        <v>-0.501</v>
      </c>
      <c r="Y59" s="14">
        <v>1</v>
      </c>
      <c r="Z59" s="14" t="s">
        <v>18124</v>
      </c>
    </row>
    <row r="60" spans="1:26" x14ac:dyDescent="0.2">
      <c r="A60" t="s">
        <v>17704</v>
      </c>
      <c r="B60" t="s">
        <v>52</v>
      </c>
      <c r="C60" t="s">
        <v>52</v>
      </c>
      <c r="D60" s="8" t="str">
        <f>IF(ISERROR(INDEX(warriner!B:B,MATCH(C60,warriner!A:A,0),1)),"#",INDEX(warriner!B:B,MATCH(C60,warriner!A:A,0),1))</f>
        <v>#</v>
      </c>
      <c r="E60" s="14" t="str">
        <f t="shared" si="0"/>
        <v>#</v>
      </c>
      <c r="F60" s="14">
        <v>16.177</v>
      </c>
      <c r="G60" s="14">
        <v>6.0179999999999998</v>
      </c>
      <c r="H60" s="14">
        <v>1</v>
      </c>
      <c r="I60">
        <f t="shared" si="1"/>
        <v>1</v>
      </c>
      <c r="J60" t="s">
        <v>18136</v>
      </c>
      <c r="K60" s="14" t="s">
        <v>18124</v>
      </c>
      <c r="L60" s="14" t="s">
        <v>18124</v>
      </c>
      <c r="M60" s="14">
        <v>2.8929999999999998</v>
      </c>
      <c r="N60" s="14">
        <v>1.45</v>
      </c>
      <c r="O60" s="14">
        <v>1</v>
      </c>
      <c r="P60" s="14">
        <v>1</v>
      </c>
      <c r="Q60" s="14">
        <v>1</v>
      </c>
      <c r="R60" s="14">
        <v>1.46</v>
      </c>
      <c r="S60" s="14" t="s">
        <v>18124</v>
      </c>
      <c r="T60" s="14" t="s">
        <v>18124</v>
      </c>
      <c r="U60" s="14">
        <v>-1.2999999999999999E-2</v>
      </c>
      <c r="V60" s="14">
        <v>0.73</v>
      </c>
      <c r="W60" s="14">
        <v>23</v>
      </c>
      <c r="X60" s="14">
        <v>-0.32300000000000001</v>
      </c>
      <c r="Y60" s="14">
        <v>0.95799999999999996</v>
      </c>
      <c r="Z60" s="14" t="s">
        <v>18124</v>
      </c>
    </row>
    <row r="61" spans="1:26" x14ac:dyDescent="0.2">
      <c r="A61" t="s">
        <v>17705</v>
      </c>
      <c r="B61" t="s">
        <v>1859</v>
      </c>
      <c r="C61" t="s">
        <v>1859</v>
      </c>
      <c r="D61" s="8">
        <f>IF(ISERROR(INDEX(warriner!B:B,MATCH(C61,warriner!A:A,0),1)),"#",INDEX(warriner!B:B,MATCH(C61,warriner!A:A,0),1))</f>
        <v>6.68</v>
      </c>
      <c r="E61" s="14">
        <f t="shared" si="0"/>
        <v>1.4799999999999995</v>
      </c>
      <c r="F61" s="14">
        <v>8.5990000000000002</v>
      </c>
      <c r="G61" s="14">
        <v>2.7370000000000001</v>
      </c>
      <c r="H61" s="14">
        <v>2</v>
      </c>
      <c r="I61">
        <f t="shared" si="1"/>
        <v>7</v>
      </c>
      <c r="J61" t="s">
        <v>18126</v>
      </c>
      <c r="K61" s="14">
        <v>4.05</v>
      </c>
      <c r="L61" s="14">
        <v>5.2</v>
      </c>
      <c r="M61" s="14">
        <v>7</v>
      </c>
      <c r="N61" s="14">
        <v>1.8</v>
      </c>
      <c r="O61" s="14">
        <v>1.55</v>
      </c>
      <c r="P61" s="14">
        <v>5</v>
      </c>
      <c r="Q61" s="14">
        <v>2</v>
      </c>
      <c r="R61" s="14">
        <v>4.5599999999999996</v>
      </c>
      <c r="S61" s="14">
        <v>5</v>
      </c>
      <c r="T61" s="14">
        <v>5384.3329999999996</v>
      </c>
      <c r="U61" s="14">
        <v>-0.68400000000000005</v>
      </c>
      <c r="V61" s="14">
        <v>0.97</v>
      </c>
      <c r="W61" s="14">
        <v>24</v>
      </c>
      <c r="X61" s="14">
        <v>-0.47499999999999998</v>
      </c>
      <c r="Y61" s="14">
        <v>0.92300000000000004</v>
      </c>
      <c r="Z61" s="14" t="s">
        <v>18124</v>
      </c>
    </row>
    <row r="62" spans="1:26" x14ac:dyDescent="0.2">
      <c r="A62" t="s">
        <v>17706</v>
      </c>
      <c r="B62" t="s">
        <v>1316</v>
      </c>
      <c r="C62" t="s">
        <v>1316</v>
      </c>
      <c r="D62" s="8">
        <f>IF(ISERROR(INDEX(warriner!B:B,MATCH(C62,warriner!A:A,0),1)),"#",INDEX(warriner!B:B,MATCH(C62,warriner!A:A,0),1))</f>
        <v>6.14</v>
      </c>
      <c r="E62" s="14">
        <f t="shared" si="0"/>
        <v>0.9399999999999995</v>
      </c>
      <c r="F62" s="14">
        <v>10.558</v>
      </c>
      <c r="G62" s="14">
        <v>3.7290000000000001</v>
      </c>
      <c r="H62" s="14">
        <v>1</v>
      </c>
      <c r="I62">
        <f t="shared" si="1"/>
        <v>4</v>
      </c>
      <c r="J62" t="s">
        <v>18129</v>
      </c>
      <c r="K62" s="14">
        <v>3.48</v>
      </c>
      <c r="L62" s="14">
        <v>5.47</v>
      </c>
      <c r="M62" s="14">
        <v>2.9</v>
      </c>
      <c r="N62" s="14">
        <v>1</v>
      </c>
      <c r="O62" s="14">
        <v>1</v>
      </c>
      <c r="P62" s="14">
        <v>3</v>
      </c>
      <c r="Q62" s="14">
        <v>1</v>
      </c>
      <c r="R62" s="14">
        <v>5</v>
      </c>
      <c r="S62" s="14">
        <v>6.609</v>
      </c>
      <c r="T62" s="14">
        <v>3843</v>
      </c>
      <c r="U62" s="14">
        <v>-0.59899999999999998</v>
      </c>
      <c r="V62" s="14">
        <v>0.94</v>
      </c>
      <c r="W62" s="14">
        <v>27</v>
      </c>
      <c r="X62" s="14">
        <v>-0.68500000000000005</v>
      </c>
      <c r="Y62" s="14">
        <v>1</v>
      </c>
      <c r="Z62" s="14" t="s">
        <v>18124</v>
      </c>
    </row>
    <row r="63" spans="1:26" x14ac:dyDescent="0.2">
      <c r="A63" t="s">
        <v>17707</v>
      </c>
      <c r="B63" t="s">
        <v>26</v>
      </c>
      <c r="C63" t="s">
        <v>26</v>
      </c>
      <c r="D63" s="8" t="str">
        <f>IF(ISERROR(INDEX(warriner!B:B,MATCH(C63,warriner!A:A,0),1)),"#",INDEX(warriner!B:B,MATCH(C63,warriner!A:A,0),1))</f>
        <v>#</v>
      </c>
      <c r="E63" s="14" t="str">
        <f t="shared" si="0"/>
        <v>#</v>
      </c>
      <c r="F63" s="14">
        <v>14.974</v>
      </c>
      <c r="G63" s="14">
        <v>5.4109999999999996</v>
      </c>
      <c r="H63" s="14">
        <v>1</v>
      </c>
      <c r="I63">
        <f t="shared" si="1"/>
        <v>4</v>
      </c>
      <c r="J63" t="s">
        <v>18138</v>
      </c>
      <c r="K63" s="14" t="s">
        <v>18124</v>
      </c>
      <c r="L63" s="14" t="s">
        <v>18124</v>
      </c>
      <c r="M63" s="14">
        <v>4.4420000000000002</v>
      </c>
      <c r="N63" s="14">
        <v>1.7</v>
      </c>
      <c r="O63" s="14">
        <v>1.45</v>
      </c>
      <c r="P63" s="14">
        <v>3</v>
      </c>
      <c r="Q63" s="14">
        <v>1</v>
      </c>
      <c r="R63" s="14">
        <v>2</v>
      </c>
      <c r="S63" s="14">
        <v>1.6</v>
      </c>
      <c r="T63" s="14">
        <v>2514</v>
      </c>
      <c r="U63" s="14">
        <v>-0.55100000000000005</v>
      </c>
      <c r="V63" s="14">
        <v>1</v>
      </c>
      <c r="W63" s="14">
        <v>28</v>
      </c>
      <c r="X63" s="14">
        <v>-0.60699999999999998</v>
      </c>
      <c r="Y63" s="14">
        <v>1</v>
      </c>
      <c r="Z63" s="14" t="s">
        <v>18124</v>
      </c>
    </row>
    <row r="64" spans="1:26" x14ac:dyDescent="0.2">
      <c r="A64" t="s">
        <v>17708</v>
      </c>
      <c r="B64" t="s">
        <v>52</v>
      </c>
      <c r="C64" t="s">
        <v>52</v>
      </c>
      <c r="D64" s="8" t="str">
        <f>IF(ISERROR(INDEX(warriner!B:B,MATCH(C64,warriner!A:A,0),1)),"#",INDEX(warriner!B:B,MATCH(C64,warriner!A:A,0),1))</f>
        <v>#</v>
      </c>
      <c r="E64" s="14" t="str">
        <f t="shared" si="0"/>
        <v>#</v>
      </c>
      <c r="F64" s="14">
        <v>16.177</v>
      </c>
      <c r="G64" s="14">
        <v>6.0179999999999998</v>
      </c>
      <c r="H64" s="14">
        <v>1</v>
      </c>
      <c r="I64">
        <f t="shared" si="1"/>
        <v>1</v>
      </c>
      <c r="J64" t="s">
        <v>18136</v>
      </c>
      <c r="K64" s="14" t="s">
        <v>18124</v>
      </c>
      <c r="L64" s="14" t="s">
        <v>18124</v>
      </c>
      <c r="M64" s="14">
        <v>2.8929999999999998</v>
      </c>
      <c r="N64" s="14">
        <v>1.45</v>
      </c>
      <c r="O64" s="14">
        <v>1</v>
      </c>
      <c r="P64" s="14">
        <v>1</v>
      </c>
      <c r="Q64" s="14">
        <v>1</v>
      </c>
      <c r="R64" s="14">
        <v>1.46</v>
      </c>
      <c r="S64" s="14" t="s">
        <v>18124</v>
      </c>
      <c r="T64" s="14" t="s">
        <v>18124</v>
      </c>
      <c r="U64" s="14">
        <v>-1.2999999999999999E-2</v>
      </c>
      <c r="V64" s="14">
        <v>0.73</v>
      </c>
      <c r="W64" s="14">
        <v>23</v>
      </c>
      <c r="X64" s="14">
        <v>-0.32300000000000001</v>
      </c>
      <c r="Y64" s="14">
        <v>0.95799999999999996</v>
      </c>
      <c r="Z64" s="14" t="s">
        <v>18124</v>
      </c>
    </row>
    <row r="65" spans="1:26" x14ac:dyDescent="0.2">
      <c r="A65" t="s">
        <v>17709</v>
      </c>
      <c r="B65" t="s">
        <v>16060</v>
      </c>
      <c r="C65" t="s">
        <v>16060</v>
      </c>
      <c r="D65" s="8" t="str">
        <f>IF(ISERROR(INDEX(warriner!B:B,MATCH(C65,warriner!A:A,0),1)),"#",INDEX(warriner!B:B,MATCH(C65,warriner!A:A,0),1))</f>
        <v>#</v>
      </c>
      <c r="E65" s="14" t="str">
        <f t="shared" si="0"/>
        <v>#</v>
      </c>
      <c r="F65" s="14">
        <v>8.2629999999999999</v>
      </c>
      <c r="G65" s="14">
        <v>1.623</v>
      </c>
      <c r="H65" s="14">
        <v>2</v>
      </c>
      <c r="I65">
        <f t="shared" si="1"/>
        <v>6</v>
      </c>
      <c r="J65" t="s">
        <v>18154</v>
      </c>
      <c r="K65" s="14" t="s">
        <v>18124</v>
      </c>
      <c r="L65" s="14" t="s">
        <v>18124</v>
      </c>
      <c r="M65" s="14" t="s">
        <v>18124</v>
      </c>
      <c r="N65" s="14">
        <v>1.95</v>
      </c>
      <c r="O65" s="14">
        <v>1.75</v>
      </c>
      <c r="P65" s="14">
        <v>5</v>
      </c>
      <c r="Q65" s="14">
        <v>2</v>
      </c>
      <c r="R65" s="14">
        <v>3</v>
      </c>
      <c r="S65" s="14" t="s">
        <v>18124</v>
      </c>
      <c r="T65" s="14">
        <v>5077.6000000000004</v>
      </c>
      <c r="U65" s="14">
        <v>-0.316</v>
      </c>
      <c r="V65" s="14">
        <v>1</v>
      </c>
      <c r="W65" s="14">
        <v>28</v>
      </c>
      <c r="X65" s="14">
        <v>-0.35</v>
      </c>
      <c r="Y65" s="14">
        <v>1</v>
      </c>
      <c r="Z65" s="14" t="s">
        <v>18124</v>
      </c>
    </row>
    <row r="66" spans="1:26" x14ac:dyDescent="0.2">
      <c r="A66" t="s">
        <v>17710</v>
      </c>
      <c r="B66" t="s">
        <v>3849</v>
      </c>
      <c r="C66" t="s">
        <v>3849</v>
      </c>
      <c r="D66" s="8">
        <f>IF(ISERROR(INDEX(warriner!B:B,MATCH(C66,warriner!A:A,0),1)),"#",INDEX(warriner!B:B,MATCH(C66,warriner!A:A,0),1))</f>
        <v>4.42</v>
      </c>
      <c r="E66" s="14">
        <f t="shared" si="0"/>
        <v>0.78000000000000025</v>
      </c>
      <c r="F66" s="14">
        <v>9.4280000000000008</v>
      </c>
      <c r="G66" s="14">
        <v>2.895</v>
      </c>
      <c r="H66" s="14">
        <v>1</v>
      </c>
      <c r="I66">
        <f t="shared" si="1"/>
        <v>4</v>
      </c>
      <c r="J66" t="s">
        <v>18126</v>
      </c>
      <c r="K66" s="14">
        <v>3.83</v>
      </c>
      <c r="L66" s="14">
        <v>5.29</v>
      </c>
      <c r="M66" s="14">
        <v>9.25</v>
      </c>
      <c r="N66" s="14">
        <v>1.7</v>
      </c>
      <c r="O66" s="14">
        <v>1.85</v>
      </c>
      <c r="P66" s="14">
        <v>4</v>
      </c>
      <c r="Q66" s="14">
        <v>1</v>
      </c>
      <c r="R66" s="14">
        <v>3.21</v>
      </c>
      <c r="S66" s="14">
        <v>1.833</v>
      </c>
      <c r="T66" s="14">
        <v>3632.3330000000001</v>
      </c>
      <c r="U66" s="14">
        <v>-0.50800000000000001</v>
      </c>
      <c r="V66" s="14">
        <v>1</v>
      </c>
      <c r="W66" s="14">
        <v>27</v>
      </c>
      <c r="X66" s="14">
        <v>-0.52500000000000002</v>
      </c>
      <c r="Y66" s="14">
        <v>1</v>
      </c>
      <c r="Z66" s="14" t="s">
        <v>18124</v>
      </c>
    </row>
    <row r="67" spans="1:26" x14ac:dyDescent="0.2">
      <c r="A67" t="s">
        <v>17711</v>
      </c>
      <c r="B67" t="s">
        <v>3</v>
      </c>
      <c r="C67" t="s">
        <v>3</v>
      </c>
      <c r="D67" s="8" t="str">
        <f>IF(ISERROR(INDEX(warriner!B:B,MATCH(C67,warriner!A:A,0),1)),"#",INDEX(warriner!B:B,MATCH(C67,warriner!A:A,0),1))</f>
        <v>#</v>
      </c>
      <c r="E67" s="14" t="str">
        <f t="shared" si="0"/>
        <v>#</v>
      </c>
      <c r="F67" s="14">
        <v>16.954999999999998</v>
      </c>
      <c r="G67" s="14">
        <v>6.1769999999999996</v>
      </c>
      <c r="H67" s="14">
        <v>1</v>
      </c>
      <c r="I67">
        <f t="shared" si="1"/>
        <v>3</v>
      </c>
      <c r="J67" t="s">
        <v>270</v>
      </c>
      <c r="K67" s="14" t="s">
        <v>18124</v>
      </c>
      <c r="L67" s="14" t="s">
        <v>18124</v>
      </c>
      <c r="M67" s="14">
        <v>3.984</v>
      </c>
      <c r="N67" s="14">
        <v>1.5</v>
      </c>
      <c r="O67" s="14">
        <v>1.8</v>
      </c>
      <c r="P67" s="14">
        <v>2</v>
      </c>
      <c r="Q67" s="14">
        <v>1</v>
      </c>
      <c r="R67" s="14">
        <v>1.43</v>
      </c>
      <c r="S67" s="14">
        <v>1.125</v>
      </c>
      <c r="T67" s="14">
        <v>3033</v>
      </c>
      <c r="U67" s="14">
        <v>-0.68100000000000005</v>
      </c>
      <c r="V67" s="14">
        <v>0.94</v>
      </c>
      <c r="W67" s="14">
        <v>29</v>
      </c>
      <c r="X67" s="14">
        <v>-0.45700000000000002</v>
      </c>
      <c r="Y67" s="14">
        <v>1</v>
      </c>
      <c r="Z67" s="14" t="s">
        <v>18124</v>
      </c>
    </row>
    <row r="68" spans="1:26" x14ac:dyDescent="0.2">
      <c r="A68" t="s">
        <v>17712</v>
      </c>
      <c r="B68" t="s">
        <v>5778</v>
      </c>
      <c r="C68" t="s">
        <v>5778</v>
      </c>
      <c r="D68" s="8">
        <f>IF(ISERROR(INDEX(warriner!B:B,MATCH(C68,warriner!A:A,0),1)),"#",INDEX(warriner!B:B,MATCH(C68,warriner!A:A,0),1))</f>
        <v>4.45</v>
      </c>
      <c r="E68" s="14">
        <f t="shared" ref="E68:E131" si="2">IF(ISERROR(ABS(D68-5.2)), "#", ABS(D68-5.2))</f>
        <v>0.75</v>
      </c>
      <c r="F68" s="14">
        <v>7.8010000000000002</v>
      </c>
      <c r="G68" s="14">
        <v>1.982</v>
      </c>
      <c r="H68" s="14">
        <v>2</v>
      </c>
      <c r="I68">
        <f t="shared" ref="I68:I131" si="3">LEN(B68)</f>
        <v>7</v>
      </c>
      <c r="J68" t="s">
        <v>18144</v>
      </c>
      <c r="K68" s="14">
        <v>5</v>
      </c>
      <c r="L68" s="14">
        <v>5</v>
      </c>
      <c r="M68" s="14">
        <v>7.75</v>
      </c>
      <c r="N68" s="14">
        <v>2.6</v>
      </c>
      <c r="O68" s="14">
        <v>1.95</v>
      </c>
      <c r="P68" s="14">
        <v>6</v>
      </c>
      <c r="Q68" s="14">
        <v>2</v>
      </c>
      <c r="R68" s="14">
        <v>3.17</v>
      </c>
      <c r="S68" s="14">
        <v>2.52</v>
      </c>
      <c r="T68" s="14">
        <v>2206.5</v>
      </c>
      <c r="U68" s="14">
        <v>-0.28399999999999997</v>
      </c>
      <c r="V68" s="14">
        <v>1</v>
      </c>
      <c r="W68" s="14">
        <v>27</v>
      </c>
      <c r="X68" s="14">
        <v>-0.438</v>
      </c>
      <c r="Y68" s="14">
        <v>0.96399999999999997</v>
      </c>
      <c r="Z68" s="14" t="s">
        <v>18124</v>
      </c>
    </row>
    <row r="69" spans="1:26" x14ac:dyDescent="0.2">
      <c r="A69" t="s">
        <v>17713</v>
      </c>
      <c r="B69" t="s">
        <v>203</v>
      </c>
      <c r="C69" t="s">
        <v>48</v>
      </c>
      <c r="D69" s="8">
        <f>IF(ISERROR(INDEX(warriner!B:B,MATCH(C69,warriner!A:A,0),1)),"#",INDEX(warriner!B:B,MATCH(C69,warriner!A:A,0),1))</f>
        <v>5.86</v>
      </c>
      <c r="E69" s="14">
        <f t="shared" si="2"/>
        <v>0.66000000000000014</v>
      </c>
      <c r="F69" s="14">
        <v>14.914999999999999</v>
      </c>
      <c r="G69" s="14">
        <v>5.4969999999999999</v>
      </c>
      <c r="H69" s="14">
        <v>1</v>
      </c>
      <c r="I69">
        <f t="shared" si="3"/>
        <v>3</v>
      </c>
      <c r="J69" t="s">
        <v>18135</v>
      </c>
      <c r="K69" s="14">
        <v>3.52</v>
      </c>
      <c r="L69" s="14">
        <v>5.72</v>
      </c>
      <c r="M69" s="14">
        <v>3.72</v>
      </c>
      <c r="N69" s="14">
        <v>1.2</v>
      </c>
      <c r="O69" s="14">
        <v>1.1000000000000001</v>
      </c>
      <c r="P69" s="14">
        <v>3</v>
      </c>
      <c r="Q69" s="14">
        <v>1</v>
      </c>
      <c r="R69" s="14">
        <v>2.1800000000000002</v>
      </c>
      <c r="S69" s="14">
        <v>1.542</v>
      </c>
      <c r="T69" s="14">
        <v>2269.6669999999999</v>
      </c>
      <c r="U69" s="14">
        <v>-0.63800000000000001</v>
      </c>
      <c r="V69" s="14">
        <v>0.94</v>
      </c>
      <c r="W69" s="14">
        <v>28</v>
      </c>
      <c r="X69" s="14">
        <v>-0.64400000000000002</v>
      </c>
      <c r="Y69" s="14">
        <v>1</v>
      </c>
      <c r="Z69" s="14" t="s">
        <v>18124</v>
      </c>
    </row>
    <row r="70" spans="1:26" x14ac:dyDescent="0.2">
      <c r="A70" t="s">
        <v>17714</v>
      </c>
      <c r="B70" t="s">
        <v>52</v>
      </c>
      <c r="C70" t="s">
        <v>52</v>
      </c>
      <c r="D70" s="8" t="str">
        <f>IF(ISERROR(INDEX(warriner!B:B,MATCH(C70,warriner!A:A,0),1)),"#",INDEX(warriner!B:B,MATCH(C70,warriner!A:A,0),1))</f>
        <v>#</v>
      </c>
      <c r="E70" s="14" t="str">
        <f t="shared" si="2"/>
        <v>#</v>
      </c>
      <c r="F70" s="14">
        <v>16.177</v>
      </c>
      <c r="G70" s="14">
        <v>6.0179999999999998</v>
      </c>
      <c r="H70" s="14">
        <v>1</v>
      </c>
      <c r="I70">
        <f t="shared" si="3"/>
        <v>1</v>
      </c>
      <c r="J70" t="s">
        <v>18136</v>
      </c>
      <c r="K70" s="14" t="s">
        <v>18124</v>
      </c>
      <c r="L70" s="14" t="s">
        <v>18124</v>
      </c>
      <c r="M70" s="14">
        <v>2.8929999999999998</v>
      </c>
      <c r="N70" s="14">
        <v>1.45</v>
      </c>
      <c r="O70" s="14">
        <v>1</v>
      </c>
      <c r="P70" s="14">
        <v>1</v>
      </c>
      <c r="Q70" s="14">
        <v>1</v>
      </c>
      <c r="R70" s="14">
        <v>1.46</v>
      </c>
      <c r="S70" s="14" t="s">
        <v>18124</v>
      </c>
      <c r="T70" s="14" t="s">
        <v>18124</v>
      </c>
      <c r="U70" s="14">
        <v>-1.2999999999999999E-2</v>
      </c>
      <c r="V70" s="14">
        <v>0.73</v>
      </c>
      <c r="W70" s="14">
        <v>23</v>
      </c>
      <c r="X70" s="14">
        <v>-0.32300000000000001</v>
      </c>
      <c r="Y70" s="14">
        <v>0.95799999999999996</v>
      </c>
      <c r="Z70" s="14" t="s">
        <v>18124</v>
      </c>
    </row>
    <row r="71" spans="1:26" x14ac:dyDescent="0.2">
      <c r="A71" t="s">
        <v>17715</v>
      </c>
      <c r="B71" t="s">
        <v>10488</v>
      </c>
      <c r="C71" t="s">
        <v>10488</v>
      </c>
      <c r="D71" s="8">
        <f>IF(ISERROR(INDEX(warriner!B:B,MATCH(C71,warriner!A:A,0),1)),"#",INDEX(warriner!B:B,MATCH(C71,warriner!A:A,0),1))</f>
        <v>5.63</v>
      </c>
      <c r="E71" s="14">
        <f t="shared" si="2"/>
        <v>0.42999999999999972</v>
      </c>
      <c r="F71" s="14">
        <v>9.1210000000000004</v>
      </c>
      <c r="G71" s="14">
        <v>2.9929999999999999</v>
      </c>
      <c r="H71" s="14">
        <v>4</v>
      </c>
      <c r="I71">
        <f t="shared" si="3"/>
        <v>10</v>
      </c>
      <c r="J71" t="s">
        <v>18129</v>
      </c>
      <c r="K71" s="14">
        <v>5</v>
      </c>
      <c r="L71" s="14">
        <v>5.58</v>
      </c>
      <c r="M71" s="14">
        <v>8.84</v>
      </c>
      <c r="N71" s="14">
        <v>2.4500000000000002</v>
      </c>
      <c r="O71" s="14">
        <v>2.5499999999999998</v>
      </c>
      <c r="P71" s="14">
        <v>9</v>
      </c>
      <c r="Q71" s="14">
        <v>3</v>
      </c>
      <c r="R71" s="14">
        <v>1.64</v>
      </c>
      <c r="S71" s="14" t="s">
        <v>18124</v>
      </c>
      <c r="T71" s="14">
        <v>5087.4440000000004</v>
      </c>
      <c r="U71" s="14">
        <v>-0.39600000000000002</v>
      </c>
      <c r="V71" s="14">
        <v>0.97</v>
      </c>
      <c r="W71" s="14">
        <v>27</v>
      </c>
      <c r="X71" s="14">
        <v>-0.27400000000000002</v>
      </c>
      <c r="Y71" s="14">
        <v>1</v>
      </c>
      <c r="Z71" s="14" t="s">
        <v>18124</v>
      </c>
    </row>
    <row r="72" spans="1:26" x14ac:dyDescent="0.2">
      <c r="A72" t="s">
        <v>17716</v>
      </c>
      <c r="B72" t="s">
        <v>59</v>
      </c>
      <c r="C72" t="s">
        <v>59</v>
      </c>
      <c r="D72" s="8" t="str">
        <f>IF(ISERROR(INDEX(warriner!B:B,MATCH(C72,warriner!A:A,0),1)),"#",INDEX(warriner!B:B,MATCH(C72,warriner!A:A,0),1))</f>
        <v>#</v>
      </c>
      <c r="E72" s="14" t="str">
        <f t="shared" si="2"/>
        <v>#</v>
      </c>
      <c r="F72" s="14">
        <v>15.417</v>
      </c>
      <c r="G72" s="14">
        <v>5.5460000000000003</v>
      </c>
      <c r="H72" s="14">
        <v>1</v>
      </c>
      <c r="I72">
        <f t="shared" si="3"/>
        <v>3</v>
      </c>
      <c r="J72" t="s">
        <v>270</v>
      </c>
      <c r="K72" s="14" t="s">
        <v>18124</v>
      </c>
      <c r="L72" s="14" t="s">
        <v>18124</v>
      </c>
      <c r="M72" s="14">
        <v>4.3890000000000002</v>
      </c>
      <c r="N72" s="14">
        <v>1.3</v>
      </c>
      <c r="O72" s="14">
        <v>1</v>
      </c>
      <c r="P72" s="14">
        <v>3</v>
      </c>
      <c r="Q72" s="14">
        <v>1</v>
      </c>
      <c r="R72" s="14">
        <v>1.63</v>
      </c>
      <c r="S72" s="14">
        <v>1.593</v>
      </c>
      <c r="T72" s="14">
        <v>3145</v>
      </c>
      <c r="U72" s="14">
        <v>-0.72099999999999997</v>
      </c>
      <c r="V72" s="14">
        <v>0.97</v>
      </c>
      <c r="W72" s="14">
        <v>29</v>
      </c>
      <c r="X72" s="14">
        <v>-0.57899999999999996</v>
      </c>
      <c r="Y72" s="14">
        <v>1</v>
      </c>
      <c r="Z72" s="14" t="s">
        <v>18124</v>
      </c>
    </row>
    <row r="73" spans="1:26" x14ac:dyDescent="0.2">
      <c r="A73" t="s">
        <v>17717</v>
      </c>
      <c r="B73" t="s">
        <v>6367</v>
      </c>
      <c r="C73" t="s">
        <v>6367</v>
      </c>
      <c r="D73" s="8">
        <f>IF(ISERROR(INDEX(warriner!B:B,MATCH(C73,warriner!A:A,0),1)),"#",INDEX(warriner!B:B,MATCH(C73,warriner!A:A,0),1))</f>
        <v>4.75</v>
      </c>
      <c r="E73" s="14">
        <f t="shared" si="2"/>
        <v>0.45000000000000018</v>
      </c>
      <c r="F73" s="14">
        <v>9.532</v>
      </c>
      <c r="G73" s="14">
        <v>3.0339999999999998</v>
      </c>
      <c r="H73" s="14">
        <v>2</v>
      </c>
      <c r="I73">
        <f t="shared" si="3"/>
        <v>7</v>
      </c>
      <c r="J73" t="s">
        <v>18126</v>
      </c>
      <c r="K73" s="14">
        <v>3.71</v>
      </c>
      <c r="L73" s="14">
        <v>5.76</v>
      </c>
      <c r="M73" s="14">
        <v>7.26</v>
      </c>
      <c r="N73" s="14">
        <v>1.8</v>
      </c>
      <c r="O73" s="14">
        <v>1.75</v>
      </c>
      <c r="P73" s="14">
        <v>6</v>
      </c>
      <c r="Q73" s="14">
        <v>2</v>
      </c>
      <c r="R73" s="14">
        <v>3.96</v>
      </c>
      <c r="S73" s="14">
        <v>3.7389999999999999</v>
      </c>
      <c r="T73" s="14">
        <v>6959.8329999999996</v>
      </c>
      <c r="U73" s="14">
        <v>-0.54600000000000004</v>
      </c>
      <c r="V73" s="14">
        <v>0.91</v>
      </c>
      <c r="W73" s="14">
        <v>23</v>
      </c>
      <c r="X73" s="14">
        <v>-0.72699999999999998</v>
      </c>
      <c r="Y73" s="14">
        <v>0.95799999999999996</v>
      </c>
      <c r="Z73" s="14" t="s">
        <v>18124</v>
      </c>
    </row>
    <row r="74" spans="1:26" x14ac:dyDescent="0.2">
      <c r="A74" t="s">
        <v>17718</v>
      </c>
      <c r="B74" t="s">
        <v>6</v>
      </c>
      <c r="C74" t="s">
        <v>6</v>
      </c>
      <c r="D74" s="8" t="str">
        <f>IF(ISERROR(INDEX(warriner!B:B,MATCH(C74,warriner!A:A,0),1)),"#",INDEX(warriner!B:B,MATCH(C74,warriner!A:A,0),1))</f>
        <v>#</v>
      </c>
      <c r="E74" s="14" t="str">
        <f t="shared" si="2"/>
        <v>#</v>
      </c>
      <c r="F74" s="14">
        <v>15.897</v>
      </c>
      <c r="G74" s="14">
        <v>5.6980000000000004</v>
      </c>
      <c r="H74" s="14">
        <v>1</v>
      </c>
      <c r="I74">
        <f t="shared" si="3"/>
        <v>2</v>
      </c>
      <c r="J74" t="s">
        <v>18146</v>
      </c>
      <c r="K74" s="14" t="s">
        <v>18124</v>
      </c>
      <c r="L74" s="14" t="s">
        <v>18124</v>
      </c>
      <c r="M74" s="14">
        <v>3.6850000000000001</v>
      </c>
      <c r="N74" s="14">
        <v>1</v>
      </c>
      <c r="O74" s="14">
        <v>1</v>
      </c>
      <c r="P74" s="14">
        <v>2</v>
      </c>
      <c r="Q74" s="14">
        <v>1</v>
      </c>
      <c r="R74" s="14">
        <v>3</v>
      </c>
      <c r="S74" s="14">
        <v>2.25</v>
      </c>
      <c r="T74" s="14">
        <v>14646</v>
      </c>
      <c r="U74" s="14">
        <v>-0.63</v>
      </c>
      <c r="V74" s="14">
        <v>0.97</v>
      </c>
      <c r="W74" s="14">
        <v>26</v>
      </c>
      <c r="X74" s="14">
        <v>-0.77100000000000002</v>
      </c>
      <c r="Y74" s="14">
        <v>1</v>
      </c>
      <c r="Z74" s="14" t="s">
        <v>18124</v>
      </c>
    </row>
    <row r="75" spans="1:26" s="1" customFormat="1" x14ac:dyDescent="0.2">
      <c r="A75" s="1" t="s">
        <v>17719</v>
      </c>
      <c r="B75" s="1" t="s">
        <v>17636</v>
      </c>
      <c r="C75" s="1" t="s">
        <v>13788</v>
      </c>
      <c r="D75" s="10">
        <f>IF(ISERROR(INDEX(warriner!B:B,MATCH(C75,warriner!A:A,0),1)),"#",INDEX(warriner!B:B,MATCH(C75,warriner!A:A,0),1))</f>
        <v>7.79</v>
      </c>
      <c r="E75" s="12">
        <f t="shared" si="2"/>
        <v>2.59</v>
      </c>
      <c r="F75" s="12">
        <v>6.7069999999999999</v>
      </c>
      <c r="G75" s="12">
        <v>1.982</v>
      </c>
      <c r="H75" s="12">
        <v>3</v>
      </c>
      <c r="I75" s="1">
        <f t="shared" si="3"/>
        <v>10</v>
      </c>
      <c r="J75" s="1" t="s">
        <v>18129</v>
      </c>
      <c r="K75" s="12">
        <v>4.3499999999999996</v>
      </c>
      <c r="L75" s="12">
        <v>5.34</v>
      </c>
      <c r="M75" s="12">
        <v>5.47</v>
      </c>
      <c r="N75" s="12">
        <v>3.05</v>
      </c>
      <c r="O75" s="12">
        <v>3.35</v>
      </c>
      <c r="P75" s="12">
        <v>7</v>
      </c>
      <c r="Q75" s="12">
        <v>2</v>
      </c>
      <c r="R75" s="12">
        <v>4.9000000000000004</v>
      </c>
      <c r="S75" s="12">
        <v>4.2169999999999996</v>
      </c>
      <c r="T75" s="12">
        <v>5258.875</v>
      </c>
      <c r="U75" s="12">
        <v>-0.49099999999999999</v>
      </c>
      <c r="V75" s="12">
        <v>1</v>
      </c>
      <c r="W75" s="12">
        <v>28</v>
      </c>
      <c r="X75" s="12">
        <v>-0.59499999999999997</v>
      </c>
      <c r="Y75" s="12">
        <v>1</v>
      </c>
      <c r="Z75" s="12" t="s">
        <v>18124</v>
      </c>
    </row>
    <row r="76" spans="1:26" x14ac:dyDescent="0.2">
      <c r="A76" t="s">
        <v>17720</v>
      </c>
      <c r="B76" t="s">
        <v>10871</v>
      </c>
      <c r="C76" t="s">
        <v>10871</v>
      </c>
      <c r="D76" s="8">
        <f>IF(ISERROR(INDEX(warriner!B:B,MATCH(C76,warriner!A:A,0),1)),"#",INDEX(warriner!B:B,MATCH(C76,warriner!A:A,0),1))</f>
        <v>6.48</v>
      </c>
      <c r="E76" s="14">
        <f t="shared" si="2"/>
        <v>1.2800000000000002</v>
      </c>
      <c r="F76" s="14">
        <v>8.0310000000000006</v>
      </c>
      <c r="G76" s="14">
        <v>2.5249999999999999</v>
      </c>
      <c r="H76" s="14">
        <v>2</v>
      </c>
      <c r="I76">
        <f t="shared" si="3"/>
        <v>6</v>
      </c>
      <c r="J76" t="s">
        <v>18129</v>
      </c>
      <c r="K76" s="14">
        <v>3.87</v>
      </c>
      <c r="L76" s="14">
        <v>4.8099999999999996</v>
      </c>
      <c r="M76" s="14">
        <v>8</v>
      </c>
      <c r="N76" s="14">
        <v>1.95</v>
      </c>
      <c r="O76" s="14">
        <v>1.7</v>
      </c>
      <c r="P76" s="14">
        <v>5</v>
      </c>
      <c r="Q76" s="14">
        <v>1</v>
      </c>
      <c r="R76" s="14">
        <v>4.8099999999999996</v>
      </c>
      <c r="S76" s="14">
        <v>4.4550000000000001</v>
      </c>
      <c r="T76" s="14">
        <v>3593.2</v>
      </c>
      <c r="U76" s="14">
        <v>-0.38200000000000001</v>
      </c>
      <c r="V76" s="14">
        <v>0.97</v>
      </c>
      <c r="W76" s="14">
        <v>23</v>
      </c>
      <c r="X76" s="14">
        <v>5.3999999999999999E-2</v>
      </c>
      <c r="Y76" s="14">
        <v>0.85199999999999998</v>
      </c>
      <c r="Z76" s="14" t="s">
        <v>18124</v>
      </c>
    </row>
    <row r="77" spans="1:26" x14ac:dyDescent="0.2">
      <c r="A77" t="s">
        <v>17721</v>
      </c>
      <c r="B77" t="s">
        <v>7085</v>
      </c>
      <c r="C77" t="s">
        <v>7085</v>
      </c>
      <c r="D77" s="8">
        <f>IF(ISERROR(INDEX(warriner!B:B,MATCH(C77,warriner!A:A,0),1)),"#",INDEX(warriner!B:B,MATCH(C77,warriner!A:A,0),1))</f>
        <v>6.44</v>
      </c>
      <c r="E77" s="14">
        <f t="shared" si="2"/>
        <v>1.2400000000000002</v>
      </c>
      <c r="F77" s="14">
        <v>10.198</v>
      </c>
      <c r="G77" s="14">
        <v>3.552</v>
      </c>
      <c r="H77" s="14">
        <v>1</v>
      </c>
      <c r="I77">
        <f t="shared" si="3"/>
        <v>4</v>
      </c>
      <c r="J77" t="s">
        <v>18126</v>
      </c>
      <c r="K77" s="14">
        <v>5.14</v>
      </c>
      <c r="L77" s="14">
        <v>5.72</v>
      </c>
      <c r="M77" s="14">
        <v>2.84</v>
      </c>
      <c r="N77" s="14">
        <v>1.6</v>
      </c>
      <c r="O77" s="14">
        <v>1.8</v>
      </c>
      <c r="P77" s="14">
        <v>4</v>
      </c>
      <c r="Q77" s="14">
        <v>1</v>
      </c>
      <c r="R77" s="14">
        <v>4.5199999999999996</v>
      </c>
      <c r="S77" s="14">
        <v>3.3039999999999998</v>
      </c>
      <c r="T77" s="14">
        <v>1119</v>
      </c>
      <c r="U77" s="14">
        <v>-0.75800000000000001</v>
      </c>
      <c r="V77" s="14">
        <v>0.97</v>
      </c>
      <c r="W77" s="14">
        <v>28</v>
      </c>
      <c r="X77" s="14">
        <v>-0.67300000000000004</v>
      </c>
      <c r="Y77" s="14">
        <v>1</v>
      </c>
      <c r="Z77" s="14" t="s">
        <v>18124</v>
      </c>
    </row>
    <row r="78" spans="1:26" x14ac:dyDescent="0.2">
      <c r="A78" t="s">
        <v>17722</v>
      </c>
      <c r="B78" t="s">
        <v>216</v>
      </c>
      <c r="C78" t="s">
        <v>216</v>
      </c>
      <c r="D78" s="8" t="str">
        <f>IF(ISERROR(INDEX(warriner!B:B,MATCH(C78,warriner!A:A,0),1)),"#",INDEX(warriner!B:B,MATCH(C78,warriner!A:A,0),1))</f>
        <v>#</v>
      </c>
      <c r="E78" s="14" t="str">
        <f t="shared" si="2"/>
        <v>#</v>
      </c>
      <c r="F78" s="14">
        <v>13.291</v>
      </c>
      <c r="G78" s="14">
        <v>4.6639999999999997</v>
      </c>
      <c r="H78" s="14">
        <v>1</v>
      </c>
      <c r="I78">
        <f t="shared" si="3"/>
        <v>5</v>
      </c>
      <c r="J78" t="s">
        <v>18136</v>
      </c>
      <c r="K78" s="14" t="s">
        <v>18124</v>
      </c>
      <c r="L78" s="14" t="s">
        <v>18124</v>
      </c>
      <c r="M78" s="14">
        <v>6.4240000000000004</v>
      </c>
      <c r="N78" s="14">
        <v>1.75</v>
      </c>
      <c r="O78" s="14">
        <v>1.35</v>
      </c>
      <c r="P78" s="14">
        <v>3</v>
      </c>
      <c r="Q78" s="14">
        <v>1</v>
      </c>
      <c r="R78" s="14">
        <v>2.0299999999999998</v>
      </c>
      <c r="S78" s="14">
        <v>1.5649999999999999</v>
      </c>
      <c r="T78" s="14">
        <v>5701.25</v>
      </c>
      <c r="U78" s="14">
        <v>-0.27900000000000003</v>
      </c>
      <c r="V78" s="14">
        <v>0.97</v>
      </c>
      <c r="W78" s="14">
        <v>25</v>
      </c>
      <c r="X78" s="14">
        <v>-0.371</v>
      </c>
      <c r="Y78" s="14">
        <v>1</v>
      </c>
      <c r="Z78" s="14" t="s">
        <v>18124</v>
      </c>
    </row>
    <row r="79" spans="1:26" x14ac:dyDescent="0.2">
      <c r="A79" t="s">
        <v>17723</v>
      </c>
      <c r="B79" t="s">
        <v>17637</v>
      </c>
      <c r="C79" t="s">
        <v>2381</v>
      </c>
      <c r="D79" s="8">
        <f>IF(ISERROR(INDEX(warriner!B:B,MATCH(C79,warriner!A:A,0),1)),"#",INDEX(warriner!B:B,MATCH(C79,warriner!A:A,0),1))</f>
        <v>5.09</v>
      </c>
      <c r="E79" s="14">
        <f t="shared" si="2"/>
        <v>0.11000000000000032</v>
      </c>
      <c r="F79" s="14">
        <v>11.965</v>
      </c>
      <c r="G79" s="14">
        <v>4.0880000000000001</v>
      </c>
      <c r="H79" s="14">
        <v>1</v>
      </c>
      <c r="I79">
        <f t="shared" si="3"/>
        <v>7</v>
      </c>
      <c r="J79" t="s">
        <v>18126</v>
      </c>
      <c r="K79" s="14">
        <v>4.05</v>
      </c>
      <c r="L79" s="14">
        <v>5.81</v>
      </c>
      <c r="M79" s="14">
        <v>4.26</v>
      </c>
      <c r="N79" s="14">
        <v>1.8</v>
      </c>
      <c r="O79" s="14">
        <v>2.35</v>
      </c>
      <c r="P79" s="14">
        <v>4</v>
      </c>
      <c r="Q79" s="14">
        <v>1</v>
      </c>
      <c r="R79" s="14">
        <v>2.89</v>
      </c>
      <c r="S79" s="14">
        <v>2.96</v>
      </c>
      <c r="T79" s="14">
        <v>4843.2</v>
      </c>
      <c r="U79" s="14">
        <v>-0.63300000000000001</v>
      </c>
      <c r="V79" s="14">
        <v>0.97</v>
      </c>
      <c r="W79" s="14">
        <v>26</v>
      </c>
      <c r="X79" s="14">
        <v>-0.499</v>
      </c>
      <c r="Y79" s="14">
        <v>1</v>
      </c>
      <c r="Z79" s="14" t="s">
        <v>18124</v>
      </c>
    </row>
    <row r="80" spans="1:26" x14ac:dyDescent="0.2">
      <c r="A80" t="s">
        <v>17724</v>
      </c>
      <c r="B80" t="s">
        <v>6</v>
      </c>
      <c r="C80" t="s">
        <v>6</v>
      </c>
      <c r="D80" s="8" t="str">
        <f>IF(ISERROR(INDEX(warriner!B:B,MATCH(C80,warriner!A:A,0),1)),"#",INDEX(warriner!B:B,MATCH(C80,warriner!A:A,0),1))</f>
        <v>#</v>
      </c>
      <c r="E80" s="14" t="str">
        <f t="shared" si="2"/>
        <v>#</v>
      </c>
      <c r="F80" s="14">
        <v>15.897</v>
      </c>
      <c r="G80" s="14">
        <v>5.6980000000000004</v>
      </c>
      <c r="H80" s="14">
        <v>1</v>
      </c>
      <c r="I80">
        <f t="shared" si="3"/>
        <v>2</v>
      </c>
      <c r="J80" t="s">
        <v>18146</v>
      </c>
      <c r="K80" s="14" t="s">
        <v>18124</v>
      </c>
      <c r="L80" s="14" t="s">
        <v>18124</v>
      </c>
      <c r="M80" s="14">
        <v>3.6850000000000001</v>
      </c>
      <c r="N80" s="14">
        <v>1</v>
      </c>
      <c r="O80" s="14">
        <v>1</v>
      </c>
      <c r="P80" s="14">
        <v>2</v>
      </c>
      <c r="Q80" s="14">
        <v>1</v>
      </c>
      <c r="R80" s="14">
        <v>3</v>
      </c>
      <c r="S80" s="14">
        <v>2.25</v>
      </c>
      <c r="T80" s="14">
        <v>14646</v>
      </c>
      <c r="U80" s="14">
        <v>-0.63</v>
      </c>
      <c r="V80" s="14">
        <v>0.97</v>
      </c>
      <c r="W80" s="14">
        <v>26</v>
      </c>
      <c r="X80" s="14">
        <v>-0.77100000000000002</v>
      </c>
      <c r="Y80" s="14">
        <v>1</v>
      </c>
      <c r="Z80" s="14" t="s">
        <v>18124</v>
      </c>
    </row>
    <row r="81" spans="1:26" x14ac:dyDescent="0.2">
      <c r="A81" t="s">
        <v>17725</v>
      </c>
      <c r="B81" t="s">
        <v>4398</v>
      </c>
      <c r="C81" t="s">
        <v>4398</v>
      </c>
      <c r="D81" s="8">
        <f>IF(ISERROR(INDEX(warriner!B:B,MATCH(C81,warriner!A:A,0),1)),"#",INDEX(warriner!B:B,MATCH(C81,warriner!A:A,0),1))</f>
        <v>5.67</v>
      </c>
      <c r="E81" s="14">
        <f t="shared" si="2"/>
        <v>0.46999999999999975</v>
      </c>
      <c r="F81" s="14">
        <v>7.5259999999999998</v>
      </c>
      <c r="G81" s="14">
        <v>1.681</v>
      </c>
      <c r="H81" s="14">
        <v>4</v>
      </c>
      <c r="I81">
        <f t="shared" si="3"/>
        <v>9</v>
      </c>
      <c r="J81" t="s">
        <v>18129</v>
      </c>
      <c r="K81" s="14">
        <v>3.57</v>
      </c>
      <c r="L81" s="14">
        <v>6.06</v>
      </c>
      <c r="M81" s="14">
        <v>9.9499999999999993</v>
      </c>
      <c r="N81" s="14">
        <v>2.75</v>
      </c>
      <c r="O81" s="14">
        <v>2.5499999999999998</v>
      </c>
      <c r="P81" s="14">
        <v>7</v>
      </c>
      <c r="Q81" s="14">
        <v>2</v>
      </c>
      <c r="R81" s="14">
        <v>3.79</v>
      </c>
      <c r="S81" s="14">
        <v>1.792</v>
      </c>
      <c r="T81" s="14">
        <v>5267.75</v>
      </c>
      <c r="U81" s="14">
        <v>-0.17</v>
      </c>
      <c r="V81" s="14">
        <v>0.94</v>
      </c>
      <c r="W81" s="14">
        <v>26</v>
      </c>
      <c r="X81" s="14">
        <v>-0.22800000000000001</v>
      </c>
      <c r="Y81" s="14">
        <v>0.96299999999999997</v>
      </c>
      <c r="Z81" s="14" t="s">
        <v>18124</v>
      </c>
    </row>
    <row r="82" spans="1:26" x14ac:dyDescent="0.2">
      <c r="A82" t="s">
        <v>17726</v>
      </c>
      <c r="B82" t="s">
        <v>19</v>
      </c>
      <c r="C82" t="s">
        <v>19</v>
      </c>
      <c r="D82" s="8" t="str">
        <f>IF(ISERROR(INDEX(warriner!B:B,MATCH(C82,warriner!A:A,0),1)),"#",INDEX(warriner!B:B,MATCH(C82,warriner!A:A,0),1))</f>
        <v>#</v>
      </c>
      <c r="E82" s="14" t="str">
        <f t="shared" si="2"/>
        <v>#</v>
      </c>
      <c r="F82" s="14">
        <v>16.187000000000001</v>
      </c>
      <c r="G82" s="14">
        <v>5.8339999999999996</v>
      </c>
      <c r="H82" s="14">
        <v>1</v>
      </c>
      <c r="I82">
        <f t="shared" si="3"/>
        <v>3</v>
      </c>
      <c r="J82" t="s">
        <v>270</v>
      </c>
      <c r="K82" s="14" t="s">
        <v>18124</v>
      </c>
      <c r="L82" s="14" t="s">
        <v>18124</v>
      </c>
      <c r="M82" s="14">
        <v>4.57</v>
      </c>
      <c r="N82" s="14">
        <v>1.25</v>
      </c>
      <c r="O82" s="14">
        <v>1</v>
      </c>
      <c r="P82" s="14">
        <v>3</v>
      </c>
      <c r="Q82" s="14">
        <v>1</v>
      </c>
      <c r="R82" s="14">
        <v>1.52</v>
      </c>
      <c r="S82" s="14">
        <v>1.25</v>
      </c>
      <c r="T82" s="14">
        <v>5253.5</v>
      </c>
      <c r="U82" s="14">
        <v>-0.60399999999999998</v>
      </c>
      <c r="V82" s="14">
        <v>1</v>
      </c>
      <c r="W82" s="14">
        <v>22</v>
      </c>
      <c r="X82" s="14">
        <v>-0.623</v>
      </c>
      <c r="Y82" s="14">
        <v>1</v>
      </c>
      <c r="Z82" s="14" t="s">
        <v>18124</v>
      </c>
    </row>
    <row r="83" spans="1:26" x14ac:dyDescent="0.2">
      <c r="A83" t="s">
        <v>17727</v>
      </c>
      <c r="B83" t="s">
        <v>17638</v>
      </c>
      <c r="C83" t="s">
        <v>1455</v>
      </c>
      <c r="D83" s="8">
        <f>IF(ISERROR(INDEX(warriner!B:B,MATCH(C83,warriner!A:A,0),1)),"#",INDEX(warriner!B:B,MATCH(C83,warriner!A:A,0),1))</f>
        <v>5.33</v>
      </c>
      <c r="E83" s="14">
        <f t="shared" si="2"/>
        <v>0.12999999999999989</v>
      </c>
      <c r="F83" s="14">
        <v>10.066000000000001</v>
      </c>
      <c r="G83" s="14">
        <v>3.4670000000000001</v>
      </c>
      <c r="H83" s="14">
        <v>1</v>
      </c>
      <c r="I83">
        <f t="shared" si="3"/>
        <v>5</v>
      </c>
      <c r="J83" t="s">
        <v>18135</v>
      </c>
      <c r="K83" s="14">
        <v>4.5</v>
      </c>
      <c r="L83" s="14">
        <v>3.59</v>
      </c>
      <c r="M83" s="14">
        <v>3.58</v>
      </c>
      <c r="N83" s="14">
        <v>1</v>
      </c>
      <c r="O83" s="14">
        <v>1</v>
      </c>
      <c r="P83" s="14">
        <v>3</v>
      </c>
      <c r="Q83" s="14">
        <v>1</v>
      </c>
      <c r="R83" s="14">
        <v>4.88</v>
      </c>
      <c r="S83" s="14">
        <v>3.609</v>
      </c>
      <c r="T83" s="14">
        <v>3690.6669999999999</v>
      </c>
      <c r="U83" s="14">
        <v>-0.77300000000000002</v>
      </c>
      <c r="V83" s="14">
        <v>1</v>
      </c>
      <c r="W83" s="14">
        <v>26</v>
      </c>
      <c r="X83" s="14">
        <v>-0.54200000000000004</v>
      </c>
      <c r="Y83" s="14">
        <v>0.92900000000000005</v>
      </c>
      <c r="Z83" s="14" t="s">
        <v>18124</v>
      </c>
    </row>
    <row r="84" spans="1:26" x14ac:dyDescent="0.2">
      <c r="A84" t="s">
        <v>17728</v>
      </c>
      <c r="B84" t="s">
        <v>1</v>
      </c>
      <c r="C84" t="s">
        <v>101</v>
      </c>
      <c r="D84" s="8">
        <f>IF(ISERROR(INDEX(warriner!B:B,MATCH(C84,warriner!A:A,0),1)),"#",INDEX(warriner!B:B,MATCH(C84,warriner!A:A,0),1))</f>
        <v>6.18</v>
      </c>
      <c r="E84" s="14">
        <f t="shared" si="2"/>
        <v>0.97999999999999954</v>
      </c>
      <c r="F84" s="14">
        <v>14.945</v>
      </c>
      <c r="G84" s="14">
        <v>5.4669999999999996</v>
      </c>
      <c r="H84" s="14">
        <v>1</v>
      </c>
      <c r="I84">
        <f t="shared" si="3"/>
        <v>3</v>
      </c>
      <c r="J84" t="s">
        <v>18125</v>
      </c>
      <c r="K84" s="14">
        <v>3.43</v>
      </c>
      <c r="L84" s="14">
        <v>5.5</v>
      </c>
      <c r="M84" s="14">
        <v>5.1100000000000003</v>
      </c>
      <c r="N84" s="14">
        <v>1.4</v>
      </c>
      <c r="O84" s="14">
        <v>1</v>
      </c>
      <c r="P84" s="14">
        <v>2</v>
      </c>
      <c r="Q84" s="14">
        <v>1</v>
      </c>
      <c r="R84" s="14">
        <v>1.85</v>
      </c>
      <c r="S84" s="14">
        <v>1.6519999999999999</v>
      </c>
      <c r="T84" s="14">
        <v>1926</v>
      </c>
      <c r="U84" s="14">
        <v>-0.64800000000000002</v>
      </c>
      <c r="V84" s="14">
        <v>0.97</v>
      </c>
      <c r="W84" s="14">
        <v>25</v>
      </c>
      <c r="X84" s="14">
        <v>-0.57399999999999995</v>
      </c>
      <c r="Y84" s="14">
        <v>1</v>
      </c>
      <c r="Z84" s="14" t="s">
        <v>18124</v>
      </c>
    </row>
    <row r="85" spans="1:26" x14ac:dyDescent="0.2">
      <c r="A85" t="s">
        <v>17729</v>
      </c>
      <c r="B85" t="s">
        <v>156</v>
      </c>
      <c r="C85" t="s">
        <v>156</v>
      </c>
      <c r="D85" s="8">
        <f>IF(ISERROR(INDEX(warriner!B:B,MATCH(C85,warriner!A:A,0),1)),"#",INDEX(warriner!B:B,MATCH(C85,warriner!A:A,0),1))</f>
        <v>7.56</v>
      </c>
      <c r="E85" s="14">
        <f t="shared" si="2"/>
        <v>2.3599999999999994</v>
      </c>
      <c r="F85" s="14">
        <v>11.282</v>
      </c>
      <c r="G85" s="14">
        <v>3.43</v>
      </c>
      <c r="H85" s="14">
        <v>3</v>
      </c>
      <c r="I85">
        <f t="shared" si="3"/>
        <v>9</v>
      </c>
      <c r="J85" t="s">
        <v>18131</v>
      </c>
      <c r="K85" s="14">
        <v>5.15</v>
      </c>
      <c r="L85" s="14">
        <v>7.22</v>
      </c>
      <c r="M85" s="14">
        <v>7.37</v>
      </c>
      <c r="N85" s="14">
        <v>3.4</v>
      </c>
      <c r="O85" s="14">
        <v>2.7</v>
      </c>
      <c r="P85" s="14">
        <v>8</v>
      </c>
      <c r="Q85" s="14">
        <v>2</v>
      </c>
      <c r="R85" s="14">
        <v>2.11</v>
      </c>
      <c r="S85" s="14" t="s">
        <v>18124</v>
      </c>
      <c r="T85" s="14">
        <v>3832.25</v>
      </c>
      <c r="U85" s="14">
        <v>-0.30199999999999999</v>
      </c>
      <c r="V85" s="14">
        <v>1</v>
      </c>
      <c r="W85" s="14">
        <v>27</v>
      </c>
      <c r="X85" s="14">
        <v>-0.57199999999999995</v>
      </c>
      <c r="Y85" s="14">
        <v>1</v>
      </c>
      <c r="Z85" s="14" t="s">
        <v>18124</v>
      </c>
    </row>
    <row r="86" spans="1:26" x14ac:dyDescent="0.2">
      <c r="A86" t="s">
        <v>17730</v>
      </c>
      <c r="B86" t="s">
        <v>16670</v>
      </c>
      <c r="C86" t="s">
        <v>5040</v>
      </c>
      <c r="D86" s="8">
        <f>IF(ISERROR(INDEX(warriner!B:B,MATCH(C86,warriner!A:A,0),1)),"#",INDEX(warriner!B:B,MATCH(C86,warriner!A:A,0),1))</f>
        <v>5.42</v>
      </c>
      <c r="E86" s="14">
        <f t="shared" si="2"/>
        <v>0.21999999999999975</v>
      </c>
      <c r="F86" s="14">
        <v>6.8609999999999998</v>
      </c>
      <c r="G86" s="14">
        <v>2.3460000000000001</v>
      </c>
      <c r="H86" s="14">
        <v>3</v>
      </c>
      <c r="I86">
        <f t="shared" si="3"/>
        <v>9</v>
      </c>
      <c r="J86" t="s">
        <v>18129</v>
      </c>
      <c r="K86" s="14">
        <v>4.0599999999999996</v>
      </c>
      <c r="L86" s="14">
        <v>5.47</v>
      </c>
      <c r="M86" s="14">
        <v>5.16</v>
      </c>
      <c r="N86" s="14">
        <v>3.6</v>
      </c>
      <c r="O86" s="14">
        <v>3.45</v>
      </c>
      <c r="P86" s="14">
        <v>7</v>
      </c>
      <c r="Q86" s="14">
        <v>3</v>
      </c>
      <c r="R86" s="14">
        <v>4.7300000000000004</v>
      </c>
      <c r="S86" s="14">
        <v>4.8520000000000003</v>
      </c>
      <c r="T86" s="14">
        <v>4799.75</v>
      </c>
      <c r="U86" s="14">
        <v>-8.8999999999999996E-2</v>
      </c>
      <c r="V86" s="14">
        <v>0.97</v>
      </c>
      <c r="W86" s="14">
        <v>28</v>
      </c>
      <c r="X86" s="14">
        <v>-0.35199999999999998</v>
      </c>
      <c r="Y86" s="14">
        <v>1</v>
      </c>
      <c r="Z86" s="14" t="s">
        <v>18124</v>
      </c>
    </row>
    <row r="87" spans="1:26" x14ac:dyDescent="0.2">
      <c r="A87" t="s">
        <v>17731</v>
      </c>
      <c r="B87" t="s">
        <v>3</v>
      </c>
      <c r="C87" t="s">
        <v>3</v>
      </c>
      <c r="D87" s="8" t="str">
        <f>IF(ISERROR(INDEX(warriner!B:B,MATCH(C87,warriner!A:A,0),1)),"#",INDEX(warriner!B:B,MATCH(C87,warriner!A:A,0),1))</f>
        <v>#</v>
      </c>
      <c r="E87" s="14" t="str">
        <f t="shared" si="2"/>
        <v>#</v>
      </c>
      <c r="F87" s="14">
        <v>16.954999999999998</v>
      </c>
      <c r="G87" s="14">
        <v>6.1769999999999996</v>
      </c>
      <c r="H87" s="14">
        <v>1</v>
      </c>
      <c r="I87">
        <f t="shared" si="3"/>
        <v>3</v>
      </c>
      <c r="J87" t="s">
        <v>270</v>
      </c>
      <c r="K87" s="14" t="s">
        <v>18124</v>
      </c>
      <c r="L87" s="14" t="s">
        <v>18124</v>
      </c>
      <c r="M87" s="14">
        <v>3.984</v>
      </c>
      <c r="N87" s="14">
        <v>1.5</v>
      </c>
      <c r="O87" s="14">
        <v>1.8</v>
      </c>
      <c r="P87" s="14">
        <v>2</v>
      </c>
      <c r="Q87" s="14">
        <v>1</v>
      </c>
      <c r="R87" s="14">
        <v>1.43</v>
      </c>
      <c r="S87" s="14">
        <v>1.125</v>
      </c>
      <c r="T87" s="14">
        <v>3033</v>
      </c>
      <c r="U87" s="14">
        <v>-0.68100000000000005</v>
      </c>
      <c r="V87" s="14">
        <v>0.94</v>
      </c>
      <c r="W87" s="14">
        <v>29</v>
      </c>
      <c r="X87" s="14">
        <v>-0.45700000000000002</v>
      </c>
      <c r="Y87" s="14">
        <v>1</v>
      </c>
      <c r="Z87" s="14" t="s">
        <v>18124</v>
      </c>
    </row>
    <row r="88" spans="1:26" x14ac:dyDescent="0.2">
      <c r="A88" t="s">
        <v>17732</v>
      </c>
      <c r="B88" t="s">
        <v>10685</v>
      </c>
      <c r="C88" t="s">
        <v>10685</v>
      </c>
      <c r="D88" s="8">
        <f>IF(ISERROR(INDEX(warriner!B:B,MATCH(C88,warriner!A:A,0),1)),"#",INDEX(warriner!B:B,MATCH(C88,warriner!A:A,0),1))</f>
        <v>5.73</v>
      </c>
      <c r="E88" s="14">
        <f t="shared" si="2"/>
        <v>0.53000000000000025</v>
      </c>
      <c r="F88" s="14">
        <v>9.5990000000000002</v>
      </c>
      <c r="G88" s="14">
        <v>3.1459999999999999</v>
      </c>
      <c r="H88" s="14">
        <v>1</v>
      </c>
      <c r="I88">
        <f t="shared" si="3"/>
        <v>4</v>
      </c>
      <c r="J88" t="s">
        <v>18126</v>
      </c>
      <c r="K88" s="14">
        <v>5.3</v>
      </c>
      <c r="L88" s="14">
        <v>7.16</v>
      </c>
      <c r="M88" s="14">
        <v>6.72</v>
      </c>
      <c r="N88" s="14">
        <v>1.1000000000000001</v>
      </c>
      <c r="O88" s="14">
        <v>1</v>
      </c>
      <c r="P88" s="14">
        <v>3</v>
      </c>
      <c r="Q88" s="14">
        <v>1</v>
      </c>
      <c r="R88" s="14">
        <v>4.04</v>
      </c>
      <c r="S88" s="14">
        <v>2.04</v>
      </c>
      <c r="T88" s="14">
        <v>5238.6670000000004</v>
      </c>
      <c r="U88" s="14">
        <v>-0.64100000000000001</v>
      </c>
      <c r="V88" s="14">
        <v>0.97</v>
      </c>
      <c r="W88" s="14">
        <v>27</v>
      </c>
      <c r="X88" s="14">
        <v>-0.73099999999999998</v>
      </c>
      <c r="Y88" s="14">
        <v>1</v>
      </c>
      <c r="Z88" s="14" t="s">
        <v>18124</v>
      </c>
    </row>
    <row r="89" spans="1:26" x14ac:dyDescent="0.2">
      <c r="A89" t="s">
        <v>17733</v>
      </c>
      <c r="B89" t="s">
        <v>15</v>
      </c>
      <c r="C89" t="s">
        <v>15</v>
      </c>
      <c r="D89" s="8" t="str">
        <f>IF(ISERROR(INDEX(warriner!B:B,MATCH(C89,warriner!A:A,0),1)),"#",INDEX(warriner!B:B,MATCH(C89,warriner!A:A,0),1))</f>
        <v>#</v>
      </c>
      <c r="E89" s="14" t="str">
        <f t="shared" si="2"/>
        <v>#</v>
      </c>
      <c r="F89" s="14">
        <v>16.213999999999999</v>
      </c>
      <c r="G89" s="14">
        <v>5.7709999999999999</v>
      </c>
      <c r="H89" s="14">
        <v>1</v>
      </c>
      <c r="I89">
        <f t="shared" si="3"/>
        <v>2</v>
      </c>
      <c r="J89" t="s">
        <v>270</v>
      </c>
      <c r="K89" s="14" t="s">
        <v>18124</v>
      </c>
      <c r="L89" s="14" t="s">
        <v>18124</v>
      </c>
      <c r="M89" s="14">
        <v>4.5490000000000004</v>
      </c>
      <c r="N89" s="14">
        <v>1.45</v>
      </c>
      <c r="O89" s="14">
        <v>1.65</v>
      </c>
      <c r="P89" s="14">
        <v>2</v>
      </c>
      <c r="Q89" s="14">
        <v>1</v>
      </c>
      <c r="R89" s="14">
        <v>1.67</v>
      </c>
      <c r="S89" s="14">
        <v>1.391</v>
      </c>
      <c r="T89" s="14">
        <v>415</v>
      </c>
      <c r="U89" s="14">
        <v>-0.60699999999999998</v>
      </c>
      <c r="V89" s="14">
        <v>0.91</v>
      </c>
      <c r="W89" s="14">
        <v>27</v>
      </c>
      <c r="X89" s="14">
        <v>-0.56999999999999995</v>
      </c>
      <c r="Y89" s="14">
        <v>1</v>
      </c>
      <c r="Z89" s="14" t="s">
        <v>18124</v>
      </c>
    </row>
    <row r="90" spans="1:26" x14ac:dyDescent="0.2">
      <c r="A90" t="s">
        <v>17734</v>
      </c>
      <c r="B90" t="s">
        <v>17627</v>
      </c>
      <c r="C90" t="s">
        <v>17627</v>
      </c>
      <c r="D90" s="8" t="str">
        <f>IF(ISERROR(INDEX(warriner!B:B,MATCH(C90,warriner!A:A,0),1)),"#",INDEX(warriner!B:B,MATCH(C90,warriner!A:A,0),1))</f>
        <v>#</v>
      </c>
      <c r="E90" s="14" t="str">
        <f t="shared" si="2"/>
        <v>#</v>
      </c>
      <c r="F90" s="14" t="s">
        <v>18124</v>
      </c>
      <c r="G90" s="14" t="s">
        <v>18124</v>
      </c>
      <c r="H90" s="14" t="s">
        <v>18124</v>
      </c>
      <c r="I90">
        <f t="shared" si="3"/>
        <v>10</v>
      </c>
      <c r="J90" t="s">
        <v>18124</v>
      </c>
      <c r="K90" s="14" t="s">
        <v>18124</v>
      </c>
      <c r="L90" s="14" t="s">
        <v>18124</v>
      </c>
      <c r="M90" s="14" t="s">
        <v>18124</v>
      </c>
      <c r="N90" s="14" t="s">
        <v>18124</v>
      </c>
      <c r="O90" s="14" t="s">
        <v>18124</v>
      </c>
      <c r="P90" s="14" t="s">
        <v>18124</v>
      </c>
      <c r="Q90" s="14" t="s">
        <v>18124</v>
      </c>
      <c r="R90" s="14" t="s">
        <v>18124</v>
      </c>
      <c r="S90" s="14" t="s">
        <v>18124</v>
      </c>
      <c r="T90" s="14" t="s">
        <v>18124</v>
      </c>
      <c r="U90" s="14" t="s">
        <v>18124</v>
      </c>
      <c r="V90" s="14" t="s">
        <v>18124</v>
      </c>
      <c r="W90" s="14" t="s">
        <v>18124</v>
      </c>
      <c r="X90" s="14" t="s">
        <v>18124</v>
      </c>
      <c r="Y90" s="14" t="s">
        <v>18124</v>
      </c>
      <c r="Z90" s="14" t="s">
        <v>18124</v>
      </c>
    </row>
    <row r="91" spans="1:26" x14ac:dyDescent="0.2">
      <c r="A91" t="s">
        <v>17735</v>
      </c>
      <c r="B91" t="s">
        <v>203</v>
      </c>
      <c r="C91" t="s">
        <v>48</v>
      </c>
      <c r="D91" s="8">
        <f>IF(ISERROR(INDEX(warriner!B:B,MATCH(C91,warriner!A:A,0),1)),"#",INDEX(warriner!B:B,MATCH(C91,warriner!A:A,0),1))</f>
        <v>5.86</v>
      </c>
      <c r="E91" s="14">
        <f t="shared" si="2"/>
        <v>0.66000000000000014</v>
      </c>
      <c r="F91" s="14">
        <v>14.914999999999999</v>
      </c>
      <c r="G91" s="14">
        <v>5.4969999999999999</v>
      </c>
      <c r="H91" s="14">
        <v>1</v>
      </c>
      <c r="I91">
        <f t="shared" si="3"/>
        <v>3</v>
      </c>
      <c r="J91" t="s">
        <v>18135</v>
      </c>
      <c r="K91" s="14">
        <v>3.52</v>
      </c>
      <c r="L91" s="14">
        <v>5.72</v>
      </c>
      <c r="M91" s="14">
        <v>3.72</v>
      </c>
      <c r="N91" s="14">
        <v>1.2</v>
      </c>
      <c r="O91" s="14">
        <v>1.1000000000000001</v>
      </c>
      <c r="P91" s="14">
        <v>3</v>
      </c>
      <c r="Q91" s="14">
        <v>1</v>
      </c>
      <c r="R91" s="14">
        <v>2.1800000000000002</v>
      </c>
      <c r="S91" s="14">
        <v>1.542</v>
      </c>
      <c r="T91" s="14">
        <v>2269.6669999999999</v>
      </c>
      <c r="U91" s="14">
        <v>-0.63800000000000001</v>
      </c>
      <c r="V91" s="14">
        <v>0.94</v>
      </c>
      <c r="W91" s="14">
        <v>28</v>
      </c>
      <c r="X91" s="14">
        <v>-0.64400000000000002</v>
      </c>
      <c r="Y91" s="14">
        <v>1</v>
      </c>
      <c r="Z91" s="14" t="s">
        <v>18124</v>
      </c>
    </row>
    <row r="92" spans="1:26" x14ac:dyDescent="0.2">
      <c r="A92" t="s">
        <v>17736</v>
      </c>
      <c r="B92" t="s">
        <v>14212</v>
      </c>
      <c r="C92" t="s">
        <v>7694</v>
      </c>
      <c r="D92" s="8">
        <f>IF(ISERROR(INDEX(warriner!B:B,MATCH(C92,warriner!A:A,0),1)),"#",INDEX(warriner!B:B,MATCH(C92,warriner!A:A,0),1))</f>
        <v>6.09</v>
      </c>
      <c r="E92" s="14">
        <f t="shared" si="2"/>
        <v>0.88999999999999968</v>
      </c>
      <c r="F92" s="14">
        <v>13.163</v>
      </c>
      <c r="G92" s="14">
        <v>4.8499999999999996</v>
      </c>
      <c r="H92" s="14">
        <v>1</v>
      </c>
      <c r="I92">
        <f t="shared" si="3"/>
        <v>4</v>
      </c>
      <c r="J92" t="s">
        <v>18135</v>
      </c>
      <c r="K92" s="14">
        <v>3.67</v>
      </c>
      <c r="L92" s="14">
        <v>6.22</v>
      </c>
      <c r="M92" s="14">
        <v>4.68</v>
      </c>
      <c r="N92" s="14">
        <v>1.05</v>
      </c>
      <c r="O92" s="14">
        <v>1</v>
      </c>
      <c r="P92" s="14">
        <v>3</v>
      </c>
      <c r="Q92" s="14">
        <v>1</v>
      </c>
      <c r="R92" s="14">
        <v>2.67</v>
      </c>
      <c r="S92" s="14">
        <v>2.72</v>
      </c>
      <c r="T92" s="14">
        <v>1984.6669999999999</v>
      </c>
      <c r="U92" s="14">
        <v>-0.60899999999999999</v>
      </c>
      <c r="V92" s="14">
        <v>0.91</v>
      </c>
      <c r="W92" s="14">
        <v>27</v>
      </c>
      <c r="X92" s="14">
        <v>-0.39700000000000002</v>
      </c>
      <c r="Y92" s="14">
        <v>1</v>
      </c>
      <c r="Z92" s="14" t="s">
        <v>18124</v>
      </c>
    </row>
    <row r="93" spans="1:26" x14ac:dyDescent="0.2">
      <c r="A93" t="s">
        <v>17737</v>
      </c>
      <c r="B93" t="s">
        <v>1455</v>
      </c>
      <c r="C93" t="s">
        <v>1455</v>
      </c>
      <c r="D93" s="8">
        <f>IF(ISERROR(INDEX(warriner!B:B,MATCH(C93,warriner!A:A,0),1)),"#",INDEX(warriner!B:B,MATCH(C93,warriner!A:A,0),1))</f>
        <v>5.33</v>
      </c>
      <c r="E93" s="14">
        <f t="shared" si="2"/>
        <v>0.12999999999999989</v>
      </c>
      <c r="F93" s="14">
        <v>10.066000000000001</v>
      </c>
      <c r="G93" s="14">
        <v>3.4670000000000001</v>
      </c>
      <c r="H93" s="14">
        <v>1</v>
      </c>
      <c r="I93">
        <f t="shared" si="3"/>
        <v>4</v>
      </c>
      <c r="J93" t="s">
        <v>18135</v>
      </c>
      <c r="K93" s="14">
        <v>4.5</v>
      </c>
      <c r="L93" s="14">
        <v>3.59</v>
      </c>
      <c r="M93" s="14">
        <v>3.58</v>
      </c>
      <c r="N93" s="14">
        <v>1</v>
      </c>
      <c r="O93" s="14">
        <v>1</v>
      </c>
      <c r="P93" s="14">
        <v>3</v>
      </c>
      <c r="Q93" s="14">
        <v>1</v>
      </c>
      <c r="R93" s="14">
        <v>4.88</v>
      </c>
      <c r="S93" s="14">
        <v>3.609</v>
      </c>
      <c r="T93" s="14">
        <v>3690.6669999999999</v>
      </c>
      <c r="U93" s="14">
        <v>-0.77300000000000002</v>
      </c>
      <c r="V93" s="14">
        <v>1</v>
      </c>
      <c r="W93" s="14">
        <v>26</v>
      </c>
      <c r="X93" s="14">
        <v>-0.54200000000000004</v>
      </c>
      <c r="Y93" s="14">
        <v>0.92900000000000005</v>
      </c>
      <c r="Z93" s="14" t="s">
        <v>18124</v>
      </c>
    </row>
    <row r="94" spans="1:26" x14ac:dyDescent="0.2">
      <c r="A94" t="s">
        <v>17738</v>
      </c>
      <c r="B94" t="s">
        <v>17643</v>
      </c>
      <c r="C94" t="s">
        <v>13781</v>
      </c>
      <c r="D94" s="8">
        <f>IF(ISERROR(INDEX(warriner!B:B,MATCH(C94,warriner!A:A,0),1)),"#",INDEX(warriner!B:B,MATCH(C94,warriner!A:A,0),1))</f>
        <v>5.45</v>
      </c>
      <c r="E94" s="14">
        <f t="shared" si="2"/>
        <v>0.25</v>
      </c>
      <c r="F94" s="14">
        <v>10.95</v>
      </c>
      <c r="G94" s="14">
        <v>4.226</v>
      </c>
      <c r="H94" s="14">
        <v>1</v>
      </c>
      <c r="I94">
        <f t="shared" si="3"/>
        <v>8</v>
      </c>
      <c r="J94" t="s">
        <v>18135</v>
      </c>
      <c r="K94" s="14">
        <v>3.37</v>
      </c>
      <c r="L94" s="14">
        <v>6.55</v>
      </c>
      <c r="M94" s="14">
        <v>4.33</v>
      </c>
      <c r="N94" s="14">
        <v>1.6</v>
      </c>
      <c r="O94" s="14">
        <v>1.65</v>
      </c>
      <c r="P94" s="14">
        <v>3</v>
      </c>
      <c r="Q94" s="14">
        <v>1</v>
      </c>
      <c r="R94" s="14">
        <v>4.6100000000000003</v>
      </c>
      <c r="S94" s="14">
        <v>5.2690000000000001</v>
      </c>
      <c r="T94" s="14">
        <v>3342.25</v>
      </c>
      <c r="U94" s="14">
        <v>-0.83</v>
      </c>
      <c r="V94" s="14">
        <v>1</v>
      </c>
      <c r="W94" s="14">
        <v>28</v>
      </c>
      <c r="X94" s="14">
        <v>-0.79800000000000004</v>
      </c>
      <c r="Y94" s="14">
        <v>1</v>
      </c>
      <c r="Z94" s="14" t="s">
        <v>18124</v>
      </c>
    </row>
    <row r="95" spans="1:26" x14ac:dyDescent="0.2">
      <c r="A95" t="s">
        <v>17739</v>
      </c>
      <c r="B95" t="s">
        <v>52</v>
      </c>
      <c r="C95" t="s">
        <v>52</v>
      </c>
      <c r="D95" s="8" t="str">
        <f>IF(ISERROR(INDEX(warriner!B:B,MATCH(C95,warriner!A:A,0),1)),"#",INDEX(warriner!B:B,MATCH(C95,warriner!A:A,0),1))</f>
        <v>#</v>
      </c>
      <c r="E95" s="14" t="str">
        <f t="shared" si="2"/>
        <v>#</v>
      </c>
      <c r="F95" s="14">
        <v>16.177</v>
      </c>
      <c r="G95" s="14">
        <v>6.0179999999999998</v>
      </c>
      <c r="H95" s="14">
        <v>1</v>
      </c>
      <c r="I95">
        <f t="shared" si="3"/>
        <v>1</v>
      </c>
      <c r="J95" t="s">
        <v>18136</v>
      </c>
      <c r="K95" s="14" t="s">
        <v>18124</v>
      </c>
      <c r="L95" s="14" t="s">
        <v>18124</v>
      </c>
      <c r="M95" s="14">
        <v>2.8929999999999998</v>
      </c>
      <c r="N95" s="14">
        <v>1.45</v>
      </c>
      <c r="O95" s="14">
        <v>1</v>
      </c>
      <c r="P95" s="14">
        <v>1</v>
      </c>
      <c r="Q95" s="14">
        <v>1</v>
      </c>
      <c r="R95" s="14">
        <v>1.46</v>
      </c>
      <c r="S95" s="14" t="s">
        <v>18124</v>
      </c>
      <c r="T95" s="14" t="s">
        <v>18124</v>
      </c>
      <c r="U95" s="14">
        <v>-1.2999999999999999E-2</v>
      </c>
      <c r="V95" s="14">
        <v>0.73</v>
      </c>
      <c r="W95" s="14">
        <v>23</v>
      </c>
      <c r="X95" s="14">
        <v>-0.32300000000000001</v>
      </c>
      <c r="Y95" s="14">
        <v>0.95799999999999996</v>
      </c>
      <c r="Z95" s="14" t="s">
        <v>18124</v>
      </c>
    </row>
    <row r="96" spans="1:26" x14ac:dyDescent="0.2">
      <c r="A96" t="s">
        <v>17740</v>
      </c>
      <c r="B96" t="s">
        <v>4869</v>
      </c>
      <c r="C96" t="s">
        <v>4869</v>
      </c>
      <c r="D96" s="8">
        <f>IF(ISERROR(INDEX(warriner!B:B,MATCH(C96,warriner!A:A,0),1)),"#",INDEX(warriner!B:B,MATCH(C96,warriner!A:A,0),1))</f>
        <v>7.33</v>
      </c>
      <c r="E96" s="14">
        <f t="shared" si="2"/>
        <v>2.13</v>
      </c>
      <c r="F96" s="14">
        <v>6.8330000000000002</v>
      </c>
      <c r="G96" s="14">
        <v>1.996</v>
      </c>
      <c r="H96" s="14">
        <v>4</v>
      </c>
      <c r="I96">
        <f t="shared" si="3"/>
        <v>11</v>
      </c>
      <c r="J96" t="s">
        <v>18132</v>
      </c>
      <c r="K96" s="14">
        <v>4.05</v>
      </c>
      <c r="L96" s="14">
        <v>5.68</v>
      </c>
      <c r="M96" s="14">
        <v>9.67</v>
      </c>
      <c r="N96" s="14">
        <v>4.2</v>
      </c>
      <c r="O96" s="14">
        <v>3.5</v>
      </c>
      <c r="P96" s="14">
        <v>7</v>
      </c>
      <c r="Q96" s="14">
        <v>2</v>
      </c>
      <c r="R96" s="14">
        <v>1.93</v>
      </c>
      <c r="S96" s="14" t="s">
        <v>18124</v>
      </c>
      <c r="T96" s="14">
        <v>3496.1</v>
      </c>
      <c r="U96" s="14">
        <v>-0.24</v>
      </c>
      <c r="V96" s="14">
        <v>1</v>
      </c>
      <c r="W96" s="14">
        <v>28</v>
      </c>
      <c r="X96" s="14">
        <v>-0.33800000000000002</v>
      </c>
      <c r="Y96" s="14">
        <v>0.96599999999999997</v>
      </c>
      <c r="Z96" s="14" t="s">
        <v>18124</v>
      </c>
    </row>
    <row r="97" spans="1:26" x14ac:dyDescent="0.2">
      <c r="A97" t="s">
        <v>17741</v>
      </c>
      <c r="B97" t="s">
        <v>589</v>
      </c>
      <c r="C97" t="s">
        <v>589</v>
      </c>
      <c r="D97" s="8">
        <f>IF(ISERROR(INDEX(warriner!B:B,MATCH(C97,warriner!A:A,0),1)),"#",INDEX(warriner!B:B,MATCH(C97,warriner!A:A,0),1))</f>
        <v>6.21</v>
      </c>
      <c r="E97" s="14">
        <f t="shared" si="2"/>
        <v>1.0099999999999998</v>
      </c>
      <c r="F97" s="14">
        <v>10.183999999999999</v>
      </c>
      <c r="G97" s="14">
        <v>2.8180000000000001</v>
      </c>
      <c r="H97" s="14">
        <v>4</v>
      </c>
      <c r="I97">
        <f t="shared" si="3"/>
        <v>8</v>
      </c>
      <c r="J97" t="s">
        <v>18129</v>
      </c>
      <c r="K97" s="14">
        <v>4.8600000000000003</v>
      </c>
      <c r="L97" s="14">
        <v>6.45</v>
      </c>
      <c r="M97" s="14">
        <v>6.47</v>
      </c>
      <c r="N97" s="14">
        <v>2.5499999999999998</v>
      </c>
      <c r="O97" s="14">
        <v>3</v>
      </c>
      <c r="P97" s="14">
        <v>8</v>
      </c>
      <c r="Q97" s="14">
        <v>3</v>
      </c>
      <c r="R97" s="14">
        <v>2.72</v>
      </c>
      <c r="S97" s="14" t="s">
        <v>18124</v>
      </c>
      <c r="T97" s="14">
        <v>3169</v>
      </c>
      <c r="U97" s="14">
        <v>-0.372</v>
      </c>
      <c r="V97" s="14">
        <v>1</v>
      </c>
      <c r="W97" s="14">
        <v>26</v>
      </c>
      <c r="X97" s="14">
        <v>-0.49399999999999999</v>
      </c>
      <c r="Y97" s="14">
        <v>1</v>
      </c>
      <c r="Z97" s="14" t="s">
        <v>18124</v>
      </c>
    </row>
    <row r="98" spans="1:26" x14ac:dyDescent="0.2">
      <c r="A98" t="s">
        <v>17742</v>
      </c>
      <c r="B98" t="s">
        <v>19</v>
      </c>
      <c r="C98" t="s">
        <v>19</v>
      </c>
      <c r="D98" s="8" t="str">
        <f>IF(ISERROR(INDEX(warriner!B:B,MATCH(C98,warriner!A:A,0),1)),"#",INDEX(warriner!B:B,MATCH(C98,warriner!A:A,0),1))</f>
        <v>#</v>
      </c>
      <c r="E98" s="14" t="str">
        <f t="shared" si="2"/>
        <v>#</v>
      </c>
      <c r="F98" s="14">
        <v>16.187000000000001</v>
      </c>
      <c r="G98" s="14">
        <v>5.8339999999999996</v>
      </c>
      <c r="H98" s="14">
        <v>1</v>
      </c>
      <c r="I98">
        <f t="shared" si="3"/>
        <v>3</v>
      </c>
      <c r="J98" t="s">
        <v>270</v>
      </c>
      <c r="K98" s="14" t="s">
        <v>18124</v>
      </c>
      <c r="L98" s="14" t="s">
        <v>18124</v>
      </c>
      <c r="M98" s="14">
        <v>4.57</v>
      </c>
      <c r="N98" s="14">
        <v>1.25</v>
      </c>
      <c r="O98" s="14">
        <v>1</v>
      </c>
      <c r="P98" s="14">
        <v>3</v>
      </c>
      <c r="Q98" s="14">
        <v>1</v>
      </c>
      <c r="R98" s="14">
        <v>1.52</v>
      </c>
      <c r="S98" s="14">
        <v>1.25</v>
      </c>
      <c r="T98" s="14">
        <v>5253.5</v>
      </c>
      <c r="U98" s="14">
        <v>-0.60399999999999998</v>
      </c>
      <c r="V98" s="14">
        <v>1</v>
      </c>
      <c r="W98" s="14">
        <v>22</v>
      </c>
      <c r="X98" s="14">
        <v>-0.623</v>
      </c>
      <c r="Y98" s="14">
        <v>1</v>
      </c>
      <c r="Z98" s="14" t="s">
        <v>18124</v>
      </c>
    </row>
    <row r="99" spans="1:26" x14ac:dyDescent="0.2">
      <c r="A99" t="s">
        <v>17743</v>
      </c>
      <c r="B99" t="s">
        <v>3</v>
      </c>
      <c r="C99" t="s">
        <v>3</v>
      </c>
      <c r="D99" s="8" t="str">
        <f>IF(ISERROR(INDEX(warriner!B:B,MATCH(C99,warriner!A:A,0),1)),"#",INDEX(warriner!B:B,MATCH(C99,warriner!A:A,0),1))</f>
        <v>#</v>
      </c>
      <c r="E99" s="14" t="str">
        <f t="shared" si="2"/>
        <v>#</v>
      </c>
      <c r="F99" s="14">
        <v>16.954999999999998</v>
      </c>
      <c r="G99" s="14">
        <v>6.1769999999999996</v>
      </c>
      <c r="H99" s="14">
        <v>1</v>
      </c>
      <c r="I99">
        <f t="shared" si="3"/>
        <v>3</v>
      </c>
      <c r="J99" t="s">
        <v>270</v>
      </c>
      <c r="K99" s="14" t="s">
        <v>18124</v>
      </c>
      <c r="L99" s="14" t="s">
        <v>18124</v>
      </c>
      <c r="M99" s="14">
        <v>3.984</v>
      </c>
      <c r="N99" s="14">
        <v>1.5</v>
      </c>
      <c r="O99" s="14">
        <v>1.8</v>
      </c>
      <c r="P99" s="14">
        <v>2</v>
      </c>
      <c r="Q99" s="14">
        <v>1</v>
      </c>
      <c r="R99" s="14">
        <v>1.43</v>
      </c>
      <c r="S99" s="14">
        <v>1.125</v>
      </c>
      <c r="T99" s="14">
        <v>3033</v>
      </c>
      <c r="U99" s="14">
        <v>-0.68100000000000005</v>
      </c>
      <c r="V99" s="14">
        <v>0.94</v>
      </c>
      <c r="W99" s="14">
        <v>29</v>
      </c>
      <c r="X99" s="14">
        <v>-0.45700000000000002</v>
      </c>
      <c r="Y99" s="14">
        <v>1</v>
      </c>
      <c r="Z99" s="14" t="s">
        <v>18124</v>
      </c>
    </row>
    <row r="100" spans="1:26" x14ac:dyDescent="0.2">
      <c r="A100" t="s">
        <v>17744</v>
      </c>
      <c r="B100" t="s">
        <v>11499</v>
      </c>
      <c r="C100" t="s">
        <v>11499</v>
      </c>
      <c r="D100" s="8">
        <f>IF(ISERROR(INDEX(warriner!B:B,MATCH(C100,warriner!A:A,0),1)),"#",INDEX(warriner!B:B,MATCH(C100,warriner!A:A,0),1))</f>
        <v>6.65</v>
      </c>
      <c r="E100" s="14">
        <f t="shared" si="2"/>
        <v>1.4500000000000002</v>
      </c>
      <c r="F100" s="14">
        <v>9.8239999999999998</v>
      </c>
      <c r="G100" s="14">
        <v>2.6070000000000002</v>
      </c>
      <c r="H100" s="14">
        <v>1</v>
      </c>
      <c r="I100">
        <f t="shared" si="3"/>
        <v>5</v>
      </c>
      <c r="J100" t="s">
        <v>18144</v>
      </c>
      <c r="K100" s="14">
        <v>4.9400000000000004</v>
      </c>
      <c r="L100" s="14">
        <v>7.41</v>
      </c>
      <c r="M100" s="14">
        <v>6.8</v>
      </c>
      <c r="N100" s="14">
        <v>1.6</v>
      </c>
      <c r="O100" s="14">
        <v>1.1499999999999999</v>
      </c>
      <c r="P100" s="14">
        <v>4</v>
      </c>
      <c r="Q100" s="14">
        <v>1</v>
      </c>
      <c r="R100" s="14">
        <v>2.17</v>
      </c>
      <c r="S100" s="14" t="s">
        <v>18124</v>
      </c>
      <c r="T100" s="14">
        <v>2162.5</v>
      </c>
      <c r="U100" s="14">
        <v>-0.52800000000000002</v>
      </c>
      <c r="V100" s="14">
        <v>1</v>
      </c>
      <c r="W100" s="14">
        <v>25</v>
      </c>
      <c r="X100" s="14">
        <v>7.0000000000000001E-3</v>
      </c>
      <c r="Y100" s="14">
        <v>0.96199999999999997</v>
      </c>
      <c r="Z100" s="14" t="s">
        <v>18124</v>
      </c>
    </row>
    <row r="101" spans="1:26" x14ac:dyDescent="0.2">
      <c r="A101" t="s">
        <v>17745</v>
      </c>
      <c r="B101" t="s">
        <v>15</v>
      </c>
      <c r="C101" t="s">
        <v>15</v>
      </c>
      <c r="D101" s="8" t="str">
        <f>IF(ISERROR(INDEX(warriner!B:B,MATCH(C101,warriner!A:A,0),1)),"#",INDEX(warriner!B:B,MATCH(C101,warriner!A:A,0),1))</f>
        <v>#</v>
      </c>
      <c r="E101" s="14" t="str">
        <f t="shared" si="2"/>
        <v>#</v>
      </c>
      <c r="F101" s="14">
        <v>16.213999999999999</v>
      </c>
      <c r="G101" s="14">
        <v>5.7709999999999999</v>
      </c>
      <c r="H101" s="14">
        <v>1</v>
      </c>
      <c r="I101">
        <f t="shared" si="3"/>
        <v>2</v>
      </c>
      <c r="J101" t="s">
        <v>270</v>
      </c>
      <c r="K101" s="14" t="s">
        <v>18124</v>
      </c>
      <c r="L101" s="14" t="s">
        <v>18124</v>
      </c>
      <c r="M101" s="14">
        <v>4.5490000000000004</v>
      </c>
      <c r="N101" s="14">
        <v>1.45</v>
      </c>
      <c r="O101" s="14">
        <v>1.65</v>
      </c>
      <c r="P101" s="14">
        <v>2</v>
      </c>
      <c r="Q101" s="14">
        <v>1</v>
      </c>
      <c r="R101" s="14">
        <v>1.67</v>
      </c>
      <c r="S101" s="14">
        <v>1.391</v>
      </c>
      <c r="T101" s="14">
        <v>415</v>
      </c>
      <c r="U101" s="14">
        <v>-0.60699999999999998</v>
      </c>
      <c r="V101" s="14">
        <v>0.91</v>
      </c>
      <c r="W101" s="14">
        <v>27</v>
      </c>
      <c r="X101" s="14">
        <v>-0.56999999999999995</v>
      </c>
      <c r="Y101" s="14">
        <v>1</v>
      </c>
      <c r="Z101" s="14" t="s">
        <v>18124</v>
      </c>
    </row>
    <row r="102" spans="1:26" x14ac:dyDescent="0.2">
      <c r="A102" t="s">
        <v>17746</v>
      </c>
      <c r="B102" t="s">
        <v>3</v>
      </c>
      <c r="C102" t="s">
        <v>3</v>
      </c>
      <c r="D102" s="8" t="str">
        <f>IF(ISERROR(INDEX(warriner!B:B,MATCH(C102,warriner!A:A,0),1)),"#",INDEX(warriner!B:B,MATCH(C102,warriner!A:A,0),1))</f>
        <v>#</v>
      </c>
      <c r="E102" s="14" t="str">
        <f t="shared" si="2"/>
        <v>#</v>
      </c>
      <c r="F102" s="14">
        <v>16.954999999999998</v>
      </c>
      <c r="G102" s="14">
        <v>6.1769999999999996</v>
      </c>
      <c r="H102" s="14">
        <v>1</v>
      </c>
      <c r="I102">
        <f t="shared" si="3"/>
        <v>3</v>
      </c>
      <c r="J102" t="s">
        <v>270</v>
      </c>
      <c r="K102" s="14" t="s">
        <v>18124</v>
      </c>
      <c r="L102" s="14" t="s">
        <v>18124</v>
      </c>
      <c r="M102" s="14">
        <v>3.984</v>
      </c>
      <c r="N102" s="14">
        <v>1.5</v>
      </c>
      <c r="O102" s="14">
        <v>1.8</v>
      </c>
      <c r="P102" s="14">
        <v>2</v>
      </c>
      <c r="Q102" s="14">
        <v>1</v>
      </c>
      <c r="R102" s="14">
        <v>1.43</v>
      </c>
      <c r="S102" s="14">
        <v>1.125</v>
      </c>
      <c r="T102" s="14">
        <v>3033</v>
      </c>
      <c r="U102" s="14">
        <v>-0.68100000000000005</v>
      </c>
      <c r="V102" s="14">
        <v>0.94</v>
      </c>
      <c r="W102" s="14">
        <v>29</v>
      </c>
      <c r="X102" s="14">
        <v>-0.45700000000000002</v>
      </c>
      <c r="Y102" s="14">
        <v>1</v>
      </c>
      <c r="Z102" s="14" t="s">
        <v>18124</v>
      </c>
    </row>
    <row r="103" spans="1:26" x14ac:dyDescent="0.2">
      <c r="A103" t="s">
        <v>17747</v>
      </c>
      <c r="B103" t="s">
        <v>1455</v>
      </c>
      <c r="C103" t="s">
        <v>1455</v>
      </c>
      <c r="D103" s="8">
        <f>IF(ISERROR(INDEX(warriner!B:B,MATCH(C103,warriner!A:A,0),1)),"#",INDEX(warriner!B:B,MATCH(C103,warriner!A:A,0),1))</f>
        <v>5.33</v>
      </c>
      <c r="E103" s="14">
        <f t="shared" si="2"/>
        <v>0.12999999999999989</v>
      </c>
      <c r="F103" s="14">
        <v>10.066000000000001</v>
      </c>
      <c r="G103" s="14">
        <v>3.4670000000000001</v>
      </c>
      <c r="H103" s="14">
        <v>1</v>
      </c>
      <c r="I103">
        <f t="shared" si="3"/>
        <v>4</v>
      </c>
      <c r="J103" t="s">
        <v>18135</v>
      </c>
      <c r="K103" s="14">
        <v>4.5</v>
      </c>
      <c r="L103" s="14">
        <v>3.59</v>
      </c>
      <c r="M103" s="14">
        <v>3.58</v>
      </c>
      <c r="N103" s="14">
        <v>1</v>
      </c>
      <c r="O103" s="14">
        <v>1</v>
      </c>
      <c r="P103" s="14">
        <v>3</v>
      </c>
      <c r="Q103" s="14">
        <v>1</v>
      </c>
      <c r="R103" s="14">
        <v>4.88</v>
      </c>
      <c r="S103" s="14">
        <v>3.609</v>
      </c>
      <c r="T103" s="14">
        <v>3690.6669999999999</v>
      </c>
      <c r="U103" s="14">
        <v>-0.77300000000000002</v>
      </c>
      <c r="V103" s="14">
        <v>1</v>
      </c>
      <c r="W103" s="14">
        <v>26</v>
      </c>
      <c r="X103" s="14">
        <v>-0.54200000000000004</v>
      </c>
      <c r="Y103" s="14">
        <v>0.92900000000000005</v>
      </c>
      <c r="Z103" s="14" t="s">
        <v>18124</v>
      </c>
    </row>
    <row r="104" spans="1:26" x14ac:dyDescent="0.2">
      <c r="A104" t="s">
        <v>17748</v>
      </c>
      <c r="B104" t="s">
        <v>6</v>
      </c>
      <c r="C104" t="s">
        <v>6</v>
      </c>
      <c r="D104" s="8" t="str">
        <f>IF(ISERROR(INDEX(warriner!B:B,MATCH(C104,warriner!A:A,0),1)),"#",INDEX(warriner!B:B,MATCH(C104,warriner!A:A,0),1))</f>
        <v>#</v>
      </c>
      <c r="E104" s="14" t="str">
        <f t="shared" si="2"/>
        <v>#</v>
      </c>
      <c r="F104" s="14">
        <v>15.897</v>
      </c>
      <c r="G104" s="14">
        <v>5.6980000000000004</v>
      </c>
      <c r="H104" s="14">
        <v>1</v>
      </c>
      <c r="I104">
        <f t="shared" si="3"/>
        <v>2</v>
      </c>
      <c r="J104" t="s">
        <v>18146</v>
      </c>
      <c r="K104" s="14" t="s">
        <v>18124</v>
      </c>
      <c r="L104" s="14" t="s">
        <v>18124</v>
      </c>
      <c r="M104" s="14">
        <v>3.6850000000000001</v>
      </c>
      <c r="N104" s="14">
        <v>1</v>
      </c>
      <c r="O104" s="14">
        <v>1</v>
      </c>
      <c r="P104" s="14">
        <v>2</v>
      </c>
      <c r="Q104" s="14">
        <v>1</v>
      </c>
      <c r="R104" s="14">
        <v>3</v>
      </c>
      <c r="S104" s="14">
        <v>2.25</v>
      </c>
      <c r="T104" s="14">
        <v>14646</v>
      </c>
      <c r="U104" s="14">
        <v>-0.63</v>
      </c>
      <c r="V104" s="14">
        <v>0.97</v>
      </c>
      <c r="W104" s="14">
        <v>26</v>
      </c>
      <c r="X104" s="14">
        <v>-0.77100000000000002</v>
      </c>
      <c r="Y104" s="14">
        <v>1</v>
      </c>
      <c r="Z104" s="14" t="s">
        <v>18124</v>
      </c>
    </row>
    <row r="105" spans="1:26" x14ac:dyDescent="0.2">
      <c r="A105" t="s">
        <v>17749</v>
      </c>
      <c r="B105" t="s">
        <v>10871</v>
      </c>
      <c r="C105" t="s">
        <v>10871</v>
      </c>
      <c r="D105" s="8">
        <f>IF(ISERROR(INDEX(warriner!B:B,MATCH(C105,warriner!A:A,0),1)),"#",INDEX(warriner!B:B,MATCH(C105,warriner!A:A,0),1))</f>
        <v>6.48</v>
      </c>
      <c r="E105" s="14">
        <f t="shared" si="2"/>
        <v>1.2800000000000002</v>
      </c>
      <c r="F105" s="14">
        <v>8.0310000000000006</v>
      </c>
      <c r="G105" s="14">
        <v>2.5249999999999999</v>
      </c>
      <c r="H105" s="14">
        <v>2</v>
      </c>
      <c r="I105">
        <f t="shared" si="3"/>
        <v>6</v>
      </c>
      <c r="J105" t="s">
        <v>18129</v>
      </c>
      <c r="K105" s="14">
        <v>3.87</v>
      </c>
      <c r="L105" s="14">
        <v>4.8099999999999996</v>
      </c>
      <c r="M105" s="14">
        <v>8</v>
      </c>
      <c r="N105" s="14">
        <v>1.95</v>
      </c>
      <c r="O105" s="14">
        <v>1.7</v>
      </c>
      <c r="P105" s="14">
        <v>5</v>
      </c>
      <c r="Q105" s="14">
        <v>1</v>
      </c>
      <c r="R105" s="14">
        <v>4.8099999999999996</v>
      </c>
      <c r="S105" s="14">
        <v>4.4550000000000001</v>
      </c>
      <c r="T105" s="14">
        <v>3593.2</v>
      </c>
      <c r="U105" s="14">
        <v>-0.38200000000000001</v>
      </c>
      <c r="V105" s="14">
        <v>0.97</v>
      </c>
      <c r="W105" s="14">
        <v>23</v>
      </c>
      <c r="X105" s="14">
        <v>5.3999999999999999E-2</v>
      </c>
      <c r="Y105" s="14">
        <v>0.85199999999999998</v>
      </c>
      <c r="Z105" s="14" t="s">
        <v>18124</v>
      </c>
    </row>
    <row r="106" spans="1:26" x14ac:dyDescent="0.2">
      <c r="A106" t="s">
        <v>17750</v>
      </c>
      <c r="B106" t="s">
        <v>214</v>
      </c>
      <c r="C106" t="s">
        <v>214</v>
      </c>
      <c r="D106" s="8">
        <f>IF(ISERROR(INDEX(warriner!B:B,MATCH(C106,warriner!A:A,0),1)),"#",INDEX(warriner!B:B,MATCH(C106,warriner!A:A,0),1))</f>
        <v>7.05</v>
      </c>
      <c r="E106" s="14">
        <f t="shared" si="2"/>
        <v>1.8499999999999996</v>
      </c>
      <c r="F106" s="14">
        <v>9.1769999999999996</v>
      </c>
      <c r="G106" s="14">
        <v>3.081</v>
      </c>
      <c r="H106" s="14">
        <v>2</v>
      </c>
      <c r="I106">
        <f t="shared" si="3"/>
        <v>7</v>
      </c>
      <c r="J106" t="s">
        <v>18126</v>
      </c>
      <c r="K106" s="14">
        <v>3.6</v>
      </c>
      <c r="L106" s="14">
        <v>6.33</v>
      </c>
      <c r="M106" s="14">
        <v>4.72</v>
      </c>
      <c r="N106" s="14">
        <v>1.95</v>
      </c>
      <c r="O106" s="14">
        <v>1.8</v>
      </c>
      <c r="P106" s="14">
        <v>5</v>
      </c>
      <c r="Q106" s="14">
        <v>2</v>
      </c>
      <c r="R106" s="14">
        <v>4.3</v>
      </c>
      <c r="S106" s="14" t="s">
        <v>18124</v>
      </c>
      <c r="T106" s="14">
        <v>5923</v>
      </c>
      <c r="U106" s="14">
        <v>-0.50600000000000001</v>
      </c>
      <c r="V106" s="14">
        <v>0.97</v>
      </c>
      <c r="W106" s="14">
        <v>27</v>
      </c>
      <c r="X106" s="14">
        <v>-0.45700000000000002</v>
      </c>
      <c r="Y106" s="14">
        <v>1</v>
      </c>
      <c r="Z106" s="14" t="s">
        <v>18124</v>
      </c>
    </row>
    <row r="107" spans="1:26" x14ac:dyDescent="0.2">
      <c r="A107" t="s">
        <v>17751</v>
      </c>
      <c r="B107" t="s">
        <v>9</v>
      </c>
      <c r="C107" t="s">
        <v>101</v>
      </c>
      <c r="D107" s="8">
        <f>IF(ISERROR(INDEX(warriner!B:B,MATCH(C107,warriner!A:A,0),1)),"#",INDEX(warriner!B:B,MATCH(C107,warriner!A:A,0),1))</f>
        <v>6.18</v>
      </c>
      <c r="E107" s="14">
        <f t="shared" si="2"/>
        <v>0.97999999999999954</v>
      </c>
      <c r="F107" s="14">
        <v>14.945</v>
      </c>
      <c r="G107" s="14">
        <v>5.4669999999999996</v>
      </c>
      <c r="H107" s="14">
        <v>1</v>
      </c>
      <c r="I107">
        <f t="shared" si="3"/>
        <v>2</v>
      </c>
      <c r="J107" t="s">
        <v>18125</v>
      </c>
      <c r="K107" s="14">
        <v>3.43</v>
      </c>
      <c r="L107" s="14">
        <v>5.5</v>
      </c>
      <c r="M107" s="14">
        <v>5.1100000000000003</v>
      </c>
      <c r="N107" s="14">
        <v>1.4</v>
      </c>
      <c r="O107" s="14">
        <v>1</v>
      </c>
      <c r="P107" s="14">
        <v>2</v>
      </c>
      <c r="Q107" s="14">
        <v>1</v>
      </c>
      <c r="R107" s="14">
        <v>1.85</v>
      </c>
      <c r="S107" s="14">
        <v>1.6519999999999999</v>
      </c>
      <c r="T107" s="14">
        <v>1926</v>
      </c>
      <c r="U107" s="14">
        <v>-0.64800000000000002</v>
      </c>
      <c r="V107" s="14">
        <v>0.97</v>
      </c>
      <c r="W107" s="14">
        <v>25</v>
      </c>
      <c r="X107" s="14">
        <v>-0.57399999999999995</v>
      </c>
      <c r="Y107" s="14">
        <v>1</v>
      </c>
      <c r="Z107" s="14" t="s">
        <v>18124</v>
      </c>
    </row>
    <row r="108" spans="1:26" x14ac:dyDescent="0.2">
      <c r="A108" t="s">
        <v>17752</v>
      </c>
      <c r="B108" t="s">
        <v>52</v>
      </c>
      <c r="C108" t="s">
        <v>52</v>
      </c>
      <c r="D108" s="8" t="str">
        <f>IF(ISERROR(INDEX(warriner!B:B,MATCH(C108,warriner!A:A,0),1)),"#",INDEX(warriner!B:B,MATCH(C108,warriner!A:A,0),1))</f>
        <v>#</v>
      </c>
      <c r="E108" s="14" t="str">
        <f t="shared" si="2"/>
        <v>#</v>
      </c>
      <c r="F108" s="14">
        <v>16.177</v>
      </c>
      <c r="G108" s="14">
        <v>6.0179999999999998</v>
      </c>
      <c r="H108" s="14">
        <v>1</v>
      </c>
      <c r="I108">
        <f t="shared" si="3"/>
        <v>1</v>
      </c>
      <c r="J108" t="s">
        <v>18136</v>
      </c>
      <c r="K108" s="14" t="s">
        <v>18124</v>
      </c>
      <c r="L108" s="14" t="s">
        <v>18124</v>
      </c>
      <c r="M108" s="14">
        <v>2.8929999999999998</v>
      </c>
      <c r="N108" s="14">
        <v>1.45</v>
      </c>
      <c r="O108" s="14">
        <v>1</v>
      </c>
      <c r="P108" s="14">
        <v>1</v>
      </c>
      <c r="Q108" s="14">
        <v>1</v>
      </c>
      <c r="R108" s="14">
        <v>1.46</v>
      </c>
      <c r="S108" s="14" t="s">
        <v>18124</v>
      </c>
      <c r="T108" s="14" t="s">
        <v>18124</v>
      </c>
      <c r="U108" s="14">
        <v>-1.2999999999999999E-2</v>
      </c>
      <c r="V108" s="14">
        <v>0.73</v>
      </c>
      <c r="W108" s="14">
        <v>23</v>
      </c>
      <c r="X108" s="14">
        <v>-0.32300000000000001</v>
      </c>
      <c r="Y108" s="14">
        <v>0.95799999999999996</v>
      </c>
      <c r="Z108" s="14" t="s">
        <v>18124</v>
      </c>
    </row>
    <row r="109" spans="1:26" x14ac:dyDescent="0.2">
      <c r="A109" t="s">
        <v>17753</v>
      </c>
      <c r="B109" t="s">
        <v>3028</v>
      </c>
      <c r="C109" t="s">
        <v>3028</v>
      </c>
      <c r="D109" s="8">
        <f>IF(ISERROR(INDEX(warriner!B:B,MATCH(C109,warriner!A:A,0),1)),"#",INDEX(warriner!B:B,MATCH(C109,warriner!A:A,0),1))</f>
        <v>6.43</v>
      </c>
      <c r="E109" s="14">
        <f t="shared" si="2"/>
        <v>1.2299999999999995</v>
      </c>
      <c r="F109" s="14">
        <v>9.5039999999999996</v>
      </c>
      <c r="G109" s="14">
        <v>2.468</v>
      </c>
      <c r="H109" s="14">
        <v>3</v>
      </c>
      <c r="I109">
        <f t="shared" si="3"/>
        <v>10</v>
      </c>
      <c r="J109" t="s">
        <v>18132</v>
      </c>
      <c r="K109" s="14">
        <v>3.19</v>
      </c>
      <c r="L109" s="14">
        <v>6.77</v>
      </c>
      <c r="M109" s="14">
        <v>10</v>
      </c>
      <c r="N109" s="14">
        <v>2.6</v>
      </c>
      <c r="O109" s="14">
        <v>2.85</v>
      </c>
      <c r="P109" s="14">
        <v>9</v>
      </c>
      <c r="Q109" s="14">
        <v>3</v>
      </c>
      <c r="R109" s="14">
        <v>2.21</v>
      </c>
      <c r="S109" s="14" t="s">
        <v>18124</v>
      </c>
      <c r="T109" s="14">
        <v>6046</v>
      </c>
      <c r="U109" s="14">
        <v>-0.184</v>
      </c>
      <c r="V109" s="14">
        <v>0.97</v>
      </c>
      <c r="W109" s="14">
        <v>26</v>
      </c>
      <c r="X109" s="14">
        <v>9.1999999999999998E-2</v>
      </c>
      <c r="Y109" s="14">
        <v>1</v>
      </c>
      <c r="Z109" s="14" t="s">
        <v>18124</v>
      </c>
    </row>
    <row r="110" spans="1:26" x14ac:dyDescent="0.2">
      <c r="A110" t="s">
        <v>17754</v>
      </c>
      <c r="B110" t="s">
        <v>4896</v>
      </c>
      <c r="C110" t="s">
        <v>4896</v>
      </c>
      <c r="D110" s="8">
        <f>IF(ISERROR(INDEX(warriner!B:B,MATCH(C110,warriner!A:A,0),1)),"#",INDEX(warriner!B:B,MATCH(C110,warriner!A:A,0),1))</f>
        <v>7.39</v>
      </c>
      <c r="E110" s="14">
        <f t="shared" si="2"/>
        <v>2.1899999999999995</v>
      </c>
      <c r="F110" s="14">
        <v>10.532</v>
      </c>
      <c r="G110" s="14">
        <v>3.4820000000000002</v>
      </c>
      <c r="H110" s="14">
        <v>3</v>
      </c>
      <c r="I110">
        <f t="shared" si="3"/>
        <v>8</v>
      </c>
      <c r="J110" t="s">
        <v>18131</v>
      </c>
      <c r="K110" s="14">
        <v>4.4000000000000004</v>
      </c>
      <c r="L110" s="14">
        <v>7</v>
      </c>
      <c r="M110" s="14">
        <v>5.72</v>
      </c>
      <c r="N110" s="14">
        <v>2.95</v>
      </c>
      <c r="O110" s="14">
        <v>2.4500000000000002</v>
      </c>
      <c r="P110" s="14">
        <v>6</v>
      </c>
      <c r="Q110" s="14">
        <v>2</v>
      </c>
      <c r="R110" s="14">
        <v>2.71</v>
      </c>
      <c r="S110" s="14" t="s">
        <v>18124</v>
      </c>
      <c r="T110" s="14">
        <v>3737.7139999999999</v>
      </c>
      <c r="U110" s="14">
        <v>-0.52700000000000002</v>
      </c>
      <c r="V110" s="14">
        <v>1</v>
      </c>
      <c r="W110" s="14">
        <v>28</v>
      </c>
      <c r="X110" s="14">
        <v>-0.36899999999999999</v>
      </c>
      <c r="Y110" s="14">
        <v>1</v>
      </c>
      <c r="Z110" s="14" t="s">
        <v>18124</v>
      </c>
    </row>
    <row r="111" spans="1:26" x14ac:dyDescent="0.2">
      <c r="A111" t="s">
        <v>17755</v>
      </c>
      <c r="B111" t="s">
        <v>10871</v>
      </c>
      <c r="C111" t="s">
        <v>10871</v>
      </c>
      <c r="D111" s="8">
        <f>IF(ISERROR(INDEX(warriner!B:B,MATCH(C111,warriner!A:A,0),1)),"#",INDEX(warriner!B:B,MATCH(C111,warriner!A:A,0),1))</f>
        <v>6.48</v>
      </c>
      <c r="E111" s="14">
        <f t="shared" si="2"/>
        <v>1.2800000000000002</v>
      </c>
      <c r="F111" s="14">
        <v>8.0310000000000006</v>
      </c>
      <c r="G111" s="14">
        <v>2.5249999999999999</v>
      </c>
      <c r="H111" s="14">
        <v>2</v>
      </c>
      <c r="I111">
        <f t="shared" si="3"/>
        <v>6</v>
      </c>
      <c r="J111" t="s">
        <v>18129</v>
      </c>
      <c r="K111" s="14">
        <v>3.87</v>
      </c>
      <c r="L111" s="14">
        <v>4.8099999999999996</v>
      </c>
      <c r="M111" s="14">
        <v>8</v>
      </c>
      <c r="N111" s="14">
        <v>1.95</v>
      </c>
      <c r="O111" s="14">
        <v>1.7</v>
      </c>
      <c r="P111" s="14">
        <v>5</v>
      </c>
      <c r="Q111" s="14">
        <v>1</v>
      </c>
      <c r="R111" s="14">
        <v>4.8099999999999996</v>
      </c>
      <c r="S111" s="14">
        <v>4.4550000000000001</v>
      </c>
      <c r="T111" s="14">
        <v>3593.2</v>
      </c>
      <c r="U111" s="14">
        <v>-0.38200000000000001</v>
      </c>
      <c r="V111" s="14">
        <v>0.97</v>
      </c>
      <c r="W111" s="14">
        <v>23</v>
      </c>
      <c r="X111" s="14">
        <v>5.3999999999999999E-2</v>
      </c>
      <c r="Y111" s="14">
        <v>0.85199999999999998</v>
      </c>
      <c r="Z111" s="14" t="s">
        <v>18124</v>
      </c>
    </row>
    <row r="112" spans="1:26" s="15" customFormat="1" x14ac:dyDescent="0.2">
      <c r="A112" s="15" t="s">
        <v>17756</v>
      </c>
      <c r="B112" s="15" t="s">
        <v>1</v>
      </c>
      <c r="C112" s="15" t="s">
        <v>101</v>
      </c>
      <c r="D112" s="16">
        <f>IF(ISERROR(INDEX(warriner!B:B,MATCH(C112,warriner!A:A,0),1)),"#",INDEX(warriner!B:B,MATCH(C112,warriner!A:A,0),1))</f>
        <v>6.18</v>
      </c>
      <c r="E112" s="17">
        <f t="shared" si="2"/>
        <v>0.97999999999999954</v>
      </c>
      <c r="F112" s="17">
        <v>14.945</v>
      </c>
      <c r="G112" s="17">
        <v>5.4669999999999996</v>
      </c>
      <c r="H112" s="17">
        <v>1</v>
      </c>
      <c r="I112" s="15">
        <f t="shared" si="3"/>
        <v>3</v>
      </c>
      <c r="J112" s="15" t="s">
        <v>18125</v>
      </c>
      <c r="K112" s="17">
        <v>3.43</v>
      </c>
      <c r="L112" s="17">
        <v>5.5</v>
      </c>
      <c r="M112" s="17">
        <v>5.1100000000000003</v>
      </c>
      <c r="N112" s="17">
        <v>1.4</v>
      </c>
      <c r="O112" s="17">
        <v>1</v>
      </c>
      <c r="P112" s="17">
        <v>2</v>
      </c>
      <c r="Q112" s="17">
        <v>1</v>
      </c>
      <c r="R112" s="17">
        <v>1.85</v>
      </c>
      <c r="S112" s="17">
        <v>1.6519999999999999</v>
      </c>
      <c r="T112" s="17">
        <v>1926</v>
      </c>
      <c r="U112" s="17">
        <v>-0.64800000000000002</v>
      </c>
      <c r="V112" s="17">
        <v>0.97</v>
      </c>
      <c r="W112" s="17">
        <v>25</v>
      </c>
      <c r="X112" s="17">
        <v>-0.57399999999999995</v>
      </c>
      <c r="Y112" s="17">
        <v>1</v>
      </c>
      <c r="Z112" s="17" t="s">
        <v>18124</v>
      </c>
    </row>
    <row r="113" spans="1:26" x14ac:dyDescent="0.2">
      <c r="A113" t="s">
        <v>17757</v>
      </c>
      <c r="B113" t="s">
        <v>10643</v>
      </c>
      <c r="C113" t="s">
        <v>10643</v>
      </c>
      <c r="D113" s="8">
        <f>IF(ISERROR(INDEX(warriner!B:B,MATCH(C113,warriner!A:A,0),1)),"#",INDEX(warriner!B:B,MATCH(C113,warriner!A:A,0),1))</f>
        <v>6.83</v>
      </c>
      <c r="E113" s="14">
        <f t="shared" si="2"/>
        <v>1.63</v>
      </c>
      <c r="F113" s="14">
        <v>10.507999999999999</v>
      </c>
      <c r="G113" s="14">
        <v>3.613</v>
      </c>
      <c r="H113" s="14">
        <v>1</v>
      </c>
      <c r="I113">
        <f t="shared" si="3"/>
        <v>4</v>
      </c>
      <c r="J113" t="s">
        <v>18131</v>
      </c>
      <c r="K113" s="14">
        <v>6.81</v>
      </c>
      <c r="L113" s="14">
        <v>6.83</v>
      </c>
      <c r="M113" s="14">
        <v>6.32</v>
      </c>
      <c r="N113" s="14">
        <v>1.85</v>
      </c>
      <c r="O113" s="14">
        <v>1.25</v>
      </c>
      <c r="P113" s="14">
        <v>3</v>
      </c>
      <c r="Q113" s="14">
        <v>1</v>
      </c>
      <c r="R113" s="14">
        <v>2.79</v>
      </c>
      <c r="S113" s="14">
        <v>3.036</v>
      </c>
      <c r="T113" s="14">
        <v>4639.3329999999996</v>
      </c>
      <c r="U113" s="14">
        <v>-0.61299999999999999</v>
      </c>
      <c r="V113" s="14">
        <v>0.97</v>
      </c>
      <c r="W113" s="14">
        <v>27</v>
      </c>
      <c r="X113" s="14">
        <v>-0.89900000000000002</v>
      </c>
      <c r="Y113" s="14">
        <v>1</v>
      </c>
      <c r="Z113" s="14" t="s">
        <v>18124</v>
      </c>
    </row>
    <row r="114" spans="1:26" x14ac:dyDescent="0.2">
      <c r="A114" t="s">
        <v>17758</v>
      </c>
      <c r="B114" t="s">
        <v>6</v>
      </c>
      <c r="C114" t="s">
        <v>6</v>
      </c>
      <c r="D114" s="8" t="str">
        <f>IF(ISERROR(INDEX(warriner!B:B,MATCH(C114,warriner!A:A,0),1)),"#",INDEX(warriner!B:B,MATCH(C114,warriner!A:A,0),1))</f>
        <v>#</v>
      </c>
      <c r="E114" s="14" t="str">
        <f t="shared" si="2"/>
        <v>#</v>
      </c>
      <c r="F114" s="14">
        <v>15.897</v>
      </c>
      <c r="G114" s="14">
        <v>5.6980000000000004</v>
      </c>
      <c r="H114" s="14">
        <v>1</v>
      </c>
      <c r="I114">
        <f t="shared" si="3"/>
        <v>2</v>
      </c>
      <c r="J114" t="s">
        <v>18146</v>
      </c>
      <c r="K114" s="14" t="s">
        <v>18124</v>
      </c>
      <c r="L114" s="14" t="s">
        <v>18124</v>
      </c>
      <c r="M114" s="14">
        <v>3.6850000000000001</v>
      </c>
      <c r="N114" s="14">
        <v>1</v>
      </c>
      <c r="O114" s="14">
        <v>1</v>
      </c>
      <c r="P114" s="14">
        <v>2</v>
      </c>
      <c r="Q114" s="14">
        <v>1</v>
      </c>
      <c r="R114" s="14">
        <v>3</v>
      </c>
      <c r="S114" s="14">
        <v>2.25</v>
      </c>
      <c r="T114" s="14">
        <v>14646</v>
      </c>
      <c r="U114" s="14">
        <v>-0.63</v>
      </c>
      <c r="V114" s="14">
        <v>0.97</v>
      </c>
      <c r="W114" s="14">
        <v>26</v>
      </c>
      <c r="X114" s="14">
        <v>-0.77100000000000002</v>
      </c>
      <c r="Y114" s="14">
        <v>1</v>
      </c>
      <c r="Z114" s="14" t="s">
        <v>18124</v>
      </c>
    </row>
    <row r="115" spans="1:26" x14ac:dyDescent="0.2">
      <c r="A115" t="s">
        <v>17759</v>
      </c>
      <c r="B115" t="s">
        <v>3</v>
      </c>
      <c r="C115" t="s">
        <v>3</v>
      </c>
      <c r="D115" s="8" t="str">
        <f>IF(ISERROR(INDEX(warriner!B:B,MATCH(C115,warriner!A:A,0),1)),"#",INDEX(warriner!B:B,MATCH(C115,warriner!A:A,0),1))</f>
        <v>#</v>
      </c>
      <c r="E115" s="14" t="str">
        <f t="shared" si="2"/>
        <v>#</v>
      </c>
      <c r="F115" s="14">
        <v>16.954999999999998</v>
      </c>
      <c r="G115" s="14">
        <v>6.1769999999999996</v>
      </c>
      <c r="H115" s="14">
        <v>1</v>
      </c>
      <c r="I115">
        <f t="shared" si="3"/>
        <v>3</v>
      </c>
      <c r="J115" t="s">
        <v>270</v>
      </c>
      <c r="K115" s="14" t="s">
        <v>18124</v>
      </c>
      <c r="L115" s="14" t="s">
        <v>18124</v>
      </c>
      <c r="M115" s="14">
        <v>3.984</v>
      </c>
      <c r="N115" s="14">
        <v>1.5</v>
      </c>
      <c r="O115" s="14">
        <v>1.8</v>
      </c>
      <c r="P115" s="14">
        <v>2</v>
      </c>
      <c r="Q115" s="14">
        <v>1</v>
      </c>
      <c r="R115" s="14">
        <v>1.43</v>
      </c>
      <c r="S115" s="14">
        <v>1.125</v>
      </c>
      <c r="T115" s="14">
        <v>3033</v>
      </c>
      <c r="U115" s="14">
        <v>-0.68100000000000005</v>
      </c>
      <c r="V115" s="14">
        <v>0.94</v>
      </c>
      <c r="W115" s="14">
        <v>29</v>
      </c>
      <c r="X115" s="14">
        <v>-0.45700000000000002</v>
      </c>
      <c r="Y115" s="14">
        <v>1</v>
      </c>
      <c r="Z115" s="14" t="s">
        <v>18124</v>
      </c>
    </row>
    <row r="116" spans="1:26" x14ac:dyDescent="0.2">
      <c r="A116" t="s">
        <v>17760</v>
      </c>
      <c r="B116" t="s">
        <v>17646</v>
      </c>
      <c r="C116" t="s">
        <v>17645</v>
      </c>
      <c r="D116" s="8" t="str">
        <f>IF(ISERROR(INDEX(warriner!B:B,MATCH(C116,warriner!A:A,0),1)),"#",INDEX(warriner!B:B,MATCH(C116,warriner!A:A,0),1))</f>
        <v>#</v>
      </c>
      <c r="E116" s="14" t="str">
        <f t="shared" si="2"/>
        <v>#</v>
      </c>
      <c r="F116" s="14">
        <v>6.7779999999999996</v>
      </c>
      <c r="G116" s="14">
        <v>1.3009999999999999</v>
      </c>
      <c r="H116" s="14">
        <v>2</v>
      </c>
      <c r="I116">
        <f t="shared" si="3"/>
        <v>9</v>
      </c>
      <c r="J116" t="s">
        <v>18129</v>
      </c>
      <c r="K116" s="14" t="s">
        <v>18124</v>
      </c>
      <c r="L116" s="14" t="s">
        <v>18124</v>
      </c>
      <c r="M116" s="14">
        <v>10.53</v>
      </c>
      <c r="N116" s="14">
        <v>3.2</v>
      </c>
      <c r="O116" s="14">
        <v>3.15</v>
      </c>
      <c r="P116" s="14">
        <v>8</v>
      </c>
      <c r="Q116" s="14">
        <v>2</v>
      </c>
      <c r="R116" s="14">
        <v>3.5</v>
      </c>
      <c r="S116" s="14" t="s">
        <v>18124</v>
      </c>
      <c r="T116" s="14">
        <v>4081.7139999999999</v>
      </c>
      <c r="U116" s="14">
        <v>-0.28199999999999997</v>
      </c>
      <c r="V116" s="14">
        <v>0.97</v>
      </c>
      <c r="W116" s="14">
        <v>25</v>
      </c>
      <c r="X116" s="14">
        <v>-0.20799999999999999</v>
      </c>
      <c r="Y116" s="14">
        <v>0.96199999999999997</v>
      </c>
      <c r="Z116" s="14" t="s">
        <v>18124</v>
      </c>
    </row>
    <row r="117" spans="1:26" x14ac:dyDescent="0.2">
      <c r="A117" t="s">
        <v>17761</v>
      </c>
      <c r="B117" t="s">
        <v>210</v>
      </c>
      <c r="C117" t="s">
        <v>210</v>
      </c>
      <c r="D117" s="8" t="str">
        <f>IF(ISERROR(INDEX(warriner!B:B,MATCH(C117,warriner!A:A,0),1)),"#",INDEX(warriner!B:B,MATCH(C117,warriner!A:A,0),1))</f>
        <v>#</v>
      </c>
      <c r="E117" s="14" t="str">
        <f t="shared" si="2"/>
        <v>#</v>
      </c>
      <c r="F117" s="14">
        <v>15.476000000000001</v>
      </c>
      <c r="G117" s="14">
        <v>5.8570000000000002</v>
      </c>
      <c r="H117" s="14">
        <v>1</v>
      </c>
      <c r="I117">
        <f t="shared" si="3"/>
        <v>4</v>
      </c>
      <c r="J117" t="s">
        <v>18136</v>
      </c>
      <c r="K117" s="14" t="s">
        <v>18124</v>
      </c>
      <c r="L117" s="14" t="s">
        <v>18124</v>
      </c>
      <c r="M117" s="14">
        <v>5.5289999999999999</v>
      </c>
      <c r="N117" s="14">
        <v>1.65</v>
      </c>
      <c r="O117" s="14">
        <v>1.25</v>
      </c>
      <c r="P117" s="14">
        <v>3</v>
      </c>
      <c r="Q117" s="14">
        <v>1</v>
      </c>
      <c r="R117" s="14">
        <v>1.54</v>
      </c>
      <c r="S117" s="14">
        <v>1.3480000000000001</v>
      </c>
      <c r="T117" s="14">
        <v>4421.6670000000004</v>
      </c>
      <c r="U117" s="14">
        <v>-0.751</v>
      </c>
      <c r="V117" s="14">
        <v>0.94</v>
      </c>
      <c r="W117" s="14">
        <v>27</v>
      </c>
      <c r="X117" s="14">
        <v>-0.56100000000000005</v>
      </c>
      <c r="Y117" s="14">
        <v>1</v>
      </c>
      <c r="Z117" s="14" t="s">
        <v>18124</v>
      </c>
    </row>
    <row r="118" spans="1:26" x14ac:dyDescent="0.2">
      <c r="A118" t="s">
        <v>17762</v>
      </c>
      <c r="B118" t="s">
        <v>1</v>
      </c>
      <c r="C118" t="s">
        <v>101</v>
      </c>
      <c r="D118" s="8">
        <f>IF(ISERROR(INDEX(warriner!B:B,MATCH(C118,warriner!A:A,0),1)),"#",INDEX(warriner!B:B,MATCH(C118,warriner!A:A,0),1))</f>
        <v>6.18</v>
      </c>
      <c r="E118" s="14">
        <f t="shared" si="2"/>
        <v>0.97999999999999954</v>
      </c>
      <c r="F118" s="14">
        <v>14.945</v>
      </c>
      <c r="G118" s="14">
        <v>5.4669999999999996</v>
      </c>
      <c r="H118" s="14">
        <v>1</v>
      </c>
      <c r="I118">
        <f t="shared" si="3"/>
        <v>3</v>
      </c>
      <c r="J118" t="s">
        <v>18125</v>
      </c>
      <c r="K118" s="14">
        <v>3.43</v>
      </c>
      <c r="L118" s="14">
        <v>5.5</v>
      </c>
      <c r="M118" s="14">
        <v>5.1100000000000003</v>
      </c>
      <c r="N118" s="14">
        <v>1.4</v>
      </c>
      <c r="O118" s="14">
        <v>1</v>
      </c>
      <c r="P118" s="14">
        <v>2</v>
      </c>
      <c r="Q118" s="14">
        <v>1</v>
      </c>
      <c r="R118" s="14">
        <v>1.85</v>
      </c>
      <c r="S118" s="14">
        <v>1.6519999999999999</v>
      </c>
      <c r="T118" s="14">
        <v>1926</v>
      </c>
      <c r="U118" s="14">
        <v>-0.64800000000000002</v>
      </c>
      <c r="V118" s="14">
        <v>0.97</v>
      </c>
      <c r="W118" s="14">
        <v>25</v>
      </c>
      <c r="X118" s="14">
        <v>-0.57399999999999995</v>
      </c>
      <c r="Y118" s="14">
        <v>1</v>
      </c>
      <c r="Z118" s="14" t="s">
        <v>18124</v>
      </c>
    </row>
    <row r="119" spans="1:26" x14ac:dyDescent="0.2">
      <c r="A119" t="s">
        <v>17763</v>
      </c>
      <c r="B119" t="s">
        <v>17639</v>
      </c>
      <c r="C119" t="s">
        <v>307</v>
      </c>
      <c r="D119" s="8">
        <f>IF(ISERROR(INDEX(warriner!B:B,MATCH(C119,warriner!A:A,0),1)),"#",INDEX(warriner!B:B,MATCH(C119,warriner!A:A,0),1))</f>
        <v>5.45</v>
      </c>
      <c r="E119" s="14">
        <f t="shared" si="2"/>
        <v>0.25</v>
      </c>
      <c r="F119" s="14">
        <v>12.938000000000001</v>
      </c>
      <c r="G119" s="14">
        <v>4.82</v>
      </c>
      <c r="H119" s="14">
        <v>1</v>
      </c>
      <c r="I119">
        <f t="shared" si="3"/>
        <v>6</v>
      </c>
      <c r="J119" t="s">
        <v>18126</v>
      </c>
      <c r="K119" s="14">
        <v>3.67</v>
      </c>
      <c r="L119" s="14">
        <v>5.0599999999999996</v>
      </c>
      <c r="M119" s="14">
        <v>3.56</v>
      </c>
      <c r="N119" s="14">
        <v>1.5</v>
      </c>
      <c r="O119" s="14">
        <v>1</v>
      </c>
      <c r="P119" s="14">
        <v>3</v>
      </c>
      <c r="Q119" s="14">
        <v>1</v>
      </c>
      <c r="R119" s="14">
        <v>1.69</v>
      </c>
      <c r="S119" s="14" t="s">
        <v>18124</v>
      </c>
      <c r="T119" s="14">
        <v>5011.6670000000004</v>
      </c>
      <c r="U119" s="14">
        <v>-0.67300000000000004</v>
      </c>
      <c r="V119" s="14">
        <v>0.97</v>
      </c>
      <c r="W119" s="14">
        <v>23</v>
      </c>
      <c r="X119" s="14">
        <v>-0.67800000000000005</v>
      </c>
      <c r="Y119" s="14">
        <v>1</v>
      </c>
      <c r="Z119" s="14" t="s">
        <v>18124</v>
      </c>
    </row>
    <row r="120" spans="1:26" x14ac:dyDescent="0.2">
      <c r="A120" t="s">
        <v>17764</v>
      </c>
      <c r="B120" t="s">
        <v>2</v>
      </c>
      <c r="C120" t="s">
        <v>2</v>
      </c>
      <c r="D120" s="8" t="str">
        <f>IF(ISERROR(INDEX(warriner!B:B,MATCH(C120,warriner!A:A,0),1)),"#",INDEX(warriner!B:B,MATCH(C120,warriner!A:A,0),1))</f>
        <v>#</v>
      </c>
      <c r="E120" s="14" t="str">
        <f t="shared" si="2"/>
        <v>#</v>
      </c>
      <c r="F120" s="14">
        <v>16.353999999999999</v>
      </c>
      <c r="G120" s="14">
        <v>6.0629999999999997</v>
      </c>
      <c r="H120" s="14">
        <v>1</v>
      </c>
      <c r="I120">
        <f t="shared" si="3"/>
        <v>2</v>
      </c>
      <c r="J120" t="s">
        <v>270</v>
      </c>
      <c r="K120" s="14" t="s">
        <v>18124</v>
      </c>
      <c r="L120" s="14" t="s">
        <v>18124</v>
      </c>
      <c r="M120" s="14">
        <v>3.952</v>
      </c>
      <c r="N120" s="14">
        <v>1.1499999999999999</v>
      </c>
      <c r="O120" s="14">
        <v>1</v>
      </c>
      <c r="P120" s="14">
        <v>2</v>
      </c>
      <c r="Q120" s="14">
        <v>1</v>
      </c>
      <c r="R120" s="14">
        <v>1.55</v>
      </c>
      <c r="S120" s="14">
        <v>1.375</v>
      </c>
      <c r="T120" s="14">
        <v>2861</v>
      </c>
      <c r="U120" s="14">
        <v>-0.78600000000000003</v>
      </c>
      <c r="V120" s="14">
        <v>1</v>
      </c>
      <c r="W120" s="14">
        <v>26</v>
      </c>
      <c r="X120" s="14">
        <v>-0.72499999999999998</v>
      </c>
      <c r="Y120" s="14">
        <v>1</v>
      </c>
      <c r="Z120" s="14" t="s">
        <v>18124</v>
      </c>
    </row>
    <row r="121" spans="1:26" x14ac:dyDescent="0.2">
      <c r="A121" t="s">
        <v>17765</v>
      </c>
      <c r="B121" t="s">
        <v>9673</v>
      </c>
      <c r="C121" t="s">
        <v>9673</v>
      </c>
      <c r="D121" s="8">
        <f>IF(ISERROR(INDEX(warriner!B:B,MATCH(C121,warriner!A:A,0),1)),"#",INDEX(warriner!B:B,MATCH(C121,warriner!A:A,0),1))</f>
        <v>5.32</v>
      </c>
      <c r="E121" s="14">
        <f t="shared" si="2"/>
        <v>0.12000000000000011</v>
      </c>
      <c r="F121" s="14">
        <v>9.3109999999999999</v>
      </c>
      <c r="G121" s="14">
        <v>3.2330000000000001</v>
      </c>
      <c r="H121" s="14">
        <v>2</v>
      </c>
      <c r="I121">
        <f t="shared" si="3"/>
        <v>7</v>
      </c>
      <c r="J121" t="s">
        <v>18125</v>
      </c>
      <c r="K121" s="14">
        <v>4.1500000000000004</v>
      </c>
      <c r="L121" s="14">
        <v>7.26</v>
      </c>
      <c r="M121" s="14">
        <v>7.72</v>
      </c>
      <c r="N121" s="14">
        <v>2.5499999999999998</v>
      </c>
      <c r="O121" s="14">
        <v>2.25</v>
      </c>
      <c r="P121" s="14">
        <v>6</v>
      </c>
      <c r="Q121" s="14">
        <v>1</v>
      </c>
      <c r="R121" s="14">
        <v>2.36</v>
      </c>
      <c r="S121" s="14">
        <v>1.72</v>
      </c>
      <c r="T121" s="14">
        <v>4742.3329999999996</v>
      </c>
      <c r="U121" s="14">
        <v>-0.30599999999999999</v>
      </c>
      <c r="V121" s="14">
        <v>0.97</v>
      </c>
      <c r="W121" s="14">
        <v>28</v>
      </c>
      <c r="X121" s="14">
        <v>-0.28100000000000003</v>
      </c>
      <c r="Y121" s="14">
        <v>1</v>
      </c>
      <c r="Z121" s="14" t="s">
        <v>18124</v>
      </c>
    </row>
    <row r="122" spans="1:26" x14ac:dyDescent="0.2">
      <c r="A122" t="s">
        <v>17766</v>
      </c>
      <c r="B122" t="s">
        <v>59</v>
      </c>
      <c r="C122" t="s">
        <v>59</v>
      </c>
      <c r="D122" s="8" t="str">
        <f>IF(ISERROR(INDEX(warriner!B:B,MATCH(C122,warriner!A:A,0),1)),"#",INDEX(warriner!B:B,MATCH(C122,warriner!A:A,0),1))</f>
        <v>#</v>
      </c>
      <c r="E122" s="14" t="str">
        <f t="shared" si="2"/>
        <v>#</v>
      </c>
      <c r="F122" s="14">
        <v>15.417</v>
      </c>
      <c r="G122" s="14">
        <v>5.5460000000000003</v>
      </c>
      <c r="H122" s="14">
        <v>1</v>
      </c>
      <c r="I122">
        <f t="shared" si="3"/>
        <v>3</v>
      </c>
      <c r="J122" t="s">
        <v>270</v>
      </c>
      <c r="K122" s="14" t="s">
        <v>18124</v>
      </c>
      <c r="L122" s="14" t="s">
        <v>18124</v>
      </c>
      <c r="M122" s="14">
        <v>4.3890000000000002</v>
      </c>
      <c r="N122" s="14">
        <v>1.3</v>
      </c>
      <c r="O122" s="14">
        <v>1</v>
      </c>
      <c r="P122" s="14">
        <v>3</v>
      </c>
      <c r="Q122" s="14">
        <v>1</v>
      </c>
      <c r="R122" s="14">
        <v>1.63</v>
      </c>
      <c r="S122" s="14">
        <v>1.593</v>
      </c>
      <c r="T122" s="14">
        <v>3145</v>
      </c>
      <c r="U122" s="14">
        <v>-0.72099999999999997</v>
      </c>
      <c r="V122" s="14">
        <v>0.97</v>
      </c>
      <c r="W122" s="14">
        <v>29</v>
      </c>
      <c r="X122" s="14">
        <v>-0.57899999999999996</v>
      </c>
      <c r="Y122" s="14">
        <v>1</v>
      </c>
      <c r="Z122" s="14" t="s">
        <v>18124</v>
      </c>
    </row>
    <row r="123" spans="1:26" x14ac:dyDescent="0.2">
      <c r="A123" t="s">
        <v>17767</v>
      </c>
      <c r="B123" t="s">
        <v>6134</v>
      </c>
      <c r="C123" t="s">
        <v>6134</v>
      </c>
      <c r="D123" s="8">
        <f>IF(ISERROR(INDEX(warriner!B:B,MATCH(C123,warriner!A:A,0),1)),"#",INDEX(warriner!B:B,MATCH(C123,warriner!A:A,0),1))</f>
        <v>6.05</v>
      </c>
      <c r="E123" s="14">
        <f t="shared" si="2"/>
        <v>0.84999999999999964</v>
      </c>
      <c r="F123" s="14">
        <v>5.4470000000000001</v>
      </c>
      <c r="G123" s="14">
        <v>1.4910000000000001</v>
      </c>
      <c r="H123" s="14">
        <v>4</v>
      </c>
      <c r="I123">
        <f t="shared" si="3"/>
        <v>11</v>
      </c>
      <c r="J123" t="s">
        <v>18129</v>
      </c>
      <c r="K123" s="14">
        <v>3.55</v>
      </c>
      <c r="L123" s="14">
        <v>5.29</v>
      </c>
      <c r="M123" s="14">
        <v>7.74</v>
      </c>
      <c r="N123" s="14">
        <v>3.7</v>
      </c>
      <c r="O123" s="14">
        <v>3.85</v>
      </c>
      <c r="P123" s="14">
        <v>8</v>
      </c>
      <c r="Q123" s="14">
        <v>2</v>
      </c>
      <c r="R123" s="14">
        <v>3.26</v>
      </c>
      <c r="S123" s="14" t="s">
        <v>18124</v>
      </c>
      <c r="T123" s="14">
        <v>5199</v>
      </c>
      <c r="U123" s="14">
        <v>0.14799999999999999</v>
      </c>
      <c r="V123" s="14">
        <v>0.82</v>
      </c>
      <c r="W123" s="14">
        <v>28</v>
      </c>
      <c r="X123" s="14">
        <v>0.20699999999999999</v>
      </c>
      <c r="Y123" s="14">
        <v>1</v>
      </c>
      <c r="Z123" s="14" t="s">
        <v>18124</v>
      </c>
    </row>
    <row r="124" spans="1:26" x14ac:dyDescent="0.2">
      <c r="A124" t="s">
        <v>17768</v>
      </c>
      <c r="B124" t="s">
        <v>14140</v>
      </c>
      <c r="C124" t="s">
        <v>14140</v>
      </c>
      <c r="D124" s="8" t="str">
        <f>IF(ISERROR(INDEX(warriner!B:B,MATCH(C124,warriner!A:A,0),1)),"#",INDEX(warriner!B:B,MATCH(C124,warriner!A:A,0),1))</f>
        <v>#</v>
      </c>
      <c r="E124" s="14" t="str">
        <f t="shared" si="2"/>
        <v>#</v>
      </c>
      <c r="F124" s="14">
        <v>11.452</v>
      </c>
      <c r="G124" s="14">
        <v>3.5350000000000001</v>
      </c>
      <c r="H124" s="14">
        <v>4</v>
      </c>
      <c r="I124">
        <f t="shared" si="3"/>
        <v>10</v>
      </c>
      <c r="J124" t="s">
        <v>18149</v>
      </c>
      <c r="K124" s="14" t="s">
        <v>18124</v>
      </c>
      <c r="L124" s="14" t="s">
        <v>18124</v>
      </c>
      <c r="M124" s="14" t="s">
        <v>18124</v>
      </c>
      <c r="N124" s="14">
        <v>3.4</v>
      </c>
      <c r="O124" s="14">
        <v>2.9</v>
      </c>
      <c r="P124" s="14">
        <v>7</v>
      </c>
      <c r="Q124" s="14">
        <v>3</v>
      </c>
      <c r="R124" s="14">
        <v>1.28</v>
      </c>
      <c r="S124" s="14" t="s">
        <v>18124</v>
      </c>
      <c r="T124" s="14">
        <v>4191.2219999999998</v>
      </c>
      <c r="U124" s="14">
        <v>-0.11</v>
      </c>
      <c r="V124" s="14">
        <v>1</v>
      </c>
      <c r="W124" s="14">
        <v>28</v>
      </c>
      <c r="X124" s="14">
        <v>-8.8999999999999996E-2</v>
      </c>
      <c r="Y124" s="14">
        <v>1</v>
      </c>
      <c r="Z124" s="14" t="s">
        <v>18124</v>
      </c>
    </row>
    <row r="125" spans="1:26" x14ac:dyDescent="0.2">
      <c r="A125" t="s">
        <v>17769</v>
      </c>
      <c r="B125" t="s">
        <v>59</v>
      </c>
      <c r="C125" t="s">
        <v>59</v>
      </c>
      <c r="D125" s="8" t="str">
        <f>IF(ISERROR(INDEX(warriner!B:B,MATCH(C125,warriner!A:A,0),1)),"#",INDEX(warriner!B:B,MATCH(C125,warriner!A:A,0),1))</f>
        <v>#</v>
      </c>
      <c r="E125" s="14" t="str">
        <f t="shared" si="2"/>
        <v>#</v>
      </c>
      <c r="F125" s="14">
        <v>15.417</v>
      </c>
      <c r="G125" s="14">
        <v>5.5460000000000003</v>
      </c>
      <c r="H125" s="14">
        <v>1</v>
      </c>
      <c r="I125">
        <f t="shared" si="3"/>
        <v>3</v>
      </c>
      <c r="J125" t="s">
        <v>270</v>
      </c>
      <c r="K125" s="14" t="s">
        <v>18124</v>
      </c>
      <c r="L125" s="14" t="s">
        <v>18124</v>
      </c>
      <c r="M125" s="14">
        <v>4.3890000000000002</v>
      </c>
      <c r="N125" s="14">
        <v>1.3</v>
      </c>
      <c r="O125" s="14">
        <v>1</v>
      </c>
      <c r="P125" s="14">
        <v>3</v>
      </c>
      <c r="Q125" s="14">
        <v>1</v>
      </c>
      <c r="R125" s="14">
        <v>1.63</v>
      </c>
      <c r="S125" s="14">
        <v>1.593</v>
      </c>
      <c r="T125" s="14">
        <v>3145</v>
      </c>
      <c r="U125" s="14">
        <v>-0.72099999999999997</v>
      </c>
      <c r="V125" s="14">
        <v>0.97</v>
      </c>
      <c r="W125" s="14">
        <v>29</v>
      </c>
      <c r="X125" s="14">
        <v>-0.57899999999999996</v>
      </c>
      <c r="Y125" s="14">
        <v>1</v>
      </c>
      <c r="Z125" s="14" t="s">
        <v>18124</v>
      </c>
    </row>
    <row r="126" spans="1:26" x14ac:dyDescent="0.2">
      <c r="A126" t="s">
        <v>17770</v>
      </c>
      <c r="B126" t="s">
        <v>17644</v>
      </c>
      <c r="C126" t="s">
        <v>4929</v>
      </c>
      <c r="D126" s="8">
        <f>IF(ISERROR(INDEX(warriner!B:B,MATCH(C126,warriner!A:A,0),1)),"#",INDEX(warriner!B:B,MATCH(C126,warriner!A:A,0),1))</f>
        <v>7.52</v>
      </c>
      <c r="E126" s="14">
        <f t="shared" si="2"/>
        <v>2.3199999999999994</v>
      </c>
      <c r="F126" s="14">
        <v>10.67</v>
      </c>
      <c r="G126" s="14">
        <v>3.2080000000000002</v>
      </c>
      <c r="H126" s="14">
        <v>2</v>
      </c>
      <c r="I126">
        <f t="shared" si="3"/>
        <v>7</v>
      </c>
      <c r="J126" t="s">
        <v>18131</v>
      </c>
      <c r="K126" s="14">
        <v>5.9</v>
      </c>
      <c r="L126" s="14">
        <v>6.42</v>
      </c>
      <c r="M126" s="14">
        <v>5.89</v>
      </c>
      <c r="N126" s="14">
        <v>2.35</v>
      </c>
      <c r="O126" s="14">
        <v>2.35</v>
      </c>
      <c r="P126" s="14">
        <v>5</v>
      </c>
      <c r="Q126" s="14">
        <v>1</v>
      </c>
      <c r="R126" s="14">
        <v>4.57</v>
      </c>
      <c r="S126" s="14">
        <v>5.69</v>
      </c>
      <c r="T126" s="14">
        <v>3802.2</v>
      </c>
      <c r="U126" s="14">
        <v>-0.63600000000000001</v>
      </c>
      <c r="V126" s="14">
        <v>0.94</v>
      </c>
      <c r="W126" s="14">
        <v>25</v>
      </c>
      <c r="X126" s="14">
        <v>-0.35299999999999998</v>
      </c>
      <c r="Y126" s="14">
        <v>0.96199999999999997</v>
      </c>
      <c r="Z126" s="14" t="s">
        <v>18124</v>
      </c>
    </row>
    <row r="127" spans="1:26" x14ac:dyDescent="0.2">
      <c r="A127" t="s">
        <v>17771</v>
      </c>
      <c r="B127" t="s">
        <v>8238</v>
      </c>
      <c r="C127" t="s">
        <v>8238</v>
      </c>
      <c r="D127" s="8">
        <f>IF(ISERROR(INDEX(warriner!B:B,MATCH(C127,warriner!A:A,0),1)),"#",INDEX(warriner!B:B,MATCH(C127,warriner!A:A,0),1))</f>
        <v>7.53</v>
      </c>
      <c r="E127" s="14">
        <f t="shared" si="2"/>
        <v>2.33</v>
      </c>
      <c r="F127" s="14">
        <v>10.648</v>
      </c>
      <c r="G127" s="14">
        <v>4.3890000000000002</v>
      </c>
      <c r="H127" s="14">
        <v>2</v>
      </c>
      <c r="I127">
        <f t="shared" si="3"/>
        <v>6</v>
      </c>
      <c r="J127" t="s">
        <v>18129</v>
      </c>
      <c r="K127" s="14">
        <v>4.7300000000000004</v>
      </c>
      <c r="L127" s="14">
        <v>6.11</v>
      </c>
      <c r="M127" s="14">
        <v>2.63</v>
      </c>
      <c r="N127" s="14">
        <v>1.8</v>
      </c>
      <c r="O127" s="14">
        <v>1.7</v>
      </c>
      <c r="P127" s="14">
        <v>4</v>
      </c>
      <c r="Q127" s="14">
        <v>1</v>
      </c>
      <c r="R127" s="14">
        <v>4.5999999999999996</v>
      </c>
      <c r="S127" s="14">
        <v>5.52</v>
      </c>
      <c r="T127" s="14">
        <v>4605.6000000000004</v>
      </c>
      <c r="U127" s="14">
        <v>-0.67100000000000004</v>
      </c>
      <c r="V127" s="14">
        <v>1</v>
      </c>
      <c r="W127" s="14">
        <v>28</v>
      </c>
      <c r="X127" s="14">
        <v>-0.69199999999999995</v>
      </c>
      <c r="Y127" s="14">
        <v>1</v>
      </c>
      <c r="Z127" s="14" t="s">
        <v>18124</v>
      </c>
    </row>
    <row r="128" spans="1:26" x14ac:dyDescent="0.2">
      <c r="A128" t="s">
        <v>17772</v>
      </c>
      <c r="B128" t="s">
        <v>17638</v>
      </c>
      <c r="C128" t="s">
        <v>1455</v>
      </c>
      <c r="D128" s="8">
        <f>IF(ISERROR(INDEX(warriner!B:B,MATCH(C128,warriner!A:A,0),1)),"#",INDEX(warriner!B:B,MATCH(C128,warriner!A:A,0),1))</f>
        <v>5.33</v>
      </c>
      <c r="E128" s="14">
        <f t="shared" si="2"/>
        <v>0.12999999999999989</v>
      </c>
      <c r="F128" s="14">
        <v>10.066000000000001</v>
      </c>
      <c r="G128" s="14">
        <v>3.4670000000000001</v>
      </c>
      <c r="H128" s="14">
        <v>1</v>
      </c>
      <c r="I128">
        <f t="shared" si="3"/>
        <v>5</v>
      </c>
      <c r="J128" t="s">
        <v>18135</v>
      </c>
      <c r="K128" s="14">
        <v>4.5</v>
      </c>
      <c r="L128" s="14">
        <v>3.59</v>
      </c>
      <c r="M128" s="14">
        <v>3.58</v>
      </c>
      <c r="N128" s="14">
        <v>1</v>
      </c>
      <c r="O128" s="14">
        <v>1</v>
      </c>
      <c r="P128" s="14">
        <v>3</v>
      </c>
      <c r="Q128" s="14">
        <v>1</v>
      </c>
      <c r="R128" s="14">
        <v>4.88</v>
      </c>
      <c r="S128" s="14">
        <v>3.609</v>
      </c>
      <c r="T128" s="14">
        <v>3690.6669999999999</v>
      </c>
      <c r="U128" s="14">
        <v>-0.77300000000000002</v>
      </c>
      <c r="V128" s="14">
        <v>1</v>
      </c>
      <c r="W128" s="14">
        <v>26</v>
      </c>
      <c r="X128" s="14">
        <v>-0.54200000000000004</v>
      </c>
      <c r="Y128" s="14">
        <v>0.92900000000000005</v>
      </c>
      <c r="Z128" s="14" t="s">
        <v>18124</v>
      </c>
    </row>
    <row r="129" spans="1:26" x14ac:dyDescent="0.2">
      <c r="A129" t="s">
        <v>17773</v>
      </c>
      <c r="B129" t="s">
        <v>60</v>
      </c>
      <c r="C129" t="s">
        <v>60</v>
      </c>
      <c r="D129" s="8">
        <f>IF(ISERROR(INDEX(warriner!B:B,MATCH(C129,warriner!A:A,0),1)),"#",INDEX(warriner!B:B,MATCH(C129,warriner!A:A,0),1))</f>
        <v>7.73</v>
      </c>
      <c r="E129" s="14">
        <f t="shared" si="2"/>
        <v>2.5300000000000002</v>
      </c>
      <c r="F129" s="14">
        <v>12.35</v>
      </c>
      <c r="G129" s="14">
        <v>4.7750000000000004</v>
      </c>
      <c r="H129" s="14">
        <v>1</v>
      </c>
      <c r="I129">
        <f t="shared" si="3"/>
        <v>4</v>
      </c>
      <c r="J129" t="s">
        <v>18125</v>
      </c>
      <c r="K129" s="14">
        <v>4.57</v>
      </c>
      <c r="L129" s="14">
        <v>5.72</v>
      </c>
      <c r="M129" s="14">
        <v>4.28</v>
      </c>
      <c r="N129" s="14">
        <v>1.5</v>
      </c>
      <c r="O129" s="14">
        <v>1.65</v>
      </c>
      <c r="P129" s="14">
        <v>3</v>
      </c>
      <c r="Q129" s="14">
        <v>1</v>
      </c>
      <c r="R129" s="14">
        <v>2.83</v>
      </c>
      <c r="S129" s="14">
        <v>1.92</v>
      </c>
      <c r="T129" s="14">
        <v>2117.6669999999999</v>
      </c>
      <c r="U129" s="14">
        <v>-0.59899999999999998</v>
      </c>
      <c r="V129" s="14">
        <v>0.94</v>
      </c>
      <c r="W129" s="14">
        <v>25</v>
      </c>
      <c r="X129" s="14">
        <v>-0.46500000000000002</v>
      </c>
      <c r="Y129" s="14">
        <v>1</v>
      </c>
      <c r="Z129" s="14" t="s">
        <v>18124</v>
      </c>
    </row>
    <row r="130" spans="1:26" x14ac:dyDescent="0.2">
      <c r="A130" t="s">
        <v>17774</v>
      </c>
      <c r="B130" t="s">
        <v>1609</v>
      </c>
      <c r="C130" t="s">
        <v>1609</v>
      </c>
      <c r="D130" s="8">
        <f>IF(ISERROR(INDEX(warriner!B:B,MATCH(C130,warriner!A:A,0),1)),"#",INDEX(warriner!B:B,MATCH(C130,warriner!A:A,0),1))</f>
        <v>6.52</v>
      </c>
      <c r="E130" s="14">
        <f t="shared" si="2"/>
        <v>1.3199999999999994</v>
      </c>
      <c r="F130" s="14">
        <v>10.058999999999999</v>
      </c>
      <c r="G130" s="14">
        <v>3.1480000000000001</v>
      </c>
      <c r="H130" s="14">
        <v>1</v>
      </c>
      <c r="I130">
        <f t="shared" si="3"/>
        <v>5</v>
      </c>
      <c r="J130" t="s">
        <v>18129</v>
      </c>
      <c r="K130" s="14">
        <v>5.75</v>
      </c>
      <c r="L130" s="14">
        <v>5</v>
      </c>
      <c r="M130" s="14">
        <v>5.21</v>
      </c>
      <c r="N130" s="14">
        <v>1.75</v>
      </c>
      <c r="O130" s="14">
        <v>1.1000000000000001</v>
      </c>
      <c r="P130" s="14">
        <v>3</v>
      </c>
      <c r="Q130" s="14">
        <v>1</v>
      </c>
      <c r="R130" s="14">
        <v>4.46</v>
      </c>
      <c r="S130" s="14">
        <v>2.2080000000000002</v>
      </c>
      <c r="T130" s="14">
        <v>1846.5</v>
      </c>
      <c r="U130" s="14">
        <v>-0.625</v>
      </c>
      <c r="V130" s="14">
        <v>0.97</v>
      </c>
      <c r="W130" s="14">
        <v>27</v>
      </c>
      <c r="X130" s="14">
        <v>-0.47799999999999998</v>
      </c>
      <c r="Y130" s="14">
        <v>1</v>
      </c>
      <c r="Z130" s="14" t="s">
        <v>18124</v>
      </c>
    </row>
    <row r="131" spans="1:26" x14ac:dyDescent="0.2">
      <c r="A131" t="s">
        <v>17775</v>
      </c>
      <c r="B131" t="s">
        <v>2</v>
      </c>
      <c r="C131" t="s">
        <v>2</v>
      </c>
      <c r="D131" s="8" t="str">
        <f>IF(ISERROR(INDEX(warriner!B:B,MATCH(C131,warriner!A:A,0),1)),"#",INDEX(warriner!B:B,MATCH(C131,warriner!A:A,0),1))</f>
        <v>#</v>
      </c>
      <c r="E131" s="14" t="str">
        <f t="shared" si="2"/>
        <v>#</v>
      </c>
      <c r="F131" s="14">
        <v>16.353999999999999</v>
      </c>
      <c r="G131" s="14">
        <v>6.0629999999999997</v>
      </c>
      <c r="H131" s="14">
        <v>1</v>
      </c>
      <c r="I131">
        <f t="shared" si="3"/>
        <v>2</v>
      </c>
      <c r="J131" t="s">
        <v>270</v>
      </c>
      <c r="K131" s="14" t="s">
        <v>18124</v>
      </c>
      <c r="L131" s="14" t="s">
        <v>18124</v>
      </c>
      <c r="M131" s="14">
        <v>3.952</v>
      </c>
      <c r="N131" s="14">
        <v>1.1499999999999999</v>
      </c>
      <c r="O131" s="14">
        <v>1</v>
      </c>
      <c r="P131" s="14">
        <v>2</v>
      </c>
      <c r="Q131" s="14">
        <v>1</v>
      </c>
      <c r="R131" s="14">
        <v>1.55</v>
      </c>
      <c r="S131" s="14">
        <v>1.375</v>
      </c>
      <c r="T131" s="14">
        <v>2861</v>
      </c>
      <c r="U131" s="14">
        <v>-0.78600000000000003</v>
      </c>
      <c r="V131" s="14">
        <v>1</v>
      </c>
      <c r="W131" s="14">
        <v>26</v>
      </c>
      <c r="X131" s="14">
        <v>-0.72499999999999998</v>
      </c>
      <c r="Y131" s="14">
        <v>1</v>
      </c>
      <c r="Z131" s="14" t="s">
        <v>18124</v>
      </c>
    </row>
    <row r="132" spans="1:26" x14ac:dyDescent="0.2">
      <c r="A132" t="s">
        <v>17776</v>
      </c>
      <c r="B132" t="s">
        <v>17640</v>
      </c>
      <c r="C132" t="s">
        <v>3400</v>
      </c>
      <c r="D132" s="8">
        <f>IF(ISERROR(INDEX(warriner!B:B,MATCH(C132,warriner!A:A,0),1)),"#",INDEX(warriner!B:B,MATCH(C132,warriner!A:A,0),1))</f>
        <v>6.71</v>
      </c>
      <c r="E132" s="14">
        <f t="shared" ref="E132:E149" si="4">IF(ISERROR(ABS(D132-5.2)), "#", ABS(D132-5.2))</f>
        <v>1.5099999999999998</v>
      </c>
      <c r="F132" s="14">
        <v>7.1820000000000004</v>
      </c>
      <c r="G132" s="14">
        <v>2.0329999999999999</v>
      </c>
      <c r="H132" s="14">
        <v>1</v>
      </c>
      <c r="I132">
        <f t="shared" ref="I132:I149" si="5">LEN(B132)</f>
        <v>4</v>
      </c>
      <c r="J132" t="s">
        <v>18129</v>
      </c>
      <c r="K132" s="14">
        <v>3.95</v>
      </c>
      <c r="L132" s="14">
        <v>4.24</v>
      </c>
      <c r="M132" s="14">
        <v>5.4</v>
      </c>
      <c r="N132" s="14">
        <v>1.1000000000000001</v>
      </c>
      <c r="O132" s="14">
        <v>1.1000000000000001</v>
      </c>
      <c r="P132" s="14">
        <v>3</v>
      </c>
      <c r="Q132" s="14">
        <v>1</v>
      </c>
      <c r="R132" s="14">
        <v>4.67</v>
      </c>
      <c r="S132" s="14">
        <v>3.5449999999999999</v>
      </c>
      <c r="T132" s="14">
        <v>1021.5</v>
      </c>
      <c r="U132" s="14">
        <v>-8.6999999999999994E-2</v>
      </c>
      <c r="V132" s="14">
        <v>0.85</v>
      </c>
      <c r="W132" s="14">
        <v>26</v>
      </c>
      <c r="X132" s="14">
        <v>-0.378</v>
      </c>
      <c r="Y132" s="14">
        <v>0.96299999999999997</v>
      </c>
      <c r="Z132" s="14" t="s">
        <v>18124</v>
      </c>
    </row>
    <row r="133" spans="1:26" x14ac:dyDescent="0.2">
      <c r="A133" t="s">
        <v>17777</v>
      </c>
      <c r="B133" t="s">
        <v>6</v>
      </c>
      <c r="C133" t="s">
        <v>6</v>
      </c>
      <c r="D133" s="8" t="str">
        <f>IF(ISERROR(INDEX(warriner!B:B,MATCH(C133,warriner!A:A,0),1)),"#",INDEX(warriner!B:B,MATCH(C133,warriner!A:A,0),1))</f>
        <v>#</v>
      </c>
      <c r="E133" s="14" t="str">
        <f t="shared" si="4"/>
        <v>#</v>
      </c>
      <c r="F133" s="14">
        <v>15.897</v>
      </c>
      <c r="G133" s="14">
        <v>5.6980000000000004</v>
      </c>
      <c r="H133" s="14">
        <v>1</v>
      </c>
      <c r="I133">
        <f t="shared" si="5"/>
        <v>2</v>
      </c>
      <c r="J133" t="s">
        <v>18146</v>
      </c>
      <c r="K133" s="14" t="s">
        <v>18124</v>
      </c>
      <c r="L133" s="14" t="s">
        <v>18124</v>
      </c>
      <c r="M133" s="14">
        <v>3.6850000000000001</v>
      </c>
      <c r="N133" s="14">
        <v>1</v>
      </c>
      <c r="O133" s="14">
        <v>1</v>
      </c>
      <c r="P133" s="14">
        <v>2</v>
      </c>
      <c r="Q133" s="14">
        <v>1</v>
      </c>
      <c r="R133" s="14">
        <v>3</v>
      </c>
      <c r="S133" s="14">
        <v>2.25</v>
      </c>
      <c r="T133" s="14">
        <v>14646</v>
      </c>
      <c r="U133" s="14">
        <v>-0.63</v>
      </c>
      <c r="V133" s="14">
        <v>0.97</v>
      </c>
      <c r="W133" s="14">
        <v>26</v>
      </c>
      <c r="X133" s="14">
        <v>-0.77100000000000002</v>
      </c>
      <c r="Y133" s="14">
        <v>1</v>
      </c>
      <c r="Z133" s="14" t="s">
        <v>18124</v>
      </c>
    </row>
    <row r="134" spans="1:26" x14ac:dyDescent="0.2">
      <c r="A134" t="s">
        <v>17778</v>
      </c>
      <c r="B134" t="s">
        <v>66</v>
      </c>
      <c r="C134" t="s">
        <v>66</v>
      </c>
      <c r="D134" s="8" t="str">
        <f>IF(ISERROR(INDEX(warriner!B:B,MATCH(C134,warriner!A:A,0),1)),"#",INDEX(warriner!B:B,MATCH(C134,warriner!A:A,0),1))</f>
        <v>#</v>
      </c>
      <c r="E134" s="14" t="str">
        <f t="shared" si="4"/>
        <v>#</v>
      </c>
      <c r="F134" s="14">
        <v>13.647</v>
      </c>
      <c r="G134" s="14">
        <v>4.524</v>
      </c>
      <c r="H134" s="14">
        <v>1</v>
      </c>
      <c r="I134">
        <f t="shared" si="5"/>
        <v>5</v>
      </c>
      <c r="J134" t="s">
        <v>270</v>
      </c>
      <c r="K134" s="14" t="s">
        <v>18124</v>
      </c>
      <c r="L134" s="14" t="s">
        <v>18124</v>
      </c>
      <c r="M134" s="14">
        <v>5.2629999999999999</v>
      </c>
      <c r="N134" s="14">
        <v>1.9</v>
      </c>
      <c r="O134" s="14">
        <v>1</v>
      </c>
      <c r="P134" s="14">
        <v>3</v>
      </c>
      <c r="Q134" s="14">
        <v>1</v>
      </c>
      <c r="R134" s="14">
        <v>3.34</v>
      </c>
      <c r="S134" s="14">
        <v>1.667</v>
      </c>
      <c r="T134" s="14">
        <v>2098.25</v>
      </c>
      <c r="U134" s="14">
        <v>-0.155</v>
      </c>
      <c r="V134" s="14">
        <v>0.97</v>
      </c>
      <c r="W134" s="14">
        <v>27</v>
      </c>
      <c r="X134" s="14">
        <v>-0.30199999999999999</v>
      </c>
      <c r="Y134" s="14">
        <v>1</v>
      </c>
      <c r="Z134" s="14" t="s">
        <v>18124</v>
      </c>
    </row>
    <row r="135" spans="1:26" x14ac:dyDescent="0.2">
      <c r="A135" t="s">
        <v>17779</v>
      </c>
      <c r="B135" t="s">
        <v>13949</v>
      </c>
      <c r="C135" t="s">
        <v>13949</v>
      </c>
      <c r="D135" s="8">
        <f>IF(ISERROR(INDEX(warriner!B:B,MATCH(C135,warriner!A:A,0),1)),"#",INDEX(warriner!B:B,MATCH(C135,warriner!A:A,0),1))</f>
        <v>5.5</v>
      </c>
      <c r="E135" s="14">
        <f t="shared" si="4"/>
        <v>0.29999999999999982</v>
      </c>
      <c r="F135" s="14">
        <v>10.082000000000001</v>
      </c>
      <c r="G135" s="14">
        <v>3.1269999999999998</v>
      </c>
      <c r="H135" s="14">
        <v>2</v>
      </c>
      <c r="I135">
        <f t="shared" si="5"/>
        <v>6</v>
      </c>
      <c r="J135" t="s">
        <v>18126</v>
      </c>
      <c r="K135" s="14">
        <v>2.77</v>
      </c>
      <c r="L135" s="14">
        <v>4.41</v>
      </c>
      <c r="M135" s="14">
        <v>4.38</v>
      </c>
      <c r="N135" s="14">
        <v>1.65</v>
      </c>
      <c r="O135" s="14">
        <v>1.3</v>
      </c>
      <c r="P135" s="14">
        <v>5</v>
      </c>
      <c r="Q135" s="14">
        <v>1</v>
      </c>
      <c r="R135" s="14">
        <v>3.84</v>
      </c>
      <c r="S135" s="14">
        <v>3.3330000000000002</v>
      </c>
      <c r="T135" s="14">
        <v>8526.2000000000007</v>
      </c>
      <c r="U135" s="14">
        <v>-0.80700000000000005</v>
      </c>
      <c r="V135" s="14">
        <v>1</v>
      </c>
      <c r="W135" s="14">
        <v>27</v>
      </c>
      <c r="X135" s="14">
        <v>-0.624</v>
      </c>
      <c r="Y135" s="14">
        <v>0.96399999999999997</v>
      </c>
      <c r="Z135" s="14" t="s">
        <v>18124</v>
      </c>
    </row>
    <row r="136" spans="1:26" x14ac:dyDescent="0.2">
      <c r="A136" t="s">
        <v>17780</v>
      </c>
      <c r="B136" t="s">
        <v>17641</v>
      </c>
      <c r="C136" t="s">
        <v>3684</v>
      </c>
      <c r="D136" s="8">
        <f>IF(ISERROR(INDEX(warriner!B:B,MATCH(C136,warriner!A:A,0),1)),"#",INDEX(warriner!B:B,MATCH(C136,warriner!A:A,0),1))</f>
        <v>5.1100000000000003</v>
      </c>
      <c r="E136" s="14">
        <f t="shared" si="4"/>
        <v>8.9999999999999858E-2</v>
      </c>
      <c r="F136" s="14">
        <v>9.8450000000000006</v>
      </c>
      <c r="G136" s="14">
        <v>2.4950000000000001</v>
      </c>
      <c r="H136" s="14">
        <v>1</v>
      </c>
      <c r="I136">
        <f t="shared" si="5"/>
        <v>4</v>
      </c>
      <c r="J136" t="s">
        <v>18129</v>
      </c>
      <c r="K136" s="14">
        <v>2.86</v>
      </c>
      <c r="L136" s="14">
        <v>5.68</v>
      </c>
      <c r="M136" s="14">
        <v>5.7</v>
      </c>
      <c r="N136" s="14">
        <v>1.05</v>
      </c>
      <c r="O136" s="14">
        <v>1</v>
      </c>
      <c r="P136" s="14">
        <v>3</v>
      </c>
      <c r="Q136" s="14">
        <v>1</v>
      </c>
      <c r="R136" s="14">
        <v>4.57</v>
      </c>
      <c r="S136" s="14">
        <v>4.3330000000000002</v>
      </c>
      <c r="T136" s="14">
        <v>6038</v>
      </c>
      <c r="U136" s="14">
        <v>-0.44600000000000001</v>
      </c>
      <c r="V136" s="14">
        <v>0.91</v>
      </c>
      <c r="W136" s="14">
        <v>28</v>
      </c>
      <c r="X136" s="14">
        <v>-0.56799999999999995</v>
      </c>
      <c r="Y136" s="14">
        <v>1</v>
      </c>
      <c r="Z136" s="14" t="s">
        <v>18124</v>
      </c>
    </row>
    <row r="137" spans="1:26" x14ac:dyDescent="0.2">
      <c r="A137" t="s">
        <v>17781</v>
      </c>
      <c r="B137" t="s">
        <v>19</v>
      </c>
      <c r="C137" t="s">
        <v>19</v>
      </c>
      <c r="D137" s="8" t="str">
        <f>IF(ISERROR(INDEX(warriner!B:B,MATCH(C137,warriner!A:A,0),1)),"#",INDEX(warriner!B:B,MATCH(C137,warriner!A:A,0),1))</f>
        <v>#</v>
      </c>
      <c r="E137" s="14" t="str">
        <f t="shared" si="4"/>
        <v>#</v>
      </c>
      <c r="F137" s="14">
        <v>16.187000000000001</v>
      </c>
      <c r="G137" s="14">
        <v>5.8339999999999996</v>
      </c>
      <c r="H137" s="14">
        <v>1</v>
      </c>
      <c r="I137">
        <f t="shared" si="5"/>
        <v>3</v>
      </c>
      <c r="J137" t="s">
        <v>270</v>
      </c>
      <c r="K137" s="14" t="s">
        <v>18124</v>
      </c>
      <c r="L137" s="14" t="s">
        <v>18124</v>
      </c>
      <c r="M137" s="14">
        <v>4.57</v>
      </c>
      <c r="N137" s="14">
        <v>1.25</v>
      </c>
      <c r="O137" s="14">
        <v>1</v>
      </c>
      <c r="P137" s="14">
        <v>3</v>
      </c>
      <c r="Q137" s="14">
        <v>1</v>
      </c>
      <c r="R137" s="14">
        <v>1.52</v>
      </c>
      <c r="S137" s="14">
        <v>1.25</v>
      </c>
      <c r="T137" s="14">
        <v>5253.5</v>
      </c>
      <c r="U137" s="14">
        <v>-0.60399999999999998</v>
      </c>
      <c r="V137" s="14">
        <v>1</v>
      </c>
      <c r="W137" s="14">
        <v>22</v>
      </c>
      <c r="X137" s="14">
        <v>-0.623</v>
      </c>
      <c r="Y137" s="14">
        <v>1</v>
      </c>
      <c r="Z137" s="14" t="s">
        <v>18124</v>
      </c>
    </row>
    <row r="138" spans="1:26" x14ac:dyDescent="0.2">
      <c r="A138" t="s">
        <v>17782</v>
      </c>
      <c r="B138" t="s">
        <v>66</v>
      </c>
      <c r="C138" t="s">
        <v>66</v>
      </c>
      <c r="D138" s="8" t="str">
        <f>IF(ISERROR(INDEX(warriner!B:B,MATCH(C138,warriner!A:A,0),1)),"#",INDEX(warriner!B:B,MATCH(C138,warriner!A:A,0),1))</f>
        <v>#</v>
      </c>
      <c r="E138" s="14" t="str">
        <f t="shared" si="4"/>
        <v>#</v>
      </c>
      <c r="F138" s="14">
        <v>13.647</v>
      </c>
      <c r="G138" s="14">
        <v>4.524</v>
      </c>
      <c r="H138" s="14">
        <v>1</v>
      </c>
      <c r="I138">
        <f t="shared" si="5"/>
        <v>5</v>
      </c>
      <c r="J138" t="s">
        <v>270</v>
      </c>
      <c r="K138" s="14" t="s">
        <v>18124</v>
      </c>
      <c r="L138" s="14" t="s">
        <v>18124</v>
      </c>
      <c r="M138" s="14">
        <v>5.2629999999999999</v>
      </c>
      <c r="N138" s="14">
        <v>1.9</v>
      </c>
      <c r="O138" s="14">
        <v>1</v>
      </c>
      <c r="P138" s="14">
        <v>3</v>
      </c>
      <c r="Q138" s="14">
        <v>1</v>
      </c>
      <c r="R138" s="14">
        <v>3.34</v>
      </c>
      <c r="S138" s="14">
        <v>1.667</v>
      </c>
      <c r="T138" s="14">
        <v>2098.25</v>
      </c>
      <c r="U138" s="14">
        <v>-0.155</v>
      </c>
      <c r="V138" s="14">
        <v>0.97</v>
      </c>
      <c r="W138" s="14">
        <v>27</v>
      </c>
      <c r="X138" s="14">
        <v>-0.30199999999999999</v>
      </c>
      <c r="Y138" s="14">
        <v>1</v>
      </c>
      <c r="Z138" s="14" t="s">
        <v>18124</v>
      </c>
    </row>
    <row r="139" spans="1:26" x14ac:dyDescent="0.2">
      <c r="A139" t="s">
        <v>17783</v>
      </c>
      <c r="B139" t="s">
        <v>1229</v>
      </c>
      <c r="C139" t="s">
        <v>1229</v>
      </c>
      <c r="D139" s="8">
        <f>IF(ISERROR(INDEX(warriner!B:B,MATCH(C139,warriner!A:A,0),1)),"#",INDEX(warriner!B:B,MATCH(C139,warriner!A:A,0),1))</f>
        <v>7.12</v>
      </c>
      <c r="E139" s="14">
        <f t="shared" si="4"/>
        <v>1.92</v>
      </c>
      <c r="F139" s="14">
        <v>8.0609999999999999</v>
      </c>
      <c r="G139" s="14">
        <v>2.2879999999999998</v>
      </c>
      <c r="H139" s="14">
        <v>2</v>
      </c>
      <c r="I139">
        <f t="shared" si="5"/>
        <v>6</v>
      </c>
      <c r="J139" t="s">
        <v>18129</v>
      </c>
      <c r="K139" s="14">
        <v>3.21</v>
      </c>
      <c r="L139" s="14">
        <v>5.17</v>
      </c>
      <c r="M139" s="14">
        <v>6</v>
      </c>
      <c r="N139" s="14">
        <v>2.9</v>
      </c>
      <c r="O139" s="14">
        <v>1.85</v>
      </c>
      <c r="P139" s="14">
        <v>4</v>
      </c>
      <c r="Q139" s="14">
        <v>1</v>
      </c>
      <c r="R139" s="14">
        <v>3.27</v>
      </c>
      <c r="S139" s="14">
        <v>2.4</v>
      </c>
      <c r="T139" s="14">
        <v>1186</v>
      </c>
      <c r="U139" s="14">
        <v>-0.32800000000000001</v>
      </c>
      <c r="V139" s="14">
        <v>1</v>
      </c>
      <c r="W139" s="14">
        <v>28</v>
      </c>
      <c r="X139" s="14">
        <v>-0.433</v>
      </c>
      <c r="Y139" s="14">
        <v>1</v>
      </c>
      <c r="Z139" s="14" t="s">
        <v>18124</v>
      </c>
    </row>
    <row r="140" spans="1:26" x14ac:dyDescent="0.2">
      <c r="A140" t="s">
        <v>17784</v>
      </c>
      <c r="B140" t="s">
        <v>17642</v>
      </c>
      <c r="C140" t="s">
        <v>359</v>
      </c>
      <c r="D140" s="8">
        <f>IF(ISERROR(INDEX(warriner!B:B,MATCH(C140,warriner!A:A,0),1)),"#",INDEX(warriner!B:B,MATCH(C140,warriner!A:A,0),1))</f>
        <v>7.05</v>
      </c>
      <c r="E140" s="14">
        <f t="shared" si="4"/>
        <v>1.8499999999999996</v>
      </c>
      <c r="F140" s="14">
        <v>8.7840000000000007</v>
      </c>
      <c r="G140" s="14">
        <v>3.1680000000000001</v>
      </c>
      <c r="H140" s="14">
        <v>1</v>
      </c>
      <c r="I140">
        <f t="shared" si="5"/>
        <v>5</v>
      </c>
      <c r="J140" t="s">
        <v>18129</v>
      </c>
      <c r="K140" s="14">
        <v>4.8499999999999996</v>
      </c>
      <c r="L140" s="14">
        <v>7.11</v>
      </c>
      <c r="M140" s="14">
        <v>4.74</v>
      </c>
      <c r="N140" s="14">
        <v>1.1499999999999999</v>
      </c>
      <c r="O140" s="14">
        <v>1</v>
      </c>
      <c r="P140" s="14">
        <v>3</v>
      </c>
      <c r="Q140" s="14">
        <v>1</v>
      </c>
      <c r="R140" s="14">
        <v>4.62</v>
      </c>
      <c r="S140" s="14">
        <v>5.9580000000000002</v>
      </c>
      <c r="T140" s="14">
        <v>4132</v>
      </c>
      <c r="U140" s="14">
        <v>-0.77200000000000002</v>
      </c>
      <c r="V140" s="14">
        <v>1</v>
      </c>
      <c r="W140" s="14">
        <v>22</v>
      </c>
      <c r="X140" s="14">
        <v>-0.45600000000000002</v>
      </c>
      <c r="Y140" s="14">
        <v>1</v>
      </c>
      <c r="Z140" s="14" t="s">
        <v>18124</v>
      </c>
    </row>
    <row r="141" spans="1:26" x14ac:dyDescent="0.2">
      <c r="A141" t="s">
        <v>17785</v>
      </c>
      <c r="B141" t="s">
        <v>8338</v>
      </c>
      <c r="C141" t="s">
        <v>8338</v>
      </c>
      <c r="D141" s="8">
        <f>IF(ISERROR(INDEX(warriner!B:B,MATCH(C141,warriner!A:A,0),1)),"#",INDEX(warriner!B:B,MATCH(C141,warriner!A:A,0),1))</f>
        <v>5.45</v>
      </c>
      <c r="E141" s="14">
        <f t="shared" si="4"/>
        <v>0.25</v>
      </c>
      <c r="F141" s="14">
        <v>12.632</v>
      </c>
      <c r="G141" s="14">
        <v>4.5519999999999996</v>
      </c>
      <c r="H141" s="14">
        <v>1</v>
      </c>
      <c r="I141">
        <f t="shared" si="5"/>
        <v>4</v>
      </c>
      <c r="J141" t="s">
        <v>18125</v>
      </c>
      <c r="K141" s="14">
        <v>4.0999999999999996</v>
      </c>
      <c r="L141" s="14">
        <v>5.0599999999999996</v>
      </c>
      <c r="M141" s="14">
        <v>4.58</v>
      </c>
      <c r="N141" s="14">
        <v>1.2</v>
      </c>
      <c r="O141" s="14">
        <v>1.25</v>
      </c>
      <c r="P141" s="14">
        <v>4</v>
      </c>
      <c r="Q141" s="14">
        <v>1</v>
      </c>
      <c r="R141" s="14">
        <v>2.13</v>
      </c>
      <c r="S141" s="14">
        <v>1.8180000000000001</v>
      </c>
      <c r="T141" s="14">
        <v>3773</v>
      </c>
      <c r="U141" s="14">
        <v>-0.629</v>
      </c>
      <c r="V141" s="14">
        <v>0.97</v>
      </c>
      <c r="W141" s="14">
        <v>25</v>
      </c>
      <c r="X141" s="14">
        <v>-0.74199999999999999</v>
      </c>
      <c r="Y141" s="14">
        <v>1</v>
      </c>
      <c r="Z141" s="14" t="s">
        <v>18124</v>
      </c>
    </row>
    <row r="142" spans="1:26" x14ac:dyDescent="0.2">
      <c r="A142" t="s">
        <v>17786</v>
      </c>
      <c r="B142" t="s">
        <v>326</v>
      </c>
      <c r="C142" t="s">
        <v>326</v>
      </c>
      <c r="D142" s="8">
        <f>IF(ISERROR(INDEX(warriner!B:B,MATCH(C142,warriner!A:A,0),1)),"#",INDEX(warriner!B:B,MATCH(C142,warriner!A:A,0),1))</f>
        <v>6.67</v>
      </c>
      <c r="E142" s="14">
        <f t="shared" si="4"/>
        <v>1.4699999999999998</v>
      </c>
      <c r="F142" s="14">
        <v>11.541</v>
      </c>
      <c r="G142" s="14">
        <v>2.9489999999999998</v>
      </c>
      <c r="H142" s="14">
        <v>2</v>
      </c>
      <c r="I142">
        <f t="shared" si="5"/>
        <v>7</v>
      </c>
      <c r="J142" t="s">
        <v>18135</v>
      </c>
      <c r="K142" s="14">
        <v>4.76</v>
      </c>
      <c r="L142" s="14">
        <v>5.96</v>
      </c>
      <c r="M142" s="14">
        <v>7.74</v>
      </c>
      <c r="N142" s="14">
        <v>2.1</v>
      </c>
      <c r="O142" s="14">
        <v>2.7</v>
      </c>
      <c r="P142" s="14">
        <v>6</v>
      </c>
      <c r="Q142" s="14">
        <v>2</v>
      </c>
      <c r="R142" s="14">
        <v>2.72</v>
      </c>
      <c r="S142" s="14">
        <v>1.625</v>
      </c>
      <c r="T142" s="14">
        <v>2635</v>
      </c>
      <c r="U142" s="14">
        <v>-0.45800000000000002</v>
      </c>
      <c r="V142" s="14">
        <v>0.97</v>
      </c>
      <c r="W142" s="14">
        <v>27</v>
      </c>
      <c r="X142" s="14">
        <v>-0.40799999999999997</v>
      </c>
      <c r="Y142" s="14">
        <v>1</v>
      </c>
      <c r="Z142" s="14" t="s">
        <v>18124</v>
      </c>
    </row>
    <row r="143" spans="1:26" x14ac:dyDescent="0.2">
      <c r="A143" t="s">
        <v>17787</v>
      </c>
      <c r="B143" t="s">
        <v>149</v>
      </c>
      <c r="C143" t="s">
        <v>149</v>
      </c>
      <c r="D143" s="8" t="str">
        <f>IF(ISERROR(INDEX(warriner!B:B,MATCH(C143,warriner!A:A,0),1)),"#",INDEX(warriner!B:B,MATCH(C143,warriner!A:A,0),1))</f>
        <v>#</v>
      </c>
      <c r="E143" s="14" t="str">
        <f t="shared" si="4"/>
        <v>#</v>
      </c>
      <c r="F143" s="14">
        <v>13.593999999999999</v>
      </c>
      <c r="G143" s="14">
        <v>4.9580000000000002</v>
      </c>
      <c r="H143" s="14">
        <v>1</v>
      </c>
      <c r="I143">
        <f t="shared" si="5"/>
        <v>4</v>
      </c>
      <c r="J143" t="s">
        <v>270</v>
      </c>
      <c r="K143" s="14" t="s">
        <v>18124</v>
      </c>
      <c r="L143" s="14" t="s">
        <v>18124</v>
      </c>
      <c r="M143" s="14">
        <v>4.9000000000000004</v>
      </c>
      <c r="N143" s="14">
        <v>1.6</v>
      </c>
      <c r="O143" s="14">
        <v>1.8</v>
      </c>
      <c r="P143" s="14">
        <v>3</v>
      </c>
      <c r="Q143" s="14">
        <v>1</v>
      </c>
      <c r="R143" s="14">
        <v>3.04</v>
      </c>
      <c r="S143" s="14">
        <v>2.7389999999999999</v>
      </c>
      <c r="T143" s="14">
        <v>2664</v>
      </c>
      <c r="U143" s="14">
        <v>-0.67400000000000004</v>
      </c>
      <c r="V143" s="14">
        <v>0.88</v>
      </c>
      <c r="W143" s="14">
        <v>27</v>
      </c>
      <c r="X143" s="14">
        <v>-0.501</v>
      </c>
      <c r="Y143" s="14">
        <v>1</v>
      </c>
      <c r="Z143" s="14" t="s">
        <v>18124</v>
      </c>
    </row>
    <row r="144" spans="1:26" x14ac:dyDescent="0.2">
      <c r="A144" t="s">
        <v>17788</v>
      </c>
      <c r="B144" t="s">
        <v>26</v>
      </c>
      <c r="C144" t="s">
        <v>26</v>
      </c>
      <c r="D144" s="8" t="str">
        <f>IF(ISERROR(INDEX(warriner!B:B,MATCH(C144,warriner!A:A,0),1)),"#",INDEX(warriner!B:B,MATCH(C144,warriner!A:A,0),1))</f>
        <v>#</v>
      </c>
      <c r="E144" s="14" t="str">
        <f t="shared" si="4"/>
        <v>#</v>
      </c>
      <c r="F144" s="14">
        <v>14.974</v>
      </c>
      <c r="G144" s="14">
        <v>5.4109999999999996</v>
      </c>
      <c r="H144" s="14">
        <v>1</v>
      </c>
      <c r="I144">
        <f t="shared" si="5"/>
        <v>4</v>
      </c>
      <c r="J144" t="s">
        <v>18138</v>
      </c>
      <c r="K144" s="14" t="s">
        <v>18124</v>
      </c>
      <c r="L144" s="14" t="s">
        <v>18124</v>
      </c>
      <c r="M144" s="14">
        <v>4.4420000000000002</v>
      </c>
      <c r="N144" s="14">
        <v>1.7</v>
      </c>
      <c r="O144" s="14">
        <v>1.45</v>
      </c>
      <c r="P144" s="14">
        <v>3</v>
      </c>
      <c r="Q144" s="14">
        <v>1</v>
      </c>
      <c r="R144" s="14">
        <v>2</v>
      </c>
      <c r="S144" s="14">
        <v>1.6</v>
      </c>
      <c r="T144" s="14">
        <v>2514</v>
      </c>
      <c r="U144" s="14">
        <v>-0.55100000000000005</v>
      </c>
      <c r="V144" s="14">
        <v>1</v>
      </c>
      <c r="W144" s="14">
        <v>28</v>
      </c>
      <c r="X144" s="14">
        <v>-0.60699999999999998</v>
      </c>
      <c r="Y144" s="14">
        <v>1</v>
      </c>
      <c r="Z144" s="14" t="s">
        <v>18124</v>
      </c>
    </row>
    <row r="145" spans="1:26" x14ac:dyDescent="0.2">
      <c r="A145" t="s">
        <v>17789</v>
      </c>
      <c r="B145" t="s">
        <v>16277</v>
      </c>
      <c r="C145" t="s">
        <v>16277</v>
      </c>
      <c r="D145" s="8" t="str">
        <f>IF(ISERROR(INDEX(warriner!B:B,MATCH(C145,warriner!A:A,0),1)),"#",INDEX(warriner!B:B,MATCH(C145,warriner!A:A,0),1))</f>
        <v>#</v>
      </c>
      <c r="E145" s="14" t="str">
        <f t="shared" si="4"/>
        <v>#</v>
      </c>
      <c r="F145" s="14">
        <v>12.16</v>
      </c>
      <c r="G145" s="14">
        <v>4.4080000000000004</v>
      </c>
      <c r="H145" s="14">
        <v>2</v>
      </c>
      <c r="I145">
        <f t="shared" si="5"/>
        <v>6</v>
      </c>
      <c r="J145" t="s">
        <v>18153</v>
      </c>
      <c r="K145" s="14" t="s">
        <v>18124</v>
      </c>
      <c r="L145" s="14" t="s">
        <v>18124</v>
      </c>
      <c r="M145" s="14">
        <v>6.9569999999999999</v>
      </c>
      <c r="N145" s="14">
        <v>2.5</v>
      </c>
      <c r="O145" s="14">
        <v>1.95</v>
      </c>
      <c r="P145" s="14">
        <v>4</v>
      </c>
      <c r="Q145" s="14">
        <v>1</v>
      </c>
      <c r="R145" s="14">
        <v>1.33</v>
      </c>
      <c r="S145" s="14" t="s">
        <v>18124</v>
      </c>
      <c r="T145" s="14">
        <v>2819.6</v>
      </c>
      <c r="U145" s="14">
        <v>-0.38500000000000001</v>
      </c>
      <c r="V145" s="14">
        <v>1</v>
      </c>
      <c r="W145" s="14">
        <v>28</v>
      </c>
      <c r="X145" s="14">
        <v>-0.501</v>
      </c>
      <c r="Y145" s="14">
        <v>1</v>
      </c>
      <c r="Z145" s="14" t="s">
        <v>18124</v>
      </c>
    </row>
    <row r="146" spans="1:26" x14ac:dyDescent="0.2">
      <c r="A146" t="s">
        <v>17790</v>
      </c>
      <c r="B146" t="s">
        <v>12150</v>
      </c>
      <c r="C146" t="s">
        <v>12150</v>
      </c>
      <c r="D146" s="8">
        <f>IF(ISERROR(INDEX(warriner!B:B,MATCH(C146,warriner!A:A,0),1)),"#",INDEX(warriner!B:B,MATCH(C146,warriner!A:A,0),1))</f>
        <v>6.73</v>
      </c>
      <c r="E146" s="14">
        <f t="shared" si="4"/>
        <v>1.5300000000000002</v>
      </c>
      <c r="F146" s="14">
        <v>10.154999999999999</v>
      </c>
      <c r="G146" s="14">
        <v>3.2749999999999999</v>
      </c>
      <c r="H146" s="14">
        <v>1</v>
      </c>
      <c r="I146">
        <f t="shared" si="5"/>
        <v>8</v>
      </c>
      <c r="J146" t="s">
        <v>18129</v>
      </c>
      <c r="K146" s="14">
        <v>5.3</v>
      </c>
      <c r="L146" s="14">
        <v>7.42</v>
      </c>
      <c r="M146" s="14">
        <v>6.21</v>
      </c>
      <c r="N146" s="14">
        <v>2.85</v>
      </c>
      <c r="O146" s="14">
        <v>2.35</v>
      </c>
      <c r="P146" s="14">
        <v>6</v>
      </c>
      <c r="Q146" s="14">
        <v>1</v>
      </c>
      <c r="R146" s="14">
        <v>2.96</v>
      </c>
      <c r="S146" s="14">
        <v>2.0739999999999998</v>
      </c>
      <c r="T146" s="14">
        <v>5366.7139999999999</v>
      </c>
      <c r="U146" s="14">
        <v>-0.55500000000000005</v>
      </c>
      <c r="V146" s="14">
        <v>1</v>
      </c>
      <c r="W146" s="14">
        <v>24</v>
      </c>
      <c r="X146" s="14">
        <v>-6.4000000000000001E-2</v>
      </c>
      <c r="Y146" s="14">
        <v>1</v>
      </c>
      <c r="Z146" s="14" t="s">
        <v>18124</v>
      </c>
    </row>
    <row r="147" spans="1:26" x14ac:dyDescent="0.2">
      <c r="A147" t="s">
        <v>17791</v>
      </c>
      <c r="B147" t="s">
        <v>16689</v>
      </c>
      <c r="C147" t="s">
        <v>16689</v>
      </c>
      <c r="D147" s="8" t="str">
        <f>IF(ISERROR(INDEX(warriner!B:B,MATCH(C147,warriner!A:A,0),1)),"#",INDEX(warriner!B:B,MATCH(C147,warriner!A:A,0),1))</f>
        <v>#</v>
      </c>
      <c r="E147" s="14" t="str">
        <f t="shared" si="4"/>
        <v>#</v>
      </c>
      <c r="F147" s="14">
        <v>12.045</v>
      </c>
      <c r="G147" s="14">
        <v>4.1879999999999997</v>
      </c>
      <c r="H147" s="14">
        <v>2</v>
      </c>
      <c r="I147">
        <f t="shared" si="5"/>
        <v>5</v>
      </c>
      <c r="J147" t="s">
        <v>270</v>
      </c>
      <c r="K147" s="14" t="s">
        <v>18124</v>
      </c>
      <c r="L147" s="14" t="s">
        <v>18124</v>
      </c>
      <c r="M147" s="14">
        <v>5.891</v>
      </c>
      <c r="N147" s="14">
        <v>2</v>
      </c>
      <c r="O147" s="14">
        <v>2.1</v>
      </c>
      <c r="P147" s="14">
        <v>5</v>
      </c>
      <c r="Q147" s="14">
        <v>1</v>
      </c>
      <c r="R147" s="14">
        <v>1.33</v>
      </c>
      <c r="S147" s="14" t="s">
        <v>18124</v>
      </c>
      <c r="T147" s="14">
        <v>5222</v>
      </c>
      <c r="U147" s="14">
        <v>-0.58199999999999996</v>
      </c>
      <c r="V147" s="14">
        <v>0.94</v>
      </c>
      <c r="W147" s="14">
        <v>27</v>
      </c>
      <c r="X147" s="14">
        <v>-0.65100000000000002</v>
      </c>
      <c r="Y147" s="14">
        <v>0.96399999999999997</v>
      </c>
      <c r="Z147" s="14" t="s">
        <v>18124</v>
      </c>
    </row>
    <row r="148" spans="1:26" x14ac:dyDescent="0.2">
      <c r="A148" t="s">
        <v>17792</v>
      </c>
      <c r="B148" t="s">
        <v>3</v>
      </c>
      <c r="C148" t="s">
        <v>3</v>
      </c>
      <c r="D148" s="8" t="str">
        <f>IF(ISERROR(INDEX(warriner!B:B,MATCH(C148,warriner!A:A,0),1)),"#",INDEX(warriner!B:B,MATCH(C148,warriner!A:A,0),1))</f>
        <v>#</v>
      </c>
      <c r="E148" s="14" t="str">
        <f t="shared" si="4"/>
        <v>#</v>
      </c>
      <c r="F148" s="14">
        <v>16.954999999999998</v>
      </c>
      <c r="G148" s="14">
        <v>6.1769999999999996</v>
      </c>
      <c r="H148" s="14">
        <v>1</v>
      </c>
      <c r="I148">
        <f t="shared" si="5"/>
        <v>3</v>
      </c>
      <c r="J148" t="s">
        <v>270</v>
      </c>
      <c r="K148" s="14" t="s">
        <v>18124</v>
      </c>
      <c r="L148" s="14" t="s">
        <v>18124</v>
      </c>
      <c r="M148" s="14">
        <v>3.984</v>
      </c>
      <c r="N148" s="14">
        <v>1.5</v>
      </c>
      <c r="O148" s="14">
        <v>1.8</v>
      </c>
      <c r="P148" s="14">
        <v>2</v>
      </c>
      <c r="Q148" s="14">
        <v>1</v>
      </c>
      <c r="R148" s="14">
        <v>1.43</v>
      </c>
      <c r="S148" s="14">
        <v>1.125</v>
      </c>
      <c r="T148" s="14">
        <v>3033</v>
      </c>
      <c r="U148" s="14">
        <v>-0.68100000000000005</v>
      </c>
      <c r="V148" s="14">
        <v>0.94</v>
      </c>
      <c r="W148" s="14">
        <v>29</v>
      </c>
      <c r="X148" s="14">
        <v>-0.45700000000000002</v>
      </c>
      <c r="Y148" s="14">
        <v>1</v>
      </c>
      <c r="Z148" s="14" t="s">
        <v>18124</v>
      </c>
    </row>
    <row r="149" spans="1:26" x14ac:dyDescent="0.2">
      <c r="A149" t="s">
        <v>17793</v>
      </c>
      <c r="B149" t="s">
        <v>11900</v>
      </c>
      <c r="C149" t="s">
        <v>11900</v>
      </c>
      <c r="D149" s="8">
        <f>IF(ISERROR(INDEX(warriner!B:B,MATCH(C149,warriner!A:A,0),1)),"#",INDEX(warriner!B:B,MATCH(C149,warriner!A:A,0),1))</f>
        <v>7.64</v>
      </c>
      <c r="E149" s="14">
        <f t="shared" si="4"/>
        <v>2.4399999999999995</v>
      </c>
      <c r="F149" s="14">
        <v>10.172000000000001</v>
      </c>
      <c r="G149" s="14">
        <v>3.2040000000000002</v>
      </c>
      <c r="H149" s="14">
        <v>1</v>
      </c>
      <c r="I149">
        <f t="shared" si="5"/>
        <v>6</v>
      </c>
      <c r="J149" t="s">
        <v>18126</v>
      </c>
      <c r="K149" s="14">
        <v>5.5</v>
      </c>
      <c r="L149" s="14">
        <v>5.9</v>
      </c>
      <c r="M149" s="14">
        <v>5.5</v>
      </c>
      <c r="N149" s="14">
        <v>1.55</v>
      </c>
      <c r="O149" s="14">
        <v>1.45</v>
      </c>
      <c r="P149" s="14">
        <v>5</v>
      </c>
      <c r="Q149" s="14">
        <v>1</v>
      </c>
      <c r="R149" s="14">
        <v>3.89</v>
      </c>
      <c r="S149" s="14">
        <v>2.8519999999999999</v>
      </c>
      <c r="T149" s="14">
        <v>6695.8</v>
      </c>
      <c r="U149" s="14">
        <v>-0.52700000000000002</v>
      </c>
      <c r="V149" s="14">
        <v>1</v>
      </c>
      <c r="W149" s="14">
        <v>26</v>
      </c>
      <c r="X149" s="14">
        <v>-0.317</v>
      </c>
      <c r="Y149" s="14">
        <v>1</v>
      </c>
      <c r="Z149" s="14" t="s">
        <v>18124</v>
      </c>
    </row>
    <row r="150" spans="1:26" x14ac:dyDescent="0.2">
      <c r="D150" s="8"/>
    </row>
    <row r="151" spans="1:26" x14ac:dyDescent="0.2">
      <c r="D151" s="8"/>
    </row>
    <row r="152" spans="1:26" x14ac:dyDescent="0.2">
      <c r="D152" s="8"/>
    </row>
    <row r="153" spans="1:26" x14ac:dyDescent="0.2">
      <c r="D153" s="8"/>
    </row>
    <row r="154" spans="1:26" x14ac:dyDescent="0.2">
      <c r="D154" s="8"/>
    </row>
    <row r="155" spans="1:26" x14ac:dyDescent="0.2">
      <c r="D155" s="8"/>
    </row>
    <row r="156" spans="1:26" x14ac:dyDescent="0.2">
      <c r="D156" s="8"/>
    </row>
    <row r="157" spans="1:26" x14ac:dyDescent="0.2">
      <c r="D157" s="8"/>
    </row>
    <row r="158" spans="1:26" x14ac:dyDescent="0.2">
      <c r="D158" s="8"/>
    </row>
    <row r="159" spans="1:26" x14ac:dyDescent="0.2">
      <c r="D159" s="8"/>
    </row>
    <row r="160" spans="1:26" x14ac:dyDescent="0.2">
      <c r="D160" s="8"/>
    </row>
    <row r="161" spans="4:4" x14ac:dyDescent="0.2">
      <c r="D161" s="8"/>
    </row>
    <row r="162" spans="4:4" x14ac:dyDescent="0.2">
      <c r="D162" s="8"/>
    </row>
    <row r="163" spans="4:4" x14ac:dyDescent="0.2">
      <c r="D163" s="8"/>
    </row>
    <row r="164" spans="4:4" x14ac:dyDescent="0.2">
      <c r="D164" s="8"/>
    </row>
    <row r="165" spans="4:4" x14ac:dyDescent="0.2">
      <c r="D165" s="8"/>
    </row>
    <row r="166" spans="4:4" x14ac:dyDescent="0.2">
      <c r="D166" s="8"/>
    </row>
    <row r="167" spans="4:4" x14ac:dyDescent="0.2">
      <c r="D167" s="8"/>
    </row>
    <row r="168" spans="4:4" x14ac:dyDescent="0.2">
      <c r="D168" s="8"/>
    </row>
    <row r="169" spans="4:4" x14ac:dyDescent="0.2">
      <c r="D169" s="8"/>
    </row>
    <row r="170" spans="4:4" x14ac:dyDescent="0.2">
      <c r="D170" s="8"/>
    </row>
    <row r="171" spans="4:4" x14ac:dyDescent="0.2">
      <c r="D171" s="8"/>
    </row>
    <row r="172" spans="4:4" x14ac:dyDescent="0.2">
      <c r="D172" s="8"/>
    </row>
    <row r="173" spans="4:4" x14ac:dyDescent="0.2">
      <c r="D173" s="8"/>
    </row>
    <row r="174" spans="4:4" x14ac:dyDescent="0.2">
      <c r="D174" s="8"/>
    </row>
    <row r="175" spans="4:4" x14ac:dyDescent="0.2">
      <c r="D175" s="8"/>
    </row>
    <row r="176" spans="4:4" x14ac:dyDescent="0.2">
      <c r="D176" s="8"/>
    </row>
    <row r="177" spans="4:4" x14ac:dyDescent="0.2">
      <c r="D177" s="8"/>
    </row>
    <row r="178" spans="4:4" x14ac:dyDescent="0.2">
      <c r="D178" s="8"/>
    </row>
    <row r="179" spans="4:4" x14ac:dyDescent="0.2">
      <c r="D179" s="8"/>
    </row>
    <row r="180" spans="4:4" x14ac:dyDescent="0.2">
      <c r="D180" s="8"/>
    </row>
    <row r="181" spans="4:4" x14ac:dyDescent="0.2">
      <c r="D181" s="8"/>
    </row>
    <row r="182" spans="4:4" x14ac:dyDescent="0.2">
      <c r="D182" s="8"/>
    </row>
    <row r="183" spans="4:4" x14ac:dyDescent="0.2">
      <c r="D183" s="8"/>
    </row>
    <row r="184" spans="4:4" x14ac:dyDescent="0.2">
      <c r="D184" s="8"/>
    </row>
    <row r="185" spans="4:4" x14ac:dyDescent="0.2">
      <c r="D185" s="8"/>
    </row>
    <row r="186" spans="4:4" x14ac:dyDescent="0.2">
      <c r="D186" s="8"/>
    </row>
    <row r="187" spans="4:4" x14ac:dyDescent="0.2">
      <c r="D187" s="8"/>
    </row>
    <row r="188" spans="4:4" x14ac:dyDescent="0.2">
      <c r="D188" s="8"/>
    </row>
    <row r="189" spans="4:4" x14ac:dyDescent="0.2">
      <c r="D189" s="8"/>
    </row>
    <row r="190" spans="4:4" x14ac:dyDescent="0.2">
      <c r="D190" s="8"/>
    </row>
    <row r="191" spans="4:4" x14ac:dyDescent="0.2">
      <c r="D191" s="8"/>
    </row>
    <row r="192" spans="4:4" x14ac:dyDescent="0.2">
      <c r="D192" s="8"/>
    </row>
    <row r="193" spans="4:4" x14ac:dyDescent="0.2">
      <c r="D193" s="8"/>
    </row>
    <row r="194" spans="4:4" x14ac:dyDescent="0.2">
      <c r="D194" s="8"/>
    </row>
    <row r="195" spans="4:4" x14ac:dyDescent="0.2">
      <c r="D195" s="8"/>
    </row>
    <row r="196" spans="4:4" x14ac:dyDescent="0.2">
      <c r="D196" s="8"/>
    </row>
    <row r="197" spans="4:4" x14ac:dyDescent="0.2">
      <c r="D197" s="8"/>
    </row>
    <row r="198" spans="4:4" x14ac:dyDescent="0.2">
      <c r="D198" s="8"/>
    </row>
    <row r="199" spans="4:4" x14ac:dyDescent="0.2">
      <c r="D199" s="8"/>
    </row>
    <row r="200" spans="4:4" x14ac:dyDescent="0.2">
      <c r="D200" s="8"/>
    </row>
    <row r="201" spans="4:4" x14ac:dyDescent="0.2">
      <c r="D201" s="8"/>
    </row>
    <row r="202" spans="4:4" x14ac:dyDescent="0.2">
      <c r="D202" s="8"/>
    </row>
    <row r="203" spans="4:4" x14ac:dyDescent="0.2">
      <c r="D203" s="8"/>
    </row>
    <row r="204" spans="4:4" x14ac:dyDescent="0.2">
      <c r="D204" s="8"/>
    </row>
    <row r="205" spans="4:4" x14ac:dyDescent="0.2">
      <c r="D205" s="8"/>
    </row>
    <row r="206" spans="4:4" x14ac:dyDescent="0.2">
      <c r="D206" s="8"/>
    </row>
    <row r="207" spans="4:4" x14ac:dyDescent="0.2">
      <c r="D207" s="8"/>
    </row>
    <row r="208" spans="4:4" x14ac:dyDescent="0.2">
      <c r="D208" s="8"/>
    </row>
    <row r="209" spans="4:4" x14ac:dyDescent="0.2">
      <c r="D209" s="8"/>
    </row>
    <row r="210" spans="4:4" x14ac:dyDescent="0.2">
      <c r="D210" s="8"/>
    </row>
    <row r="211" spans="4:4" x14ac:dyDescent="0.2">
      <c r="D211" s="8"/>
    </row>
    <row r="212" spans="4:4" x14ac:dyDescent="0.2">
      <c r="D212" s="8"/>
    </row>
    <row r="213" spans="4:4" x14ac:dyDescent="0.2">
      <c r="D213" s="8"/>
    </row>
    <row r="214" spans="4:4" x14ac:dyDescent="0.2">
      <c r="D214" s="8"/>
    </row>
    <row r="215" spans="4:4" x14ac:dyDescent="0.2">
      <c r="D215" s="8"/>
    </row>
    <row r="216" spans="4:4" x14ac:dyDescent="0.2">
      <c r="D216" s="8"/>
    </row>
    <row r="217" spans="4:4" x14ac:dyDescent="0.2">
      <c r="D217" s="8"/>
    </row>
    <row r="218" spans="4:4" x14ac:dyDescent="0.2">
      <c r="D218" s="8"/>
    </row>
    <row r="219" spans="4:4" x14ac:dyDescent="0.2">
      <c r="D219" s="8"/>
    </row>
    <row r="220" spans="4:4" x14ac:dyDescent="0.2">
      <c r="D220" s="8"/>
    </row>
    <row r="221" spans="4:4" x14ac:dyDescent="0.2">
      <c r="D221" s="8"/>
    </row>
    <row r="222" spans="4:4" x14ac:dyDescent="0.2">
      <c r="D222" s="8"/>
    </row>
    <row r="223" spans="4:4" x14ac:dyDescent="0.2">
      <c r="D223" s="8"/>
    </row>
    <row r="224" spans="4:4" x14ac:dyDescent="0.2">
      <c r="D224" s="8"/>
    </row>
    <row r="225" spans="4:4" x14ac:dyDescent="0.2">
      <c r="D225" s="8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A9942-1749-5144-9442-6E1128F240AB}">
  <dimension ref="A1:Z227"/>
  <sheetViews>
    <sheetView topLeftCell="A113" zoomScale="90" zoomScaleNormal="90" workbookViewId="0">
      <selection activeCell="A118" sqref="A118:A154"/>
    </sheetView>
  </sheetViews>
  <sheetFormatPr baseColWidth="10" defaultRowHeight="16" x14ac:dyDescent="0.2"/>
  <cols>
    <col min="1" max="1" width="16.6640625" customWidth="1"/>
    <col min="4" max="4" width="10.83203125" style="9"/>
  </cols>
  <sheetData>
    <row r="1" spans="1:26" s="5" customFormat="1" ht="11" x14ac:dyDescent="0.15">
      <c r="A1" s="5" t="s">
        <v>18243</v>
      </c>
      <c r="D1" s="6" t="s">
        <v>14542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14475</v>
      </c>
      <c r="B2" s="2" t="s">
        <v>18173</v>
      </c>
      <c r="C2" s="2" t="s">
        <v>18172</v>
      </c>
      <c r="D2" s="3" t="s">
        <v>18170</v>
      </c>
      <c r="E2" s="3" t="s">
        <v>18171</v>
      </c>
      <c r="F2" s="3" t="s">
        <v>18174</v>
      </c>
      <c r="G2" s="3" t="s">
        <v>18175</v>
      </c>
      <c r="H2" s="3" t="s">
        <v>18176</v>
      </c>
      <c r="I2" s="3" t="s">
        <v>18177</v>
      </c>
      <c r="J2" s="3" t="s">
        <v>130</v>
      </c>
      <c r="K2" s="3" t="s">
        <v>18178</v>
      </c>
      <c r="L2" s="3" t="s">
        <v>18179</v>
      </c>
      <c r="M2" s="3" t="s">
        <v>18180</v>
      </c>
      <c r="N2" s="3" t="s">
        <v>99</v>
      </c>
      <c r="O2" s="3" t="s">
        <v>116</v>
      </c>
      <c r="P2" s="3" t="s">
        <v>18181</v>
      </c>
      <c r="Q2" s="3" t="s">
        <v>18182</v>
      </c>
      <c r="R2" s="3" t="s">
        <v>97</v>
      </c>
      <c r="S2" s="3" t="s">
        <v>18183</v>
      </c>
      <c r="T2" s="3" t="s">
        <v>18184</v>
      </c>
      <c r="U2" s="3" t="s">
        <v>18186</v>
      </c>
      <c r="V2" s="3" t="s">
        <v>18185</v>
      </c>
      <c r="W2" s="3" t="s">
        <v>18187</v>
      </c>
      <c r="X2" s="3" t="s">
        <v>18188</v>
      </c>
      <c r="Y2" s="3" t="s">
        <v>18189</v>
      </c>
      <c r="Z2" s="3" t="s">
        <v>18190</v>
      </c>
    </row>
    <row r="3" spans="1:26" x14ac:dyDescent="0.2">
      <c r="A3" t="s">
        <v>17475</v>
      </c>
      <c r="B3" s="4" t="s">
        <v>17463</v>
      </c>
      <c r="C3" s="4" t="s">
        <v>2101</v>
      </c>
      <c r="D3" s="8">
        <f>IF(ISERROR(INDEX(warriner!B:B,MATCH(C3,warriner!A:A,0),1)),"#",INDEX(warriner!B:B,MATCH(C3,warriner!A:A,0),1))</f>
        <v>6.82</v>
      </c>
      <c r="E3" s="14">
        <f>IF(ISERROR(ABS(D3-5.2)), "#", ABS(D3-5.2))</f>
        <v>1.62</v>
      </c>
      <c r="F3" s="14">
        <v>11.778</v>
      </c>
      <c r="G3" s="14">
        <v>3.992</v>
      </c>
      <c r="H3" s="14">
        <v>1</v>
      </c>
      <c r="I3">
        <f>LEN(B3)</f>
        <v>6</v>
      </c>
      <c r="J3" t="s">
        <v>18135</v>
      </c>
      <c r="K3" s="14">
        <v>4.29</v>
      </c>
      <c r="L3" s="14">
        <v>6.78</v>
      </c>
      <c r="M3" s="14">
        <v>5.56</v>
      </c>
      <c r="N3" s="14">
        <v>1.3</v>
      </c>
      <c r="O3" s="14">
        <v>1</v>
      </c>
      <c r="P3" s="14">
        <v>2</v>
      </c>
      <c r="Q3" s="14">
        <v>1</v>
      </c>
      <c r="R3" s="14">
        <v>3.35</v>
      </c>
      <c r="S3" s="14">
        <v>1.88</v>
      </c>
      <c r="T3" s="14">
        <v>577.5</v>
      </c>
      <c r="U3" s="14">
        <v>-0.47799999999999998</v>
      </c>
      <c r="V3" s="14">
        <v>1</v>
      </c>
      <c r="W3" s="14">
        <v>27</v>
      </c>
      <c r="X3" s="14">
        <v>-0.45100000000000001</v>
      </c>
      <c r="Y3" s="14">
        <v>0.96399999999999997</v>
      </c>
      <c r="Z3" s="14" t="s">
        <v>18124</v>
      </c>
    </row>
    <row r="4" spans="1:26" x14ac:dyDescent="0.2">
      <c r="A4" t="s">
        <v>17476</v>
      </c>
      <c r="B4" t="s">
        <v>52</v>
      </c>
      <c r="C4" t="s">
        <v>52</v>
      </c>
      <c r="D4" s="8" t="str">
        <f>IF(ISERROR(INDEX(warriner!B:B,MATCH(C4,warriner!A:A,0),1)),"#",INDEX(warriner!B:B,MATCH(C4,warriner!A:A,0),1))</f>
        <v>#</v>
      </c>
      <c r="E4" s="14" t="str">
        <f t="shared" ref="E4:E67" si="0">IF(ISERROR(ABS(D4-5.2)), "#", ABS(D4-5.2))</f>
        <v>#</v>
      </c>
      <c r="F4" s="14">
        <v>16.177</v>
      </c>
      <c r="G4" s="14">
        <v>6.0179999999999998</v>
      </c>
      <c r="H4" s="14">
        <v>1</v>
      </c>
      <c r="I4">
        <f t="shared" ref="I4:I67" si="1">LEN(B4)</f>
        <v>1</v>
      </c>
      <c r="J4" t="s">
        <v>18136</v>
      </c>
      <c r="K4" s="14" t="s">
        <v>18124</v>
      </c>
      <c r="L4" s="14" t="s">
        <v>18124</v>
      </c>
      <c r="M4" s="14">
        <v>2.8929999999999998</v>
      </c>
      <c r="N4" s="14">
        <v>1.45</v>
      </c>
      <c r="O4" s="14">
        <v>1</v>
      </c>
      <c r="P4" s="14">
        <v>1</v>
      </c>
      <c r="Q4" s="14">
        <v>1</v>
      </c>
      <c r="R4" s="14">
        <v>1.46</v>
      </c>
      <c r="S4" s="14" t="s">
        <v>18124</v>
      </c>
      <c r="T4" s="14" t="s">
        <v>18124</v>
      </c>
      <c r="U4" s="14">
        <v>-1.2999999999999999E-2</v>
      </c>
      <c r="V4" s="14">
        <v>0.73</v>
      </c>
      <c r="W4" s="14">
        <v>23</v>
      </c>
      <c r="X4" s="14">
        <v>-0.32300000000000001</v>
      </c>
      <c r="Y4" s="14">
        <v>0.95799999999999996</v>
      </c>
      <c r="Z4" s="14" t="s">
        <v>18124</v>
      </c>
    </row>
    <row r="5" spans="1:26" x14ac:dyDescent="0.2">
      <c r="A5" t="s">
        <v>17477</v>
      </c>
      <c r="B5" t="s">
        <v>6215</v>
      </c>
      <c r="C5" t="s">
        <v>6215</v>
      </c>
      <c r="D5" s="8">
        <f>IF(ISERROR(INDEX(warriner!B:B,MATCH(C5,warriner!A:A,0),1)),"#",INDEX(warriner!B:B,MATCH(C5,warriner!A:A,0),1))</f>
        <v>7.48</v>
      </c>
      <c r="E5" s="14">
        <f t="shared" si="0"/>
        <v>2.2800000000000002</v>
      </c>
      <c r="F5" s="14">
        <v>12.157</v>
      </c>
      <c r="G5" s="14">
        <v>4.5960000000000001</v>
      </c>
      <c r="H5" s="14">
        <v>1</v>
      </c>
      <c r="I5">
        <f t="shared" si="1"/>
        <v>4</v>
      </c>
      <c r="J5" t="s">
        <v>18166</v>
      </c>
      <c r="K5" s="14">
        <v>3.78</v>
      </c>
      <c r="L5" s="14">
        <v>6.77</v>
      </c>
      <c r="M5" s="14">
        <v>3.867</v>
      </c>
      <c r="N5" s="14">
        <v>1.35</v>
      </c>
      <c r="O5" s="14">
        <v>1</v>
      </c>
      <c r="P5" s="14">
        <v>3</v>
      </c>
      <c r="Q5" s="14">
        <v>1</v>
      </c>
      <c r="R5" s="14">
        <v>4.1100000000000003</v>
      </c>
      <c r="S5" s="14">
        <v>5.4349999999999996</v>
      </c>
      <c r="T5" s="14">
        <v>2673</v>
      </c>
      <c r="U5" s="14">
        <v>-0.78200000000000003</v>
      </c>
      <c r="V5" s="14">
        <v>0.97</v>
      </c>
      <c r="W5" s="14">
        <v>28</v>
      </c>
      <c r="X5" s="14">
        <v>-0.89800000000000002</v>
      </c>
      <c r="Y5" s="14">
        <v>1</v>
      </c>
      <c r="Z5" s="14" t="s">
        <v>18124</v>
      </c>
    </row>
    <row r="6" spans="1:26" x14ac:dyDescent="0.2">
      <c r="A6" t="s">
        <v>17478</v>
      </c>
      <c r="B6" t="s">
        <v>9</v>
      </c>
      <c r="C6" t="s">
        <v>101</v>
      </c>
      <c r="D6" s="8">
        <f>IF(ISERROR(INDEX(warriner!B:B,MATCH(C6,warriner!A:A,0),1)),"#",INDEX(warriner!B:B,MATCH(C6,warriner!A:A,0),1))</f>
        <v>6.18</v>
      </c>
      <c r="E6" s="14">
        <f t="shared" si="0"/>
        <v>0.97999999999999954</v>
      </c>
      <c r="F6" s="14">
        <v>14.945</v>
      </c>
      <c r="G6" s="14">
        <v>5.4669999999999996</v>
      </c>
      <c r="H6" s="14">
        <v>1</v>
      </c>
      <c r="I6">
        <f t="shared" si="1"/>
        <v>2</v>
      </c>
      <c r="J6" t="s">
        <v>18125</v>
      </c>
      <c r="K6" s="14">
        <v>3.43</v>
      </c>
      <c r="L6" s="14">
        <v>5.5</v>
      </c>
      <c r="M6" s="14">
        <v>5.1100000000000003</v>
      </c>
      <c r="N6" s="14">
        <v>1.4</v>
      </c>
      <c r="O6" s="14">
        <v>1</v>
      </c>
      <c r="P6" s="14">
        <v>2</v>
      </c>
      <c r="Q6" s="14">
        <v>1</v>
      </c>
      <c r="R6" s="14">
        <v>1.85</v>
      </c>
      <c r="S6" s="14">
        <v>1.6519999999999999</v>
      </c>
      <c r="T6" s="14">
        <v>1926</v>
      </c>
      <c r="U6" s="14">
        <v>-0.64800000000000002</v>
      </c>
      <c r="V6" s="14">
        <v>0.97</v>
      </c>
      <c r="W6" s="14">
        <v>25</v>
      </c>
      <c r="X6" s="14">
        <v>-0.57399999999999995</v>
      </c>
      <c r="Y6" s="14">
        <v>1</v>
      </c>
      <c r="Z6" s="14" t="s">
        <v>18124</v>
      </c>
    </row>
    <row r="7" spans="1:26" x14ac:dyDescent="0.2">
      <c r="A7" t="s">
        <v>17479</v>
      </c>
      <c r="B7" t="s">
        <v>57</v>
      </c>
      <c r="C7" t="s">
        <v>57</v>
      </c>
      <c r="D7" s="8" t="str">
        <f>IF(ISERROR(INDEX(warriner!B:B,MATCH(C7,warriner!A:A,0),1)),"#",INDEX(warriner!B:B,MATCH(C7,warriner!A:A,0),1))</f>
        <v>#</v>
      </c>
      <c r="E7" s="14" t="str">
        <f t="shared" si="0"/>
        <v>#</v>
      </c>
      <c r="F7" s="14">
        <v>14.272</v>
      </c>
      <c r="G7" s="14">
        <v>4.9779999999999998</v>
      </c>
      <c r="H7" s="14">
        <v>1</v>
      </c>
      <c r="I7">
        <f t="shared" si="1"/>
        <v>2</v>
      </c>
      <c r="J7" t="s">
        <v>270</v>
      </c>
      <c r="K7" s="14" t="s">
        <v>18124</v>
      </c>
      <c r="L7" s="14" t="s">
        <v>18124</v>
      </c>
      <c r="M7" s="14">
        <v>2.8929999999999998</v>
      </c>
      <c r="N7" s="14">
        <v>1</v>
      </c>
      <c r="O7" s="14">
        <v>1</v>
      </c>
      <c r="P7" s="14">
        <v>2</v>
      </c>
      <c r="Q7" s="14">
        <v>1</v>
      </c>
      <c r="R7" s="14">
        <v>1.46</v>
      </c>
      <c r="S7" s="14">
        <v>1.458</v>
      </c>
      <c r="T7" s="14">
        <v>7291</v>
      </c>
      <c r="U7" s="14">
        <v>-0.60799999999999998</v>
      </c>
      <c r="V7" s="14">
        <v>1</v>
      </c>
      <c r="W7" s="14">
        <v>26</v>
      </c>
      <c r="X7" s="14">
        <v>-0.42099999999999999</v>
      </c>
      <c r="Y7" s="14">
        <v>1</v>
      </c>
      <c r="Z7" s="14" t="s">
        <v>18124</v>
      </c>
    </row>
    <row r="8" spans="1:26" x14ac:dyDescent="0.2">
      <c r="A8" t="s">
        <v>17480</v>
      </c>
      <c r="B8" t="s">
        <v>4680</v>
      </c>
      <c r="C8" t="s">
        <v>4680</v>
      </c>
      <c r="D8" s="8">
        <f>IF(ISERROR(INDEX(warriner!B:B,MATCH(C8,warriner!A:A,0),1)),"#",INDEX(warriner!B:B,MATCH(C8,warriner!A:A,0),1))</f>
        <v>7.95</v>
      </c>
      <c r="E8" s="14">
        <f t="shared" si="0"/>
        <v>2.75</v>
      </c>
      <c r="F8" s="14">
        <v>9.5820000000000007</v>
      </c>
      <c r="G8" s="14">
        <v>3.25</v>
      </c>
      <c r="H8" s="14">
        <v>3</v>
      </c>
      <c r="I8">
        <f t="shared" si="1"/>
        <v>8</v>
      </c>
      <c r="J8" t="s">
        <v>18130</v>
      </c>
      <c r="K8" s="14">
        <v>6.95</v>
      </c>
      <c r="L8" s="14">
        <v>7.21</v>
      </c>
      <c r="M8" s="14">
        <v>6.26</v>
      </c>
      <c r="N8" s="14">
        <v>2.4500000000000002</v>
      </c>
      <c r="O8" s="14">
        <v>2.4</v>
      </c>
      <c r="P8" s="14">
        <v>7</v>
      </c>
      <c r="Q8" s="14">
        <v>3</v>
      </c>
      <c r="R8" s="14">
        <v>1.96</v>
      </c>
      <c r="S8" s="14" t="s">
        <v>18124</v>
      </c>
      <c r="T8" s="14">
        <v>5678.7139999999999</v>
      </c>
      <c r="U8" s="14">
        <v>-0.26700000000000002</v>
      </c>
      <c r="V8" s="14">
        <v>1</v>
      </c>
      <c r="W8" s="14">
        <v>27</v>
      </c>
      <c r="X8" s="14">
        <v>-0.36099999999999999</v>
      </c>
      <c r="Y8" s="14">
        <v>1</v>
      </c>
      <c r="Z8" s="14" t="s">
        <v>18124</v>
      </c>
    </row>
    <row r="9" spans="1:26" x14ac:dyDescent="0.2">
      <c r="A9" t="s">
        <v>17481</v>
      </c>
      <c r="B9" t="s">
        <v>4485</v>
      </c>
      <c r="C9" t="s">
        <v>4485</v>
      </c>
      <c r="D9" s="8">
        <f>IF(ISERROR(INDEX(warriner!B:B,MATCH(C9,warriner!A:A,0),1)),"#",INDEX(warriner!B:B,MATCH(C9,warriner!A:A,0),1))</f>
        <v>6.42</v>
      </c>
      <c r="E9" s="14">
        <f t="shared" si="0"/>
        <v>1.2199999999999998</v>
      </c>
      <c r="F9" s="14">
        <v>7.7690000000000001</v>
      </c>
      <c r="G9" s="14">
        <v>1.887</v>
      </c>
      <c r="H9" s="14">
        <v>3</v>
      </c>
      <c r="I9">
        <f t="shared" si="1"/>
        <v>8</v>
      </c>
      <c r="J9" t="s">
        <v>18126</v>
      </c>
      <c r="K9" s="14">
        <v>4.1900000000000004</v>
      </c>
      <c r="L9" s="14">
        <v>5.75</v>
      </c>
      <c r="M9" s="14">
        <v>13.41</v>
      </c>
      <c r="N9" s="14">
        <v>3.55</v>
      </c>
      <c r="O9" s="14">
        <v>2.6</v>
      </c>
      <c r="P9" s="14">
        <v>6</v>
      </c>
      <c r="Q9" s="14">
        <v>1</v>
      </c>
      <c r="R9" s="14">
        <v>2.21</v>
      </c>
      <c r="S9" s="14" t="s">
        <v>18124</v>
      </c>
      <c r="T9" s="14">
        <v>3561.7139999999999</v>
      </c>
      <c r="U9" s="14">
        <v>-0.39</v>
      </c>
      <c r="V9" s="14">
        <v>0.94</v>
      </c>
      <c r="W9" s="14">
        <v>24</v>
      </c>
      <c r="X9" s="14">
        <v>0.107</v>
      </c>
      <c r="Y9" s="14">
        <v>0.96</v>
      </c>
      <c r="Z9" s="14" t="s">
        <v>18124</v>
      </c>
    </row>
    <row r="10" spans="1:26" x14ac:dyDescent="0.2">
      <c r="A10" t="s">
        <v>17482</v>
      </c>
      <c r="B10" t="s">
        <v>14232</v>
      </c>
      <c r="C10" t="s">
        <v>14232</v>
      </c>
      <c r="D10" s="8" t="str">
        <f>IF(ISERROR(INDEX(warriner!B:B,MATCH(C10,warriner!A:A,0),1)),"#",INDEX(warriner!B:B,MATCH(C10,warriner!A:A,0),1))</f>
        <v>#</v>
      </c>
      <c r="E10" s="14" t="str">
        <f t="shared" si="0"/>
        <v>#</v>
      </c>
      <c r="F10" s="14">
        <v>11.608000000000001</v>
      </c>
      <c r="G10" s="14">
        <v>3.331</v>
      </c>
      <c r="H10" s="14">
        <v>2</v>
      </c>
      <c r="I10">
        <f t="shared" si="1"/>
        <v>8</v>
      </c>
      <c r="J10" t="s">
        <v>18136</v>
      </c>
      <c r="K10" s="14" t="s">
        <v>18124</v>
      </c>
      <c r="L10" s="14" t="s">
        <v>18124</v>
      </c>
      <c r="M10" s="14">
        <v>8.0760000000000005</v>
      </c>
      <c r="N10" s="14">
        <v>3.55</v>
      </c>
      <c r="O10" s="14">
        <v>2.0499999999999998</v>
      </c>
      <c r="P10" s="14">
        <v>4</v>
      </c>
      <c r="Q10" s="14">
        <v>2</v>
      </c>
      <c r="R10" s="14">
        <v>1.07</v>
      </c>
      <c r="S10" s="14" t="s">
        <v>18124</v>
      </c>
      <c r="T10" s="14">
        <v>2387.143</v>
      </c>
      <c r="U10" s="14">
        <v>-0.28000000000000003</v>
      </c>
      <c r="V10" s="14">
        <v>1</v>
      </c>
      <c r="W10" s="14">
        <v>28</v>
      </c>
      <c r="X10" s="14">
        <v>-0.65500000000000003</v>
      </c>
      <c r="Y10" s="14">
        <v>1</v>
      </c>
      <c r="Z10" s="14" t="s">
        <v>18124</v>
      </c>
    </row>
    <row r="11" spans="1:26" x14ac:dyDescent="0.2">
      <c r="A11" t="s">
        <v>17483</v>
      </c>
      <c r="B11" t="s">
        <v>72</v>
      </c>
      <c r="C11" t="s">
        <v>72</v>
      </c>
      <c r="D11" s="8" t="str">
        <f>IF(ISERROR(INDEX(warriner!B:B,MATCH(C11,warriner!A:A,0),1)),"#",INDEX(warriner!B:B,MATCH(C11,warriner!A:A,0),1))</f>
        <v>#</v>
      </c>
      <c r="E11" s="14" t="str">
        <f t="shared" si="0"/>
        <v>#</v>
      </c>
      <c r="F11" s="14">
        <v>15.365</v>
      </c>
      <c r="G11" s="14">
        <v>5.984</v>
      </c>
      <c r="H11" s="14">
        <v>1</v>
      </c>
      <c r="I11">
        <f t="shared" si="1"/>
        <v>2</v>
      </c>
      <c r="J11" t="s">
        <v>18136</v>
      </c>
      <c r="K11" s="14" t="s">
        <v>18124</v>
      </c>
      <c r="L11" s="14" t="s">
        <v>18124</v>
      </c>
      <c r="M11" s="14">
        <v>4.399</v>
      </c>
      <c r="N11" s="14">
        <v>1.1499999999999999</v>
      </c>
      <c r="O11" s="14">
        <v>1</v>
      </c>
      <c r="P11" s="14">
        <v>2</v>
      </c>
      <c r="Q11" s="14">
        <v>1</v>
      </c>
      <c r="R11" s="14">
        <v>2.81</v>
      </c>
      <c r="S11" s="14">
        <v>1.917</v>
      </c>
      <c r="T11" s="14">
        <v>4095</v>
      </c>
      <c r="U11" s="14">
        <v>-0.86499999999999999</v>
      </c>
      <c r="V11" s="14">
        <v>0.97</v>
      </c>
      <c r="W11" s="14">
        <v>29</v>
      </c>
      <c r="X11" s="14">
        <v>-0.874</v>
      </c>
      <c r="Y11" s="14">
        <v>1</v>
      </c>
      <c r="Z11" s="14" t="s">
        <v>18124</v>
      </c>
    </row>
    <row r="12" spans="1:26" x14ac:dyDescent="0.2">
      <c r="A12" t="s">
        <v>17484</v>
      </c>
      <c r="B12" t="s">
        <v>9</v>
      </c>
      <c r="C12" t="s">
        <v>101</v>
      </c>
      <c r="D12" s="8">
        <f>IF(ISERROR(INDEX(warriner!B:B,MATCH(C12,warriner!A:A,0),1)),"#",INDEX(warriner!B:B,MATCH(C12,warriner!A:A,0),1))</f>
        <v>6.18</v>
      </c>
      <c r="E12" s="14">
        <f t="shared" si="0"/>
        <v>0.97999999999999954</v>
      </c>
      <c r="F12" s="14">
        <v>14.945</v>
      </c>
      <c r="G12" s="14">
        <v>5.4669999999999996</v>
      </c>
      <c r="H12" s="14">
        <v>1</v>
      </c>
      <c r="I12">
        <f t="shared" si="1"/>
        <v>2</v>
      </c>
      <c r="J12" t="s">
        <v>18125</v>
      </c>
      <c r="K12" s="14">
        <v>3.43</v>
      </c>
      <c r="L12" s="14">
        <v>5.5</v>
      </c>
      <c r="M12" s="14">
        <v>5.1100000000000003</v>
      </c>
      <c r="N12" s="14">
        <v>1.4</v>
      </c>
      <c r="O12" s="14">
        <v>1</v>
      </c>
      <c r="P12" s="14">
        <v>2</v>
      </c>
      <c r="Q12" s="14">
        <v>1</v>
      </c>
      <c r="R12" s="14">
        <v>1.85</v>
      </c>
      <c r="S12" s="14">
        <v>1.6519999999999999</v>
      </c>
      <c r="T12" s="14">
        <v>1926</v>
      </c>
      <c r="U12" s="14">
        <v>-0.64800000000000002</v>
      </c>
      <c r="V12" s="14">
        <v>0.97</v>
      </c>
      <c r="W12" s="14">
        <v>25</v>
      </c>
      <c r="X12" s="14">
        <v>-0.57399999999999995</v>
      </c>
      <c r="Y12" s="14">
        <v>1</v>
      </c>
      <c r="Z12" s="14" t="s">
        <v>18124</v>
      </c>
    </row>
    <row r="13" spans="1:26" x14ac:dyDescent="0.2">
      <c r="A13" t="s">
        <v>17485</v>
      </c>
      <c r="B13" t="s">
        <v>52</v>
      </c>
      <c r="C13" t="s">
        <v>52</v>
      </c>
      <c r="D13" s="8" t="str">
        <f>IF(ISERROR(INDEX(warriner!B:B,MATCH(C13,warriner!A:A,0),1)),"#",INDEX(warriner!B:B,MATCH(C13,warriner!A:A,0),1))</f>
        <v>#</v>
      </c>
      <c r="E13" s="14" t="str">
        <f t="shared" si="0"/>
        <v>#</v>
      </c>
      <c r="F13" s="14">
        <v>16.177</v>
      </c>
      <c r="G13" s="14">
        <v>6.0179999999999998</v>
      </c>
      <c r="H13" s="14">
        <v>1</v>
      </c>
      <c r="I13">
        <f t="shared" si="1"/>
        <v>1</v>
      </c>
      <c r="J13" t="s">
        <v>18136</v>
      </c>
      <c r="K13" s="14" t="s">
        <v>18124</v>
      </c>
      <c r="L13" s="14" t="s">
        <v>18124</v>
      </c>
      <c r="M13" s="14">
        <v>2.8929999999999998</v>
      </c>
      <c r="N13" s="14">
        <v>1.45</v>
      </c>
      <c r="O13" s="14">
        <v>1</v>
      </c>
      <c r="P13" s="14">
        <v>1</v>
      </c>
      <c r="Q13" s="14">
        <v>1</v>
      </c>
      <c r="R13" s="14">
        <v>1.46</v>
      </c>
      <c r="S13" s="14" t="s">
        <v>18124</v>
      </c>
      <c r="T13" s="14" t="s">
        <v>18124</v>
      </c>
      <c r="U13" s="14">
        <v>-1.2999999999999999E-2</v>
      </c>
      <c r="V13" s="14">
        <v>0.73</v>
      </c>
      <c r="W13" s="14">
        <v>23</v>
      </c>
      <c r="X13" s="14">
        <v>-0.32300000000000001</v>
      </c>
      <c r="Y13" s="14">
        <v>0.95799999999999996</v>
      </c>
      <c r="Z13" s="14" t="s">
        <v>18124</v>
      </c>
    </row>
    <row r="14" spans="1:26" x14ac:dyDescent="0.2">
      <c r="A14" t="s">
        <v>17486</v>
      </c>
      <c r="B14" t="s">
        <v>11</v>
      </c>
      <c r="C14" t="s">
        <v>11</v>
      </c>
      <c r="D14" s="8">
        <f>IF(ISERROR(INDEX(warriner!B:B,MATCH(C14,warriner!A:A,0),1)),"#",INDEX(warriner!B:B,MATCH(C14,warriner!A:A,0),1))</f>
        <v>5.52</v>
      </c>
      <c r="E14" s="14">
        <f t="shared" si="0"/>
        <v>0.3199999999999994</v>
      </c>
      <c r="F14" s="14">
        <v>11.516999999999999</v>
      </c>
      <c r="G14" s="14">
        <v>3.7280000000000002</v>
      </c>
      <c r="H14" s="14">
        <v>2</v>
      </c>
      <c r="I14">
        <f t="shared" si="1"/>
        <v>5</v>
      </c>
      <c r="J14" t="s">
        <v>18131</v>
      </c>
      <c r="K14" s="14">
        <v>4.24</v>
      </c>
      <c r="L14" s="14">
        <v>5.28</v>
      </c>
      <c r="M14" s="14">
        <v>8.8000000000000007</v>
      </c>
      <c r="N14" s="14">
        <v>1.85</v>
      </c>
      <c r="O14" s="14">
        <v>1.8</v>
      </c>
      <c r="P14" s="14">
        <v>4</v>
      </c>
      <c r="Q14" s="14">
        <v>1</v>
      </c>
      <c r="R14" s="14">
        <v>2.16</v>
      </c>
      <c r="S14" s="14">
        <v>3.2610000000000001</v>
      </c>
      <c r="T14" s="14">
        <v>2251.75</v>
      </c>
      <c r="U14" s="14">
        <v>-0.72199999999999998</v>
      </c>
      <c r="V14" s="14">
        <v>1</v>
      </c>
      <c r="W14" s="14">
        <v>27</v>
      </c>
      <c r="X14" s="14">
        <v>-0.61599999999999999</v>
      </c>
      <c r="Y14" s="14">
        <v>1</v>
      </c>
      <c r="Z14" s="14" t="s">
        <v>18124</v>
      </c>
    </row>
    <row r="15" spans="1:26" x14ac:dyDescent="0.2">
      <c r="A15" t="s">
        <v>17487</v>
      </c>
      <c r="B15" t="s">
        <v>5007</v>
      </c>
      <c r="C15" t="s">
        <v>5007</v>
      </c>
      <c r="D15" s="8">
        <f>IF(ISERROR(INDEX(warriner!B:B,MATCH(C15,warriner!A:A,0),1)),"#",INDEX(warriner!B:B,MATCH(C15,warriner!A:A,0),1))</f>
        <v>5</v>
      </c>
      <c r="E15" s="14">
        <f t="shared" si="0"/>
        <v>0.20000000000000018</v>
      </c>
      <c r="F15" s="14">
        <v>10.548999999999999</v>
      </c>
      <c r="G15" s="14">
        <v>2.891</v>
      </c>
      <c r="H15" s="14">
        <v>3</v>
      </c>
      <c r="I15">
        <f t="shared" si="1"/>
        <v>9</v>
      </c>
      <c r="J15" t="s">
        <v>18132</v>
      </c>
      <c r="K15" s="14">
        <v>4.55</v>
      </c>
      <c r="L15" s="14">
        <v>4.82</v>
      </c>
      <c r="M15" s="14">
        <v>11.16</v>
      </c>
      <c r="N15" s="14">
        <v>3.45</v>
      </c>
      <c r="O15" s="14">
        <v>3.5</v>
      </c>
      <c r="P15" s="14">
        <v>7</v>
      </c>
      <c r="Q15" s="14">
        <v>2</v>
      </c>
      <c r="R15" s="14">
        <v>2.52</v>
      </c>
      <c r="S15" s="14" t="s">
        <v>18124</v>
      </c>
      <c r="T15" s="14">
        <v>4864.625</v>
      </c>
      <c r="U15" s="14">
        <v>-0.36599999999999999</v>
      </c>
      <c r="V15" s="14">
        <v>0.94</v>
      </c>
      <c r="W15" s="14">
        <v>27</v>
      </c>
      <c r="X15" s="14">
        <v>-0.374</v>
      </c>
      <c r="Y15" s="14">
        <v>1</v>
      </c>
      <c r="Z15" s="14" t="s">
        <v>18124</v>
      </c>
    </row>
    <row r="16" spans="1:26" x14ac:dyDescent="0.2">
      <c r="A16" t="s">
        <v>17488</v>
      </c>
      <c r="B16" t="s">
        <v>2824</v>
      </c>
      <c r="C16" t="s">
        <v>2824</v>
      </c>
      <c r="D16" s="8">
        <f>IF(ISERROR(INDEX(warriner!B:B,MATCH(C16,warriner!A:A,0),1)),"#",INDEX(warriner!B:B,MATCH(C16,warriner!A:A,0),1))</f>
        <v>6.33</v>
      </c>
      <c r="E16" s="14">
        <f t="shared" si="0"/>
        <v>1.1299999999999999</v>
      </c>
      <c r="F16" s="14">
        <v>9.2080000000000002</v>
      </c>
      <c r="G16" s="14">
        <v>2.7410000000000001</v>
      </c>
      <c r="H16" s="14">
        <v>3</v>
      </c>
      <c r="I16">
        <f t="shared" si="1"/>
        <v>10</v>
      </c>
      <c r="J16" t="s">
        <v>18129</v>
      </c>
      <c r="K16" s="14">
        <v>4.26</v>
      </c>
      <c r="L16" s="14">
        <v>6</v>
      </c>
      <c r="M16" s="14">
        <v>9.33</v>
      </c>
      <c r="N16" s="14">
        <v>3.25</v>
      </c>
      <c r="O16" s="14">
        <v>3.35</v>
      </c>
      <c r="P16" s="14">
        <v>9</v>
      </c>
      <c r="Q16" s="14">
        <v>3</v>
      </c>
      <c r="R16" s="14">
        <v>1.74</v>
      </c>
      <c r="S16" s="14" t="s">
        <v>18124</v>
      </c>
      <c r="T16" s="14">
        <v>3411.3330000000001</v>
      </c>
      <c r="U16" s="14">
        <v>-6.4000000000000001E-2</v>
      </c>
      <c r="V16" s="14">
        <v>1</v>
      </c>
      <c r="W16" s="14">
        <v>27</v>
      </c>
      <c r="X16" s="14">
        <v>-0.14799999999999999</v>
      </c>
      <c r="Y16" s="14">
        <v>0.96399999999999997</v>
      </c>
      <c r="Z16" s="14" t="s">
        <v>18124</v>
      </c>
    </row>
    <row r="17" spans="1:26" x14ac:dyDescent="0.2">
      <c r="A17" t="s">
        <v>17489</v>
      </c>
      <c r="B17" t="s">
        <v>72</v>
      </c>
      <c r="C17" t="s">
        <v>72</v>
      </c>
      <c r="D17" s="8" t="str">
        <f>IF(ISERROR(INDEX(warriner!B:B,MATCH(C17,warriner!A:A,0),1)),"#",INDEX(warriner!B:B,MATCH(C17,warriner!A:A,0),1))</f>
        <v>#</v>
      </c>
      <c r="E17" s="14" t="str">
        <f t="shared" si="0"/>
        <v>#</v>
      </c>
      <c r="F17" s="14">
        <v>15.365</v>
      </c>
      <c r="G17" s="14">
        <v>5.984</v>
      </c>
      <c r="H17" s="14">
        <v>1</v>
      </c>
      <c r="I17">
        <f t="shared" si="1"/>
        <v>2</v>
      </c>
      <c r="J17" t="s">
        <v>18136</v>
      </c>
      <c r="K17" s="14" t="s">
        <v>18124</v>
      </c>
      <c r="L17" s="14" t="s">
        <v>18124</v>
      </c>
      <c r="M17" s="14">
        <v>4.399</v>
      </c>
      <c r="N17" s="14">
        <v>1.1499999999999999</v>
      </c>
      <c r="O17" s="14">
        <v>1</v>
      </c>
      <c r="P17" s="14">
        <v>2</v>
      </c>
      <c r="Q17" s="14">
        <v>1</v>
      </c>
      <c r="R17" s="14">
        <v>2.81</v>
      </c>
      <c r="S17" s="14">
        <v>1.917</v>
      </c>
      <c r="T17" s="14">
        <v>4095</v>
      </c>
      <c r="U17" s="14">
        <v>-0.86499999999999999</v>
      </c>
      <c r="V17" s="14">
        <v>0.97</v>
      </c>
      <c r="W17" s="14">
        <v>29</v>
      </c>
      <c r="X17" s="14">
        <v>-0.874</v>
      </c>
      <c r="Y17" s="14">
        <v>1</v>
      </c>
      <c r="Z17" s="14" t="s">
        <v>18124</v>
      </c>
    </row>
    <row r="18" spans="1:26" x14ac:dyDescent="0.2">
      <c r="A18" t="s">
        <v>17490</v>
      </c>
      <c r="B18" t="s">
        <v>17461</v>
      </c>
      <c r="C18" t="s">
        <v>8692</v>
      </c>
      <c r="D18" s="8">
        <f>IF(ISERROR(INDEX(warriner!B:B,MATCH(C18,warriner!A:A,0),1)),"#",INDEX(warriner!B:B,MATCH(C18,warriner!A:A,0),1))</f>
        <v>5.67</v>
      </c>
      <c r="E18" s="14">
        <f t="shared" si="0"/>
        <v>0.46999999999999975</v>
      </c>
      <c r="F18" s="14">
        <v>11.497</v>
      </c>
      <c r="G18" s="14">
        <v>3.581</v>
      </c>
      <c r="H18" s="14">
        <v>2</v>
      </c>
      <c r="I18">
        <f t="shared" si="1"/>
        <v>6</v>
      </c>
      <c r="J18" t="s">
        <v>18126</v>
      </c>
      <c r="K18" s="14">
        <v>3.5</v>
      </c>
      <c r="L18" s="14">
        <v>5.44</v>
      </c>
      <c r="M18" s="14">
        <v>7.48</v>
      </c>
      <c r="N18" s="14">
        <v>1.9</v>
      </c>
      <c r="O18" s="14">
        <v>1.75</v>
      </c>
      <c r="P18" s="14">
        <v>3</v>
      </c>
      <c r="Q18" s="14">
        <v>1</v>
      </c>
      <c r="R18" s="14">
        <v>2.23</v>
      </c>
      <c r="S18" s="14">
        <v>1.87</v>
      </c>
      <c r="T18" s="14">
        <v>3887.75</v>
      </c>
      <c r="U18" s="14">
        <v>-0.50700000000000001</v>
      </c>
      <c r="V18" s="14">
        <v>0.97</v>
      </c>
      <c r="W18" s="14">
        <v>28</v>
      </c>
      <c r="X18" s="14">
        <v>-0.83</v>
      </c>
      <c r="Y18" s="14">
        <v>1</v>
      </c>
      <c r="Z18" s="14" t="s">
        <v>18124</v>
      </c>
    </row>
    <row r="19" spans="1:26" x14ac:dyDescent="0.2">
      <c r="A19" t="s">
        <v>17491</v>
      </c>
      <c r="B19" t="s">
        <v>3</v>
      </c>
      <c r="C19" t="s">
        <v>3</v>
      </c>
      <c r="D19" s="8" t="str">
        <f>IF(ISERROR(INDEX(warriner!B:B,MATCH(C19,warriner!A:A,0),1)),"#",INDEX(warriner!B:B,MATCH(C19,warriner!A:A,0),1))</f>
        <v>#</v>
      </c>
      <c r="E19" s="14" t="str">
        <f t="shared" si="0"/>
        <v>#</v>
      </c>
      <c r="F19" s="14">
        <v>16.954999999999998</v>
      </c>
      <c r="G19" s="14">
        <v>6.1769999999999996</v>
      </c>
      <c r="H19" s="14">
        <v>1</v>
      </c>
      <c r="I19">
        <f t="shared" si="1"/>
        <v>3</v>
      </c>
      <c r="J19" t="s">
        <v>270</v>
      </c>
      <c r="K19" s="14" t="s">
        <v>18124</v>
      </c>
      <c r="L19" s="14" t="s">
        <v>18124</v>
      </c>
      <c r="M19" s="14">
        <v>3.984</v>
      </c>
      <c r="N19" s="14">
        <v>1.5</v>
      </c>
      <c r="O19" s="14">
        <v>1.8</v>
      </c>
      <c r="P19" s="14">
        <v>2</v>
      </c>
      <c r="Q19" s="14">
        <v>1</v>
      </c>
      <c r="R19" s="14">
        <v>1.43</v>
      </c>
      <c r="S19" s="14">
        <v>1.125</v>
      </c>
      <c r="T19" s="14">
        <v>3033</v>
      </c>
      <c r="U19" s="14">
        <v>-0.68100000000000005</v>
      </c>
      <c r="V19" s="14">
        <v>0.94</v>
      </c>
      <c r="W19" s="14">
        <v>29</v>
      </c>
      <c r="X19" s="14">
        <v>-0.45700000000000002</v>
      </c>
      <c r="Y19" s="14">
        <v>1</v>
      </c>
      <c r="Z19" s="14" t="s">
        <v>18124</v>
      </c>
    </row>
    <row r="20" spans="1:26" x14ac:dyDescent="0.2">
      <c r="A20" t="s">
        <v>17492</v>
      </c>
      <c r="B20" t="s">
        <v>8742</v>
      </c>
      <c r="C20" t="s">
        <v>8742</v>
      </c>
      <c r="D20" s="8">
        <f>IF(ISERROR(INDEX(warriner!B:B,MATCH(C20,warriner!A:A,0),1)),"#",INDEX(warriner!B:B,MATCH(C20,warriner!A:A,0),1))</f>
        <v>7.1</v>
      </c>
      <c r="E20" s="14">
        <f t="shared" si="0"/>
        <v>1.8999999999999995</v>
      </c>
      <c r="F20" s="14">
        <v>10.93</v>
      </c>
      <c r="G20" s="14">
        <v>3.3210000000000002</v>
      </c>
      <c r="H20" s="14">
        <v>5</v>
      </c>
      <c r="I20">
        <f t="shared" si="1"/>
        <v>11</v>
      </c>
      <c r="J20" t="s">
        <v>18129</v>
      </c>
      <c r="K20" s="14">
        <v>5.5</v>
      </c>
      <c r="L20" s="14">
        <v>7.11</v>
      </c>
      <c r="M20" s="14">
        <v>9.7200000000000006</v>
      </c>
      <c r="N20" s="14">
        <v>4.4000000000000004</v>
      </c>
      <c r="O20" s="14">
        <v>4.55</v>
      </c>
      <c r="P20" s="14">
        <v>9</v>
      </c>
      <c r="Q20" s="14">
        <v>3</v>
      </c>
      <c r="R20" s="14">
        <v>1.88</v>
      </c>
      <c r="S20" s="14">
        <v>1.542</v>
      </c>
      <c r="T20" s="14">
        <v>2471.8000000000002</v>
      </c>
      <c r="U20" s="14">
        <v>-0.106</v>
      </c>
      <c r="V20" s="14">
        <v>1</v>
      </c>
      <c r="W20" s="14">
        <v>28</v>
      </c>
      <c r="X20" s="14">
        <v>-0.45500000000000002</v>
      </c>
      <c r="Y20" s="14">
        <v>1</v>
      </c>
      <c r="Z20" s="14" t="s">
        <v>18124</v>
      </c>
    </row>
    <row r="21" spans="1:26" x14ac:dyDescent="0.2">
      <c r="A21" t="s">
        <v>17493</v>
      </c>
      <c r="B21" t="s">
        <v>2</v>
      </c>
      <c r="C21" t="s">
        <v>2</v>
      </c>
      <c r="D21" s="8" t="str">
        <f>IF(ISERROR(INDEX(warriner!B:B,MATCH(C21,warriner!A:A,0),1)),"#",INDEX(warriner!B:B,MATCH(C21,warriner!A:A,0),1))</f>
        <v>#</v>
      </c>
      <c r="E21" s="14" t="str">
        <f t="shared" si="0"/>
        <v>#</v>
      </c>
      <c r="F21" s="14">
        <v>16.353999999999999</v>
      </c>
      <c r="G21" s="14">
        <v>6.0629999999999997</v>
      </c>
      <c r="H21" s="14">
        <v>1</v>
      </c>
      <c r="I21">
        <f t="shared" si="1"/>
        <v>2</v>
      </c>
      <c r="J21" t="s">
        <v>270</v>
      </c>
      <c r="K21" s="14" t="s">
        <v>18124</v>
      </c>
      <c r="L21" s="14" t="s">
        <v>18124</v>
      </c>
      <c r="M21" s="14">
        <v>3.952</v>
      </c>
      <c r="N21" s="14">
        <v>1.1499999999999999</v>
      </c>
      <c r="O21" s="14">
        <v>1</v>
      </c>
      <c r="P21" s="14">
        <v>2</v>
      </c>
      <c r="Q21" s="14">
        <v>1</v>
      </c>
      <c r="R21" s="14">
        <v>1.55</v>
      </c>
      <c r="S21" s="14">
        <v>1.375</v>
      </c>
      <c r="T21" s="14">
        <v>2861</v>
      </c>
      <c r="U21" s="14">
        <v>-0.78600000000000003</v>
      </c>
      <c r="V21" s="14">
        <v>1</v>
      </c>
      <c r="W21" s="14">
        <v>26</v>
      </c>
      <c r="X21" s="14">
        <v>-0.72499999999999998</v>
      </c>
      <c r="Y21" s="14">
        <v>1</v>
      </c>
      <c r="Z21" s="14" t="s">
        <v>18124</v>
      </c>
    </row>
    <row r="22" spans="1:26" x14ac:dyDescent="0.2">
      <c r="A22" t="s">
        <v>17494</v>
      </c>
      <c r="B22" t="s">
        <v>409</v>
      </c>
      <c r="C22" t="s">
        <v>409</v>
      </c>
      <c r="D22" s="8">
        <f>IF(ISERROR(INDEX(warriner!B:B,MATCH(C22,warriner!A:A,0),1)),"#",INDEX(warriner!B:B,MATCH(C22,warriner!A:A,0),1))</f>
        <v>6.33</v>
      </c>
      <c r="E22" s="14">
        <f t="shared" si="0"/>
        <v>1.1299999999999999</v>
      </c>
      <c r="F22" s="14">
        <v>10.773</v>
      </c>
      <c r="G22" s="14">
        <v>3.39</v>
      </c>
      <c r="H22" s="14">
        <v>1</v>
      </c>
      <c r="I22">
        <f t="shared" si="1"/>
        <v>5</v>
      </c>
      <c r="J22" t="s">
        <v>18135</v>
      </c>
      <c r="K22" s="14">
        <v>3.38</v>
      </c>
      <c r="L22" s="14">
        <v>6.5</v>
      </c>
      <c r="M22" s="14">
        <v>4.45</v>
      </c>
      <c r="N22" s="14">
        <v>1.85</v>
      </c>
      <c r="O22" s="14">
        <v>1</v>
      </c>
      <c r="P22" s="14">
        <v>4</v>
      </c>
      <c r="Q22" s="14">
        <v>1</v>
      </c>
      <c r="R22" s="14">
        <v>3.71</v>
      </c>
      <c r="S22" s="14">
        <v>2.92</v>
      </c>
      <c r="T22" s="14">
        <v>1432</v>
      </c>
      <c r="U22" s="14">
        <v>-0.64600000000000002</v>
      </c>
      <c r="V22" s="14">
        <v>1</v>
      </c>
      <c r="W22" s="14">
        <v>27</v>
      </c>
      <c r="X22" s="14">
        <v>-0.48299999999999998</v>
      </c>
      <c r="Y22" s="14">
        <v>1</v>
      </c>
      <c r="Z22" s="14" t="s">
        <v>18124</v>
      </c>
    </row>
    <row r="23" spans="1:26" x14ac:dyDescent="0.2">
      <c r="A23" t="s">
        <v>17495</v>
      </c>
      <c r="B23" t="s">
        <v>15839</v>
      </c>
      <c r="C23" t="s">
        <v>15839</v>
      </c>
      <c r="D23" s="8" t="str">
        <f>IF(ISERROR(INDEX(warriner!B:B,MATCH(C23,warriner!A:A,0),1)),"#",INDEX(warriner!B:B,MATCH(C23,warriner!A:A,0),1))</f>
        <v>#</v>
      </c>
      <c r="E23" s="14" t="str">
        <f t="shared" si="0"/>
        <v>#</v>
      </c>
      <c r="F23" s="14">
        <v>14.353</v>
      </c>
      <c r="G23" s="14">
        <v>5.5170000000000003</v>
      </c>
      <c r="H23" s="14">
        <v>1</v>
      </c>
      <c r="I23">
        <f t="shared" si="1"/>
        <v>4</v>
      </c>
      <c r="J23" t="s">
        <v>270</v>
      </c>
      <c r="K23" s="14" t="s">
        <v>18124</v>
      </c>
      <c r="L23" s="14" t="s">
        <v>18124</v>
      </c>
      <c r="M23" s="14">
        <v>4.101</v>
      </c>
      <c r="N23" s="14">
        <v>1.55</v>
      </c>
      <c r="O23" s="14">
        <v>1.3</v>
      </c>
      <c r="P23" s="14">
        <v>3</v>
      </c>
      <c r="Q23" s="14">
        <v>1</v>
      </c>
      <c r="R23" s="14">
        <v>2.37</v>
      </c>
      <c r="S23" s="14">
        <v>2.08</v>
      </c>
      <c r="T23" s="14">
        <v>2207.6669999999999</v>
      </c>
      <c r="U23" s="14">
        <v>-0.61599999999999999</v>
      </c>
      <c r="V23" s="14">
        <v>0.97</v>
      </c>
      <c r="W23" s="14">
        <v>28</v>
      </c>
      <c r="X23" s="14">
        <v>-0.65400000000000003</v>
      </c>
      <c r="Y23" s="14">
        <v>1</v>
      </c>
      <c r="Z23" s="14" t="s">
        <v>18124</v>
      </c>
    </row>
    <row r="24" spans="1:26" x14ac:dyDescent="0.2">
      <c r="A24" t="s">
        <v>17496</v>
      </c>
      <c r="B24" t="s">
        <v>3314</v>
      </c>
      <c r="C24" t="s">
        <v>3314</v>
      </c>
      <c r="D24" s="8">
        <f>IF(ISERROR(INDEX(warriner!B:B,MATCH(C24,warriner!A:A,0),1)),"#",INDEX(warriner!B:B,MATCH(C24,warriner!A:A,0),1))</f>
        <v>5</v>
      </c>
      <c r="E24" s="14">
        <f t="shared" si="0"/>
        <v>0.20000000000000018</v>
      </c>
      <c r="F24" s="14">
        <v>10.802</v>
      </c>
      <c r="G24" s="14">
        <v>3.3690000000000002</v>
      </c>
      <c r="H24" s="14">
        <v>2</v>
      </c>
      <c r="I24">
        <f t="shared" si="1"/>
        <v>6</v>
      </c>
      <c r="J24" t="s">
        <v>18126</v>
      </c>
      <c r="K24" s="14">
        <v>4.38</v>
      </c>
      <c r="L24" s="14">
        <v>5</v>
      </c>
      <c r="M24" s="14">
        <v>9.42</v>
      </c>
      <c r="N24" s="14">
        <v>2.4</v>
      </c>
      <c r="O24" s="14">
        <v>2.2000000000000002</v>
      </c>
      <c r="P24" s="14">
        <v>6</v>
      </c>
      <c r="Q24" s="14">
        <v>1</v>
      </c>
      <c r="R24" s="14">
        <v>2.71</v>
      </c>
      <c r="S24" s="14">
        <v>1.96</v>
      </c>
      <c r="T24" s="14">
        <v>5154</v>
      </c>
      <c r="U24" s="14">
        <v>-0.623</v>
      </c>
      <c r="V24" s="14">
        <v>1</v>
      </c>
      <c r="W24" s="14">
        <v>28</v>
      </c>
      <c r="X24" s="14">
        <v>-0.53100000000000003</v>
      </c>
      <c r="Y24" s="14">
        <v>1</v>
      </c>
      <c r="Z24" s="14" t="s">
        <v>18124</v>
      </c>
    </row>
    <row r="25" spans="1:26" x14ac:dyDescent="0.2">
      <c r="A25" t="s">
        <v>17497</v>
      </c>
      <c r="B25" t="s">
        <v>19</v>
      </c>
      <c r="C25" t="s">
        <v>19</v>
      </c>
      <c r="D25" s="8" t="str">
        <f>IF(ISERROR(INDEX(warriner!B:B,MATCH(C25,warriner!A:A,0),1)),"#",INDEX(warriner!B:B,MATCH(C25,warriner!A:A,0),1))</f>
        <v>#</v>
      </c>
      <c r="E25" s="14" t="str">
        <f t="shared" si="0"/>
        <v>#</v>
      </c>
      <c r="F25" s="14">
        <v>16.187000000000001</v>
      </c>
      <c r="G25" s="14">
        <v>5.8339999999999996</v>
      </c>
      <c r="H25" s="14">
        <v>1</v>
      </c>
      <c r="I25">
        <f t="shared" si="1"/>
        <v>3</v>
      </c>
      <c r="J25" t="s">
        <v>270</v>
      </c>
      <c r="K25" s="14" t="s">
        <v>18124</v>
      </c>
      <c r="L25" s="14" t="s">
        <v>18124</v>
      </c>
      <c r="M25" s="14">
        <v>4.57</v>
      </c>
      <c r="N25" s="14">
        <v>1.25</v>
      </c>
      <c r="O25" s="14">
        <v>1</v>
      </c>
      <c r="P25" s="14">
        <v>3</v>
      </c>
      <c r="Q25" s="14">
        <v>1</v>
      </c>
      <c r="R25" s="14">
        <v>1.52</v>
      </c>
      <c r="S25" s="14">
        <v>1.25</v>
      </c>
      <c r="T25" s="14">
        <v>5253.5</v>
      </c>
      <c r="U25" s="14">
        <v>-0.60399999999999998</v>
      </c>
      <c r="V25" s="14">
        <v>1</v>
      </c>
      <c r="W25" s="14">
        <v>22</v>
      </c>
      <c r="X25" s="14">
        <v>-0.623</v>
      </c>
      <c r="Y25" s="14">
        <v>1</v>
      </c>
      <c r="Z25" s="14" t="s">
        <v>18124</v>
      </c>
    </row>
    <row r="26" spans="1:26" x14ac:dyDescent="0.2">
      <c r="A26" t="s">
        <v>17498</v>
      </c>
      <c r="B26" t="s">
        <v>5803</v>
      </c>
      <c r="C26" t="s">
        <v>5803</v>
      </c>
      <c r="D26" s="8">
        <f>IF(ISERROR(INDEX(warriner!B:B,MATCH(C26,warriner!A:A,0),1)),"#",INDEX(warriner!B:B,MATCH(C26,warriner!A:A,0),1))</f>
        <v>6.28</v>
      </c>
      <c r="E26" s="14">
        <f t="shared" si="0"/>
        <v>1.08</v>
      </c>
      <c r="F26" s="14">
        <v>10.119</v>
      </c>
      <c r="G26" s="14">
        <v>3.4820000000000002</v>
      </c>
      <c r="H26" s="14">
        <v>1</v>
      </c>
      <c r="I26">
        <f t="shared" si="1"/>
        <v>4</v>
      </c>
      <c r="J26" t="s">
        <v>18135</v>
      </c>
      <c r="K26" s="14">
        <v>2.6</v>
      </c>
      <c r="L26" s="14">
        <v>5.5</v>
      </c>
      <c r="M26" s="14">
        <v>4.79</v>
      </c>
      <c r="N26" s="14">
        <v>1.55</v>
      </c>
      <c r="O26" s="14">
        <v>1.05</v>
      </c>
      <c r="P26" s="14">
        <v>3</v>
      </c>
      <c r="Q26" s="14">
        <v>1</v>
      </c>
      <c r="R26" s="14">
        <v>3.03</v>
      </c>
      <c r="S26" s="14">
        <v>2.391</v>
      </c>
      <c r="T26" s="14">
        <v>2380.6669999999999</v>
      </c>
      <c r="U26" s="14">
        <v>-0.73199999999999998</v>
      </c>
      <c r="V26" s="14">
        <v>1</v>
      </c>
      <c r="W26" s="14">
        <v>25</v>
      </c>
      <c r="X26" s="14">
        <v>-0.59399999999999997</v>
      </c>
      <c r="Y26" s="14">
        <v>1</v>
      </c>
      <c r="Z26" s="14" t="s">
        <v>18124</v>
      </c>
    </row>
    <row r="27" spans="1:26" x14ac:dyDescent="0.2">
      <c r="A27" t="s">
        <v>17499</v>
      </c>
      <c r="B27" t="s">
        <v>15839</v>
      </c>
      <c r="C27" t="s">
        <v>15839</v>
      </c>
      <c r="D27" s="8" t="str">
        <f>IF(ISERROR(INDEX(warriner!B:B,MATCH(C27,warriner!A:A,0),1)),"#",INDEX(warriner!B:B,MATCH(C27,warriner!A:A,0),1))</f>
        <v>#</v>
      </c>
      <c r="E27" s="14" t="str">
        <f t="shared" si="0"/>
        <v>#</v>
      </c>
      <c r="F27" s="14">
        <v>14.353</v>
      </c>
      <c r="G27" s="14">
        <v>5.5170000000000003</v>
      </c>
      <c r="H27" s="14">
        <v>1</v>
      </c>
      <c r="I27">
        <f t="shared" si="1"/>
        <v>4</v>
      </c>
      <c r="J27" t="s">
        <v>270</v>
      </c>
      <c r="K27" s="14" t="s">
        <v>18124</v>
      </c>
      <c r="L27" s="14" t="s">
        <v>18124</v>
      </c>
      <c r="M27" s="14">
        <v>4.101</v>
      </c>
      <c r="N27" s="14">
        <v>1.55</v>
      </c>
      <c r="O27" s="14">
        <v>1.3</v>
      </c>
      <c r="P27" s="14">
        <v>3</v>
      </c>
      <c r="Q27" s="14">
        <v>1</v>
      </c>
      <c r="R27" s="14">
        <v>2.37</v>
      </c>
      <c r="S27" s="14">
        <v>2.08</v>
      </c>
      <c r="T27" s="14">
        <v>2207.6669999999999</v>
      </c>
      <c r="U27" s="14">
        <v>-0.61599999999999999</v>
      </c>
      <c r="V27" s="14">
        <v>0.97</v>
      </c>
      <c r="W27" s="14">
        <v>28</v>
      </c>
      <c r="X27" s="14">
        <v>-0.65400000000000003</v>
      </c>
      <c r="Y27" s="14">
        <v>1</v>
      </c>
      <c r="Z27" s="14" t="s">
        <v>18124</v>
      </c>
    </row>
    <row r="28" spans="1:26" x14ac:dyDescent="0.2">
      <c r="A28" t="s">
        <v>17500</v>
      </c>
      <c r="B28" t="s">
        <v>4579</v>
      </c>
      <c r="C28" t="s">
        <v>4579</v>
      </c>
      <c r="D28" s="8">
        <f>IF(ISERROR(INDEX(warriner!B:B,MATCH(C28,warriner!A:A,0),1)),"#",INDEX(warriner!B:B,MATCH(C28,warriner!A:A,0),1))</f>
        <v>5.41</v>
      </c>
      <c r="E28" s="14">
        <f t="shared" si="0"/>
        <v>0.20999999999999996</v>
      </c>
      <c r="F28" s="14">
        <v>8.5359999999999996</v>
      </c>
      <c r="G28" s="14">
        <v>1.833</v>
      </c>
      <c r="H28" s="14">
        <v>3</v>
      </c>
      <c r="I28">
        <f t="shared" si="1"/>
        <v>6</v>
      </c>
      <c r="J28" t="s">
        <v>18129</v>
      </c>
      <c r="K28" s="14">
        <v>3.91</v>
      </c>
      <c r="L28" s="14">
        <v>5.65</v>
      </c>
      <c r="M28" s="14">
        <v>15.53</v>
      </c>
      <c r="N28" s="14">
        <v>2.35</v>
      </c>
      <c r="O28" s="14">
        <v>2.8</v>
      </c>
      <c r="P28" s="14">
        <v>6</v>
      </c>
      <c r="Q28" s="14">
        <v>2</v>
      </c>
      <c r="R28" s="14">
        <v>2.2200000000000002</v>
      </c>
      <c r="S28" s="14" t="s">
        <v>18124</v>
      </c>
      <c r="T28" s="14">
        <v>1493.2</v>
      </c>
      <c r="U28" s="14">
        <v>-0.215</v>
      </c>
      <c r="V28" s="14">
        <v>0.89</v>
      </c>
      <c r="W28" s="14">
        <v>26</v>
      </c>
      <c r="X28" s="14">
        <v>0.13200000000000001</v>
      </c>
      <c r="Y28" s="14">
        <v>0.92900000000000005</v>
      </c>
      <c r="Z28" s="14" t="s">
        <v>18124</v>
      </c>
    </row>
    <row r="29" spans="1:26" x14ac:dyDescent="0.2">
      <c r="A29" t="s">
        <v>17501</v>
      </c>
      <c r="B29" t="s">
        <v>59</v>
      </c>
      <c r="C29" t="s">
        <v>59</v>
      </c>
      <c r="D29" s="8" t="str">
        <f>IF(ISERROR(INDEX(warriner!B:B,MATCH(C29,warriner!A:A,0),1)),"#",INDEX(warriner!B:B,MATCH(C29,warriner!A:A,0),1))</f>
        <v>#</v>
      </c>
      <c r="E29" s="14" t="str">
        <f t="shared" si="0"/>
        <v>#</v>
      </c>
      <c r="F29" s="14">
        <v>15.417</v>
      </c>
      <c r="G29" s="14">
        <v>5.5460000000000003</v>
      </c>
      <c r="H29" s="14">
        <v>1</v>
      </c>
      <c r="I29">
        <f t="shared" si="1"/>
        <v>3</v>
      </c>
      <c r="J29" t="s">
        <v>270</v>
      </c>
      <c r="K29" s="14" t="s">
        <v>18124</v>
      </c>
      <c r="L29" s="14" t="s">
        <v>18124</v>
      </c>
      <c r="M29" s="14">
        <v>4.3890000000000002</v>
      </c>
      <c r="N29" s="14">
        <v>1.3</v>
      </c>
      <c r="O29" s="14">
        <v>1</v>
      </c>
      <c r="P29" s="14">
        <v>3</v>
      </c>
      <c r="Q29" s="14">
        <v>1</v>
      </c>
      <c r="R29" s="14">
        <v>1.63</v>
      </c>
      <c r="S29" s="14">
        <v>1.593</v>
      </c>
      <c r="T29" s="14">
        <v>3145</v>
      </c>
      <c r="U29" s="14">
        <v>-0.72099999999999997</v>
      </c>
      <c r="V29" s="14">
        <v>0.97</v>
      </c>
      <c r="W29" s="14">
        <v>29</v>
      </c>
      <c r="X29" s="14">
        <v>-0.57899999999999996</v>
      </c>
      <c r="Y29" s="14">
        <v>1</v>
      </c>
      <c r="Z29" s="14" t="s">
        <v>18124</v>
      </c>
    </row>
    <row r="30" spans="1:26" x14ac:dyDescent="0.2">
      <c r="A30" t="s">
        <v>17502</v>
      </c>
      <c r="B30" t="s">
        <v>3</v>
      </c>
      <c r="C30" t="s">
        <v>3</v>
      </c>
      <c r="D30" s="8" t="str">
        <f>IF(ISERROR(INDEX(warriner!B:B,MATCH(C30,warriner!A:A,0),1)),"#",INDEX(warriner!B:B,MATCH(C30,warriner!A:A,0),1))</f>
        <v>#</v>
      </c>
      <c r="E30" s="14" t="str">
        <f t="shared" si="0"/>
        <v>#</v>
      </c>
      <c r="F30" s="14">
        <v>16.954999999999998</v>
      </c>
      <c r="G30" s="14">
        <v>6.1769999999999996</v>
      </c>
      <c r="H30" s="14">
        <v>1</v>
      </c>
      <c r="I30">
        <f t="shared" si="1"/>
        <v>3</v>
      </c>
      <c r="J30" t="s">
        <v>270</v>
      </c>
      <c r="K30" s="14" t="s">
        <v>18124</v>
      </c>
      <c r="L30" s="14" t="s">
        <v>18124</v>
      </c>
      <c r="M30" s="14">
        <v>3.984</v>
      </c>
      <c r="N30" s="14">
        <v>1.5</v>
      </c>
      <c r="O30" s="14">
        <v>1.8</v>
      </c>
      <c r="P30" s="14">
        <v>2</v>
      </c>
      <c r="Q30" s="14">
        <v>1</v>
      </c>
      <c r="R30" s="14">
        <v>1.43</v>
      </c>
      <c r="S30" s="14">
        <v>1.125</v>
      </c>
      <c r="T30" s="14">
        <v>3033</v>
      </c>
      <c r="U30" s="14">
        <v>-0.68100000000000005</v>
      </c>
      <c r="V30" s="14">
        <v>0.94</v>
      </c>
      <c r="W30" s="14">
        <v>29</v>
      </c>
      <c r="X30" s="14">
        <v>-0.45700000000000002</v>
      </c>
      <c r="Y30" s="14">
        <v>1</v>
      </c>
      <c r="Z30" s="14" t="s">
        <v>18124</v>
      </c>
    </row>
    <row r="31" spans="1:26" x14ac:dyDescent="0.2">
      <c r="A31" t="s">
        <v>17503</v>
      </c>
      <c r="B31" t="s">
        <v>17464</v>
      </c>
      <c r="C31" t="s">
        <v>17464</v>
      </c>
      <c r="D31" s="8" t="str">
        <f>IF(ISERROR(INDEX(warriner!B:B,MATCH(C31,warriner!A:A,0),1)),"#",INDEX(warriner!B:B,MATCH(C31,warriner!A:A,0),1))</f>
        <v>#</v>
      </c>
      <c r="E31" s="14" t="str">
        <f t="shared" si="0"/>
        <v>#</v>
      </c>
      <c r="F31" s="14" t="s">
        <v>18124</v>
      </c>
      <c r="G31" s="14" t="s">
        <v>18124</v>
      </c>
      <c r="H31" s="14" t="s">
        <v>18124</v>
      </c>
      <c r="I31">
        <f t="shared" si="1"/>
        <v>9</v>
      </c>
      <c r="J31" t="s">
        <v>18124</v>
      </c>
      <c r="K31" s="14" t="s">
        <v>18124</v>
      </c>
      <c r="L31" s="14" t="s">
        <v>18124</v>
      </c>
      <c r="M31" s="14" t="s">
        <v>18124</v>
      </c>
      <c r="N31" s="14" t="s">
        <v>18124</v>
      </c>
      <c r="O31" s="14" t="s">
        <v>18124</v>
      </c>
      <c r="P31" s="14" t="s">
        <v>18124</v>
      </c>
      <c r="Q31" s="14" t="s">
        <v>18124</v>
      </c>
      <c r="R31" s="14" t="s">
        <v>18124</v>
      </c>
      <c r="S31" s="14" t="s">
        <v>18124</v>
      </c>
      <c r="T31" s="14" t="s">
        <v>18124</v>
      </c>
      <c r="U31" s="14" t="s">
        <v>18124</v>
      </c>
      <c r="V31" s="14" t="s">
        <v>18124</v>
      </c>
      <c r="W31" s="14" t="s">
        <v>18124</v>
      </c>
      <c r="X31" s="14" t="s">
        <v>18124</v>
      </c>
      <c r="Y31" s="14" t="s">
        <v>18124</v>
      </c>
      <c r="Z31" s="14" t="s">
        <v>18124</v>
      </c>
    </row>
    <row r="32" spans="1:26" x14ac:dyDescent="0.2">
      <c r="A32" t="s">
        <v>17504</v>
      </c>
      <c r="B32" t="s">
        <v>16669</v>
      </c>
      <c r="C32" t="s">
        <v>11141</v>
      </c>
      <c r="D32" s="8">
        <f>IF(ISERROR(INDEX(warriner!B:B,MATCH(C32,warriner!A:A,0),1)),"#",INDEX(warriner!B:B,MATCH(C32,warriner!A:A,0),1))</f>
        <v>6.1</v>
      </c>
      <c r="E32" s="14">
        <f t="shared" si="0"/>
        <v>0.89999999999999947</v>
      </c>
      <c r="F32" s="14">
        <v>10.547000000000001</v>
      </c>
      <c r="G32" s="14">
        <v>2.258</v>
      </c>
      <c r="H32" s="14">
        <v>2</v>
      </c>
      <c r="I32">
        <f t="shared" si="1"/>
        <v>9</v>
      </c>
      <c r="J32" t="s">
        <v>18217</v>
      </c>
      <c r="K32" s="14">
        <v>4.05</v>
      </c>
      <c r="L32" s="14">
        <v>5.46</v>
      </c>
      <c r="M32" s="14">
        <v>8</v>
      </c>
      <c r="N32" s="14">
        <v>2</v>
      </c>
      <c r="O32" s="14">
        <v>1.95</v>
      </c>
      <c r="P32" s="14">
        <v>6</v>
      </c>
      <c r="Q32" s="14">
        <v>1</v>
      </c>
      <c r="R32" s="14">
        <v>2.48</v>
      </c>
      <c r="S32" s="14">
        <v>1.409</v>
      </c>
      <c r="T32" s="14">
        <v>3705.6</v>
      </c>
      <c r="U32" s="14">
        <v>-0.67900000000000005</v>
      </c>
      <c r="V32" s="14">
        <v>0.97</v>
      </c>
      <c r="W32" s="14">
        <v>26</v>
      </c>
      <c r="X32" s="14">
        <v>-0.40300000000000002</v>
      </c>
      <c r="Y32" s="14">
        <v>1</v>
      </c>
      <c r="Z32" s="14" t="s">
        <v>18124</v>
      </c>
    </row>
    <row r="33" spans="1:26" x14ac:dyDescent="0.2">
      <c r="A33" t="s">
        <v>17505</v>
      </c>
      <c r="B33" t="s">
        <v>3</v>
      </c>
      <c r="C33" t="s">
        <v>3</v>
      </c>
      <c r="D33" s="8" t="str">
        <f>IF(ISERROR(INDEX(warriner!B:B,MATCH(C33,warriner!A:A,0),1)),"#",INDEX(warriner!B:B,MATCH(C33,warriner!A:A,0),1))</f>
        <v>#</v>
      </c>
      <c r="E33" s="14" t="str">
        <f t="shared" si="0"/>
        <v>#</v>
      </c>
      <c r="F33" s="14">
        <v>16.954999999999998</v>
      </c>
      <c r="G33" s="14">
        <v>6.1769999999999996</v>
      </c>
      <c r="H33" s="14">
        <v>1</v>
      </c>
      <c r="I33">
        <f t="shared" si="1"/>
        <v>3</v>
      </c>
      <c r="J33" t="s">
        <v>270</v>
      </c>
      <c r="K33" s="14" t="s">
        <v>18124</v>
      </c>
      <c r="L33" s="14" t="s">
        <v>18124</v>
      </c>
      <c r="M33" s="14">
        <v>3.984</v>
      </c>
      <c r="N33" s="14">
        <v>1.5</v>
      </c>
      <c r="O33" s="14">
        <v>1.8</v>
      </c>
      <c r="P33" s="14">
        <v>2</v>
      </c>
      <c r="Q33" s="14">
        <v>1</v>
      </c>
      <c r="R33" s="14">
        <v>1.43</v>
      </c>
      <c r="S33" s="14">
        <v>1.125</v>
      </c>
      <c r="T33" s="14">
        <v>3033</v>
      </c>
      <c r="U33" s="14">
        <v>-0.68100000000000005</v>
      </c>
      <c r="V33" s="14">
        <v>0.94</v>
      </c>
      <c r="W33" s="14">
        <v>29</v>
      </c>
      <c r="X33" s="14">
        <v>-0.45700000000000002</v>
      </c>
      <c r="Y33" s="14">
        <v>1</v>
      </c>
      <c r="Z33" s="14" t="s">
        <v>18124</v>
      </c>
    </row>
    <row r="34" spans="1:26" x14ac:dyDescent="0.2">
      <c r="A34" t="s">
        <v>17506</v>
      </c>
      <c r="B34" t="s">
        <v>10662</v>
      </c>
      <c r="C34" t="s">
        <v>10662</v>
      </c>
      <c r="D34" s="8">
        <f>IF(ISERROR(INDEX(warriner!B:B,MATCH(C34,warriner!A:A,0),1)),"#",INDEX(warriner!B:B,MATCH(C34,warriner!A:A,0),1))</f>
        <v>7.32</v>
      </c>
      <c r="E34" s="14">
        <f t="shared" si="0"/>
        <v>2.12</v>
      </c>
      <c r="F34" s="14">
        <v>12.87</v>
      </c>
      <c r="G34" s="14">
        <v>5.3109999999999999</v>
      </c>
      <c r="H34" s="14">
        <v>1</v>
      </c>
      <c r="I34">
        <f t="shared" si="1"/>
        <v>5</v>
      </c>
      <c r="J34" t="s">
        <v>18235</v>
      </c>
      <c r="K34" s="14">
        <v>5</v>
      </c>
      <c r="L34" s="14">
        <v>7.16</v>
      </c>
      <c r="M34" s="14">
        <v>4.3460000000000001</v>
      </c>
      <c r="N34" s="14">
        <v>1.45</v>
      </c>
      <c r="O34" s="14">
        <v>1</v>
      </c>
      <c r="P34" s="14">
        <v>3</v>
      </c>
      <c r="Q34" s="14">
        <v>1</v>
      </c>
      <c r="R34" s="14">
        <v>3.47</v>
      </c>
      <c r="S34" s="14">
        <v>1.478</v>
      </c>
      <c r="T34" s="14">
        <v>2332.75</v>
      </c>
      <c r="U34" s="14">
        <v>-0.69099999999999995</v>
      </c>
      <c r="V34" s="14">
        <v>0.97</v>
      </c>
      <c r="W34" s="14">
        <v>28</v>
      </c>
      <c r="X34" s="14">
        <v>-0.70199999999999996</v>
      </c>
      <c r="Y34" s="14">
        <v>1</v>
      </c>
      <c r="Z34" s="14" t="s">
        <v>18124</v>
      </c>
    </row>
    <row r="35" spans="1:26" x14ac:dyDescent="0.2">
      <c r="A35" t="s">
        <v>17507</v>
      </c>
      <c r="B35" t="s">
        <v>10174</v>
      </c>
      <c r="C35" t="s">
        <v>10174</v>
      </c>
      <c r="D35" s="8">
        <f>IF(ISERROR(INDEX(warriner!B:B,MATCH(C35,warriner!A:A,0),1)),"#",INDEX(warriner!B:B,MATCH(C35,warriner!A:A,0),1))</f>
        <v>7.09</v>
      </c>
      <c r="E35" s="14">
        <f t="shared" si="0"/>
        <v>1.8899999999999997</v>
      </c>
      <c r="F35" s="14">
        <v>12.195</v>
      </c>
      <c r="G35" s="14">
        <v>4.3540000000000001</v>
      </c>
      <c r="H35" s="14">
        <v>1</v>
      </c>
      <c r="I35">
        <f t="shared" si="1"/>
        <v>4</v>
      </c>
      <c r="J35" t="s">
        <v>18132</v>
      </c>
      <c r="K35" s="14">
        <v>4.05</v>
      </c>
      <c r="L35" s="14">
        <v>5.89</v>
      </c>
      <c r="M35" s="14">
        <v>4.95</v>
      </c>
      <c r="N35" s="14">
        <v>1.1499999999999999</v>
      </c>
      <c r="O35" s="14">
        <v>1.85</v>
      </c>
      <c r="P35" s="14">
        <v>4</v>
      </c>
      <c r="Q35" s="14">
        <v>1</v>
      </c>
      <c r="R35" s="14">
        <v>2.5</v>
      </c>
      <c r="S35" s="14">
        <v>2.0419999999999998</v>
      </c>
      <c r="T35" s="14">
        <v>5767</v>
      </c>
      <c r="U35" s="14">
        <v>-0.48899999999999999</v>
      </c>
      <c r="V35" s="14">
        <v>0.97</v>
      </c>
      <c r="W35" s="14">
        <v>27</v>
      </c>
      <c r="X35" s="14">
        <v>-0.71899999999999997</v>
      </c>
      <c r="Y35" s="14">
        <v>1</v>
      </c>
      <c r="Z35" s="14" t="s">
        <v>18124</v>
      </c>
    </row>
    <row r="36" spans="1:26" x14ac:dyDescent="0.2">
      <c r="A36" t="s">
        <v>17508</v>
      </c>
      <c r="B36" t="s">
        <v>4614</v>
      </c>
      <c r="C36" t="s">
        <v>4614</v>
      </c>
      <c r="D36" s="8">
        <f>IF(ISERROR(INDEX(warriner!B:B,MATCH(C36,warriner!A:A,0),1)),"#",INDEX(warriner!B:B,MATCH(C36,warriner!A:A,0),1))</f>
        <v>5.65</v>
      </c>
      <c r="E36" s="14">
        <f t="shared" si="0"/>
        <v>0.45000000000000018</v>
      </c>
      <c r="F36" s="14">
        <v>9.1519999999999992</v>
      </c>
      <c r="G36" s="14">
        <v>3.032</v>
      </c>
      <c r="H36" s="14">
        <v>2</v>
      </c>
      <c r="I36">
        <f t="shared" si="1"/>
        <v>6</v>
      </c>
      <c r="J36" t="s">
        <v>18129</v>
      </c>
      <c r="K36" s="14">
        <v>3.45</v>
      </c>
      <c r="L36" s="14">
        <v>5.27</v>
      </c>
      <c r="M36" s="14">
        <v>10.84</v>
      </c>
      <c r="N36" s="14">
        <v>1.85</v>
      </c>
      <c r="O36" s="14">
        <v>1.85</v>
      </c>
      <c r="P36" s="14">
        <v>5</v>
      </c>
      <c r="Q36" s="14">
        <v>1</v>
      </c>
      <c r="R36" s="14">
        <v>4.1100000000000003</v>
      </c>
      <c r="S36" s="14">
        <v>3.72</v>
      </c>
      <c r="T36" s="14">
        <v>8126.6</v>
      </c>
      <c r="U36" s="14">
        <v>-0.11799999999999999</v>
      </c>
      <c r="V36" s="14">
        <v>0.89</v>
      </c>
      <c r="W36" s="14">
        <v>28</v>
      </c>
      <c r="X36" s="14">
        <v>-0.314</v>
      </c>
      <c r="Y36" s="14">
        <v>1</v>
      </c>
      <c r="Z36" s="14" t="s">
        <v>18124</v>
      </c>
    </row>
    <row r="37" spans="1:26" x14ac:dyDescent="0.2">
      <c r="A37" t="s">
        <v>17509</v>
      </c>
      <c r="B37" t="s">
        <v>703</v>
      </c>
      <c r="C37" t="s">
        <v>703</v>
      </c>
      <c r="D37" s="8">
        <f>IF(ISERROR(INDEX(warriner!B:B,MATCH(C37,warriner!A:A,0),1)),"#",INDEX(warriner!B:B,MATCH(C37,warriner!A:A,0),1))</f>
        <v>5.23</v>
      </c>
      <c r="E37" s="14">
        <f t="shared" si="0"/>
        <v>3.0000000000000249E-2</v>
      </c>
      <c r="F37" s="14">
        <v>10.002000000000001</v>
      </c>
      <c r="G37" s="14">
        <v>3.7189999999999999</v>
      </c>
      <c r="H37" s="14">
        <v>2</v>
      </c>
      <c r="I37">
        <f t="shared" si="1"/>
        <v>5</v>
      </c>
      <c r="J37" t="s">
        <v>18129</v>
      </c>
      <c r="K37" s="14">
        <v>3.43</v>
      </c>
      <c r="L37" s="14">
        <v>5.65</v>
      </c>
      <c r="M37" s="14">
        <v>9.5500000000000007</v>
      </c>
      <c r="N37" s="14">
        <v>1.9</v>
      </c>
      <c r="O37" s="14">
        <v>2.35</v>
      </c>
      <c r="P37" s="14">
        <v>5</v>
      </c>
      <c r="Q37" s="14">
        <v>2</v>
      </c>
      <c r="R37" s="14">
        <v>3.61</v>
      </c>
      <c r="S37" s="14">
        <v>3.84</v>
      </c>
      <c r="T37" s="14">
        <v>4107.75</v>
      </c>
      <c r="U37" s="14">
        <v>-0.59699999999999998</v>
      </c>
      <c r="V37" s="14">
        <v>0.97</v>
      </c>
      <c r="W37" s="14">
        <v>27</v>
      </c>
      <c r="X37" s="14">
        <v>-0.622</v>
      </c>
      <c r="Y37" s="14">
        <v>1</v>
      </c>
      <c r="Z37" s="14" t="s">
        <v>18124</v>
      </c>
    </row>
    <row r="38" spans="1:26" x14ac:dyDescent="0.2">
      <c r="A38" t="s">
        <v>17510</v>
      </c>
      <c r="B38" t="s">
        <v>9</v>
      </c>
      <c r="C38" t="s">
        <v>101</v>
      </c>
      <c r="D38" s="8">
        <f>IF(ISERROR(INDEX(warriner!B:B,MATCH(C38,warriner!A:A,0),1)),"#",INDEX(warriner!B:B,MATCH(C38,warriner!A:A,0),1))</f>
        <v>6.18</v>
      </c>
      <c r="E38" s="14">
        <f t="shared" si="0"/>
        <v>0.97999999999999954</v>
      </c>
      <c r="F38" s="14">
        <v>14.945</v>
      </c>
      <c r="G38" s="14">
        <v>5.4669999999999996</v>
      </c>
      <c r="H38" s="14">
        <v>1</v>
      </c>
      <c r="I38">
        <f t="shared" si="1"/>
        <v>2</v>
      </c>
      <c r="J38" t="s">
        <v>18125</v>
      </c>
      <c r="K38" s="14">
        <v>3.43</v>
      </c>
      <c r="L38" s="14">
        <v>5.5</v>
      </c>
      <c r="M38" s="14">
        <v>5.1100000000000003</v>
      </c>
      <c r="N38" s="14">
        <v>1.4</v>
      </c>
      <c r="O38" s="14">
        <v>1</v>
      </c>
      <c r="P38" s="14">
        <v>2</v>
      </c>
      <c r="Q38" s="14">
        <v>1</v>
      </c>
      <c r="R38" s="14">
        <v>1.85</v>
      </c>
      <c r="S38" s="14">
        <v>1.6519999999999999</v>
      </c>
      <c r="T38" s="14">
        <v>1926</v>
      </c>
      <c r="U38" s="14">
        <v>-0.64800000000000002</v>
      </c>
      <c r="V38" s="14">
        <v>0.97</v>
      </c>
      <c r="W38" s="14">
        <v>25</v>
      </c>
      <c r="X38" s="14">
        <v>-0.57399999999999995</v>
      </c>
      <c r="Y38" s="14">
        <v>1</v>
      </c>
      <c r="Z38" s="14" t="s">
        <v>18124</v>
      </c>
    </row>
    <row r="39" spans="1:26" x14ac:dyDescent="0.2">
      <c r="A39" t="s">
        <v>17511</v>
      </c>
      <c r="B39" t="s">
        <v>3371</v>
      </c>
      <c r="C39" t="s">
        <v>3371</v>
      </c>
      <c r="D39" s="8">
        <f>IF(ISERROR(INDEX(warriner!B:B,MATCH(C39,warriner!A:A,0),1)),"#",INDEX(warriner!B:B,MATCH(C39,warriner!A:A,0),1))</f>
        <v>5.16</v>
      </c>
      <c r="E39" s="14">
        <f t="shared" si="0"/>
        <v>4.0000000000000036E-2</v>
      </c>
      <c r="F39" s="14">
        <v>8.5640000000000001</v>
      </c>
      <c r="G39" s="14">
        <v>2.371</v>
      </c>
      <c r="H39" s="14">
        <v>2</v>
      </c>
      <c r="I39">
        <f t="shared" si="1"/>
        <v>7</v>
      </c>
      <c r="J39" t="s">
        <v>18132</v>
      </c>
      <c r="K39" s="14">
        <v>4.1399999999999997</v>
      </c>
      <c r="L39" s="14">
        <v>4.91</v>
      </c>
      <c r="M39" s="14">
        <v>10.68</v>
      </c>
      <c r="N39" s="14">
        <v>2.8</v>
      </c>
      <c r="O39" s="14">
        <v>2.4</v>
      </c>
      <c r="P39" s="14">
        <v>5</v>
      </c>
      <c r="Q39" s="14">
        <v>1</v>
      </c>
      <c r="R39" s="14">
        <v>2.08</v>
      </c>
      <c r="S39" s="14" t="s">
        <v>18124</v>
      </c>
      <c r="T39" s="14">
        <v>2321.5</v>
      </c>
      <c r="U39" s="14">
        <v>-0.34499999999999997</v>
      </c>
      <c r="V39" s="14">
        <v>1</v>
      </c>
      <c r="W39" s="14">
        <v>25</v>
      </c>
      <c r="X39" s="14">
        <v>9.7000000000000003E-2</v>
      </c>
      <c r="Y39" s="14">
        <v>1</v>
      </c>
      <c r="Z39" s="14" t="s">
        <v>18124</v>
      </c>
    </row>
    <row r="40" spans="1:26" x14ac:dyDescent="0.2">
      <c r="A40" t="s">
        <v>17512</v>
      </c>
      <c r="B40" t="s">
        <v>14225</v>
      </c>
      <c r="C40" t="s">
        <v>14225</v>
      </c>
      <c r="D40" s="8" t="str">
        <f>IF(ISERROR(INDEX(warriner!B:B,MATCH(C40,warriner!A:A,0),1)),"#",INDEX(warriner!B:B,MATCH(C40,warriner!A:A,0),1))</f>
        <v>#</v>
      </c>
      <c r="E40" s="14" t="str">
        <f t="shared" si="0"/>
        <v>#</v>
      </c>
      <c r="F40" s="14">
        <v>12.677</v>
      </c>
      <c r="G40" s="14">
        <v>4.2060000000000004</v>
      </c>
      <c r="H40" s="14">
        <v>1</v>
      </c>
      <c r="I40">
        <f t="shared" si="1"/>
        <v>5</v>
      </c>
      <c r="J40" t="s">
        <v>270</v>
      </c>
      <c r="K40" s="14" t="s">
        <v>18124</v>
      </c>
      <c r="L40" s="14" t="s">
        <v>18124</v>
      </c>
      <c r="M40" s="14">
        <v>6.85</v>
      </c>
      <c r="N40" s="14">
        <v>1.75</v>
      </c>
      <c r="O40" s="14">
        <v>1.45</v>
      </c>
      <c r="P40" s="14">
        <v>4</v>
      </c>
      <c r="Q40" s="14">
        <v>1</v>
      </c>
      <c r="R40" s="14">
        <v>1.38</v>
      </c>
      <c r="S40" s="14" t="s">
        <v>18124</v>
      </c>
      <c r="T40" s="14">
        <v>5747.5</v>
      </c>
      <c r="U40" s="14">
        <v>-0.51600000000000001</v>
      </c>
      <c r="V40" s="14">
        <v>1</v>
      </c>
      <c r="W40" s="14">
        <v>27</v>
      </c>
      <c r="X40" s="14">
        <v>-0.31</v>
      </c>
      <c r="Y40" s="14">
        <v>1</v>
      </c>
      <c r="Z40" s="14" t="s">
        <v>18124</v>
      </c>
    </row>
    <row r="41" spans="1:26" x14ac:dyDescent="0.2">
      <c r="A41" t="s">
        <v>17513</v>
      </c>
      <c r="B41" t="s">
        <v>21</v>
      </c>
      <c r="C41" t="s">
        <v>21</v>
      </c>
      <c r="D41" s="8" t="str">
        <f>IF(ISERROR(INDEX(warriner!B:B,MATCH(C41,warriner!A:A,0),1)),"#",INDEX(warriner!B:B,MATCH(C41,warriner!A:A,0),1))</f>
        <v>#</v>
      </c>
      <c r="E41" s="14" t="str">
        <f t="shared" si="0"/>
        <v>#</v>
      </c>
      <c r="F41" s="14">
        <v>14.994999999999999</v>
      </c>
      <c r="G41" s="14">
        <v>5.609</v>
      </c>
      <c r="H41" s="14">
        <v>1</v>
      </c>
      <c r="I41">
        <f t="shared" si="1"/>
        <v>4</v>
      </c>
      <c r="J41" t="s">
        <v>18136</v>
      </c>
      <c r="K41" s="14" t="s">
        <v>18124</v>
      </c>
      <c r="L41" s="14" t="s">
        <v>18124</v>
      </c>
      <c r="M41" s="14">
        <v>4.9320000000000004</v>
      </c>
      <c r="N41" s="14">
        <v>1.85</v>
      </c>
      <c r="O41" s="14">
        <v>1.65</v>
      </c>
      <c r="P41" s="14">
        <v>3</v>
      </c>
      <c r="Q41" s="14">
        <v>1</v>
      </c>
      <c r="R41" s="14">
        <v>2.14</v>
      </c>
      <c r="S41" s="14">
        <v>1.72</v>
      </c>
      <c r="T41" s="14">
        <v>3482.6669999999999</v>
      </c>
      <c r="U41" s="14">
        <v>-0.58099999999999996</v>
      </c>
      <c r="V41" s="14">
        <v>0.97</v>
      </c>
      <c r="W41" s="14">
        <v>27</v>
      </c>
      <c r="X41" s="14">
        <v>-0.53900000000000003</v>
      </c>
      <c r="Y41" s="14">
        <v>1</v>
      </c>
      <c r="Z41" s="14" t="s">
        <v>18124</v>
      </c>
    </row>
    <row r="42" spans="1:26" s="15" customFormat="1" x14ac:dyDescent="0.2">
      <c r="A42" s="15" t="s">
        <v>17514</v>
      </c>
      <c r="B42" s="15" t="s">
        <v>9223</v>
      </c>
      <c r="C42" s="15" t="s">
        <v>9223</v>
      </c>
      <c r="D42" s="16">
        <f>IF(ISERROR(INDEX(warriner!B:B,MATCH(C42,warriner!A:A,0),1)),"#",INDEX(warriner!B:B,MATCH(C42,warriner!A:A,0),1))</f>
        <v>6.1</v>
      </c>
      <c r="E42" s="17">
        <f t="shared" si="0"/>
        <v>0.89999999999999947</v>
      </c>
      <c r="F42" s="17">
        <v>12.028</v>
      </c>
      <c r="G42" s="17">
        <v>4.0359999999999996</v>
      </c>
      <c r="H42" s="17">
        <v>2</v>
      </c>
      <c r="I42" s="15">
        <f t="shared" si="1"/>
        <v>6</v>
      </c>
      <c r="J42" s="15" t="s">
        <v>18129</v>
      </c>
      <c r="K42" s="17">
        <v>3.71</v>
      </c>
      <c r="L42" s="17">
        <v>6</v>
      </c>
      <c r="M42" s="17">
        <v>4.67</v>
      </c>
      <c r="N42" s="17">
        <v>1.85</v>
      </c>
      <c r="O42" s="17">
        <v>2</v>
      </c>
      <c r="P42" s="17">
        <v>4</v>
      </c>
      <c r="Q42" s="17">
        <v>1</v>
      </c>
      <c r="R42" s="17">
        <v>4.72</v>
      </c>
      <c r="S42" s="17">
        <v>6.12</v>
      </c>
      <c r="T42" s="17">
        <v>6012</v>
      </c>
      <c r="U42" s="17">
        <v>-0.71199999999999997</v>
      </c>
      <c r="V42" s="17">
        <v>1</v>
      </c>
      <c r="W42" s="17">
        <v>28</v>
      </c>
      <c r="X42" s="17">
        <v>-0.84599999999999997</v>
      </c>
      <c r="Y42" s="17">
        <v>1</v>
      </c>
      <c r="Z42" s="17" t="s">
        <v>18124</v>
      </c>
    </row>
    <row r="43" spans="1:26" x14ac:dyDescent="0.2">
      <c r="A43" t="s">
        <v>17515</v>
      </c>
      <c r="B43" t="s">
        <v>13918</v>
      </c>
      <c r="C43" t="s">
        <v>13918</v>
      </c>
      <c r="D43" s="8">
        <f>IF(ISERROR(INDEX(warriner!B:B,MATCH(C43,warriner!A:A,0),1)),"#",INDEX(warriner!B:B,MATCH(C43,warriner!A:A,0),1))</f>
        <v>5.32</v>
      </c>
      <c r="E43" s="14">
        <f t="shared" si="0"/>
        <v>0.12000000000000011</v>
      </c>
      <c r="F43" s="14">
        <v>14.35</v>
      </c>
      <c r="G43" s="14">
        <v>5.0350000000000001</v>
      </c>
      <c r="H43" s="14">
        <v>1</v>
      </c>
      <c r="I43">
        <f t="shared" si="1"/>
        <v>4</v>
      </c>
      <c r="J43" t="s">
        <v>18135</v>
      </c>
      <c r="K43" s="14">
        <v>2.9</v>
      </c>
      <c r="L43" s="14">
        <v>6.61</v>
      </c>
      <c r="M43" s="14">
        <v>7.53</v>
      </c>
      <c r="N43" s="14">
        <v>1</v>
      </c>
      <c r="O43" s="14">
        <v>1</v>
      </c>
      <c r="P43" s="14">
        <v>3</v>
      </c>
      <c r="Q43" s="14">
        <v>1</v>
      </c>
      <c r="R43" s="14">
        <v>2.64</v>
      </c>
      <c r="S43" s="14">
        <v>2.37</v>
      </c>
      <c r="T43" s="14">
        <v>2634.6669999999999</v>
      </c>
      <c r="U43" s="14">
        <v>-0.67600000000000005</v>
      </c>
      <c r="V43" s="14">
        <v>1</v>
      </c>
      <c r="W43" s="14">
        <v>27</v>
      </c>
      <c r="X43" s="14">
        <v>-0.72199999999999998</v>
      </c>
      <c r="Y43" s="14">
        <v>1</v>
      </c>
      <c r="Z43" s="14" t="s">
        <v>18124</v>
      </c>
    </row>
    <row r="44" spans="1:26" x14ac:dyDescent="0.2">
      <c r="A44" t="s">
        <v>17516</v>
      </c>
      <c r="B44" t="s">
        <v>672</v>
      </c>
      <c r="C44" t="s">
        <v>672</v>
      </c>
      <c r="D44" s="8">
        <f>IF(ISERROR(INDEX(warriner!B:B,MATCH(C44,warriner!A:A,0),1)),"#",INDEX(warriner!B:B,MATCH(C44,warriner!A:A,0),1))</f>
        <v>5.25</v>
      </c>
      <c r="E44" s="14">
        <f t="shared" si="0"/>
        <v>4.9999999999999822E-2</v>
      </c>
      <c r="F44" s="14">
        <v>8.891</v>
      </c>
      <c r="G44" s="14">
        <v>2.0569999999999999</v>
      </c>
      <c r="H44" s="14">
        <v>3</v>
      </c>
      <c r="I44">
        <f t="shared" si="1"/>
        <v>8</v>
      </c>
      <c r="J44" t="s">
        <v>18125</v>
      </c>
      <c r="K44" s="14">
        <v>4.59</v>
      </c>
      <c r="L44" s="14">
        <v>7.26</v>
      </c>
      <c r="M44" s="14">
        <v>11.11</v>
      </c>
      <c r="N44" s="14">
        <v>2.75</v>
      </c>
      <c r="O44" s="14">
        <v>2.7</v>
      </c>
      <c r="P44" s="14">
        <v>7</v>
      </c>
      <c r="Q44" s="14">
        <v>3</v>
      </c>
      <c r="R44" s="14">
        <v>2.72</v>
      </c>
      <c r="S44" s="14" t="s">
        <v>18124</v>
      </c>
      <c r="T44" s="14">
        <v>3515.857</v>
      </c>
      <c r="U44" s="14">
        <v>-0.40400000000000003</v>
      </c>
      <c r="V44" s="14">
        <v>0.97</v>
      </c>
      <c r="W44" s="14">
        <v>27</v>
      </c>
      <c r="X44" s="14">
        <v>-0.38700000000000001</v>
      </c>
      <c r="Y44" s="14">
        <v>1</v>
      </c>
      <c r="Z44" s="14" t="s">
        <v>18124</v>
      </c>
    </row>
    <row r="45" spans="1:26" x14ac:dyDescent="0.2">
      <c r="A45" t="s">
        <v>17517</v>
      </c>
      <c r="B45" t="s">
        <v>181</v>
      </c>
      <c r="C45" t="s">
        <v>181</v>
      </c>
      <c r="D45" s="8" t="str">
        <f>IF(ISERROR(INDEX(warriner!B:B,MATCH(C45,warriner!A:A,0),1)),"#",INDEX(warriner!B:B,MATCH(C45,warriner!A:A,0),1))</f>
        <v>#</v>
      </c>
      <c r="E45" s="14" t="str">
        <f t="shared" si="0"/>
        <v>#</v>
      </c>
      <c r="F45" s="14">
        <v>15.079000000000001</v>
      </c>
      <c r="G45" s="14">
        <v>5.55</v>
      </c>
      <c r="H45" s="14">
        <v>1</v>
      </c>
      <c r="I45">
        <f t="shared" si="1"/>
        <v>2</v>
      </c>
      <c r="J45" t="s">
        <v>18138</v>
      </c>
      <c r="K45" s="14" t="s">
        <v>18124</v>
      </c>
      <c r="L45" s="14" t="s">
        <v>18124</v>
      </c>
      <c r="M45" s="14">
        <v>4.0049999999999999</v>
      </c>
      <c r="N45" s="14">
        <v>1.05</v>
      </c>
      <c r="O45" s="14">
        <v>1.3</v>
      </c>
      <c r="P45" s="14">
        <v>2</v>
      </c>
      <c r="Q45" s="14">
        <v>1</v>
      </c>
      <c r="R45" s="14">
        <v>3.25</v>
      </c>
      <c r="S45" s="14">
        <v>1.333</v>
      </c>
      <c r="T45" s="14">
        <v>8272</v>
      </c>
      <c r="U45" s="14">
        <v>-0.73599999999999999</v>
      </c>
      <c r="V45" s="14">
        <v>1</v>
      </c>
      <c r="W45" s="14">
        <v>29</v>
      </c>
      <c r="X45" s="14">
        <v>-0.873</v>
      </c>
      <c r="Y45" s="14">
        <v>1</v>
      </c>
      <c r="Z45" s="14" t="s">
        <v>18124</v>
      </c>
    </row>
    <row r="46" spans="1:26" x14ac:dyDescent="0.2">
      <c r="A46" t="s">
        <v>17518</v>
      </c>
      <c r="B46" t="s">
        <v>15839</v>
      </c>
      <c r="C46" t="s">
        <v>15839</v>
      </c>
      <c r="D46" s="8" t="str">
        <f>IF(ISERROR(INDEX(warriner!B:B,MATCH(C46,warriner!A:A,0),1)),"#",INDEX(warriner!B:B,MATCH(C46,warriner!A:A,0),1))</f>
        <v>#</v>
      </c>
      <c r="E46" s="14" t="str">
        <f t="shared" si="0"/>
        <v>#</v>
      </c>
      <c r="F46" s="14">
        <v>14.353</v>
      </c>
      <c r="G46" s="14">
        <v>5.5170000000000003</v>
      </c>
      <c r="H46" s="14">
        <v>1</v>
      </c>
      <c r="I46">
        <f t="shared" si="1"/>
        <v>4</v>
      </c>
      <c r="J46" t="s">
        <v>270</v>
      </c>
      <c r="K46" s="14" t="s">
        <v>18124</v>
      </c>
      <c r="L46" s="14" t="s">
        <v>18124</v>
      </c>
      <c r="M46" s="14">
        <v>4.101</v>
      </c>
      <c r="N46" s="14">
        <v>1.55</v>
      </c>
      <c r="O46" s="14">
        <v>1.3</v>
      </c>
      <c r="P46" s="14">
        <v>3</v>
      </c>
      <c r="Q46" s="14">
        <v>1</v>
      </c>
      <c r="R46" s="14">
        <v>2.37</v>
      </c>
      <c r="S46" s="14">
        <v>2.08</v>
      </c>
      <c r="T46" s="14">
        <v>2207.6669999999999</v>
      </c>
      <c r="U46" s="14">
        <v>-0.61599999999999999</v>
      </c>
      <c r="V46" s="14">
        <v>0.97</v>
      </c>
      <c r="W46" s="14">
        <v>28</v>
      </c>
      <c r="X46" s="14">
        <v>-0.65400000000000003</v>
      </c>
      <c r="Y46" s="14">
        <v>1</v>
      </c>
      <c r="Z46" s="14" t="s">
        <v>18124</v>
      </c>
    </row>
    <row r="47" spans="1:26" x14ac:dyDescent="0.2">
      <c r="A47" t="s">
        <v>17519</v>
      </c>
      <c r="B47" t="s">
        <v>17462</v>
      </c>
      <c r="C47" t="s">
        <v>17462</v>
      </c>
      <c r="D47" s="8" t="str">
        <f>IF(ISERROR(INDEX(warriner!B:B,MATCH(C47,warriner!A:A,0),1)),"#",INDEX(warriner!B:B,MATCH(C47,warriner!A:A,0),1))</f>
        <v>#</v>
      </c>
      <c r="E47" s="14" t="str">
        <f t="shared" si="0"/>
        <v>#</v>
      </c>
      <c r="F47" s="14">
        <v>9.0350000000000001</v>
      </c>
      <c r="G47" s="14">
        <v>2.7930000000000001</v>
      </c>
      <c r="H47" s="14">
        <v>2</v>
      </c>
      <c r="I47">
        <f t="shared" si="1"/>
        <v>6</v>
      </c>
      <c r="J47" t="s">
        <v>18129</v>
      </c>
      <c r="K47" s="14" t="s">
        <v>18124</v>
      </c>
      <c r="L47" s="14" t="s">
        <v>18124</v>
      </c>
      <c r="M47" s="14">
        <v>9.1950000000000003</v>
      </c>
      <c r="N47" s="14">
        <v>2.7</v>
      </c>
      <c r="O47" s="14">
        <v>2.8</v>
      </c>
      <c r="P47" s="14">
        <v>5</v>
      </c>
      <c r="Q47" s="14">
        <v>1</v>
      </c>
      <c r="R47" s="14">
        <v>1.52</v>
      </c>
      <c r="S47" s="14" t="s">
        <v>18124</v>
      </c>
      <c r="T47" s="14">
        <v>2166.6</v>
      </c>
      <c r="U47" s="14">
        <v>-0.66</v>
      </c>
      <c r="V47" s="14">
        <v>1</v>
      </c>
      <c r="W47" s="14">
        <v>28</v>
      </c>
      <c r="X47" s="14">
        <v>-0.42299999999999999</v>
      </c>
      <c r="Y47" s="14">
        <v>1</v>
      </c>
      <c r="Z47" s="14" t="s">
        <v>18124</v>
      </c>
    </row>
    <row r="48" spans="1:26" x14ac:dyDescent="0.2">
      <c r="A48" t="s">
        <v>17520</v>
      </c>
      <c r="B48" t="s">
        <v>345</v>
      </c>
      <c r="C48" t="s">
        <v>345</v>
      </c>
      <c r="D48" s="8" t="str">
        <f>IF(ISERROR(INDEX(warriner!B:B,MATCH(C48,warriner!A:A,0),1)),"#",INDEX(warriner!B:B,MATCH(C48,warriner!A:A,0),1))</f>
        <v>#</v>
      </c>
      <c r="E48" s="14" t="str">
        <f t="shared" si="0"/>
        <v>#</v>
      </c>
      <c r="F48" s="14">
        <v>11.83</v>
      </c>
      <c r="G48" s="14">
        <v>3.5880000000000001</v>
      </c>
      <c r="H48" s="14">
        <v>2</v>
      </c>
      <c r="I48">
        <f t="shared" si="1"/>
        <v>6</v>
      </c>
      <c r="J48" t="s">
        <v>18151</v>
      </c>
      <c r="K48" s="14" t="s">
        <v>18124</v>
      </c>
      <c r="L48" s="14" t="s">
        <v>18124</v>
      </c>
      <c r="M48" s="14">
        <v>6.7969999999999997</v>
      </c>
      <c r="N48" s="14">
        <v>1.85</v>
      </c>
      <c r="O48" s="14">
        <v>1.8</v>
      </c>
      <c r="P48" s="14">
        <v>5</v>
      </c>
      <c r="Q48" s="14">
        <v>2</v>
      </c>
      <c r="R48" s="14">
        <v>1.48</v>
      </c>
      <c r="S48" s="14" t="s">
        <v>18124</v>
      </c>
      <c r="T48" s="14">
        <v>6602.4</v>
      </c>
      <c r="U48" s="14">
        <v>-0.495</v>
      </c>
      <c r="V48" s="14">
        <v>0.97</v>
      </c>
      <c r="W48" s="14">
        <v>27</v>
      </c>
      <c r="X48" s="14">
        <v>-0.30599999999999999</v>
      </c>
      <c r="Y48" s="14">
        <v>1</v>
      </c>
      <c r="Z48" s="14" t="s">
        <v>18124</v>
      </c>
    </row>
    <row r="49" spans="1:26" x14ac:dyDescent="0.2">
      <c r="A49" t="s">
        <v>17521</v>
      </c>
      <c r="B49" t="s">
        <v>3</v>
      </c>
      <c r="C49" t="s">
        <v>3</v>
      </c>
      <c r="D49" s="8" t="str">
        <f>IF(ISERROR(INDEX(warriner!B:B,MATCH(C49,warriner!A:A,0),1)),"#",INDEX(warriner!B:B,MATCH(C49,warriner!A:A,0),1))</f>
        <v>#</v>
      </c>
      <c r="E49" s="14" t="str">
        <f t="shared" si="0"/>
        <v>#</v>
      </c>
      <c r="F49" s="14">
        <v>16.954999999999998</v>
      </c>
      <c r="G49" s="14">
        <v>6.1769999999999996</v>
      </c>
      <c r="H49" s="14">
        <v>1</v>
      </c>
      <c r="I49">
        <f t="shared" si="1"/>
        <v>3</v>
      </c>
      <c r="J49" t="s">
        <v>270</v>
      </c>
      <c r="K49" s="14" t="s">
        <v>18124</v>
      </c>
      <c r="L49" s="14" t="s">
        <v>18124</v>
      </c>
      <c r="M49" s="14">
        <v>3.984</v>
      </c>
      <c r="N49" s="14">
        <v>1.5</v>
      </c>
      <c r="O49" s="14">
        <v>1.8</v>
      </c>
      <c r="P49" s="14">
        <v>2</v>
      </c>
      <c r="Q49" s="14">
        <v>1</v>
      </c>
      <c r="R49" s="14">
        <v>1.43</v>
      </c>
      <c r="S49" s="14">
        <v>1.125</v>
      </c>
      <c r="T49" s="14">
        <v>3033</v>
      </c>
      <c r="U49" s="14">
        <v>-0.68100000000000005</v>
      </c>
      <c r="V49" s="14">
        <v>0.94</v>
      </c>
      <c r="W49" s="14">
        <v>29</v>
      </c>
      <c r="X49" s="14">
        <v>-0.45700000000000002</v>
      </c>
      <c r="Y49" s="14">
        <v>1</v>
      </c>
      <c r="Z49" s="14" t="s">
        <v>18124</v>
      </c>
    </row>
    <row r="50" spans="1:26" x14ac:dyDescent="0.2">
      <c r="A50" t="s">
        <v>17522</v>
      </c>
      <c r="B50" t="s">
        <v>8436</v>
      </c>
      <c r="C50" t="s">
        <v>8436</v>
      </c>
      <c r="D50" s="8">
        <f>IF(ISERROR(INDEX(warriner!B:B,MATCH(C50,warriner!A:A,0),1)),"#",INDEX(warriner!B:B,MATCH(C50,warriner!A:A,0),1))</f>
        <v>6.05</v>
      </c>
      <c r="E50" s="14">
        <f t="shared" si="0"/>
        <v>0.84999999999999964</v>
      </c>
      <c r="F50" s="14">
        <v>7.9450000000000003</v>
      </c>
      <c r="G50" s="14">
        <v>2.0720000000000001</v>
      </c>
      <c r="H50" s="14">
        <v>5</v>
      </c>
      <c r="I50">
        <f t="shared" si="1"/>
        <v>11</v>
      </c>
      <c r="J50" t="s">
        <v>18129</v>
      </c>
      <c r="K50" s="14">
        <v>4.76</v>
      </c>
      <c r="L50" s="14">
        <v>6.17</v>
      </c>
      <c r="M50" s="14">
        <v>11.74</v>
      </c>
      <c r="N50" s="14">
        <v>3.35</v>
      </c>
      <c r="O50" s="14">
        <v>4.2</v>
      </c>
      <c r="P50" s="14">
        <v>9</v>
      </c>
      <c r="Q50" s="14">
        <v>3</v>
      </c>
      <c r="R50" s="14">
        <v>2.37</v>
      </c>
      <c r="S50" s="14" t="s">
        <v>18124</v>
      </c>
      <c r="T50" s="14">
        <v>5026.8</v>
      </c>
      <c r="U50" s="14">
        <v>0.106</v>
      </c>
      <c r="V50" s="14">
        <v>1</v>
      </c>
      <c r="W50" s="14">
        <v>28</v>
      </c>
      <c r="X50" s="14">
        <v>-9.5000000000000001E-2</v>
      </c>
      <c r="Y50" s="14">
        <v>1</v>
      </c>
      <c r="Z50" s="14" t="s">
        <v>18124</v>
      </c>
    </row>
    <row r="51" spans="1:26" x14ac:dyDescent="0.2">
      <c r="A51" t="s">
        <v>17523</v>
      </c>
      <c r="B51" t="s">
        <v>9765</v>
      </c>
      <c r="C51" t="s">
        <v>9765</v>
      </c>
      <c r="D51" s="8">
        <f>IF(ISERROR(INDEX(warriner!B:B,MATCH(C51,warriner!A:A,0),1)),"#",INDEX(warriner!B:B,MATCH(C51,warriner!A:A,0),1))</f>
        <v>5.62</v>
      </c>
      <c r="E51" s="14">
        <f t="shared" si="0"/>
        <v>0.41999999999999993</v>
      </c>
      <c r="F51" s="14">
        <v>11.503</v>
      </c>
      <c r="G51" s="14">
        <v>3.1549999999999998</v>
      </c>
      <c r="H51" s="14">
        <v>2</v>
      </c>
      <c r="I51">
        <f t="shared" si="1"/>
        <v>7</v>
      </c>
      <c r="J51" t="s">
        <v>18126</v>
      </c>
      <c r="K51" s="14">
        <v>3.9</v>
      </c>
      <c r="L51" s="14">
        <v>6.11</v>
      </c>
      <c r="M51" s="14">
        <v>10.7</v>
      </c>
      <c r="N51" s="14">
        <v>2</v>
      </c>
      <c r="O51" s="14">
        <v>2.4</v>
      </c>
      <c r="P51" s="14">
        <v>6</v>
      </c>
      <c r="Q51" s="14">
        <v>2</v>
      </c>
      <c r="R51" s="14">
        <v>2.93</v>
      </c>
      <c r="S51" s="14">
        <v>2</v>
      </c>
      <c r="T51" s="14">
        <v>4569.1670000000004</v>
      </c>
      <c r="U51" s="14">
        <v>-0.47099999999999997</v>
      </c>
      <c r="V51" s="14">
        <v>0.94</v>
      </c>
      <c r="W51" s="14">
        <v>27</v>
      </c>
      <c r="X51" s="14">
        <v>-0.43099999999999999</v>
      </c>
      <c r="Y51" s="14">
        <v>1</v>
      </c>
      <c r="Z51" s="14" t="s">
        <v>18124</v>
      </c>
    </row>
    <row r="52" spans="1:26" x14ac:dyDescent="0.2">
      <c r="A52" t="s">
        <v>17524</v>
      </c>
      <c r="B52" t="s">
        <v>15840</v>
      </c>
      <c r="C52" t="s">
        <v>15840</v>
      </c>
      <c r="D52" s="8" t="str">
        <f>IF(ISERROR(INDEX(warriner!B:B,MATCH(C52,warriner!A:A,0),1)),"#",INDEX(warriner!B:B,MATCH(C52,warriner!A:A,0),1))</f>
        <v>#</v>
      </c>
      <c r="E52" s="14" t="str">
        <f t="shared" si="0"/>
        <v>#</v>
      </c>
      <c r="F52" s="14">
        <v>15.430999999999999</v>
      </c>
      <c r="G52" s="14">
        <v>6.3289999999999997</v>
      </c>
      <c r="H52" s="14">
        <v>1</v>
      </c>
      <c r="I52">
        <f t="shared" si="1"/>
        <v>3</v>
      </c>
      <c r="J52" t="s">
        <v>270</v>
      </c>
      <c r="K52" s="14" t="s">
        <v>18124</v>
      </c>
      <c r="L52" s="14" t="s">
        <v>18124</v>
      </c>
      <c r="M52" s="14">
        <v>4.3460000000000001</v>
      </c>
      <c r="N52" s="14">
        <v>1.85</v>
      </c>
      <c r="O52" s="14">
        <v>1</v>
      </c>
      <c r="P52" s="14">
        <v>2</v>
      </c>
      <c r="Q52" s="14">
        <v>1</v>
      </c>
      <c r="R52" s="14">
        <v>4.1100000000000003</v>
      </c>
      <c r="S52" s="14">
        <v>5.52</v>
      </c>
      <c r="T52" s="14">
        <v>1904.5</v>
      </c>
      <c r="U52" s="14">
        <v>-0.59699999999999998</v>
      </c>
      <c r="V52" s="14">
        <v>1</v>
      </c>
      <c r="W52" s="14">
        <v>25</v>
      </c>
      <c r="X52" s="14">
        <v>-0.71299999999999997</v>
      </c>
      <c r="Y52" s="14">
        <v>1</v>
      </c>
      <c r="Z52" s="14" t="s">
        <v>18124</v>
      </c>
    </row>
    <row r="53" spans="1:26" x14ac:dyDescent="0.2">
      <c r="A53" t="s">
        <v>17525</v>
      </c>
      <c r="B53" t="s">
        <v>323</v>
      </c>
      <c r="C53" t="s">
        <v>323</v>
      </c>
      <c r="D53" s="8" t="str">
        <f>IF(ISERROR(INDEX(warriner!B:B,MATCH(C53,warriner!A:A,0),1)),"#",INDEX(warriner!B:B,MATCH(C53,warriner!A:A,0),1))</f>
        <v>#</v>
      </c>
      <c r="E53" s="14" t="str">
        <f t="shared" si="0"/>
        <v>#</v>
      </c>
      <c r="F53" s="14">
        <v>13.571</v>
      </c>
      <c r="G53" s="14">
        <v>4.0220000000000002</v>
      </c>
      <c r="H53" s="14">
        <v>2</v>
      </c>
      <c r="I53">
        <f t="shared" si="1"/>
        <v>4</v>
      </c>
      <c r="J53" t="s">
        <v>18149</v>
      </c>
      <c r="K53" s="14" t="s">
        <v>18124</v>
      </c>
      <c r="L53" s="14" t="s">
        <v>18124</v>
      </c>
      <c r="M53" s="14">
        <v>6.6369999999999996</v>
      </c>
      <c r="N53" s="14">
        <v>1.95</v>
      </c>
      <c r="O53" s="14">
        <v>1.95</v>
      </c>
      <c r="P53" s="14">
        <v>4</v>
      </c>
      <c r="Q53" s="14">
        <v>1</v>
      </c>
      <c r="R53" s="14">
        <v>1.83</v>
      </c>
      <c r="S53" s="14" t="s">
        <v>18124</v>
      </c>
      <c r="T53" s="14">
        <v>2881</v>
      </c>
      <c r="U53" s="14">
        <v>-0.69</v>
      </c>
      <c r="V53" s="14">
        <v>1</v>
      </c>
      <c r="W53" s="14">
        <v>26</v>
      </c>
      <c r="X53" s="14">
        <v>-0.71899999999999997</v>
      </c>
      <c r="Y53" s="14">
        <v>1</v>
      </c>
      <c r="Z53" s="14" t="s">
        <v>18124</v>
      </c>
    </row>
    <row r="54" spans="1:26" x14ac:dyDescent="0.2">
      <c r="A54" t="s">
        <v>17526</v>
      </c>
      <c r="B54" t="s">
        <v>13748</v>
      </c>
      <c r="C54" t="s">
        <v>13748</v>
      </c>
      <c r="D54" s="8">
        <f>IF(ISERROR(INDEX(warriner!B:B,MATCH(C54,warriner!A:A,0),1)),"#",INDEX(warriner!B:B,MATCH(C54,warriner!A:A,0),1))</f>
        <v>6</v>
      </c>
      <c r="E54" s="14">
        <f t="shared" si="0"/>
        <v>0.79999999999999982</v>
      </c>
      <c r="F54" s="14">
        <v>13.138</v>
      </c>
      <c r="G54" s="14">
        <v>5.1479999999999997</v>
      </c>
      <c r="H54" s="14">
        <v>1</v>
      </c>
      <c r="I54">
        <f t="shared" si="1"/>
        <v>4</v>
      </c>
      <c r="J54" t="s">
        <v>18135</v>
      </c>
      <c r="K54" s="14">
        <v>5.29</v>
      </c>
      <c r="L54" s="14">
        <v>5.39</v>
      </c>
      <c r="M54" s="14">
        <v>4.16</v>
      </c>
      <c r="N54" s="14">
        <v>1.3</v>
      </c>
      <c r="O54" s="14">
        <v>1.55</v>
      </c>
      <c r="P54" s="14">
        <v>4</v>
      </c>
      <c r="Q54" s="14">
        <v>1</v>
      </c>
      <c r="R54" s="14">
        <v>1.93</v>
      </c>
      <c r="S54" s="14">
        <v>1.4</v>
      </c>
      <c r="T54" s="14">
        <v>4637</v>
      </c>
      <c r="U54" s="14">
        <v>-0.57099999999999995</v>
      </c>
      <c r="V54" s="14">
        <v>1</v>
      </c>
      <c r="W54" s="14">
        <v>25</v>
      </c>
      <c r="X54" s="14">
        <v>-0.59099999999999997</v>
      </c>
      <c r="Y54" s="14">
        <v>1</v>
      </c>
      <c r="Z54" s="14" t="s">
        <v>18124</v>
      </c>
    </row>
    <row r="55" spans="1:26" x14ac:dyDescent="0.2">
      <c r="A55" t="s">
        <v>17527</v>
      </c>
      <c r="B55" t="s">
        <v>2</v>
      </c>
      <c r="C55" t="s">
        <v>2</v>
      </c>
      <c r="D55" s="8" t="str">
        <f>IF(ISERROR(INDEX(warriner!B:B,MATCH(C55,warriner!A:A,0),1)),"#",INDEX(warriner!B:B,MATCH(C55,warriner!A:A,0),1))</f>
        <v>#</v>
      </c>
      <c r="E55" s="14" t="str">
        <f t="shared" si="0"/>
        <v>#</v>
      </c>
      <c r="F55" s="14">
        <v>16.353999999999999</v>
      </c>
      <c r="G55" s="14">
        <v>6.0629999999999997</v>
      </c>
      <c r="H55" s="14">
        <v>1</v>
      </c>
      <c r="I55">
        <f t="shared" si="1"/>
        <v>2</v>
      </c>
      <c r="J55" t="s">
        <v>270</v>
      </c>
      <c r="K55" s="14" t="s">
        <v>18124</v>
      </c>
      <c r="L55" s="14" t="s">
        <v>18124</v>
      </c>
      <c r="M55" s="14">
        <v>3.952</v>
      </c>
      <c r="N55" s="14">
        <v>1.1499999999999999</v>
      </c>
      <c r="O55" s="14">
        <v>1</v>
      </c>
      <c r="P55" s="14">
        <v>2</v>
      </c>
      <c r="Q55" s="14">
        <v>1</v>
      </c>
      <c r="R55" s="14">
        <v>1.55</v>
      </c>
      <c r="S55" s="14">
        <v>1.375</v>
      </c>
      <c r="T55" s="14">
        <v>2861</v>
      </c>
      <c r="U55" s="14">
        <v>-0.78600000000000003</v>
      </c>
      <c r="V55" s="14">
        <v>1</v>
      </c>
      <c r="W55" s="14">
        <v>26</v>
      </c>
      <c r="X55" s="14">
        <v>-0.72499999999999998</v>
      </c>
      <c r="Y55" s="14">
        <v>1</v>
      </c>
      <c r="Z55" s="14" t="s">
        <v>18124</v>
      </c>
    </row>
    <row r="56" spans="1:26" x14ac:dyDescent="0.2">
      <c r="A56" t="s">
        <v>17528</v>
      </c>
      <c r="B56" t="s">
        <v>11116</v>
      </c>
      <c r="C56" t="s">
        <v>11116</v>
      </c>
      <c r="D56" s="8">
        <f>IF(ISERROR(INDEX(warriner!B:B,MATCH(C56,warriner!A:A,0),1)),"#",INDEX(warriner!B:B,MATCH(C56,warriner!A:A,0),1))</f>
        <v>7.08</v>
      </c>
      <c r="E56" s="14">
        <f t="shared" si="0"/>
        <v>1.88</v>
      </c>
      <c r="F56" s="14">
        <v>9.5609999999999999</v>
      </c>
      <c r="G56" s="14">
        <v>3.0939999999999999</v>
      </c>
      <c r="H56" s="14">
        <v>2</v>
      </c>
      <c r="I56">
        <f t="shared" si="1"/>
        <v>6</v>
      </c>
      <c r="J56" t="s">
        <v>18154</v>
      </c>
      <c r="K56" s="14">
        <v>3.6</v>
      </c>
      <c r="L56" s="14">
        <v>7</v>
      </c>
      <c r="M56" s="14">
        <v>8.42</v>
      </c>
      <c r="N56" s="14">
        <v>2.0499999999999998</v>
      </c>
      <c r="O56" s="14">
        <v>2.5</v>
      </c>
      <c r="P56" s="14">
        <v>6</v>
      </c>
      <c r="Q56" s="14">
        <v>1</v>
      </c>
      <c r="R56" s="14">
        <v>2.69</v>
      </c>
      <c r="S56" s="14">
        <v>1.5189999999999999</v>
      </c>
      <c r="T56" s="14">
        <v>3751.6</v>
      </c>
      <c r="U56" s="14">
        <v>-0.435</v>
      </c>
      <c r="V56" s="14">
        <v>0.97</v>
      </c>
      <c r="W56" s="14">
        <v>26</v>
      </c>
      <c r="X56" s="14">
        <v>0.11</v>
      </c>
      <c r="Y56" s="14">
        <v>1</v>
      </c>
      <c r="Z56" s="14" t="s">
        <v>18124</v>
      </c>
    </row>
    <row r="57" spans="1:26" x14ac:dyDescent="0.2">
      <c r="A57" t="s">
        <v>17529</v>
      </c>
      <c r="B57" t="s">
        <v>52</v>
      </c>
      <c r="C57" t="s">
        <v>52</v>
      </c>
      <c r="D57" s="8" t="str">
        <f>IF(ISERROR(INDEX(warriner!B:B,MATCH(C57,warriner!A:A,0),1)),"#",INDEX(warriner!B:B,MATCH(C57,warriner!A:A,0),1))</f>
        <v>#</v>
      </c>
      <c r="E57" s="14" t="str">
        <f t="shared" si="0"/>
        <v>#</v>
      </c>
      <c r="F57" s="14">
        <v>16.177</v>
      </c>
      <c r="G57" s="14">
        <v>6.0179999999999998</v>
      </c>
      <c r="H57" s="14">
        <v>1</v>
      </c>
      <c r="I57">
        <f t="shared" si="1"/>
        <v>1</v>
      </c>
      <c r="J57" t="s">
        <v>18136</v>
      </c>
      <c r="K57" s="14" t="s">
        <v>18124</v>
      </c>
      <c r="L57" s="14" t="s">
        <v>18124</v>
      </c>
      <c r="M57" s="14">
        <v>2.8929999999999998</v>
      </c>
      <c r="N57" s="14">
        <v>1.45</v>
      </c>
      <c r="O57" s="14">
        <v>1</v>
      </c>
      <c r="P57" s="14">
        <v>1</v>
      </c>
      <c r="Q57" s="14">
        <v>1</v>
      </c>
      <c r="R57" s="14">
        <v>1.46</v>
      </c>
      <c r="S57" s="14" t="s">
        <v>18124</v>
      </c>
      <c r="T57" s="14" t="s">
        <v>18124</v>
      </c>
      <c r="U57" s="14">
        <v>-1.2999999999999999E-2</v>
      </c>
      <c r="V57" s="14">
        <v>0.73</v>
      </c>
      <c r="W57" s="14">
        <v>23</v>
      </c>
      <c r="X57" s="14">
        <v>-0.32300000000000001</v>
      </c>
      <c r="Y57" s="14">
        <v>0.95799999999999996</v>
      </c>
      <c r="Z57" s="14" t="s">
        <v>18124</v>
      </c>
    </row>
    <row r="58" spans="1:26" x14ac:dyDescent="0.2">
      <c r="A58" t="s">
        <v>17530</v>
      </c>
      <c r="B58" t="s">
        <v>7584</v>
      </c>
      <c r="C58" t="s">
        <v>7584</v>
      </c>
      <c r="D58" s="8">
        <f>IF(ISERROR(INDEX(warriner!B:B,MATCH(C58,warriner!A:A,0),1)),"#",INDEX(warriner!B:B,MATCH(C58,warriner!A:A,0),1))</f>
        <v>4.3899999999999997</v>
      </c>
      <c r="E58" s="14">
        <f t="shared" si="0"/>
        <v>0.8100000000000005</v>
      </c>
      <c r="F58" s="14">
        <v>11.363</v>
      </c>
      <c r="G58" s="14">
        <v>3.48</v>
      </c>
      <c r="H58" s="14">
        <v>1</v>
      </c>
      <c r="I58">
        <f t="shared" si="1"/>
        <v>3</v>
      </c>
      <c r="J58" t="s">
        <v>18214</v>
      </c>
      <c r="K58" s="14">
        <v>2.21</v>
      </c>
      <c r="L58" s="14">
        <v>3.11</v>
      </c>
      <c r="M58" s="14">
        <v>4.7</v>
      </c>
      <c r="N58" s="14">
        <v>1</v>
      </c>
      <c r="O58" s="14">
        <v>1</v>
      </c>
      <c r="P58" s="14">
        <v>2</v>
      </c>
      <c r="Q58" s="14">
        <v>1</v>
      </c>
      <c r="R58" s="14">
        <v>3.34</v>
      </c>
      <c r="S58" s="14">
        <v>1.833</v>
      </c>
      <c r="T58" s="14">
        <v>2148</v>
      </c>
      <c r="U58" s="14">
        <v>-0.81</v>
      </c>
      <c r="V58" s="14">
        <v>1</v>
      </c>
      <c r="W58" s="14">
        <v>28</v>
      </c>
      <c r="X58" s="14">
        <v>-0.63400000000000001</v>
      </c>
      <c r="Y58" s="14">
        <v>1</v>
      </c>
      <c r="Z58" s="14" t="s">
        <v>18124</v>
      </c>
    </row>
    <row r="59" spans="1:26" x14ac:dyDescent="0.2">
      <c r="A59" t="s">
        <v>17531</v>
      </c>
      <c r="B59" t="s">
        <v>6854</v>
      </c>
      <c r="C59" t="s">
        <v>6854</v>
      </c>
      <c r="D59" s="8">
        <f>IF(ISERROR(INDEX(warriner!B:B,MATCH(C59,warriner!A:A,0),1)),"#",INDEX(warriner!B:B,MATCH(C59,warriner!A:A,0),1))</f>
        <v>6.66</v>
      </c>
      <c r="E59" s="14">
        <f t="shared" si="0"/>
        <v>1.46</v>
      </c>
      <c r="F59" s="14">
        <v>11.41</v>
      </c>
      <c r="G59" s="14">
        <v>3.415</v>
      </c>
      <c r="H59" s="14">
        <v>3</v>
      </c>
      <c r="I59">
        <f t="shared" si="1"/>
        <v>8</v>
      </c>
      <c r="J59" t="s">
        <v>18126</v>
      </c>
      <c r="K59" s="14">
        <v>4.3600000000000003</v>
      </c>
      <c r="L59" s="14">
        <v>6.31</v>
      </c>
      <c r="M59" s="14">
        <v>7.37</v>
      </c>
      <c r="N59" s="14">
        <v>2.4</v>
      </c>
      <c r="O59" s="14">
        <v>2.85</v>
      </c>
      <c r="P59" s="14">
        <v>8</v>
      </c>
      <c r="Q59" s="14">
        <v>1</v>
      </c>
      <c r="R59" s="14">
        <v>1.8</v>
      </c>
      <c r="S59" s="14" t="s">
        <v>18124</v>
      </c>
      <c r="T59" s="14">
        <v>10030</v>
      </c>
      <c r="U59" s="14">
        <v>-0.443</v>
      </c>
      <c r="V59" s="14">
        <v>1</v>
      </c>
      <c r="W59" s="14">
        <v>22</v>
      </c>
      <c r="X59" s="14">
        <v>-0.46800000000000003</v>
      </c>
      <c r="Y59" s="14">
        <v>0.95699999999999996</v>
      </c>
      <c r="Z59" s="14" t="s">
        <v>18124</v>
      </c>
    </row>
    <row r="60" spans="1:26" x14ac:dyDescent="0.2">
      <c r="A60" t="s">
        <v>17532</v>
      </c>
      <c r="B60" t="s">
        <v>209</v>
      </c>
      <c r="C60" t="s">
        <v>209</v>
      </c>
      <c r="D60" s="8">
        <f>IF(ISERROR(INDEX(warriner!B:B,MATCH(C60,warriner!A:A,0),1)),"#",INDEX(warriner!B:B,MATCH(C60,warriner!A:A,0),1))</f>
        <v>5.68</v>
      </c>
      <c r="E60" s="14">
        <f t="shared" si="0"/>
        <v>0.47999999999999954</v>
      </c>
      <c r="F60" s="14">
        <v>11.378</v>
      </c>
      <c r="G60" s="14">
        <v>3.1040000000000001</v>
      </c>
      <c r="H60" s="14">
        <v>1</v>
      </c>
      <c r="I60">
        <f t="shared" si="1"/>
        <v>4</v>
      </c>
      <c r="J60" t="s">
        <v>18126</v>
      </c>
      <c r="K60" s="14">
        <v>4.17</v>
      </c>
      <c r="L60" s="14">
        <v>5</v>
      </c>
      <c r="M60" s="14">
        <v>8.84</v>
      </c>
      <c r="N60" s="14">
        <v>1</v>
      </c>
      <c r="O60" s="14">
        <v>1</v>
      </c>
      <c r="P60" s="14">
        <v>3</v>
      </c>
      <c r="Q60" s="14">
        <v>1</v>
      </c>
      <c r="R60" s="14">
        <v>2.5</v>
      </c>
      <c r="S60" s="14" t="s">
        <v>18124</v>
      </c>
      <c r="T60" s="14">
        <v>7601</v>
      </c>
      <c r="U60" s="14">
        <v>-0.73799999999999999</v>
      </c>
      <c r="V60" s="14">
        <v>0.9</v>
      </c>
      <c r="W60" s="14">
        <v>27</v>
      </c>
      <c r="X60" s="14">
        <v>-0.56399999999999995</v>
      </c>
      <c r="Y60" s="14">
        <v>1</v>
      </c>
      <c r="Z60" s="14" t="s">
        <v>18124</v>
      </c>
    </row>
    <row r="61" spans="1:26" x14ac:dyDescent="0.2">
      <c r="A61" t="s">
        <v>17533</v>
      </c>
      <c r="B61" s="4" t="s">
        <v>6</v>
      </c>
      <c r="C61" s="4" t="s">
        <v>6</v>
      </c>
      <c r="D61" s="8" t="str">
        <f>IF(ISERROR(INDEX(warriner!B:B,MATCH(C61,warriner!A:A,0),1)),"#",INDEX(warriner!B:B,MATCH(C61,warriner!A:A,0),1))</f>
        <v>#</v>
      </c>
      <c r="E61" s="14" t="str">
        <f t="shared" si="0"/>
        <v>#</v>
      </c>
      <c r="F61" s="14">
        <v>15.897</v>
      </c>
      <c r="G61" s="14">
        <v>5.6980000000000004</v>
      </c>
      <c r="H61" s="14">
        <v>1</v>
      </c>
      <c r="I61">
        <f t="shared" si="1"/>
        <v>2</v>
      </c>
      <c r="J61" t="s">
        <v>18146</v>
      </c>
      <c r="K61" s="14" t="s">
        <v>18124</v>
      </c>
      <c r="L61" s="14" t="s">
        <v>18124</v>
      </c>
      <c r="M61" s="14">
        <v>3.6850000000000001</v>
      </c>
      <c r="N61" s="14">
        <v>1</v>
      </c>
      <c r="O61" s="14">
        <v>1</v>
      </c>
      <c r="P61" s="14">
        <v>2</v>
      </c>
      <c r="Q61" s="14">
        <v>1</v>
      </c>
      <c r="R61" s="14">
        <v>3</v>
      </c>
      <c r="S61" s="14">
        <v>2.25</v>
      </c>
      <c r="T61" s="14">
        <v>14646</v>
      </c>
      <c r="U61" s="14">
        <v>-0.63</v>
      </c>
      <c r="V61" s="14">
        <v>0.97</v>
      </c>
      <c r="W61" s="14">
        <v>26</v>
      </c>
      <c r="X61" s="14">
        <v>-0.77100000000000002</v>
      </c>
      <c r="Y61" s="14">
        <v>1</v>
      </c>
      <c r="Z61" s="14" t="s">
        <v>18124</v>
      </c>
    </row>
    <row r="62" spans="1:26" x14ac:dyDescent="0.2">
      <c r="A62" t="s">
        <v>17534</v>
      </c>
      <c r="B62" t="s">
        <v>52</v>
      </c>
      <c r="C62" t="s">
        <v>52</v>
      </c>
      <c r="D62" s="8" t="str">
        <f>IF(ISERROR(INDEX(warriner!B:B,MATCH(C62,warriner!A:A,0),1)),"#",INDEX(warriner!B:B,MATCH(C62,warriner!A:A,0),1))</f>
        <v>#</v>
      </c>
      <c r="E62" s="14" t="str">
        <f t="shared" si="0"/>
        <v>#</v>
      </c>
      <c r="F62" s="14">
        <v>16.177</v>
      </c>
      <c r="G62" s="14">
        <v>6.0179999999999998</v>
      </c>
      <c r="H62" s="14">
        <v>1</v>
      </c>
      <c r="I62">
        <f t="shared" si="1"/>
        <v>1</v>
      </c>
      <c r="J62" t="s">
        <v>18136</v>
      </c>
      <c r="K62" s="14" t="s">
        <v>18124</v>
      </c>
      <c r="L62" s="14" t="s">
        <v>18124</v>
      </c>
      <c r="M62" s="14">
        <v>2.8929999999999998</v>
      </c>
      <c r="N62" s="14">
        <v>1.45</v>
      </c>
      <c r="O62" s="14">
        <v>1</v>
      </c>
      <c r="P62" s="14">
        <v>1</v>
      </c>
      <c r="Q62" s="14">
        <v>1</v>
      </c>
      <c r="R62" s="14">
        <v>1.46</v>
      </c>
      <c r="S62" s="14" t="s">
        <v>18124</v>
      </c>
      <c r="T62" s="14" t="s">
        <v>18124</v>
      </c>
      <c r="U62" s="14">
        <v>-1.2999999999999999E-2</v>
      </c>
      <c r="V62" s="14">
        <v>0.73</v>
      </c>
      <c r="W62" s="14">
        <v>23</v>
      </c>
      <c r="X62" s="14">
        <v>-0.32300000000000001</v>
      </c>
      <c r="Y62" s="14">
        <v>0.95799999999999996</v>
      </c>
      <c r="Z62" s="14" t="s">
        <v>18124</v>
      </c>
    </row>
    <row r="63" spans="1:26" x14ac:dyDescent="0.2">
      <c r="A63" t="s">
        <v>17535</v>
      </c>
      <c r="B63" t="s">
        <v>6302</v>
      </c>
      <c r="C63" t="s">
        <v>6302</v>
      </c>
      <c r="D63" s="8">
        <f>IF(ISERROR(INDEX(warriner!B:B,MATCH(C63,warriner!A:A,0),1)),"#",INDEX(warriner!B:B,MATCH(C63,warriner!A:A,0),1))</f>
        <v>5.73</v>
      </c>
      <c r="E63" s="14">
        <f t="shared" si="0"/>
        <v>0.53000000000000025</v>
      </c>
      <c r="F63" s="14">
        <v>10.85</v>
      </c>
      <c r="G63" s="14">
        <v>3.9860000000000002</v>
      </c>
      <c r="H63" s="14">
        <v>1</v>
      </c>
      <c r="I63">
        <f t="shared" si="1"/>
        <v>3</v>
      </c>
      <c r="J63" t="s">
        <v>18130</v>
      </c>
      <c r="K63" s="14">
        <v>4.76</v>
      </c>
      <c r="L63" s="14">
        <v>5</v>
      </c>
      <c r="M63" s="14">
        <v>3.37</v>
      </c>
      <c r="N63" s="14">
        <v>1.05</v>
      </c>
      <c r="O63" s="14">
        <v>1</v>
      </c>
      <c r="P63" s="14">
        <v>3</v>
      </c>
      <c r="Q63" s="14">
        <v>1</v>
      </c>
      <c r="R63" s="14">
        <v>4.3099999999999996</v>
      </c>
      <c r="S63" s="14">
        <v>3</v>
      </c>
      <c r="T63" s="14">
        <v>2121</v>
      </c>
      <c r="U63" s="14">
        <v>-0.65900000000000003</v>
      </c>
      <c r="V63" s="14">
        <v>0.97</v>
      </c>
      <c r="W63" s="14">
        <v>27</v>
      </c>
      <c r="X63" s="14">
        <v>-0.80300000000000005</v>
      </c>
      <c r="Y63" s="14">
        <v>1</v>
      </c>
      <c r="Z63" s="14" t="s">
        <v>18124</v>
      </c>
    </row>
    <row r="64" spans="1:26" x14ac:dyDescent="0.2">
      <c r="A64" t="s">
        <v>17536</v>
      </c>
      <c r="B64" t="s">
        <v>7786</v>
      </c>
      <c r="C64" t="s">
        <v>7786</v>
      </c>
      <c r="D64" s="8">
        <f>IF(ISERROR(INDEX(warriner!B:B,MATCH(C64,warriner!A:A,0),1)),"#",INDEX(warriner!B:B,MATCH(C64,warriner!A:A,0),1))</f>
        <v>6.21</v>
      </c>
      <c r="E64" s="14">
        <f t="shared" si="0"/>
        <v>1.0099999999999998</v>
      </c>
      <c r="F64" s="14">
        <v>11.500999999999999</v>
      </c>
      <c r="G64" s="14">
        <v>3.2669999999999999</v>
      </c>
      <c r="H64" s="14">
        <v>2</v>
      </c>
      <c r="I64">
        <f t="shared" si="1"/>
        <v>6</v>
      </c>
      <c r="J64" t="s">
        <v>18126</v>
      </c>
      <c r="K64" s="14">
        <v>3.55</v>
      </c>
      <c r="L64" s="14">
        <v>5.77</v>
      </c>
      <c r="M64" s="14">
        <v>7.16</v>
      </c>
      <c r="N64" s="14">
        <v>1.85</v>
      </c>
      <c r="O64" s="14">
        <v>1.8</v>
      </c>
      <c r="P64" s="14">
        <v>6</v>
      </c>
      <c r="Q64" s="14">
        <v>1</v>
      </c>
      <c r="R64" s="14">
        <v>4.7</v>
      </c>
      <c r="S64" s="14">
        <v>4</v>
      </c>
      <c r="T64" s="14">
        <v>2967.2</v>
      </c>
      <c r="U64" s="14">
        <v>-0.74099999999999999</v>
      </c>
      <c r="V64" s="14">
        <v>1</v>
      </c>
      <c r="W64" s="14">
        <v>27</v>
      </c>
      <c r="X64" s="14">
        <v>-0.67800000000000005</v>
      </c>
      <c r="Y64" s="14">
        <v>1</v>
      </c>
      <c r="Z64" s="14" t="s">
        <v>18124</v>
      </c>
    </row>
    <row r="65" spans="1:26" x14ac:dyDescent="0.2">
      <c r="A65" t="s">
        <v>17537</v>
      </c>
      <c r="B65" t="s">
        <v>72</v>
      </c>
      <c r="C65" t="s">
        <v>72</v>
      </c>
      <c r="D65" s="8" t="str">
        <f>IF(ISERROR(INDEX(warriner!B:B,MATCH(C65,warriner!A:A,0),1)),"#",INDEX(warriner!B:B,MATCH(C65,warriner!A:A,0),1))</f>
        <v>#</v>
      </c>
      <c r="E65" s="14" t="str">
        <f t="shared" si="0"/>
        <v>#</v>
      </c>
      <c r="F65" s="14">
        <v>15.365</v>
      </c>
      <c r="G65" s="14">
        <v>5.984</v>
      </c>
      <c r="H65" s="14">
        <v>1</v>
      </c>
      <c r="I65">
        <f t="shared" si="1"/>
        <v>2</v>
      </c>
      <c r="J65" t="s">
        <v>18136</v>
      </c>
      <c r="K65" s="14" t="s">
        <v>18124</v>
      </c>
      <c r="L65" s="14" t="s">
        <v>18124</v>
      </c>
      <c r="M65" s="14">
        <v>4.399</v>
      </c>
      <c r="N65" s="14">
        <v>1.1499999999999999</v>
      </c>
      <c r="O65" s="14">
        <v>1</v>
      </c>
      <c r="P65" s="14">
        <v>2</v>
      </c>
      <c r="Q65" s="14">
        <v>1</v>
      </c>
      <c r="R65" s="14">
        <v>2.81</v>
      </c>
      <c r="S65" s="14">
        <v>1.917</v>
      </c>
      <c r="T65" s="14">
        <v>4095</v>
      </c>
      <c r="U65" s="14">
        <v>-0.86499999999999999</v>
      </c>
      <c r="V65" s="14">
        <v>0.97</v>
      </c>
      <c r="W65" s="14">
        <v>29</v>
      </c>
      <c r="X65" s="14">
        <v>-0.874</v>
      </c>
      <c r="Y65" s="14">
        <v>1</v>
      </c>
      <c r="Z65" s="14" t="s">
        <v>18124</v>
      </c>
    </row>
    <row r="66" spans="1:26" x14ac:dyDescent="0.2">
      <c r="A66" t="s">
        <v>17538</v>
      </c>
      <c r="B66" t="s">
        <v>9</v>
      </c>
      <c r="C66" t="s">
        <v>101</v>
      </c>
      <c r="D66" s="8">
        <f>IF(ISERROR(INDEX(warriner!B:B,MATCH(C66,warriner!A:A,0),1)),"#",INDEX(warriner!B:B,MATCH(C66,warriner!A:A,0),1))</f>
        <v>6.18</v>
      </c>
      <c r="E66" s="14">
        <f t="shared" si="0"/>
        <v>0.97999999999999954</v>
      </c>
      <c r="F66" s="14">
        <v>14.945</v>
      </c>
      <c r="G66" s="14">
        <v>5.4669999999999996</v>
      </c>
      <c r="H66" s="14">
        <v>1</v>
      </c>
      <c r="I66">
        <f t="shared" si="1"/>
        <v>2</v>
      </c>
      <c r="J66" t="s">
        <v>18125</v>
      </c>
      <c r="K66" s="14">
        <v>3.43</v>
      </c>
      <c r="L66" s="14">
        <v>5.5</v>
      </c>
      <c r="M66" s="14">
        <v>5.1100000000000003</v>
      </c>
      <c r="N66" s="14">
        <v>1.4</v>
      </c>
      <c r="O66" s="14">
        <v>1</v>
      </c>
      <c r="P66" s="14">
        <v>2</v>
      </c>
      <c r="Q66" s="14">
        <v>1</v>
      </c>
      <c r="R66" s="14">
        <v>1.85</v>
      </c>
      <c r="S66" s="14">
        <v>1.6519999999999999</v>
      </c>
      <c r="T66" s="14">
        <v>1926</v>
      </c>
      <c r="U66" s="14">
        <v>-0.64800000000000002</v>
      </c>
      <c r="V66" s="14">
        <v>0.97</v>
      </c>
      <c r="W66" s="14">
        <v>25</v>
      </c>
      <c r="X66" s="14">
        <v>-0.57399999999999995</v>
      </c>
      <c r="Y66" s="14">
        <v>1</v>
      </c>
      <c r="Z66" s="14" t="s">
        <v>18124</v>
      </c>
    </row>
    <row r="67" spans="1:26" x14ac:dyDescent="0.2">
      <c r="A67" t="s">
        <v>17539</v>
      </c>
      <c r="B67" t="s">
        <v>6525</v>
      </c>
      <c r="C67" t="s">
        <v>6525</v>
      </c>
      <c r="D67" s="8">
        <f>IF(ISERROR(INDEX(warriner!B:B,MATCH(C67,warriner!A:A,0),1)),"#",INDEX(warriner!B:B,MATCH(C67,warriner!A:A,0),1))</f>
        <v>6.82</v>
      </c>
      <c r="E67" s="14">
        <f t="shared" si="0"/>
        <v>1.62</v>
      </c>
      <c r="F67" s="14">
        <v>11.571</v>
      </c>
      <c r="G67" s="14">
        <v>4.0250000000000004</v>
      </c>
      <c r="H67" s="14">
        <v>3</v>
      </c>
      <c r="I67">
        <f t="shared" si="1"/>
        <v>9</v>
      </c>
      <c r="J67" t="s">
        <v>18131</v>
      </c>
      <c r="K67" s="14">
        <v>4.71</v>
      </c>
      <c r="L67" s="14">
        <v>6.39</v>
      </c>
      <c r="M67" s="14">
        <v>5.79</v>
      </c>
      <c r="N67" s="14">
        <v>3.05</v>
      </c>
      <c r="O67" s="14">
        <v>3.4</v>
      </c>
      <c r="P67" s="14">
        <v>8</v>
      </c>
      <c r="Q67" s="14">
        <v>2</v>
      </c>
      <c r="R67" s="14">
        <v>2.14</v>
      </c>
      <c r="S67" s="14" t="s">
        <v>18124</v>
      </c>
      <c r="T67" s="14">
        <v>3603.5</v>
      </c>
      <c r="U67" s="14">
        <v>-0.27600000000000002</v>
      </c>
      <c r="V67" s="14">
        <v>0.97</v>
      </c>
      <c r="W67" s="14">
        <v>25</v>
      </c>
      <c r="X67" s="14">
        <v>-0.38900000000000001</v>
      </c>
      <c r="Y67" s="14">
        <v>0.96199999999999997</v>
      </c>
      <c r="Z67" s="14" t="s">
        <v>18124</v>
      </c>
    </row>
    <row r="68" spans="1:26" x14ac:dyDescent="0.2">
      <c r="A68" t="s">
        <v>17540</v>
      </c>
      <c r="B68" t="s">
        <v>2</v>
      </c>
      <c r="C68" t="s">
        <v>2</v>
      </c>
      <c r="D68" s="8" t="str">
        <f>IF(ISERROR(INDEX(warriner!B:B,MATCH(C68,warriner!A:A,0),1)),"#",INDEX(warriner!B:B,MATCH(C68,warriner!A:A,0),1))</f>
        <v>#</v>
      </c>
      <c r="E68" s="14" t="str">
        <f t="shared" ref="E68:E129" si="2">IF(ISERROR(ABS(D68-5.2)), "#", ABS(D68-5.2))</f>
        <v>#</v>
      </c>
      <c r="F68" s="14">
        <v>16.353999999999999</v>
      </c>
      <c r="G68" s="14">
        <v>6.0629999999999997</v>
      </c>
      <c r="H68" s="14">
        <v>1</v>
      </c>
      <c r="I68">
        <f t="shared" ref="I68:I129" si="3">LEN(B68)</f>
        <v>2</v>
      </c>
      <c r="J68" t="s">
        <v>270</v>
      </c>
      <c r="K68" s="14" t="s">
        <v>18124</v>
      </c>
      <c r="L68" s="14" t="s">
        <v>18124</v>
      </c>
      <c r="M68" s="14">
        <v>3.952</v>
      </c>
      <c r="N68" s="14">
        <v>1.1499999999999999</v>
      </c>
      <c r="O68" s="14">
        <v>1</v>
      </c>
      <c r="P68" s="14">
        <v>2</v>
      </c>
      <c r="Q68" s="14">
        <v>1</v>
      </c>
      <c r="R68" s="14">
        <v>1.55</v>
      </c>
      <c r="S68" s="14">
        <v>1.375</v>
      </c>
      <c r="T68" s="14">
        <v>2861</v>
      </c>
      <c r="U68" s="14">
        <v>-0.78600000000000003</v>
      </c>
      <c r="V68" s="14">
        <v>1</v>
      </c>
      <c r="W68" s="14">
        <v>26</v>
      </c>
      <c r="X68" s="14">
        <v>-0.72499999999999998</v>
      </c>
      <c r="Y68" s="14">
        <v>1</v>
      </c>
      <c r="Z68" s="14" t="s">
        <v>18124</v>
      </c>
    </row>
    <row r="69" spans="1:26" x14ac:dyDescent="0.2">
      <c r="A69" t="s">
        <v>17541</v>
      </c>
      <c r="B69" t="s">
        <v>7200</v>
      </c>
      <c r="C69" t="s">
        <v>7200</v>
      </c>
      <c r="D69" s="8">
        <f>IF(ISERROR(INDEX(warriner!B:B,MATCH(C69,warriner!A:A,0),1)),"#",INDEX(warriner!B:B,MATCH(C69,warriner!A:A,0),1))</f>
        <v>6.82</v>
      </c>
      <c r="E69" s="14">
        <f t="shared" si="2"/>
        <v>1.62</v>
      </c>
      <c r="F69" s="14">
        <v>13.592000000000001</v>
      </c>
      <c r="G69" s="14">
        <v>5.4649999999999999</v>
      </c>
      <c r="H69" s="14">
        <v>1</v>
      </c>
      <c r="I69">
        <f t="shared" si="3"/>
        <v>4</v>
      </c>
      <c r="J69" t="s">
        <v>18135</v>
      </c>
      <c r="K69" s="14">
        <v>3.24</v>
      </c>
      <c r="L69" s="14">
        <v>5.78</v>
      </c>
      <c r="M69" s="14">
        <v>4.5</v>
      </c>
      <c r="N69" s="14">
        <v>1.65</v>
      </c>
      <c r="O69" s="14">
        <v>1</v>
      </c>
      <c r="P69" s="14">
        <v>2</v>
      </c>
      <c r="Q69" s="14">
        <v>1</v>
      </c>
      <c r="R69" s="14">
        <v>1.68</v>
      </c>
      <c r="S69" s="14">
        <v>1.5</v>
      </c>
      <c r="T69" s="14">
        <v>1075</v>
      </c>
      <c r="U69" s="14">
        <v>-0.79100000000000004</v>
      </c>
      <c r="V69" s="14">
        <v>1</v>
      </c>
      <c r="W69" s="14">
        <v>28</v>
      </c>
      <c r="X69" s="14">
        <v>-0.61299999999999999</v>
      </c>
      <c r="Y69" s="14">
        <v>1</v>
      </c>
      <c r="Z69" s="14" t="s">
        <v>18124</v>
      </c>
    </row>
    <row r="70" spans="1:26" x14ac:dyDescent="0.2">
      <c r="A70" t="s">
        <v>17542</v>
      </c>
      <c r="B70" t="s">
        <v>17465</v>
      </c>
      <c r="C70" t="s">
        <v>17465</v>
      </c>
      <c r="D70" s="8" t="str">
        <f>IF(ISERROR(INDEX(warriner!B:B,MATCH(C70,warriner!A:A,0),1)),"#",INDEX(warriner!B:B,MATCH(C70,warriner!A:A,0),1))</f>
        <v>#</v>
      </c>
      <c r="E70" s="14" t="str">
        <f t="shared" si="2"/>
        <v>#</v>
      </c>
      <c r="F70" s="14">
        <v>14.098000000000001</v>
      </c>
      <c r="G70" s="14">
        <v>5.7009999999999996</v>
      </c>
      <c r="H70" s="14">
        <v>1</v>
      </c>
      <c r="I70">
        <f t="shared" si="3"/>
        <v>4</v>
      </c>
      <c r="J70" t="s">
        <v>270</v>
      </c>
      <c r="K70" s="14" t="s">
        <v>18124</v>
      </c>
      <c r="L70" s="14" t="s">
        <v>18124</v>
      </c>
      <c r="M70" s="14">
        <v>3.8559999999999999</v>
      </c>
      <c r="N70" s="14">
        <v>1.7</v>
      </c>
      <c r="O70" s="14">
        <v>1.85</v>
      </c>
      <c r="P70" s="14">
        <v>4</v>
      </c>
      <c r="Q70" s="14">
        <v>1</v>
      </c>
      <c r="R70" s="14">
        <v>2</v>
      </c>
      <c r="S70" s="14">
        <v>1.571</v>
      </c>
      <c r="T70" s="14">
        <v>3731</v>
      </c>
      <c r="U70" s="14">
        <v>-0.60799999999999998</v>
      </c>
      <c r="V70" s="14">
        <v>0.97</v>
      </c>
      <c r="W70" s="14">
        <v>28</v>
      </c>
      <c r="X70" s="14">
        <v>-0.77400000000000002</v>
      </c>
      <c r="Y70" s="14">
        <v>1</v>
      </c>
      <c r="Z70" s="14" t="s">
        <v>18124</v>
      </c>
    </row>
    <row r="71" spans="1:26" x14ac:dyDescent="0.2">
      <c r="A71" t="s">
        <v>17543</v>
      </c>
      <c r="B71" t="s">
        <v>15840</v>
      </c>
      <c r="C71" t="s">
        <v>15840</v>
      </c>
      <c r="D71" s="8" t="str">
        <f>IF(ISERROR(INDEX(warriner!B:B,MATCH(C71,warriner!A:A,0),1)),"#",INDEX(warriner!B:B,MATCH(C71,warriner!A:A,0),1))</f>
        <v>#</v>
      </c>
      <c r="E71" s="14" t="str">
        <f t="shared" si="2"/>
        <v>#</v>
      </c>
      <c r="F71" s="14">
        <v>15.430999999999999</v>
      </c>
      <c r="G71" s="14">
        <v>6.3289999999999997</v>
      </c>
      <c r="H71" s="14">
        <v>1</v>
      </c>
      <c r="I71">
        <f t="shared" si="3"/>
        <v>3</v>
      </c>
      <c r="J71" t="s">
        <v>270</v>
      </c>
      <c r="K71" s="14" t="s">
        <v>18124</v>
      </c>
      <c r="L71" s="14" t="s">
        <v>18124</v>
      </c>
      <c r="M71" s="14">
        <v>4.3460000000000001</v>
      </c>
      <c r="N71" s="14">
        <v>1.85</v>
      </c>
      <c r="O71" s="14">
        <v>1</v>
      </c>
      <c r="P71" s="14">
        <v>2</v>
      </c>
      <c r="Q71" s="14">
        <v>1</v>
      </c>
      <c r="R71" s="14">
        <v>4.1100000000000003</v>
      </c>
      <c r="S71" s="14">
        <v>5.52</v>
      </c>
      <c r="T71" s="14">
        <v>1904.5</v>
      </c>
      <c r="U71" s="14">
        <v>-0.59699999999999998</v>
      </c>
      <c r="V71" s="14">
        <v>1</v>
      </c>
      <c r="W71" s="14">
        <v>25</v>
      </c>
      <c r="X71" s="14">
        <v>-0.71299999999999997</v>
      </c>
      <c r="Y71" s="14">
        <v>1</v>
      </c>
      <c r="Z71" s="14" t="s">
        <v>18124</v>
      </c>
    </row>
    <row r="72" spans="1:26" x14ac:dyDescent="0.2">
      <c r="A72" t="s">
        <v>17544</v>
      </c>
      <c r="B72" t="s">
        <v>30</v>
      </c>
      <c r="C72" t="s">
        <v>30</v>
      </c>
      <c r="D72" s="8">
        <f>IF(ISERROR(INDEX(warriner!B:B,MATCH(C72,warriner!A:A,0),1)),"#",INDEX(warriner!B:B,MATCH(C72,warriner!A:A,0),1))</f>
        <v>6.41</v>
      </c>
      <c r="E72" s="14">
        <f t="shared" si="2"/>
        <v>1.21</v>
      </c>
      <c r="F72" s="14">
        <v>14.301</v>
      </c>
      <c r="G72" s="14">
        <v>5.4279999999999999</v>
      </c>
      <c r="H72" s="14">
        <v>1</v>
      </c>
      <c r="I72">
        <f t="shared" si="3"/>
        <v>3</v>
      </c>
      <c r="J72" t="s">
        <v>18135</v>
      </c>
      <c r="K72" s="14">
        <v>3.14</v>
      </c>
      <c r="L72" s="14">
        <v>6.44</v>
      </c>
      <c r="M72" s="14">
        <v>4.32</v>
      </c>
      <c r="N72" s="14">
        <v>1</v>
      </c>
      <c r="O72" s="14">
        <v>1</v>
      </c>
      <c r="P72" s="14">
        <v>3</v>
      </c>
      <c r="Q72" s="14">
        <v>1</v>
      </c>
      <c r="R72" s="14">
        <v>4.55</v>
      </c>
      <c r="S72" s="14">
        <v>4.88</v>
      </c>
      <c r="T72" s="14">
        <v>5582</v>
      </c>
      <c r="U72" s="14">
        <v>-0.68700000000000006</v>
      </c>
      <c r="V72" s="14">
        <v>1</v>
      </c>
      <c r="W72" s="14">
        <v>26</v>
      </c>
      <c r="X72" s="14">
        <v>-0.377</v>
      </c>
      <c r="Y72" s="14">
        <v>1</v>
      </c>
      <c r="Z72" s="14" t="s">
        <v>18124</v>
      </c>
    </row>
    <row r="73" spans="1:26" x14ac:dyDescent="0.2">
      <c r="A73" t="s">
        <v>17545</v>
      </c>
      <c r="B73" t="s">
        <v>688</v>
      </c>
      <c r="C73" t="s">
        <v>688</v>
      </c>
      <c r="D73" s="8">
        <f>IF(ISERROR(INDEX(warriner!B:B,MATCH(C73,warriner!A:A,0),1)),"#",INDEX(warriner!B:B,MATCH(C73,warriner!A:A,0),1))</f>
        <v>6.56</v>
      </c>
      <c r="E73" s="14">
        <f t="shared" si="2"/>
        <v>1.3599999999999994</v>
      </c>
      <c r="F73" s="14">
        <v>9.8330000000000002</v>
      </c>
      <c r="G73" s="14">
        <v>3.3559999999999999</v>
      </c>
      <c r="H73" s="14">
        <v>2</v>
      </c>
      <c r="I73">
        <f t="shared" si="3"/>
        <v>6</v>
      </c>
      <c r="J73" t="s">
        <v>18125</v>
      </c>
      <c r="K73" s="14">
        <v>4.33</v>
      </c>
      <c r="L73" s="14">
        <v>6.44</v>
      </c>
      <c r="M73" s="14">
        <v>7.47</v>
      </c>
      <c r="N73" s="14">
        <v>2.5</v>
      </c>
      <c r="O73" s="14">
        <v>1.7</v>
      </c>
      <c r="P73" s="14">
        <v>5</v>
      </c>
      <c r="Q73" s="14">
        <v>1</v>
      </c>
      <c r="R73" s="14">
        <v>1.83</v>
      </c>
      <c r="S73" s="14">
        <v>1.52</v>
      </c>
      <c r="T73" s="14">
        <v>1803.4</v>
      </c>
      <c r="U73" s="14">
        <v>-0.23799999999999999</v>
      </c>
      <c r="V73" s="14">
        <v>1</v>
      </c>
      <c r="W73" s="14">
        <v>25</v>
      </c>
      <c r="X73" s="14">
        <v>-0.54600000000000004</v>
      </c>
      <c r="Y73" s="14">
        <v>0.96199999999999997</v>
      </c>
      <c r="Z73" s="14" t="s">
        <v>18124</v>
      </c>
    </row>
    <row r="74" spans="1:26" x14ac:dyDescent="0.2">
      <c r="A74" t="s">
        <v>17546</v>
      </c>
      <c r="B74" t="s">
        <v>295</v>
      </c>
      <c r="C74" t="s">
        <v>295</v>
      </c>
      <c r="D74" s="8" t="str">
        <f>IF(ISERROR(INDEX(warriner!B:B,MATCH(C74,warriner!A:A,0),1)),"#",INDEX(warriner!B:B,MATCH(C74,warriner!A:A,0),1))</f>
        <v>#</v>
      </c>
      <c r="E74" s="14" t="str">
        <f t="shared" si="2"/>
        <v>#</v>
      </c>
      <c r="F74" s="14">
        <v>14.048</v>
      </c>
      <c r="G74" s="14">
        <v>5.335</v>
      </c>
      <c r="H74" s="14">
        <v>1</v>
      </c>
      <c r="I74">
        <f t="shared" si="3"/>
        <v>2</v>
      </c>
      <c r="J74" t="s">
        <v>18155</v>
      </c>
      <c r="K74" s="14" t="s">
        <v>18124</v>
      </c>
      <c r="L74" s="14" t="s">
        <v>18124</v>
      </c>
      <c r="M74" s="14">
        <v>5.1449999999999996</v>
      </c>
      <c r="N74" s="14">
        <v>1.35</v>
      </c>
      <c r="O74" s="14">
        <v>1</v>
      </c>
      <c r="P74" s="14">
        <v>2</v>
      </c>
      <c r="Q74" s="14">
        <v>1</v>
      </c>
      <c r="R74" s="14">
        <v>1.42</v>
      </c>
      <c r="S74" s="14">
        <v>1.917</v>
      </c>
      <c r="T74" s="14">
        <v>1588</v>
      </c>
      <c r="U74" s="14">
        <v>-0.90200000000000002</v>
      </c>
      <c r="V74" s="14">
        <v>0.97</v>
      </c>
      <c r="W74" s="14">
        <v>25</v>
      </c>
      <c r="X74" s="14">
        <v>-0.33700000000000002</v>
      </c>
      <c r="Y74" s="14">
        <v>1</v>
      </c>
      <c r="Z74" s="14" t="s">
        <v>18124</v>
      </c>
    </row>
    <row r="75" spans="1:26" x14ac:dyDescent="0.2">
      <c r="A75" t="s">
        <v>17547</v>
      </c>
      <c r="B75" t="s">
        <v>210</v>
      </c>
      <c r="C75" t="s">
        <v>210</v>
      </c>
      <c r="D75" s="8" t="str">
        <f>IF(ISERROR(INDEX(warriner!B:B,MATCH(C75,warriner!A:A,0),1)),"#",INDEX(warriner!B:B,MATCH(C75,warriner!A:A,0),1))</f>
        <v>#</v>
      </c>
      <c r="E75" s="14" t="str">
        <f t="shared" si="2"/>
        <v>#</v>
      </c>
      <c r="F75" s="14">
        <v>15.476000000000001</v>
      </c>
      <c r="G75" s="14">
        <v>5.8570000000000002</v>
      </c>
      <c r="H75" s="14">
        <v>1</v>
      </c>
      <c r="I75">
        <f t="shared" si="3"/>
        <v>4</v>
      </c>
      <c r="J75" t="s">
        <v>18136</v>
      </c>
      <c r="K75" s="14" t="s">
        <v>18124</v>
      </c>
      <c r="L75" s="14" t="s">
        <v>18124</v>
      </c>
      <c r="M75" s="14">
        <v>5.5289999999999999</v>
      </c>
      <c r="N75" s="14">
        <v>1.65</v>
      </c>
      <c r="O75" s="14">
        <v>1.25</v>
      </c>
      <c r="P75" s="14">
        <v>3</v>
      </c>
      <c r="Q75" s="14">
        <v>1</v>
      </c>
      <c r="R75" s="14">
        <v>1.54</v>
      </c>
      <c r="S75" s="14">
        <v>1.3480000000000001</v>
      </c>
      <c r="T75" s="14">
        <v>4421.6670000000004</v>
      </c>
      <c r="U75" s="14">
        <v>-0.751</v>
      </c>
      <c r="V75" s="14">
        <v>0.94</v>
      </c>
      <c r="W75" s="14">
        <v>27</v>
      </c>
      <c r="X75" s="14">
        <v>-0.56100000000000005</v>
      </c>
      <c r="Y75" s="14">
        <v>1</v>
      </c>
      <c r="Z75" s="14" t="s">
        <v>18124</v>
      </c>
    </row>
    <row r="76" spans="1:26" x14ac:dyDescent="0.2">
      <c r="A76" t="s">
        <v>17548</v>
      </c>
      <c r="B76" t="s">
        <v>15839</v>
      </c>
      <c r="C76" t="s">
        <v>15839</v>
      </c>
      <c r="D76" s="8" t="str">
        <f>IF(ISERROR(INDEX(warriner!B:B,MATCH(C76,warriner!A:A,0),1)),"#",INDEX(warriner!B:B,MATCH(C76,warriner!A:A,0),1))</f>
        <v>#</v>
      </c>
      <c r="E76" s="14" t="str">
        <f t="shared" si="2"/>
        <v>#</v>
      </c>
      <c r="F76" s="14">
        <v>14.353</v>
      </c>
      <c r="G76" s="14">
        <v>5.5170000000000003</v>
      </c>
      <c r="H76" s="14">
        <v>1</v>
      </c>
      <c r="I76">
        <f t="shared" si="3"/>
        <v>4</v>
      </c>
      <c r="J76" t="s">
        <v>270</v>
      </c>
      <c r="K76" s="14" t="s">
        <v>18124</v>
      </c>
      <c r="L76" s="14" t="s">
        <v>18124</v>
      </c>
      <c r="M76" s="14">
        <v>4.101</v>
      </c>
      <c r="N76" s="14">
        <v>1.55</v>
      </c>
      <c r="O76" s="14">
        <v>1.3</v>
      </c>
      <c r="P76" s="14">
        <v>3</v>
      </c>
      <c r="Q76" s="14">
        <v>1</v>
      </c>
      <c r="R76" s="14">
        <v>2.37</v>
      </c>
      <c r="S76" s="14">
        <v>2.08</v>
      </c>
      <c r="T76" s="14">
        <v>2207.6669999999999</v>
      </c>
      <c r="U76" s="14">
        <v>-0.61599999999999999</v>
      </c>
      <c r="V76" s="14">
        <v>0.97</v>
      </c>
      <c r="W76" s="14">
        <v>28</v>
      </c>
      <c r="X76" s="14">
        <v>-0.65400000000000003</v>
      </c>
      <c r="Y76" s="14">
        <v>1</v>
      </c>
      <c r="Z76" s="14" t="s">
        <v>18124</v>
      </c>
    </row>
    <row r="77" spans="1:26" x14ac:dyDescent="0.2">
      <c r="A77" t="s">
        <v>17549</v>
      </c>
      <c r="B77" t="s">
        <v>6215</v>
      </c>
      <c r="C77" t="s">
        <v>6215</v>
      </c>
      <c r="D77" s="8">
        <f>IF(ISERROR(INDEX(warriner!B:B,MATCH(C77,warriner!A:A,0),1)),"#",INDEX(warriner!B:B,MATCH(C77,warriner!A:A,0),1))</f>
        <v>7.48</v>
      </c>
      <c r="E77" s="14">
        <f t="shared" si="2"/>
        <v>2.2800000000000002</v>
      </c>
      <c r="F77" s="14">
        <v>12.157</v>
      </c>
      <c r="G77" s="14">
        <v>4.5960000000000001</v>
      </c>
      <c r="H77" s="14">
        <v>1</v>
      </c>
      <c r="I77">
        <f t="shared" si="3"/>
        <v>4</v>
      </c>
      <c r="J77" t="s">
        <v>18166</v>
      </c>
      <c r="K77" s="14">
        <v>3.78</v>
      </c>
      <c r="L77" s="14">
        <v>6.77</v>
      </c>
      <c r="M77" s="14">
        <v>3.867</v>
      </c>
      <c r="N77" s="14">
        <v>1.35</v>
      </c>
      <c r="O77" s="14">
        <v>1</v>
      </c>
      <c r="P77" s="14">
        <v>3</v>
      </c>
      <c r="Q77" s="14">
        <v>1</v>
      </c>
      <c r="R77" s="14">
        <v>4.1100000000000003</v>
      </c>
      <c r="S77" s="14">
        <v>5.4349999999999996</v>
      </c>
      <c r="T77" s="14">
        <v>2673</v>
      </c>
      <c r="U77" s="14">
        <v>-0.78200000000000003</v>
      </c>
      <c r="V77" s="14">
        <v>0.97</v>
      </c>
      <c r="W77" s="14">
        <v>28</v>
      </c>
      <c r="X77" s="14">
        <v>-0.89800000000000002</v>
      </c>
      <c r="Y77" s="14">
        <v>1</v>
      </c>
      <c r="Z77" s="14" t="s">
        <v>18124</v>
      </c>
    </row>
    <row r="78" spans="1:26" x14ac:dyDescent="0.2">
      <c r="A78" t="s">
        <v>17550</v>
      </c>
      <c r="B78" t="s">
        <v>17463</v>
      </c>
      <c r="C78" t="s">
        <v>2101</v>
      </c>
      <c r="D78" s="8">
        <f>IF(ISERROR(INDEX(warriner!B:B,MATCH(C78,warriner!A:A,0),1)),"#",INDEX(warriner!B:B,MATCH(C78,warriner!A:A,0),1))</f>
        <v>6.82</v>
      </c>
      <c r="E78" s="14">
        <f t="shared" si="2"/>
        <v>1.62</v>
      </c>
      <c r="F78" s="14">
        <v>11.778</v>
      </c>
      <c r="G78" s="14">
        <v>3.992</v>
      </c>
      <c r="H78" s="14">
        <v>1</v>
      </c>
      <c r="I78">
        <f t="shared" si="3"/>
        <v>6</v>
      </c>
      <c r="J78" t="s">
        <v>18135</v>
      </c>
      <c r="K78" s="14">
        <v>4.29</v>
      </c>
      <c r="L78" s="14">
        <v>6.78</v>
      </c>
      <c r="M78" s="14">
        <v>5.56</v>
      </c>
      <c r="N78" s="14">
        <v>1.3</v>
      </c>
      <c r="O78" s="14">
        <v>1</v>
      </c>
      <c r="P78" s="14">
        <v>2</v>
      </c>
      <c r="Q78" s="14">
        <v>1</v>
      </c>
      <c r="R78" s="14">
        <v>3.35</v>
      </c>
      <c r="S78" s="14">
        <v>1.88</v>
      </c>
      <c r="T78" s="14">
        <v>577.5</v>
      </c>
      <c r="U78" s="14">
        <v>-0.47799999999999998</v>
      </c>
      <c r="V78" s="14">
        <v>1</v>
      </c>
      <c r="W78" s="14">
        <v>27</v>
      </c>
      <c r="X78" s="14">
        <v>-0.45100000000000001</v>
      </c>
      <c r="Y78" s="14">
        <v>0.96399999999999997</v>
      </c>
      <c r="Z78" s="14" t="s">
        <v>18124</v>
      </c>
    </row>
    <row r="79" spans="1:26" x14ac:dyDescent="0.2">
      <c r="A79" t="s">
        <v>17551</v>
      </c>
      <c r="B79" t="s">
        <v>656</v>
      </c>
      <c r="C79" t="s">
        <v>656</v>
      </c>
      <c r="D79" s="8">
        <f>IF(ISERROR(INDEX(warriner!B:B,MATCH(C79,warriner!A:A,0),1)),"#",INDEX(warriner!B:B,MATCH(C79,warriner!A:A,0),1))</f>
        <v>7.4</v>
      </c>
      <c r="E79" s="14">
        <f t="shared" si="2"/>
        <v>2.2000000000000002</v>
      </c>
      <c r="F79" s="14">
        <v>9.4619999999999997</v>
      </c>
      <c r="G79" s="14">
        <v>2.8359999999999999</v>
      </c>
      <c r="H79" s="14">
        <v>3</v>
      </c>
      <c r="I79">
        <f t="shared" si="3"/>
        <v>9</v>
      </c>
      <c r="J79" t="s">
        <v>18129</v>
      </c>
      <c r="K79" s="14">
        <v>6.36</v>
      </c>
      <c r="L79" s="14">
        <v>6.36</v>
      </c>
      <c r="M79" s="14">
        <v>5.67</v>
      </c>
      <c r="N79" s="14">
        <v>2.85</v>
      </c>
      <c r="O79" s="14">
        <v>3.15</v>
      </c>
      <c r="P79" s="14">
        <v>7</v>
      </c>
      <c r="Q79" s="14">
        <v>3</v>
      </c>
      <c r="R79" s="14">
        <v>2.59</v>
      </c>
      <c r="S79" s="14" t="s">
        <v>18124</v>
      </c>
      <c r="T79" s="14">
        <v>3830.875</v>
      </c>
      <c r="U79" s="14">
        <v>-0.46500000000000002</v>
      </c>
      <c r="V79" s="14">
        <v>0.94</v>
      </c>
      <c r="W79" s="14">
        <v>28</v>
      </c>
      <c r="X79" s="14">
        <v>-0.46899999999999997</v>
      </c>
      <c r="Y79" s="14">
        <v>1</v>
      </c>
      <c r="Z79" s="14" t="s">
        <v>18124</v>
      </c>
    </row>
    <row r="80" spans="1:26" x14ac:dyDescent="0.2">
      <c r="A80" t="s">
        <v>17552</v>
      </c>
      <c r="B80" t="s">
        <v>17466</v>
      </c>
      <c r="C80" t="s">
        <v>17459</v>
      </c>
      <c r="D80" s="8" t="str">
        <f>IF(ISERROR(INDEX(warriner!B:B,MATCH(C80,warriner!A:A,0),1)),"#",INDEX(warriner!B:B,MATCH(C80,warriner!A:A,0),1))</f>
        <v>#</v>
      </c>
      <c r="E80" s="14" t="str">
        <f t="shared" si="2"/>
        <v>#</v>
      </c>
      <c r="F80" s="14">
        <v>5.5830000000000002</v>
      </c>
      <c r="G80" s="14">
        <v>0.60199999999999998</v>
      </c>
      <c r="H80" s="14">
        <v>2</v>
      </c>
      <c r="I80">
        <f t="shared" si="3"/>
        <v>9</v>
      </c>
      <c r="J80" t="s">
        <v>18135</v>
      </c>
      <c r="K80" s="14" t="s">
        <v>18124</v>
      </c>
      <c r="L80" s="14" t="s">
        <v>18124</v>
      </c>
      <c r="M80" s="14">
        <v>9.84</v>
      </c>
      <c r="N80" s="14">
        <v>3.3</v>
      </c>
      <c r="O80" s="14">
        <v>3.65</v>
      </c>
      <c r="P80" s="14">
        <v>7</v>
      </c>
      <c r="Q80" s="14">
        <v>2</v>
      </c>
      <c r="R80" s="14">
        <v>4.1500000000000004</v>
      </c>
      <c r="S80" s="14">
        <v>3.04</v>
      </c>
      <c r="T80" s="14">
        <v>5665.7139999999999</v>
      </c>
      <c r="U80" s="14">
        <v>-6.9000000000000006E-2</v>
      </c>
      <c r="V80" s="14">
        <v>0.94</v>
      </c>
      <c r="W80" s="14">
        <v>26</v>
      </c>
      <c r="X80" s="14">
        <v>-0.28000000000000003</v>
      </c>
      <c r="Y80" s="14">
        <v>1</v>
      </c>
      <c r="Z80" s="14" t="s">
        <v>18124</v>
      </c>
    </row>
    <row r="81" spans="1:26" s="1" customFormat="1" x14ac:dyDescent="0.2">
      <c r="A81" s="1" t="s">
        <v>17553</v>
      </c>
      <c r="B81" s="1" t="s">
        <v>5208</v>
      </c>
      <c r="C81" s="1" t="s">
        <v>5208</v>
      </c>
      <c r="D81" s="10">
        <f>IF(ISERROR(INDEX(warriner!B:B,MATCH(C81,warriner!A:A,0),1)),"#",INDEX(warriner!B:B,MATCH(C81,warriner!A:A,0),1))</f>
        <v>1.75</v>
      </c>
      <c r="E81" s="12">
        <f t="shared" si="2"/>
        <v>3.45</v>
      </c>
      <c r="F81" s="12">
        <v>5.1529999999999996</v>
      </c>
      <c r="G81" s="12">
        <v>1.431</v>
      </c>
      <c r="H81" s="12">
        <v>3</v>
      </c>
      <c r="I81" s="1">
        <f t="shared" si="3"/>
        <v>11</v>
      </c>
      <c r="J81" s="1" t="s">
        <v>18129</v>
      </c>
      <c r="K81" s="12">
        <v>5.9</v>
      </c>
      <c r="L81" s="12">
        <v>3.08</v>
      </c>
      <c r="M81" s="12">
        <v>15.47</v>
      </c>
      <c r="N81" s="12">
        <v>4.45</v>
      </c>
      <c r="O81" s="12">
        <v>3.6</v>
      </c>
      <c r="P81" s="12">
        <v>8</v>
      </c>
      <c r="Q81" s="12">
        <v>3</v>
      </c>
      <c r="R81" s="12">
        <v>3.3</v>
      </c>
      <c r="S81" s="12" t="s">
        <v>18124</v>
      </c>
      <c r="T81" s="12">
        <v>3554.6</v>
      </c>
      <c r="U81" s="12">
        <v>-0.10299999999999999</v>
      </c>
      <c r="V81" s="12">
        <v>0.85</v>
      </c>
      <c r="W81" s="12">
        <v>26</v>
      </c>
      <c r="X81" s="12">
        <v>4.3999999999999997E-2</v>
      </c>
      <c r="Y81" s="12">
        <v>0.96299999999999997</v>
      </c>
      <c r="Z81" s="12" t="s">
        <v>18124</v>
      </c>
    </row>
    <row r="82" spans="1:26" x14ac:dyDescent="0.2">
      <c r="A82" t="s">
        <v>17554</v>
      </c>
      <c r="B82" t="s">
        <v>15843</v>
      </c>
      <c r="C82" t="s">
        <v>15843</v>
      </c>
      <c r="D82" s="8" t="str">
        <f>IF(ISERROR(INDEX(warriner!B:B,MATCH(C82,warriner!A:A,0),1)),"#",INDEX(warriner!B:B,MATCH(C82,warriner!A:A,0),1))</f>
        <v>#</v>
      </c>
      <c r="E82" s="14" t="str">
        <f t="shared" si="2"/>
        <v>#</v>
      </c>
      <c r="F82" s="14">
        <v>14.653</v>
      </c>
      <c r="G82" s="14">
        <v>5.2569999999999997</v>
      </c>
      <c r="H82" s="14">
        <v>1</v>
      </c>
      <c r="I82">
        <f t="shared" si="3"/>
        <v>2</v>
      </c>
      <c r="J82" t="s">
        <v>270</v>
      </c>
      <c r="K82" s="14" t="s">
        <v>18124</v>
      </c>
      <c r="L82" s="14" t="s">
        <v>18124</v>
      </c>
      <c r="M82" s="14">
        <v>5.359</v>
      </c>
      <c r="N82" s="14">
        <v>1.65</v>
      </c>
      <c r="O82" s="14">
        <v>1.4</v>
      </c>
      <c r="P82" s="14">
        <v>2</v>
      </c>
      <c r="Q82" s="14">
        <v>1</v>
      </c>
      <c r="R82" s="14">
        <v>1.19</v>
      </c>
      <c r="S82" s="14">
        <v>1.4</v>
      </c>
      <c r="T82" s="14">
        <v>1037</v>
      </c>
      <c r="U82" s="14">
        <v>-0.69699999999999995</v>
      </c>
      <c r="V82" s="14">
        <v>1</v>
      </c>
      <c r="W82" s="14">
        <v>28</v>
      </c>
      <c r="X82" s="14">
        <v>-0.90900000000000003</v>
      </c>
      <c r="Y82" s="14">
        <v>1</v>
      </c>
      <c r="Z82" s="14" t="s">
        <v>18124</v>
      </c>
    </row>
    <row r="83" spans="1:26" x14ac:dyDescent="0.2">
      <c r="A83" t="s">
        <v>17555</v>
      </c>
      <c r="B83" t="s">
        <v>15840</v>
      </c>
      <c r="C83" t="s">
        <v>15840</v>
      </c>
      <c r="D83" s="8" t="str">
        <f>IF(ISERROR(INDEX(warriner!B:B,MATCH(C83,warriner!A:A,0),1)),"#",INDEX(warriner!B:B,MATCH(C83,warriner!A:A,0),1))</f>
        <v>#</v>
      </c>
      <c r="E83" s="14" t="str">
        <f t="shared" si="2"/>
        <v>#</v>
      </c>
      <c r="F83" s="14">
        <v>15.430999999999999</v>
      </c>
      <c r="G83" s="14">
        <v>6.3289999999999997</v>
      </c>
      <c r="H83" s="14">
        <v>1</v>
      </c>
      <c r="I83">
        <f t="shared" si="3"/>
        <v>3</v>
      </c>
      <c r="J83" t="s">
        <v>270</v>
      </c>
      <c r="K83" s="14" t="s">
        <v>18124</v>
      </c>
      <c r="L83" s="14" t="s">
        <v>18124</v>
      </c>
      <c r="M83" s="14">
        <v>4.3460000000000001</v>
      </c>
      <c r="N83" s="14">
        <v>1.85</v>
      </c>
      <c r="O83" s="14">
        <v>1</v>
      </c>
      <c r="P83" s="14">
        <v>2</v>
      </c>
      <c r="Q83" s="14">
        <v>1</v>
      </c>
      <c r="R83" s="14">
        <v>4.1100000000000003</v>
      </c>
      <c r="S83" s="14">
        <v>5.52</v>
      </c>
      <c r="T83" s="14">
        <v>1904.5</v>
      </c>
      <c r="U83" s="14">
        <v>-0.59699999999999998</v>
      </c>
      <c r="V83" s="14">
        <v>1</v>
      </c>
      <c r="W83" s="14">
        <v>25</v>
      </c>
      <c r="X83" s="14">
        <v>-0.71299999999999997</v>
      </c>
      <c r="Y83" s="14">
        <v>1</v>
      </c>
      <c r="Z83" s="14" t="s">
        <v>18124</v>
      </c>
    </row>
    <row r="84" spans="1:26" x14ac:dyDescent="0.2">
      <c r="A84" t="s">
        <v>17556</v>
      </c>
      <c r="B84" t="s">
        <v>17460</v>
      </c>
      <c r="C84" t="s">
        <v>17460</v>
      </c>
      <c r="D84" s="8" t="str">
        <f>IF(ISERROR(INDEX(warriner!B:B,MATCH(C84,warriner!A:A,0),1)),"#",INDEX(warriner!B:B,MATCH(C84,warriner!A:A,0),1))</f>
        <v>#</v>
      </c>
      <c r="E84" s="14" t="str">
        <f t="shared" si="2"/>
        <v>#</v>
      </c>
      <c r="F84" s="14" t="s">
        <v>18124</v>
      </c>
      <c r="G84" s="14" t="s">
        <v>18124</v>
      </c>
      <c r="H84" s="14" t="s">
        <v>18124</v>
      </c>
      <c r="I84">
        <f t="shared" si="3"/>
        <v>10</v>
      </c>
      <c r="J84" t="s">
        <v>18124</v>
      </c>
      <c r="K84" s="14" t="s">
        <v>18124</v>
      </c>
      <c r="L84" s="14" t="s">
        <v>18124</v>
      </c>
      <c r="M84" s="14" t="s">
        <v>18124</v>
      </c>
      <c r="N84" s="14" t="s">
        <v>18124</v>
      </c>
      <c r="O84" s="14" t="s">
        <v>18124</v>
      </c>
      <c r="P84" s="14" t="s">
        <v>18124</v>
      </c>
      <c r="Q84" s="14" t="s">
        <v>18124</v>
      </c>
      <c r="R84" s="14" t="s">
        <v>18124</v>
      </c>
      <c r="S84" s="14" t="s">
        <v>18124</v>
      </c>
      <c r="T84" s="14" t="s">
        <v>18124</v>
      </c>
      <c r="U84" s="14" t="s">
        <v>18124</v>
      </c>
      <c r="V84" s="14" t="s">
        <v>18124</v>
      </c>
      <c r="W84" s="14" t="s">
        <v>18124</v>
      </c>
      <c r="X84" s="14" t="s">
        <v>18124</v>
      </c>
      <c r="Y84" s="14" t="s">
        <v>18124</v>
      </c>
      <c r="Z84" s="14" t="s">
        <v>18124</v>
      </c>
    </row>
    <row r="85" spans="1:26" x14ac:dyDescent="0.2">
      <c r="A85" t="s">
        <v>17557</v>
      </c>
      <c r="B85" t="s">
        <v>17471</v>
      </c>
      <c r="C85" t="s">
        <v>17471</v>
      </c>
      <c r="D85" s="8" t="str">
        <f>IF(ISERROR(INDEX(warriner!B:B,MATCH(C85,warriner!A:A,0),1)),"#",INDEX(warriner!B:B,MATCH(C85,warriner!A:A,0),1))</f>
        <v>#</v>
      </c>
      <c r="E85" s="14" t="str">
        <f t="shared" si="2"/>
        <v>#</v>
      </c>
      <c r="F85" s="14">
        <v>11.339</v>
      </c>
      <c r="G85" s="14">
        <v>4.3449999999999998</v>
      </c>
      <c r="H85" s="14">
        <v>2</v>
      </c>
      <c r="I85">
        <f t="shared" si="3"/>
        <v>8</v>
      </c>
      <c r="J85" t="s">
        <v>18136</v>
      </c>
      <c r="K85" s="14" t="s">
        <v>18124</v>
      </c>
      <c r="L85" s="14" t="s">
        <v>18124</v>
      </c>
      <c r="M85" s="14">
        <v>4.9539999999999997</v>
      </c>
      <c r="N85" s="14">
        <v>3.35</v>
      </c>
      <c r="O85" s="14">
        <v>4.05</v>
      </c>
      <c r="P85" s="14">
        <v>7</v>
      </c>
      <c r="Q85" s="14">
        <v>2</v>
      </c>
      <c r="R85" s="14">
        <v>4.3899999999999997</v>
      </c>
      <c r="S85" s="14">
        <v>5.5830000000000002</v>
      </c>
      <c r="T85" s="14">
        <v>2624.4290000000001</v>
      </c>
      <c r="U85" s="14">
        <v>-0.46700000000000003</v>
      </c>
      <c r="V85" s="14">
        <v>1</v>
      </c>
      <c r="W85" s="14">
        <v>29</v>
      </c>
      <c r="X85" s="14">
        <v>-0.61699999999999999</v>
      </c>
      <c r="Y85" s="14">
        <v>1</v>
      </c>
      <c r="Z85" s="14" t="s">
        <v>18124</v>
      </c>
    </row>
    <row r="86" spans="1:26" x14ac:dyDescent="0.2">
      <c r="A86" t="s">
        <v>17558</v>
      </c>
      <c r="B86" t="s">
        <v>15840</v>
      </c>
      <c r="C86" t="s">
        <v>15840</v>
      </c>
      <c r="D86" s="8" t="str">
        <f>IF(ISERROR(INDEX(warriner!B:B,MATCH(C86,warriner!A:A,0),1)),"#",INDEX(warriner!B:B,MATCH(C86,warriner!A:A,0),1))</f>
        <v>#</v>
      </c>
      <c r="E86" s="14" t="str">
        <f t="shared" si="2"/>
        <v>#</v>
      </c>
      <c r="F86" s="14">
        <v>15.430999999999999</v>
      </c>
      <c r="G86" s="14">
        <v>6.3289999999999997</v>
      </c>
      <c r="H86" s="14">
        <v>1</v>
      </c>
      <c r="I86">
        <f t="shared" si="3"/>
        <v>3</v>
      </c>
      <c r="J86" t="s">
        <v>270</v>
      </c>
      <c r="K86" s="14" t="s">
        <v>18124</v>
      </c>
      <c r="L86" s="14" t="s">
        <v>18124</v>
      </c>
      <c r="M86" s="14">
        <v>4.3460000000000001</v>
      </c>
      <c r="N86" s="14">
        <v>1.85</v>
      </c>
      <c r="O86" s="14">
        <v>1</v>
      </c>
      <c r="P86" s="14">
        <v>2</v>
      </c>
      <c r="Q86" s="14">
        <v>1</v>
      </c>
      <c r="R86" s="14">
        <v>4.1100000000000003</v>
      </c>
      <c r="S86" s="14">
        <v>5.52</v>
      </c>
      <c r="T86" s="14">
        <v>1904.5</v>
      </c>
      <c r="U86" s="14">
        <v>-0.59699999999999998</v>
      </c>
      <c r="V86" s="14">
        <v>1</v>
      </c>
      <c r="W86" s="14">
        <v>25</v>
      </c>
      <c r="X86" s="14">
        <v>-0.71299999999999997</v>
      </c>
      <c r="Y86" s="14">
        <v>1</v>
      </c>
      <c r="Z86" s="14" t="s">
        <v>18124</v>
      </c>
    </row>
    <row r="87" spans="1:26" x14ac:dyDescent="0.2">
      <c r="A87" t="s">
        <v>17559</v>
      </c>
      <c r="B87" t="s">
        <v>310</v>
      </c>
      <c r="C87" t="s">
        <v>310</v>
      </c>
      <c r="D87" s="8">
        <f>IF(ISERROR(INDEX(warriner!B:B,MATCH(C87,warriner!A:A,0),1)),"#",INDEX(warriner!B:B,MATCH(C87,warriner!A:A,0),1))</f>
        <v>5.55</v>
      </c>
      <c r="E87" s="14">
        <f t="shared" si="2"/>
        <v>0.34999999999999964</v>
      </c>
      <c r="F87" s="14">
        <v>13.192</v>
      </c>
      <c r="G87" s="14">
        <v>4.4160000000000004</v>
      </c>
      <c r="H87" s="14">
        <v>1</v>
      </c>
      <c r="I87">
        <f t="shared" si="3"/>
        <v>3</v>
      </c>
      <c r="J87" t="s">
        <v>18135</v>
      </c>
      <c r="K87" s="14">
        <v>3.19</v>
      </c>
      <c r="L87" s="14">
        <v>5.94</v>
      </c>
      <c r="M87" s="14">
        <v>5.65</v>
      </c>
      <c r="N87" s="14">
        <v>1</v>
      </c>
      <c r="O87" s="14">
        <v>1</v>
      </c>
      <c r="P87" s="14">
        <v>2</v>
      </c>
      <c r="Q87" s="14">
        <v>1</v>
      </c>
      <c r="R87" s="14">
        <v>3</v>
      </c>
      <c r="S87" s="14">
        <v>1.92</v>
      </c>
      <c r="T87" s="14">
        <v>2174.5</v>
      </c>
      <c r="U87" s="14">
        <v>-0.65900000000000003</v>
      </c>
      <c r="V87" s="14">
        <v>1</v>
      </c>
      <c r="W87" s="14">
        <v>26</v>
      </c>
      <c r="X87" s="14">
        <v>-0.59899999999999998</v>
      </c>
      <c r="Y87" s="14">
        <v>1</v>
      </c>
      <c r="Z87" s="14" t="s">
        <v>18124</v>
      </c>
    </row>
    <row r="88" spans="1:26" x14ac:dyDescent="0.2">
      <c r="A88" t="s">
        <v>17560</v>
      </c>
      <c r="B88" t="s">
        <v>4832</v>
      </c>
      <c r="C88" t="s">
        <v>4832</v>
      </c>
      <c r="D88" s="8">
        <f>IF(ISERROR(INDEX(warriner!B:B,MATCH(C88,warriner!A:A,0),1)),"#",INDEX(warriner!B:B,MATCH(C88,warriner!A:A,0),1))</f>
        <v>3.89</v>
      </c>
      <c r="E88" s="14">
        <f t="shared" si="2"/>
        <v>1.31</v>
      </c>
      <c r="F88" s="14">
        <v>10.738</v>
      </c>
      <c r="G88" s="14">
        <v>3.7810000000000001</v>
      </c>
      <c r="H88" s="14">
        <v>1</v>
      </c>
      <c r="I88">
        <f t="shared" si="3"/>
        <v>4</v>
      </c>
      <c r="J88" t="s">
        <v>18126</v>
      </c>
      <c r="K88" s="14">
        <v>4.24</v>
      </c>
      <c r="L88" s="14">
        <v>3.83</v>
      </c>
      <c r="M88" s="14">
        <v>4.71</v>
      </c>
      <c r="N88" s="14">
        <v>1.3</v>
      </c>
      <c r="O88" s="14">
        <v>1</v>
      </c>
      <c r="P88" s="14">
        <v>3</v>
      </c>
      <c r="Q88" s="14">
        <v>1</v>
      </c>
      <c r="R88" s="14">
        <v>4.04</v>
      </c>
      <c r="S88" s="14">
        <v>2.31</v>
      </c>
      <c r="T88" s="14">
        <v>3546.3330000000001</v>
      </c>
      <c r="U88" s="14">
        <v>-0.81899999999999995</v>
      </c>
      <c r="V88" s="14">
        <v>1</v>
      </c>
      <c r="W88" s="14">
        <v>26</v>
      </c>
      <c r="X88" s="14">
        <v>-0.51300000000000001</v>
      </c>
      <c r="Y88" s="14">
        <v>1</v>
      </c>
      <c r="Z88" s="14" t="s">
        <v>18124</v>
      </c>
    </row>
    <row r="89" spans="1:26" x14ac:dyDescent="0.2">
      <c r="A89" t="s">
        <v>17561</v>
      </c>
      <c r="B89" t="s">
        <v>14230</v>
      </c>
      <c r="C89" t="s">
        <v>14230</v>
      </c>
      <c r="D89" s="8" t="str">
        <f>IF(ISERROR(INDEX(warriner!B:B,MATCH(C89,warriner!A:A,0),1)),"#",INDEX(warriner!B:B,MATCH(C89,warriner!A:A,0),1))</f>
        <v>#</v>
      </c>
      <c r="E89" s="14" t="str">
        <f t="shared" si="2"/>
        <v>#</v>
      </c>
      <c r="F89" s="14">
        <v>11.08</v>
      </c>
      <c r="G89" s="14">
        <v>3.9820000000000002</v>
      </c>
      <c r="H89" s="14">
        <v>2</v>
      </c>
      <c r="I89">
        <f t="shared" si="3"/>
        <v>6</v>
      </c>
      <c r="J89" t="s">
        <v>18136</v>
      </c>
      <c r="K89" s="14" t="s">
        <v>18124</v>
      </c>
      <c r="L89" s="14" t="s">
        <v>18124</v>
      </c>
      <c r="M89" s="14">
        <v>4.9000000000000004</v>
      </c>
      <c r="N89" s="14">
        <v>2.35</v>
      </c>
      <c r="O89" s="14">
        <v>2.4</v>
      </c>
      <c r="P89" s="14">
        <v>6</v>
      </c>
      <c r="Q89" s="14">
        <v>1</v>
      </c>
      <c r="R89" s="14">
        <v>3.48</v>
      </c>
      <c r="S89" s="14">
        <v>2.25</v>
      </c>
      <c r="T89" s="14">
        <v>4489.6000000000004</v>
      </c>
      <c r="U89" s="14">
        <v>-0.75700000000000001</v>
      </c>
      <c r="V89" s="14">
        <v>1</v>
      </c>
      <c r="W89" s="14">
        <v>28</v>
      </c>
      <c r="X89" s="14">
        <v>-0.55600000000000005</v>
      </c>
      <c r="Y89" s="14">
        <v>1</v>
      </c>
      <c r="Z89" s="14" t="s">
        <v>18124</v>
      </c>
    </row>
    <row r="90" spans="1:26" x14ac:dyDescent="0.2">
      <c r="A90" t="s">
        <v>17562</v>
      </c>
      <c r="B90" t="s">
        <v>181</v>
      </c>
      <c r="C90" t="s">
        <v>181</v>
      </c>
      <c r="D90" s="8" t="str">
        <f>IF(ISERROR(INDEX(warriner!B:B,MATCH(C90,warriner!A:A,0),1)),"#",INDEX(warriner!B:B,MATCH(C90,warriner!A:A,0),1))</f>
        <v>#</v>
      </c>
      <c r="E90" s="14" t="str">
        <f t="shared" si="2"/>
        <v>#</v>
      </c>
      <c r="F90" s="14">
        <v>15.079000000000001</v>
      </c>
      <c r="G90" s="14">
        <v>5.55</v>
      </c>
      <c r="H90" s="14">
        <v>1</v>
      </c>
      <c r="I90">
        <f t="shared" si="3"/>
        <v>2</v>
      </c>
      <c r="J90" t="s">
        <v>18138</v>
      </c>
      <c r="K90" s="14" t="s">
        <v>18124</v>
      </c>
      <c r="L90" s="14" t="s">
        <v>18124</v>
      </c>
      <c r="M90" s="14">
        <v>4.0049999999999999</v>
      </c>
      <c r="N90" s="14">
        <v>1.05</v>
      </c>
      <c r="O90" s="14">
        <v>1.3</v>
      </c>
      <c r="P90" s="14">
        <v>2</v>
      </c>
      <c r="Q90" s="14">
        <v>1</v>
      </c>
      <c r="R90" s="14">
        <v>3.25</v>
      </c>
      <c r="S90" s="14">
        <v>1.333</v>
      </c>
      <c r="T90" s="14">
        <v>8272</v>
      </c>
      <c r="U90" s="14">
        <v>-0.73599999999999999</v>
      </c>
      <c r="V90" s="14">
        <v>1</v>
      </c>
      <c r="W90" s="14">
        <v>29</v>
      </c>
      <c r="X90" s="14">
        <v>-0.873</v>
      </c>
      <c r="Y90" s="14">
        <v>1</v>
      </c>
      <c r="Z90" s="14" t="s">
        <v>18124</v>
      </c>
    </row>
    <row r="91" spans="1:26" x14ac:dyDescent="0.2">
      <c r="A91" t="s">
        <v>17563</v>
      </c>
      <c r="B91" t="s">
        <v>15839</v>
      </c>
      <c r="C91" t="s">
        <v>15839</v>
      </c>
      <c r="D91" s="8" t="str">
        <f>IF(ISERROR(INDEX(warriner!B:B,MATCH(C91,warriner!A:A,0),1)),"#",INDEX(warriner!B:B,MATCH(C91,warriner!A:A,0),1))</f>
        <v>#</v>
      </c>
      <c r="E91" s="14" t="str">
        <f t="shared" si="2"/>
        <v>#</v>
      </c>
      <c r="F91" s="14">
        <v>14.353</v>
      </c>
      <c r="G91" s="14">
        <v>5.5170000000000003</v>
      </c>
      <c r="H91" s="14">
        <v>1</v>
      </c>
      <c r="I91">
        <f t="shared" si="3"/>
        <v>4</v>
      </c>
      <c r="J91" t="s">
        <v>270</v>
      </c>
      <c r="K91" s="14" t="s">
        <v>18124</v>
      </c>
      <c r="L91" s="14" t="s">
        <v>18124</v>
      </c>
      <c r="M91" s="14">
        <v>4.101</v>
      </c>
      <c r="N91" s="14">
        <v>1.55</v>
      </c>
      <c r="O91" s="14">
        <v>1.3</v>
      </c>
      <c r="P91" s="14">
        <v>3</v>
      </c>
      <c r="Q91" s="14">
        <v>1</v>
      </c>
      <c r="R91" s="14">
        <v>2.37</v>
      </c>
      <c r="S91" s="14">
        <v>2.08</v>
      </c>
      <c r="T91" s="14">
        <v>2207.6669999999999</v>
      </c>
      <c r="U91" s="14">
        <v>-0.61599999999999999</v>
      </c>
      <c r="V91" s="14">
        <v>0.97</v>
      </c>
      <c r="W91" s="14">
        <v>28</v>
      </c>
      <c r="X91" s="14">
        <v>-0.65400000000000003</v>
      </c>
      <c r="Y91" s="14">
        <v>1</v>
      </c>
      <c r="Z91" s="14" t="s">
        <v>18124</v>
      </c>
    </row>
    <row r="92" spans="1:26" x14ac:dyDescent="0.2">
      <c r="A92" t="s">
        <v>17564</v>
      </c>
      <c r="B92" t="s">
        <v>8194</v>
      </c>
      <c r="C92" t="s">
        <v>8194</v>
      </c>
      <c r="D92" s="8">
        <f>IF(ISERROR(INDEX(warriner!B:B,MATCH(C92,warriner!A:A,0),1)),"#",INDEX(warriner!B:B,MATCH(C92,warriner!A:A,0),1))</f>
        <v>5.32</v>
      </c>
      <c r="E92" s="14">
        <f t="shared" si="2"/>
        <v>0.12000000000000011</v>
      </c>
      <c r="F92" s="14">
        <v>10.115</v>
      </c>
      <c r="G92" s="14">
        <v>2.1850000000000001</v>
      </c>
      <c r="H92" s="14">
        <v>2</v>
      </c>
      <c r="I92">
        <f t="shared" si="3"/>
        <v>7</v>
      </c>
      <c r="J92" t="s">
        <v>18140</v>
      </c>
      <c r="K92" s="14">
        <v>3.5</v>
      </c>
      <c r="L92" s="14">
        <v>4.67</v>
      </c>
      <c r="M92" s="14">
        <v>7.95</v>
      </c>
      <c r="N92" s="14">
        <v>2.75</v>
      </c>
      <c r="O92" s="14">
        <v>2.75</v>
      </c>
      <c r="P92" s="14">
        <v>6</v>
      </c>
      <c r="Q92" s="14">
        <v>2</v>
      </c>
      <c r="R92" s="14">
        <v>3.57</v>
      </c>
      <c r="S92" s="14" t="s">
        <v>18124</v>
      </c>
      <c r="T92" s="14">
        <v>3702.8330000000001</v>
      </c>
      <c r="U92" s="14">
        <v>-0.371</v>
      </c>
      <c r="V92" s="14">
        <v>1</v>
      </c>
      <c r="W92" s="14">
        <v>23</v>
      </c>
      <c r="X92" s="14">
        <v>-0.68300000000000005</v>
      </c>
      <c r="Y92" s="14">
        <v>1</v>
      </c>
      <c r="Z92" s="14" t="s">
        <v>18124</v>
      </c>
    </row>
    <row r="93" spans="1:26" x14ac:dyDescent="0.2">
      <c r="A93" t="s">
        <v>17565</v>
      </c>
      <c r="B93" t="s">
        <v>7505</v>
      </c>
      <c r="C93" t="s">
        <v>7505</v>
      </c>
      <c r="D93" s="8">
        <f>IF(ISERROR(INDEX(warriner!B:B,MATCH(C93,warriner!A:A,0),1)),"#",INDEX(warriner!B:B,MATCH(C93,warriner!A:A,0),1))</f>
        <v>4.1900000000000004</v>
      </c>
      <c r="E93" s="14">
        <f t="shared" si="2"/>
        <v>1.0099999999999998</v>
      </c>
      <c r="F93" s="14">
        <v>9.1620000000000008</v>
      </c>
      <c r="G93" s="14">
        <v>3.0059999999999998</v>
      </c>
      <c r="H93" s="14">
        <v>1</v>
      </c>
      <c r="I93">
        <f t="shared" si="3"/>
        <v>4</v>
      </c>
      <c r="J93" t="s">
        <v>18126</v>
      </c>
      <c r="K93" s="14">
        <v>3.3</v>
      </c>
      <c r="L93" s="14">
        <v>3.77</v>
      </c>
      <c r="M93" s="14">
        <v>9.57</v>
      </c>
      <c r="N93" s="14">
        <v>1.55</v>
      </c>
      <c r="O93" s="14">
        <v>1</v>
      </c>
      <c r="P93" s="14">
        <v>3</v>
      </c>
      <c r="Q93" s="14">
        <v>1</v>
      </c>
      <c r="R93" s="14">
        <v>3.72</v>
      </c>
      <c r="S93" s="14">
        <v>1.72</v>
      </c>
      <c r="T93" s="14">
        <v>3692.6669999999999</v>
      </c>
      <c r="U93" s="14">
        <v>-0.70799999999999996</v>
      </c>
      <c r="V93" s="14">
        <v>1</v>
      </c>
      <c r="W93" s="14">
        <v>27</v>
      </c>
      <c r="X93" s="14">
        <v>-0.64800000000000002</v>
      </c>
      <c r="Y93" s="14">
        <v>1</v>
      </c>
      <c r="Z93" s="14" t="s">
        <v>18124</v>
      </c>
    </row>
    <row r="94" spans="1:26" x14ac:dyDescent="0.2">
      <c r="A94" t="s">
        <v>17566</v>
      </c>
      <c r="B94" t="s">
        <v>17472</v>
      </c>
      <c r="C94" t="s">
        <v>9103</v>
      </c>
      <c r="D94" s="8">
        <f>IF(ISERROR(INDEX(warriner!B:B,MATCH(C94,warriner!A:A,0),1)),"#",INDEX(warriner!B:B,MATCH(C94,warriner!A:A,0),1))</f>
        <v>5.16</v>
      </c>
      <c r="E94" s="14">
        <f t="shared" si="2"/>
        <v>4.0000000000000036E-2</v>
      </c>
      <c r="F94" s="14">
        <v>10.324999999999999</v>
      </c>
      <c r="G94" s="14">
        <v>2.7320000000000002</v>
      </c>
      <c r="H94" s="14">
        <v>2</v>
      </c>
      <c r="I94">
        <f t="shared" si="3"/>
        <v>8</v>
      </c>
      <c r="J94" t="s">
        <v>18129</v>
      </c>
      <c r="K94" s="14">
        <v>4.4400000000000004</v>
      </c>
      <c r="L94" s="14">
        <v>5.19</v>
      </c>
      <c r="M94" s="14">
        <v>8.67</v>
      </c>
      <c r="N94" s="14">
        <v>2.4500000000000002</v>
      </c>
      <c r="O94" s="14">
        <v>1.9</v>
      </c>
      <c r="P94" s="14">
        <v>6</v>
      </c>
      <c r="Q94" s="14">
        <v>2</v>
      </c>
      <c r="R94" s="14">
        <v>3.91</v>
      </c>
      <c r="S94" s="14">
        <v>3</v>
      </c>
      <c r="T94" s="14">
        <v>3211.3330000000001</v>
      </c>
      <c r="U94" s="14">
        <v>-0.497</v>
      </c>
      <c r="V94" s="14">
        <v>1</v>
      </c>
      <c r="W94" s="14">
        <v>28</v>
      </c>
      <c r="X94" s="14">
        <v>-0.38200000000000001</v>
      </c>
      <c r="Y94" s="14">
        <v>1</v>
      </c>
      <c r="Z94" s="14" t="s">
        <v>18124</v>
      </c>
    </row>
    <row r="95" spans="1:26" x14ac:dyDescent="0.2">
      <c r="A95" t="s">
        <v>17567</v>
      </c>
      <c r="B95" t="s">
        <v>18242</v>
      </c>
      <c r="C95" t="s">
        <v>18242</v>
      </c>
      <c r="D95" s="8" t="str">
        <f>IF(ISERROR(INDEX(warriner!B:B,MATCH(C95,warriner!A:A,0),1)),"#",INDEX(warriner!B:B,MATCH(C95,warriner!A:A,0),1))</f>
        <v>#</v>
      </c>
      <c r="E95" s="14" t="str">
        <f t="shared" si="2"/>
        <v>#</v>
      </c>
      <c r="F95" s="14">
        <v>13.691000000000001</v>
      </c>
      <c r="G95" s="14" t="s">
        <v>18124</v>
      </c>
      <c r="H95" s="14">
        <v>1</v>
      </c>
      <c r="I95">
        <f t="shared" si="3"/>
        <v>5</v>
      </c>
      <c r="J95" t="s">
        <v>18234</v>
      </c>
      <c r="K95" s="14" t="s">
        <v>18124</v>
      </c>
      <c r="L95" s="14" t="s">
        <v>18124</v>
      </c>
      <c r="M95" s="14" t="s">
        <v>18124</v>
      </c>
      <c r="N95" s="14" t="s">
        <v>18124</v>
      </c>
      <c r="O95" s="14" t="s">
        <v>18124</v>
      </c>
      <c r="P95" s="14">
        <v>4</v>
      </c>
      <c r="Q95" s="14">
        <v>2</v>
      </c>
      <c r="R95" s="14" t="s">
        <v>18124</v>
      </c>
      <c r="S95" s="14" t="s">
        <v>18124</v>
      </c>
      <c r="T95" s="14">
        <v>2476.25</v>
      </c>
      <c r="U95" s="14">
        <v>-0.63900000000000001</v>
      </c>
      <c r="V95" s="14">
        <v>0.97</v>
      </c>
      <c r="W95" s="14">
        <v>26</v>
      </c>
      <c r="X95" s="14">
        <v>-0.76800000000000002</v>
      </c>
      <c r="Y95" s="14">
        <v>1</v>
      </c>
      <c r="Z95" s="14" t="s">
        <v>18124</v>
      </c>
    </row>
    <row r="96" spans="1:26" x14ac:dyDescent="0.2">
      <c r="A96" t="s">
        <v>17568</v>
      </c>
      <c r="B96" t="s">
        <v>5229</v>
      </c>
      <c r="C96" t="s">
        <v>5229</v>
      </c>
      <c r="D96" s="8">
        <f>IF(ISERROR(INDEX(warriner!B:B,MATCH(C96,warriner!A:A,0),1)),"#",INDEX(warriner!B:B,MATCH(C96,warriner!A:A,0),1))</f>
        <v>3.73</v>
      </c>
      <c r="E96" s="14">
        <f t="shared" si="2"/>
        <v>1.4700000000000002</v>
      </c>
      <c r="F96" s="14">
        <v>10.680999999999999</v>
      </c>
      <c r="G96" s="14">
        <v>4.1500000000000004</v>
      </c>
      <c r="H96" s="14">
        <v>2</v>
      </c>
      <c r="I96">
        <f t="shared" si="3"/>
        <v>6</v>
      </c>
      <c r="J96" t="s">
        <v>18125</v>
      </c>
      <c r="K96" s="14">
        <v>4.43</v>
      </c>
      <c r="L96" s="14">
        <v>3.5</v>
      </c>
      <c r="M96" s="14">
        <v>4.78</v>
      </c>
      <c r="N96" s="14">
        <v>1.85</v>
      </c>
      <c r="O96" s="14">
        <v>2.7</v>
      </c>
      <c r="P96" s="14">
        <v>5</v>
      </c>
      <c r="Q96" s="14">
        <v>1</v>
      </c>
      <c r="R96" s="14">
        <v>2.04</v>
      </c>
      <c r="S96" s="14" t="s">
        <v>18124</v>
      </c>
      <c r="T96" s="14">
        <v>2452</v>
      </c>
      <c r="U96" s="14">
        <v>-0.65500000000000003</v>
      </c>
      <c r="V96" s="14">
        <v>0.97</v>
      </c>
      <c r="W96" s="14">
        <v>28</v>
      </c>
      <c r="X96" s="14">
        <v>-0.311</v>
      </c>
      <c r="Y96" s="14">
        <v>1</v>
      </c>
      <c r="Z96" s="14" t="s">
        <v>18124</v>
      </c>
    </row>
    <row r="97" spans="1:26" x14ac:dyDescent="0.2">
      <c r="A97" t="s">
        <v>17569</v>
      </c>
      <c r="B97" t="s">
        <v>210</v>
      </c>
      <c r="C97" t="s">
        <v>210</v>
      </c>
      <c r="D97" s="8" t="str">
        <f>IF(ISERROR(INDEX(warriner!B:B,MATCH(C97,warriner!A:A,0),1)),"#",INDEX(warriner!B:B,MATCH(C97,warriner!A:A,0),1))</f>
        <v>#</v>
      </c>
      <c r="E97" s="14" t="str">
        <f t="shared" si="2"/>
        <v>#</v>
      </c>
      <c r="F97" s="14">
        <v>15.476000000000001</v>
      </c>
      <c r="G97" s="14">
        <v>5.8570000000000002</v>
      </c>
      <c r="H97" s="14">
        <v>1</v>
      </c>
      <c r="I97">
        <f t="shared" si="3"/>
        <v>4</v>
      </c>
      <c r="J97" t="s">
        <v>18136</v>
      </c>
      <c r="K97" s="14" t="s">
        <v>18124</v>
      </c>
      <c r="L97" s="14" t="s">
        <v>18124</v>
      </c>
      <c r="M97" s="14">
        <v>5.5289999999999999</v>
      </c>
      <c r="N97" s="14">
        <v>1.65</v>
      </c>
      <c r="O97" s="14">
        <v>1.25</v>
      </c>
      <c r="P97" s="14">
        <v>3</v>
      </c>
      <c r="Q97" s="14">
        <v>1</v>
      </c>
      <c r="R97" s="14">
        <v>1.54</v>
      </c>
      <c r="S97" s="14">
        <v>1.3480000000000001</v>
      </c>
      <c r="T97" s="14">
        <v>4421.6670000000004</v>
      </c>
      <c r="U97" s="14">
        <v>-0.751</v>
      </c>
      <c r="V97" s="14">
        <v>0.94</v>
      </c>
      <c r="W97" s="14">
        <v>27</v>
      </c>
      <c r="X97" s="14">
        <v>-0.56100000000000005</v>
      </c>
      <c r="Y97" s="14">
        <v>1</v>
      </c>
      <c r="Z97" s="14" t="s">
        <v>18124</v>
      </c>
    </row>
    <row r="98" spans="1:26" x14ac:dyDescent="0.2">
      <c r="A98" t="s">
        <v>17570</v>
      </c>
      <c r="B98" t="s">
        <v>15840</v>
      </c>
      <c r="C98" t="s">
        <v>15840</v>
      </c>
      <c r="D98" s="8" t="str">
        <f>IF(ISERROR(INDEX(warriner!B:B,MATCH(C98,warriner!A:A,0),1)),"#",INDEX(warriner!B:B,MATCH(C98,warriner!A:A,0),1))</f>
        <v>#</v>
      </c>
      <c r="E98" s="14" t="str">
        <f t="shared" si="2"/>
        <v>#</v>
      </c>
      <c r="F98" s="14">
        <v>15.430999999999999</v>
      </c>
      <c r="G98" s="14">
        <v>6.3289999999999997</v>
      </c>
      <c r="H98" s="14">
        <v>1</v>
      </c>
      <c r="I98">
        <f t="shared" si="3"/>
        <v>3</v>
      </c>
      <c r="J98" t="s">
        <v>270</v>
      </c>
      <c r="K98" s="14" t="s">
        <v>18124</v>
      </c>
      <c r="L98" s="14" t="s">
        <v>18124</v>
      </c>
      <c r="M98" s="14">
        <v>4.3460000000000001</v>
      </c>
      <c r="N98" s="14">
        <v>1.85</v>
      </c>
      <c r="O98" s="14">
        <v>1</v>
      </c>
      <c r="P98" s="14">
        <v>2</v>
      </c>
      <c r="Q98" s="14">
        <v>1</v>
      </c>
      <c r="R98" s="14">
        <v>4.1100000000000003</v>
      </c>
      <c r="S98" s="14">
        <v>5.52</v>
      </c>
      <c r="T98" s="14">
        <v>1904.5</v>
      </c>
      <c r="U98" s="14">
        <v>-0.59699999999999998</v>
      </c>
      <c r="V98" s="14">
        <v>1</v>
      </c>
      <c r="W98" s="14">
        <v>25</v>
      </c>
      <c r="X98" s="14">
        <v>-0.71299999999999997</v>
      </c>
      <c r="Y98" s="14">
        <v>1</v>
      </c>
      <c r="Z98" s="14" t="s">
        <v>18124</v>
      </c>
    </row>
    <row r="99" spans="1:26" x14ac:dyDescent="0.2">
      <c r="A99" t="s">
        <v>17571</v>
      </c>
      <c r="B99" t="s">
        <v>18242</v>
      </c>
      <c r="C99" t="s">
        <v>18242</v>
      </c>
      <c r="D99" s="8" t="str">
        <f>IF(ISERROR(INDEX(warriner!B:B,MATCH(C99,warriner!A:A,0),1)),"#",INDEX(warriner!B:B,MATCH(C99,warriner!A:A,0),1))</f>
        <v>#</v>
      </c>
      <c r="E99" s="14" t="str">
        <f t="shared" si="2"/>
        <v>#</v>
      </c>
      <c r="F99" s="14">
        <v>13.691000000000001</v>
      </c>
      <c r="G99" s="14" t="s">
        <v>18124</v>
      </c>
      <c r="H99" s="14">
        <v>1</v>
      </c>
      <c r="I99">
        <f t="shared" si="3"/>
        <v>5</v>
      </c>
      <c r="J99" t="s">
        <v>18234</v>
      </c>
      <c r="K99" s="14" t="s">
        <v>18124</v>
      </c>
      <c r="L99" s="14" t="s">
        <v>18124</v>
      </c>
      <c r="M99" s="14" t="s">
        <v>18124</v>
      </c>
      <c r="N99" s="14" t="s">
        <v>18124</v>
      </c>
      <c r="O99" s="14" t="s">
        <v>18124</v>
      </c>
      <c r="P99" s="14">
        <v>4</v>
      </c>
      <c r="Q99" s="14">
        <v>2</v>
      </c>
      <c r="R99" s="14" t="s">
        <v>18124</v>
      </c>
      <c r="S99" s="14" t="s">
        <v>18124</v>
      </c>
      <c r="T99" s="14">
        <v>2476.25</v>
      </c>
      <c r="U99" s="14">
        <v>-0.63900000000000001</v>
      </c>
      <c r="V99" s="14">
        <v>0.97</v>
      </c>
      <c r="W99" s="14">
        <v>26</v>
      </c>
      <c r="X99" s="14">
        <v>-0.76800000000000002</v>
      </c>
      <c r="Y99" s="14">
        <v>1</v>
      </c>
      <c r="Z99" s="14" t="s">
        <v>18124</v>
      </c>
    </row>
    <row r="100" spans="1:26" x14ac:dyDescent="0.2">
      <c r="A100" t="s">
        <v>17572</v>
      </c>
      <c r="B100" t="s">
        <v>14162</v>
      </c>
      <c r="C100" t="s">
        <v>14162</v>
      </c>
      <c r="D100" s="8" t="str">
        <f>IF(ISERROR(INDEX(warriner!B:B,MATCH(C100,warriner!A:A,0),1)),"#",INDEX(warriner!B:B,MATCH(C100,warriner!A:A,0),1))</f>
        <v>#</v>
      </c>
      <c r="E100" s="14" t="str">
        <f t="shared" si="2"/>
        <v>#</v>
      </c>
      <c r="F100" s="14">
        <v>13.836</v>
      </c>
      <c r="G100" s="14">
        <v>5.3840000000000003</v>
      </c>
      <c r="H100" s="14">
        <v>1</v>
      </c>
      <c r="I100">
        <f t="shared" si="3"/>
        <v>4</v>
      </c>
      <c r="J100" t="s">
        <v>18153</v>
      </c>
      <c r="K100" s="14" t="s">
        <v>18124</v>
      </c>
      <c r="L100" s="14" t="s">
        <v>18124</v>
      </c>
      <c r="M100" s="14">
        <v>7.01</v>
      </c>
      <c r="N100" s="14">
        <v>1.55</v>
      </c>
      <c r="O100" s="14">
        <v>1.8</v>
      </c>
      <c r="P100" s="14">
        <v>4</v>
      </c>
      <c r="Q100" s="14">
        <v>1</v>
      </c>
      <c r="R100" s="14">
        <v>1.52</v>
      </c>
      <c r="S100" s="14" t="s">
        <v>18124</v>
      </c>
      <c r="T100" s="14">
        <v>3639</v>
      </c>
      <c r="U100" s="14">
        <v>-0.63600000000000001</v>
      </c>
      <c r="V100" s="14">
        <v>1</v>
      </c>
      <c r="W100" s="14">
        <v>27</v>
      </c>
      <c r="X100" s="14">
        <v>-0.68500000000000005</v>
      </c>
      <c r="Y100" s="14">
        <v>0.96399999999999997</v>
      </c>
      <c r="Z100" s="14" t="s">
        <v>18124</v>
      </c>
    </row>
    <row r="101" spans="1:26" x14ac:dyDescent="0.2">
      <c r="A101" t="s">
        <v>17573</v>
      </c>
      <c r="B101" t="s">
        <v>48</v>
      </c>
      <c r="C101" t="s">
        <v>48</v>
      </c>
      <c r="D101" s="8">
        <f>IF(ISERROR(INDEX(warriner!B:B,MATCH(C101,warriner!A:A,0),1)),"#",INDEX(warriner!B:B,MATCH(C101,warriner!A:A,0),1))</f>
        <v>5.86</v>
      </c>
      <c r="E101" s="14">
        <f t="shared" si="2"/>
        <v>0.66000000000000014</v>
      </c>
      <c r="F101" s="14">
        <v>14.914999999999999</v>
      </c>
      <c r="G101" s="14">
        <v>5.4969999999999999</v>
      </c>
      <c r="H101" s="14">
        <v>1</v>
      </c>
      <c r="I101">
        <f t="shared" si="3"/>
        <v>4</v>
      </c>
      <c r="J101" t="s">
        <v>18135</v>
      </c>
      <c r="K101" s="14">
        <v>3.52</v>
      </c>
      <c r="L101" s="14">
        <v>5.72</v>
      </c>
      <c r="M101" s="14">
        <v>3.72</v>
      </c>
      <c r="N101" s="14">
        <v>1.2</v>
      </c>
      <c r="O101" s="14">
        <v>1.1000000000000001</v>
      </c>
      <c r="P101" s="14">
        <v>3</v>
      </c>
      <c r="Q101" s="14">
        <v>1</v>
      </c>
      <c r="R101" s="14">
        <v>2.1800000000000002</v>
      </c>
      <c r="S101" s="14">
        <v>1.542</v>
      </c>
      <c r="T101" s="14">
        <v>2269.6669999999999</v>
      </c>
      <c r="U101" s="14">
        <v>-0.63800000000000001</v>
      </c>
      <c r="V101" s="14">
        <v>0.94</v>
      </c>
      <c r="W101" s="14">
        <v>28</v>
      </c>
      <c r="X101" s="14">
        <v>-0.64400000000000002</v>
      </c>
      <c r="Y101" s="14">
        <v>1</v>
      </c>
      <c r="Z101" s="14" t="s">
        <v>18124</v>
      </c>
    </row>
    <row r="102" spans="1:26" x14ac:dyDescent="0.2">
      <c r="A102" t="s">
        <v>17574</v>
      </c>
      <c r="B102" t="s">
        <v>52</v>
      </c>
      <c r="C102" t="s">
        <v>52</v>
      </c>
      <c r="D102" s="8" t="str">
        <f>IF(ISERROR(INDEX(warriner!B:B,MATCH(C102,warriner!A:A,0),1)),"#",INDEX(warriner!B:B,MATCH(C102,warriner!A:A,0),1))</f>
        <v>#</v>
      </c>
      <c r="E102" s="14" t="str">
        <f t="shared" si="2"/>
        <v>#</v>
      </c>
      <c r="F102" s="14">
        <v>16.177</v>
      </c>
      <c r="G102" s="14">
        <v>6.0179999999999998</v>
      </c>
      <c r="H102" s="14">
        <v>1</v>
      </c>
      <c r="I102">
        <f t="shared" si="3"/>
        <v>1</v>
      </c>
      <c r="J102" t="s">
        <v>18136</v>
      </c>
      <c r="K102" s="14" t="s">
        <v>18124</v>
      </c>
      <c r="L102" s="14" t="s">
        <v>18124</v>
      </c>
      <c r="M102" s="14">
        <v>2.8929999999999998</v>
      </c>
      <c r="N102" s="14">
        <v>1.45</v>
      </c>
      <c r="O102" s="14">
        <v>1</v>
      </c>
      <c r="P102" s="14">
        <v>1</v>
      </c>
      <c r="Q102" s="14">
        <v>1</v>
      </c>
      <c r="R102" s="14">
        <v>1.46</v>
      </c>
      <c r="S102" s="14" t="s">
        <v>18124</v>
      </c>
      <c r="T102" s="14" t="s">
        <v>18124</v>
      </c>
      <c r="U102" s="14">
        <v>-1.2999999999999999E-2</v>
      </c>
      <c r="V102" s="14">
        <v>0.73</v>
      </c>
      <c r="W102" s="14">
        <v>23</v>
      </c>
      <c r="X102" s="14">
        <v>-0.32300000000000001</v>
      </c>
      <c r="Y102" s="14">
        <v>0.95799999999999996</v>
      </c>
      <c r="Z102" s="14" t="s">
        <v>18124</v>
      </c>
    </row>
    <row r="103" spans="1:26" x14ac:dyDescent="0.2">
      <c r="A103" t="s">
        <v>17575</v>
      </c>
      <c r="B103" t="s">
        <v>8229</v>
      </c>
      <c r="C103" t="s">
        <v>8229</v>
      </c>
      <c r="D103" s="8">
        <f>IF(ISERROR(INDEX(warriner!B:B,MATCH(C103,warriner!A:A,0),1)),"#",INDEX(warriner!B:B,MATCH(C103,warriner!A:A,0),1))</f>
        <v>3.45</v>
      </c>
      <c r="E103" s="14">
        <f t="shared" si="2"/>
        <v>1.75</v>
      </c>
      <c r="F103" s="14">
        <v>8.468</v>
      </c>
      <c r="G103" s="14">
        <v>2.48</v>
      </c>
      <c r="H103" s="14">
        <v>2</v>
      </c>
      <c r="I103">
        <f t="shared" si="3"/>
        <v>8</v>
      </c>
      <c r="J103" t="s">
        <v>18126</v>
      </c>
      <c r="K103" s="14">
        <v>4.43</v>
      </c>
      <c r="L103" s="14">
        <v>3.74</v>
      </c>
      <c r="M103" s="14">
        <v>12.53</v>
      </c>
      <c r="N103" s="14">
        <v>2.8</v>
      </c>
      <c r="O103" s="14">
        <v>2.9</v>
      </c>
      <c r="P103" s="14">
        <v>6</v>
      </c>
      <c r="Q103" s="14">
        <v>1</v>
      </c>
      <c r="R103" s="14">
        <v>3.14</v>
      </c>
      <c r="S103" s="14">
        <v>2.2400000000000002</v>
      </c>
      <c r="T103" s="14">
        <v>2051.4290000000001</v>
      </c>
      <c r="U103" s="14">
        <v>-0.35299999999999998</v>
      </c>
      <c r="V103" s="14">
        <v>0.91</v>
      </c>
      <c r="W103" s="14">
        <v>22</v>
      </c>
      <c r="X103" s="14">
        <v>-3.4000000000000002E-2</v>
      </c>
      <c r="Y103" s="14">
        <v>0.91700000000000004</v>
      </c>
      <c r="Z103" s="14" t="s">
        <v>18124</v>
      </c>
    </row>
    <row r="104" spans="1:26" x14ac:dyDescent="0.2">
      <c r="A104" t="s">
        <v>17576</v>
      </c>
      <c r="B104" t="s">
        <v>2</v>
      </c>
      <c r="C104" t="s">
        <v>2</v>
      </c>
      <c r="D104" s="8" t="str">
        <f>IF(ISERROR(INDEX(warriner!B:B,MATCH(C104,warriner!A:A,0),1)),"#",INDEX(warriner!B:B,MATCH(C104,warriner!A:A,0),1))</f>
        <v>#</v>
      </c>
      <c r="E104" s="14" t="str">
        <f t="shared" si="2"/>
        <v>#</v>
      </c>
      <c r="F104" s="14">
        <v>16.353999999999999</v>
      </c>
      <c r="G104" s="14">
        <v>6.0629999999999997</v>
      </c>
      <c r="H104" s="14">
        <v>1</v>
      </c>
      <c r="I104">
        <f t="shared" si="3"/>
        <v>2</v>
      </c>
      <c r="J104" t="s">
        <v>270</v>
      </c>
      <c r="K104" s="14" t="s">
        <v>18124</v>
      </c>
      <c r="L104" s="14" t="s">
        <v>18124</v>
      </c>
      <c r="M104" s="14">
        <v>3.952</v>
      </c>
      <c r="N104" s="14">
        <v>1.1499999999999999</v>
      </c>
      <c r="O104" s="14">
        <v>1</v>
      </c>
      <c r="P104" s="14">
        <v>2</v>
      </c>
      <c r="Q104" s="14">
        <v>1</v>
      </c>
      <c r="R104" s="14">
        <v>1.55</v>
      </c>
      <c r="S104" s="14">
        <v>1.375</v>
      </c>
      <c r="T104" s="14">
        <v>2861</v>
      </c>
      <c r="U104" s="14">
        <v>-0.78600000000000003</v>
      </c>
      <c r="V104" s="14">
        <v>1</v>
      </c>
      <c r="W104" s="14">
        <v>26</v>
      </c>
      <c r="X104" s="14">
        <v>-0.72499999999999998</v>
      </c>
      <c r="Y104" s="14">
        <v>1</v>
      </c>
      <c r="Z104" s="14" t="s">
        <v>18124</v>
      </c>
    </row>
    <row r="105" spans="1:26" x14ac:dyDescent="0.2">
      <c r="A105" t="s">
        <v>17577</v>
      </c>
      <c r="B105" t="s">
        <v>9097</v>
      </c>
      <c r="C105" t="s">
        <v>9097</v>
      </c>
      <c r="D105" s="8">
        <f>IF(ISERROR(INDEX(warriner!B:B,MATCH(C105,warriner!A:A,0),1)),"#",INDEX(warriner!B:B,MATCH(C105,warriner!A:A,0),1))</f>
        <v>6.23</v>
      </c>
      <c r="E105" s="14">
        <f t="shared" si="2"/>
        <v>1.0300000000000002</v>
      </c>
      <c r="F105" s="14">
        <v>11.804</v>
      </c>
      <c r="G105" s="14">
        <v>4.1139999999999999</v>
      </c>
      <c r="H105" s="14">
        <v>1</v>
      </c>
      <c r="I105">
        <f t="shared" si="3"/>
        <v>3</v>
      </c>
      <c r="J105" t="s">
        <v>18135</v>
      </c>
      <c r="K105" s="14">
        <v>4.24</v>
      </c>
      <c r="L105" s="14">
        <v>6.33</v>
      </c>
      <c r="M105" s="14">
        <v>5.5</v>
      </c>
      <c r="N105" s="14">
        <v>1</v>
      </c>
      <c r="O105" s="14">
        <v>1</v>
      </c>
      <c r="P105" s="14">
        <v>2</v>
      </c>
      <c r="Q105" s="14">
        <v>1</v>
      </c>
      <c r="R105" s="14">
        <v>3.54</v>
      </c>
      <c r="S105" s="14">
        <v>3.1920000000000002</v>
      </c>
      <c r="T105" s="14">
        <v>1531.5</v>
      </c>
      <c r="U105" s="14">
        <v>-0.72599999999999998</v>
      </c>
      <c r="V105" s="14">
        <v>1</v>
      </c>
      <c r="W105" s="14">
        <v>27</v>
      </c>
      <c r="X105" s="14">
        <v>-0.86899999999999999</v>
      </c>
      <c r="Y105" s="14">
        <v>1</v>
      </c>
      <c r="Z105" s="14" t="s">
        <v>18124</v>
      </c>
    </row>
    <row r="106" spans="1:26" x14ac:dyDescent="0.2">
      <c r="A106" t="s">
        <v>17578</v>
      </c>
      <c r="B106" t="s">
        <v>15840</v>
      </c>
      <c r="C106" t="s">
        <v>15840</v>
      </c>
      <c r="D106" s="8" t="str">
        <f>IF(ISERROR(INDEX(warriner!B:B,MATCH(C106,warriner!A:A,0),1)),"#",INDEX(warriner!B:B,MATCH(C106,warriner!A:A,0),1))</f>
        <v>#</v>
      </c>
      <c r="E106" s="14" t="str">
        <f t="shared" si="2"/>
        <v>#</v>
      </c>
      <c r="F106" s="14">
        <v>15.430999999999999</v>
      </c>
      <c r="G106" s="14">
        <v>6.3289999999999997</v>
      </c>
      <c r="H106" s="14">
        <v>1</v>
      </c>
      <c r="I106">
        <f t="shared" si="3"/>
        <v>3</v>
      </c>
      <c r="J106" t="s">
        <v>270</v>
      </c>
      <c r="K106" s="14" t="s">
        <v>18124</v>
      </c>
      <c r="L106" s="14" t="s">
        <v>18124</v>
      </c>
      <c r="M106" s="14">
        <v>4.3460000000000001</v>
      </c>
      <c r="N106" s="14">
        <v>1.85</v>
      </c>
      <c r="O106" s="14">
        <v>1</v>
      </c>
      <c r="P106" s="14">
        <v>2</v>
      </c>
      <c r="Q106" s="14">
        <v>1</v>
      </c>
      <c r="R106" s="14">
        <v>4.1100000000000003</v>
      </c>
      <c r="S106" s="14">
        <v>5.52</v>
      </c>
      <c r="T106" s="14">
        <v>1904.5</v>
      </c>
      <c r="U106" s="14">
        <v>-0.59699999999999998</v>
      </c>
      <c r="V106" s="14">
        <v>1</v>
      </c>
      <c r="W106" s="14">
        <v>25</v>
      </c>
      <c r="X106" s="14">
        <v>-0.71299999999999997</v>
      </c>
      <c r="Y106" s="14">
        <v>1</v>
      </c>
      <c r="Z106" s="14" t="s">
        <v>18124</v>
      </c>
    </row>
    <row r="107" spans="1:26" x14ac:dyDescent="0.2">
      <c r="A107" t="s">
        <v>17579</v>
      </c>
      <c r="B107" t="s">
        <v>323</v>
      </c>
      <c r="C107" t="s">
        <v>323</v>
      </c>
      <c r="D107" s="8" t="str">
        <f>IF(ISERROR(INDEX(warriner!B:B,MATCH(C107,warriner!A:A,0),1)),"#",INDEX(warriner!B:B,MATCH(C107,warriner!A:A,0),1))</f>
        <v>#</v>
      </c>
      <c r="E107" s="14" t="str">
        <f t="shared" si="2"/>
        <v>#</v>
      </c>
      <c r="F107" s="14">
        <v>13.571</v>
      </c>
      <c r="G107" s="14">
        <v>4.0220000000000002</v>
      </c>
      <c r="H107" s="14">
        <v>2</v>
      </c>
      <c r="I107">
        <f t="shared" si="3"/>
        <v>4</v>
      </c>
      <c r="J107" t="s">
        <v>18149</v>
      </c>
      <c r="K107" s="14" t="s">
        <v>18124</v>
      </c>
      <c r="L107" s="14" t="s">
        <v>18124</v>
      </c>
      <c r="M107" s="14">
        <v>6.6369999999999996</v>
      </c>
      <c r="N107" s="14">
        <v>1.95</v>
      </c>
      <c r="O107" s="14">
        <v>1.95</v>
      </c>
      <c r="P107" s="14">
        <v>4</v>
      </c>
      <c r="Q107" s="14">
        <v>1</v>
      </c>
      <c r="R107" s="14">
        <v>1.83</v>
      </c>
      <c r="S107" s="14" t="s">
        <v>18124</v>
      </c>
      <c r="T107" s="14">
        <v>2881</v>
      </c>
      <c r="U107" s="14">
        <v>-0.69</v>
      </c>
      <c r="V107" s="14">
        <v>1</v>
      </c>
      <c r="W107" s="14">
        <v>26</v>
      </c>
      <c r="X107" s="14">
        <v>-0.71899999999999997</v>
      </c>
      <c r="Y107" s="14">
        <v>1</v>
      </c>
      <c r="Z107" s="14" t="s">
        <v>18124</v>
      </c>
    </row>
    <row r="108" spans="1:26" x14ac:dyDescent="0.2">
      <c r="A108" t="s">
        <v>17580</v>
      </c>
      <c r="B108" t="s">
        <v>48</v>
      </c>
      <c r="C108" t="s">
        <v>48</v>
      </c>
      <c r="D108" s="8">
        <f>IF(ISERROR(INDEX(warriner!B:B,MATCH(C108,warriner!A:A,0),1)),"#",INDEX(warriner!B:B,MATCH(C108,warriner!A:A,0),1))</f>
        <v>5.86</v>
      </c>
      <c r="E108" s="14">
        <f t="shared" si="2"/>
        <v>0.66000000000000014</v>
      </c>
      <c r="F108" s="14">
        <v>14.914999999999999</v>
      </c>
      <c r="G108" s="14">
        <v>5.4969999999999999</v>
      </c>
      <c r="H108" s="14">
        <v>1</v>
      </c>
      <c r="I108">
        <f t="shared" si="3"/>
        <v>4</v>
      </c>
      <c r="J108" t="s">
        <v>18135</v>
      </c>
      <c r="K108" s="14">
        <v>3.52</v>
      </c>
      <c r="L108" s="14">
        <v>5.72</v>
      </c>
      <c r="M108" s="14">
        <v>3.72</v>
      </c>
      <c r="N108" s="14">
        <v>1.2</v>
      </c>
      <c r="O108" s="14">
        <v>1.1000000000000001</v>
      </c>
      <c r="P108" s="14">
        <v>3</v>
      </c>
      <c r="Q108" s="14">
        <v>1</v>
      </c>
      <c r="R108" s="14">
        <v>2.1800000000000002</v>
      </c>
      <c r="S108" s="14">
        <v>1.542</v>
      </c>
      <c r="T108" s="14">
        <v>2269.6669999999999</v>
      </c>
      <c r="U108" s="14">
        <v>-0.63800000000000001</v>
      </c>
      <c r="V108" s="14">
        <v>0.94</v>
      </c>
      <c r="W108" s="14">
        <v>28</v>
      </c>
      <c r="X108" s="14">
        <v>-0.64400000000000002</v>
      </c>
      <c r="Y108" s="14">
        <v>1</v>
      </c>
      <c r="Z108" s="14" t="s">
        <v>18124</v>
      </c>
    </row>
    <row r="109" spans="1:26" x14ac:dyDescent="0.2">
      <c r="A109" t="s">
        <v>17581</v>
      </c>
      <c r="B109" t="s">
        <v>17467</v>
      </c>
      <c r="C109" t="s">
        <v>12568</v>
      </c>
      <c r="D109" s="8">
        <f>IF(ISERROR(INDEX(warriner!B:B,MATCH(C109,warriner!A:A,0),1)),"#",INDEX(warriner!B:B,MATCH(C109,warriner!A:A,0),1))</f>
        <v>3</v>
      </c>
      <c r="E109" s="14">
        <f t="shared" si="2"/>
        <v>2.2000000000000002</v>
      </c>
      <c r="F109" s="14">
        <v>11.039</v>
      </c>
      <c r="G109" s="14">
        <v>2.871</v>
      </c>
      <c r="H109" s="14">
        <v>1</v>
      </c>
      <c r="I109">
        <f t="shared" si="3"/>
        <v>5</v>
      </c>
      <c r="J109" t="s">
        <v>18126</v>
      </c>
      <c r="K109" s="14">
        <v>4.5199999999999996</v>
      </c>
      <c r="L109" s="14">
        <v>3.05</v>
      </c>
      <c r="M109" s="14">
        <v>8.94</v>
      </c>
      <c r="N109" s="14">
        <v>1.25</v>
      </c>
      <c r="O109" s="14">
        <v>1</v>
      </c>
      <c r="P109" s="14">
        <v>4</v>
      </c>
      <c r="Q109" s="14">
        <v>1</v>
      </c>
      <c r="R109" s="14">
        <v>3.89</v>
      </c>
      <c r="S109" s="14">
        <v>2.3199999999999998</v>
      </c>
      <c r="T109" s="14">
        <v>1901</v>
      </c>
      <c r="U109" s="14">
        <v>-0.63900000000000001</v>
      </c>
      <c r="V109" s="14">
        <v>0.97</v>
      </c>
      <c r="W109" s="14">
        <v>28</v>
      </c>
      <c r="X109" s="14">
        <v>-0.57799999999999996</v>
      </c>
      <c r="Y109" s="14">
        <v>1</v>
      </c>
      <c r="Z109" s="14" t="s">
        <v>18124</v>
      </c>
    </row>
    <row r="110" spans="1:26" x14ac:dyDescent="0.2">
      <c r="A110" t="s">
        <v>17582</v>
      </c>
      <c r="B110" t="s">
        <v>19</v>
      </c>
      <c r="C110" t="s">
        <v>19</v>
      </c>
      <c r="D110" s="8" t="str">
        <f>IF(ISERROR(INDEX(warriner!B:B,MATCH(C110,warriner!A:A,0),1)),"#",INDEX(warriner!B:B,MATCH(C110,warriner!A:A,0),1))</f>
        <v>#</v>
      </c>
      <c r="E110" s="14" t="str">
        <f t="shared" si="2"/>
        <v>#</v>
      </c>
      <c r="F110" s="14">
        <v>16.187000000000001</v>
      </c>
      <c r="G110" s="14">
        <v>5.8339999999999996</v>
      </c>
      <c r="H110" s="14">
        <v>1</v>
      </c>
      <c r="I110">
        <f t="shared" si="3"/>
        <v>3</v>
      </c>
      <c r="J110" t="s">
        <v>270</v>
      </c>
      <c r="K110" s="14" t="s">
        <v>18124</v>
      </c>
      <c r="L110" s="14" t="s">
        <v>18124</v>
      </c>
      <c r="M110" s="14">
        <v>4.57</v>
      </c>
      <c r="N110" s="14">
        <v>1.25</v>
      </c>
      <c r="O110" s="14">
        <v>1</v>
      </c>
      <c r="P110" s="14">
        <v>3</v>
      </c>
      <c r="Q110" s="14">
        <v>1</v>
      </c>
      <c r="R110" s="14">
        <v>1.52</v>
      </c>
      <c r="S110" s="14">
        <v>1.25</v>
      </c>
      <c r="T110" s="14">
        <v>5253.5</v>
      </c>
      <c r="U110" s="14">
        <v>-0.60399999999999998</v>
      </c>
      <c r="V110" s="14">
        <v>1</v>
      </c>
      <c r="W110" s="14">
        <v>22</v>
      </c>
      <c r="X110" s="14">
        <v>-0.623</v>
      </c>
      <c r="Y110" s="14">
        <v>1</v>
      </c>
      <c r="Z110" s="14" t="s">
        <v>18124</v>
      </c>
    </row>
    <row r="111" spans="1:26" x14ac:dyDescent="0.2">
      <c r="A111" t="s">
        <v>17583</v>
      </c>
      <c r="B111" t="s">
        <v>6827</v>
      </c>
      <c r="C111" t="s">
        <v>6827</v>
      </c>
      <c r="D111" s="8">
        <f>IF(ISERROR(INDEX(warriner!B:B,MATCH(C111,warriner!A:A,0),1)),"#",INDEX(warriner!B:B,MATCH(C111,warriner!A:A,0),1))</f>
        <v>3.76</v>
      </c>
      <c r="E111" s="14">
        <f t="shared" si="2"/>
        <v>1.4400000000000004</v>
      </c>
      <c r="F111" s="14">
        <v>10.182</v>
      </c>
      <c r="G111" s="14">
        <v>3.2909999999999999</v>
      </c>
      <c r="H111" s="14">
        <v>3</v>
      </c>
      <c r="I111">
        <f t="shared" si="3"/>
        <v>9</v>
      </c>
      <c r="J111" t="s">
        <v>18129</v>
      </c>
      <c r="K111" s="14">
        <v>3.8</v>
      </c>
      <c r="L111" s="14">
        <v>5.84</v>
      </c>
      <c r="M111" s="14">
        <v>11.4</v>
      </c>
      <c r="N111" s="14">
        <v>2.7</v>
      </c>
      <c r="O111" s="14">
        <v>2.85</v>
      </c>
      <c r="P111" s="14">
        <v>8</v>
      </c>
      <c r="Q111" s="14">
        <v>3</v>
      </c>
      <c r="R111" s="14">
        <v>2.86</v>
      </c>
      <c r="S111" s="14" t="s">
        <v>18124</v>
      </c>
      <c r="T111" s="14">
        <v>5205.5</v>
      </c>
      <c r="U111" s="14">
        <v>-0.32600000000000001</v>
      </c>
      <c r="V111" s="14">
        <v>0.97</v>
      </c>
      <c r="W111" s="14">
        <v>24</v>
      </c>
      <c r="X111" s="14">
        <v>-0.35499999999999998</v>
      </c>
      <c r="Y111" s="14">
        <v>1</v>
      </c>
      <c r="Z111" s="14" t="s">
        <v>18124</v>
      </c>
    </row>
    <row r="112" spans="1:26" x14ac:dyDescent="0.2">
      <c r="A112" t="s">
        <v>17584</v>
      </c>
      <c r="B112" t="s">
        <v>441</v>
      </c>
      <c r="C112" t="s">
        <v>441</v>
      </c>
      <c r="D112" s="8" t="str">
        <f>IF(ISERROR(INDEX(warriner!B:B,MATCH(C112,warriner!A:A,0),1)),"#",INDEX(warriner!B:B,MATCH(C112,warriner!A:A,0),1))</f>
        <v>#</v>
      </c>
      <c r="E112" s="14" t="str">
        <f t="shared" si="2"/>
        <v>#</v>
      </c>
      <c r="F112" s="14">
        <v>14.773</v>
      </c>
      <c r="G112" s="14">
        <v>5.4420000000000002</v>
      </c>
      <c r="H112" s="14">
        <v>1</v>
      </c>
      <c r="I112">
        <f t="shared" si="3"/>
        <v>3</v>
      </c>
      <c r="J112" t="s">
        <v>18149</v>
      </c>
      <c r="K112" s="14" t="s">
        <v>18124</v>
      </c>
      <c r="L112" s="14" t="s">
        <v>18124</v>
      </c>
      <c r="M112" s="14">
        <v>3.8879999999999999</v>
      </c>
      <c r="N112" s="14">
        <v>1.05</v>
      </c>
      <c r="O112" s="14">
        <v>1</v>
      </c>
      <c r="P112" s="14">
        <v>3</v>
      </c>
      <c r="Q112" s="14">
        <v>1</v>
      </c>
      <c r="R112" s="14">
        <v>2.08</v>
      </c>
      <c r="S112" s="14">
        <v>1.2609999999999999</v>
      </c>
      <c r="T112" s="14">
        <v>1772.5</v>
      </c>
      <c r="U112" s="14">
        <v>-0.56299999999999994</v>
      </c>
      <c r="V112" s="14">
        <v>0.97</v>
      </c>
      <c r="W112" s="14">
        <v>27</v>
      </c>
      <c r="X112" s="14">
        <v>-0.78700000000000003</v>
      </c>
      <c r="Y112" s="14">
        <v>1</v>
      </c>
      <c r="Z112" s="14" t="s">
        <v>18124</v>
      </c>
    </row>
    <row r="113" spans="1:26" x14ac:dyDescent="0.2">
      <c r="A113" t="s">
        <v>17585</v>
      </c>
      <c r="B113" t="s">
        <v>2</v>
      </c>
      <c r="C113" t="s">
        <v>2</v>
      </c>
      <c r="D113" s="8" t="str">
        <f>IF(ISERROR(INDEX(warriner!B:B,MATCH(C113,warriner!A:A,0),1)),"#",INDEX(warriner!B:B,MATCH(C113,warriner!A:A,0),1))</f>
        <v>#</v>
      </c>
      <c r="E113" s="14" t="str">
        <f t="shared" si="2"/>
        <v>#</v>
      </c>
      <c r="F113" s="14">
        <v>16.353999999999999</v>
      </c>
      <c r="G113" s="14">
        <v>6.0629999999999997</v>
      </c>
      <c r="H113" s="14">
        <v>1</v>
      </c>
      <c r="I113">
        <f t="shared" si="3"/>
        <v>2</v>
      </c>
      <c r="J113" t="s">
        <v>270</v>
      </c>
      <c r="K113" s="14" t="s">
        <v>18124</v>
      </c>
      <c r="L113" s="14" t="s">
        <v>18124</v>
      </c>
      <c r="M113" s="14">
        <v>3.952</v>
      </c>
      <c r="N113" s="14">
        <v>1.1499999999999999</v>
      </c>
      <c r="O113" s="14">
        <v>1</v>
      </c>
      <c r="P113" s="14">
        <v>2</v>
      </c>
      <c r="Q113" s="14">
        <v>1</v>
      </c>
      <c r="R113" s="14">
        <v>1.55</v>
      </c>
      <c r="S113" s="14">
        <v>1.375</v>
      </c>
      <c r="T113" s="14">
        <v>2861</v>
      </c>
      <c r="U113" s="14">
        <v>-0.78600000000000003</v>
      </c>
      <c r="V113" s="14">
        <v>1</v>
      </c>
      <c r="W113" s="14">
        <v>26</v>
      </c>
      <c r="X113" s="14">
        <v>-0.72499999999999998</v>
      </c>
      <c r="Y113" s="14">
        <v>1</v>
      </c>
      <c r="Z113" s="14" t="s">
        <v>18124</v>
      </c>
    </row>
    <row r="114" spans="1:26" x14ac:dyDescent="0.2">
      <c r="A114" t="s">
        <v>17586</v>
      </c>
      <c r="B114" t="s">
        <v>7945</v>
      </c>
      <c r="C114" t="s">
        <v>7945</v>
      </c>
      <c r="D114" s="8">
        <f>IF(ISERROR(INDEX(warriner!B:B,MATCH(C114,warriner!A:A,0),1)),"#",INDEX(warriner!B:B,MATCH(C114,warriner!A:A,0),1))</f>
        <v>5.39</v>
      </c>
      <c r="E114" s="14">
        <f t="shared" si="2"/>
        <v>0.1899999999999995</v>
      </c>
      <c r="F114" s="14">
        <v>10.819000000000001</v>
      </c>
      <c r="G114" s="14">
        <v>3.4820000000000002</v>
      </c>
      <c r="H114" s="14">
        <v>2</v>
      </c>
      <c r="I114">
        <f t="shared" si="3"/>
        <v>7</v>
      </c>
      <c r="J114" t="s">
        <v>18135</v>
      </c>
      <c r="K114" s="14">
        <v>2.65</v>
      </c>
      <c r="L114" s="14">
        <v>5.33</v>
      </c>
      <c r="M114" s="14">
        <v>8.06</v>
      </c>
      <c r="N114" s="14">
        <v>2.4</v>
      </c>
      <c r="O114" s="14">
        <v>1.75</v>
      </c>
      <c r="P114" s="14">
        <v>5</v>
      </c>
      <c r="Q114" s="14">
        <v>1</v>
      </c>
      <c r="R114" s="14">
        <v>2.69</v>
      </c>
      <c r="S114" s="14">
        <v>1.88</v>
      </c>
      <c r="T114" s="14">
        <v>6279</v>
      </c>
      <c r="U114" s="14">
        <v>-0.30299999999999999</v>
      </c>
      <c r="V114" s="14">
        <v>0.94</v>
      </c>
      <c r="W114" s="14">
        <v>26</v>
      </c>
      <c r="X114" s="14">
        <v>-0.64200000000000002</v>
      </c>
      <c r="Y114" s="14">
        <v>1</v>
      </c>
      <c r="Z114" s="14" t="s">
        <v>18124</v>
      </c>
    </row>
    <row r="115" spans="1:26" x14ac:dyDescent="0.2">
      <c r="A115" t="s">
        <v>17587</v>
      </c>
      <c r="B115" t="s">
        <v>3</v>
      </c>
      <c r="C115" t="s">
        <v>3</v>
      </c>
      <c r="D115" s="8" t="str">
        <f>IF(ISERROR(INDEX(warriner!B:B,MATCH(C115,warriner!A:A,0),1)),"#",INDEX(warriner!B:B,MATCH(C115,warriner!A:A,0),1))</f>
        <v>#</v>
      </c>
      <c r="E115" s="14" t="str">
        <f t="shared" si="2"/>
        <v>#</v>
      </c>
      <c r="F115" s="14">
        <v>16.954999999999998</v>
      </c>
      <c r="G115" s="14">
        <v>6.1769999999999996</v>
      </c>
      <c r="H115" s="14">
        <v>1</v>
      </c>
      <c r="I115">
        <f t="shared" si="3"/>
        <v>3</v>
      </c>
      <c r="J115" t="s">
        <v>270</v>
      </c>
      <c r="K115" s="14" t="s">
        <v>18124</v>
      </c>
      <c r="L115" s="14" t="s">
        <v>18124</v>
      </c>
      <c r="M115" s="14">
        <v>3.984</v>
      </c>
      <c r="N115" s="14">
        <v>1.5</v>
      </c>
      <c r="O115" s="14">
        <v>1.8</v>
      </c>
      <c r="P115" s="14">
        <v>2</v>
      </c>
      <c r="Q115" s="14">
        <v>1</v>
      </c>
      <c r="R115" s="14">
        <v>1.43</v>
      </c>
      <c r="S115" s="14">
        <v>1.125</v>
      </c>
      <c r="T115" s="14">
        <v>3033</v>
      </c>
      <c r="U115" s="14">
        <v>-0.68100000000000005</v>
      </c>
      <c r="V115" s="14">
        <v>0.94</v>
      </c>
      <c r="W115" s="14">
        <v>29</v>
      </c>
      <c r="X115" s="14">
        <v>-0.45700000000000002</v>
      </c>
      <c r="Y115" s="14">
        <v>1</v>
      </c>
      <c r="Z115" s="14" t="s">
        <v>18124</v>
      </c>
    </row>
    <row r="116" spans="1:26" x14ac:dyDescent="0.2">
      <c r="A116" t="s">
        <v>17588</v>
      </c>
      <c r="B116" t="s">
        <v>3203</v>
      </c>
      <c r="C116" t="s">
        <v>3203</v>
      </c>
      <c r="D116" s="8">
        <f>IF(ISERROR(INDEX(warriner!B:B,MATCH(C116,warriner!A:A,0),1)),"#",INDEX(warriner!B:B,MATCH(C116,warriner!A:A,0),1))</f>
        <v>4.1100000000000003</v>
      </c>
      <c r="E116" s="14">
        <f t="shared" si="2"/>
        <v>1.0899999999999999</v>
      </c>
      <c r="F116" s="14">
        <v>11.507999999999999</v>
      </c>
      <c r="G116" s="14">
        <v>3.4470000000000001</v>
      </c>
      <c r="H116" s="14">
        <v>1</v>
      </c>
      <c r="I116">
        <f t="shared" si="3"/>
        <v>4</v>
      </c>
      <c r="J116" t="s">
        <v>18126</v>
      </c>
      <c r="K116" s="14">
        <v>4.9000000000000004</v>
      </c>
      <c r="L116" s="14">
        <v>3.67</v>
      </c>
      <c r="M116" s="14">
        <v>5.67</v>
      </c>
      <c r="N116" s="14">
        <v>1.4</v>
      </c>
      <c r="O116" s="14">
        <v>1.25</v>
      </c>
      <c r="P116" s="14">
        <v>4</v>
      </c>
      <c r="Q116" s="14">
        <v>1</v>
      </c>
      <c r="R116" s="14">
        <v>2.5</v>
      </c>
      <c r="S116" s="14">
        <v>2.2309999999999999</v>
      </c>
      <c r="T116" s="14">
        <v>4726.3329999999996</v>
      </c>
      <c r="U116" s="14">
        <v>-0.80100000000000005</v>
      </c>
      <c r="V116" s="14">
        <v>0.97</v>
      </c>
      <c r="W116" s="14">
        <v>25</v>
      </c>
      <c r="X116" s="14">
        <v>-0.59599999999999997</v>
      </c>
      <c r="Y116" s="14">
        <v>0.96199999999999997</v>
      </c>
      <c r="Z116" s="14" t="s">
        <v>18124</v>
      </c>
    </row>
    <row r="117" spans="1:26" x14ac:dyDescent="0.2">
      <c r="A117" t="s">
        <v>17589</v>
      </c>
      <c r="B117" t="s">
        <v>15</v>
      </c>
      <c r="C117" t="s">
        <v>15</v>
      </c>
      <c r="D117" s="8" t="str">
        <f>IF(ISERROR(INDEX(warriner!B:B,MATCH(C117,warriner!A:A,0),1)),"#",INDEX(warriner!B:B,MATCH(C117,warriner!A:A,0),1))</f>
        <v>#</v>
      </c>
      <c r="E117" s="14" t="str">
        <f t="shared" si="2"/>
        <v>#</v>
      </c>
      <c r="F117" s="14">
        <v>16.213999999999999</v>
      </c>
      <c r="G117" s="14">
        <v>5.7709999999999999</v>
      </c>
      <c r="H117" s="14">
        <v>1</v>
      </c>
      <c r="I117">
        <f t="shared" si="3"/>
        <v>2</v>
      </c>
      <c r="J117" t="s">
        <v>270</v>
      </c>
      <c r="K117" s="14" t="s">
        <v>18124</v>
      </c>
      <c r="L117" s="14" t="s">
        <v>18124</v>
      </c>
      <c r="M117" s="14">
        <v>4.5490000000000004</v>
      </c>
      <c r="N117" s="14">
        <v>1.45</v>
      </c>
      <c r="O117" s="14">
        <v>1.65</v>
      </c>
      <c r="P117" s="14">
        <v>2</v>
      </c>
      <c r="Q117" s="14">
        <v>1</v>
      </c>
      <c r="R117" s="14">
        <v>1.67</v>
      </c>
      <c r="S117" s="14">
        <v>1.391</v>
      </c>
      <c r="T117" s="14">
        <v>415</v>
      </c>
      <c r="U117" s="14">
        <v>-0.60699999999999998</v>
      </c>
      <c r="V117" s="14">
        <v>0.91</v>
      </c>
      <c r="W117" s="14">
        <v>27</v>
      </c>
      <c r="X117" s="14">
        <v>-0.56999999999999995</v>
      </c>
      <c r="Y117" s="14">
        <v>1</v>
      </c>
      <c r="Z117" s="14" t="s">
        <v>18124</v>
      </c>
    </row>
    <row r="118" spans="1:26" s="15" customFormat="1" x14ac:dyDescent="0.2">
      <c r="A118" s="15" t="s">
        <v>17590</v>
      </c>
      <c r="B118" s="15" t="s">
        <v>13449</v>
      </c>
      <c r="C118" s="15" t="s">
        <v>13449</v>
      </c>
      <c r="D118" s="16">
        <f>IF(ISERROR(INDEX(warriner!B:B,MATCH(C118,warriner!A:A,0),1)),"#",INDEX(warriner!B:B,MATCH(C118,warriner!A:A,0),1))</f>
        <v>5.14</v>
      </c>
      <c r="E118" s="17">
        <f t="shared" si="2"/>
        <v>6.0000000000000497E-2</v>
      </c>
      <c r="F118" s="17">
        <v>7.5410000000000004</v>
      </c>
      <c r="G118" s="17">
        <v>1.431</v>
      </c>
      <c r="H118" s="17">
        <v>2</v>
      </c>
      <c r="I118" s="15">
        <f t="shared" si="3"/>
        <v>6</v>
      </c>
      <c r="J118" s="15" t="s">
        <v>18129</v>
      </c>
      <c r="K118" s="17">
        <v>4.4400000000000004</v>
      </c>
      <c r="L118" s="17">
        <v>6.05</v>
      </c>
      <c r="M118" s="17">
        <v>11.17</v>
      </c>
      <c r="N118" s="17">
        <v>2.9</v>
      </c>
      <c r="O118" s="17">
        <v>2.95</v>
      </c>
      <c r="P118" s="17">
        <v>5</v>
      </c>
      <c r="Q118" s="17">
        <v>2</v>
      </c>
      <c r="R118" s="17">
        <v>2.44</v>
      </c>
      <c r="S118" s="17" t="s">
        <v>18124</v>
      </c>
      <c r="T118" s="17">
        <v>1123.2</v>
      </c>
      <c r="U118" s="17">
        <v>-0.19500000000000001</v>
      </c>
      <c r="V118" s="17">
        <v>0.97</v>
      </c>
      <c r="W118" s="17">
        <v>24</v>
      </c>
      <c r="X118" s="17">
        <v>-0.503</v>
      </c>
      <c r="Y118" s="17">
        <v>0.85699999999999998</v>
      </c>
      <c r="Z118" s="17" t="s">
        <v>18124</v>
      </c>
    </row>
    <row r="119" spans="1:26" x14ac:dyDescent="0.2">
      <c r="A119" t="s">
        <v>17591</v>
      </c>
      <c r="B119" t="s">
        <v>19</v>
      </c>
      <c r="C119" t="s">
        <v>19</v>
      </c>
      <c r="D119" s="8" t="str">
        <f>IF(ISERROR(INDEX(warriner!B:B,MATCH(C119,warriner!A:A,0),1)),"#",INDEX(warriner!B:B,MATCH(C119,warriner!A:A,0),1))</f>
        <v>#</v>
      </c>
      <c r="E119" s="14" t="str">
        <f t="shared" si="2"/>
        <v>#</v>
      </c>
      <c r="F119" s="14">
        <v>16.187000000000001</v>
      </c>
      <c r="G119" s="14">
        <v>5.8339999999999996</v>
      </c>
      <c r="H119" s="14">
        <v>1</v>
      </c>
      <c r="I119">
        <f t="shared" si="3"/>
        <v>3</v>
      </c>
      <c r="J119" t="s">
        <v>270</v>
      </c>
      <c r="K119" s="14" t="s">
        <v>18124</v>
      </c>
      <c r="L119" s="14" t="s">
        <v>18124</v>
      </c>
      <c r="M119" s="14">
        <v>4.57</v>
      </c>
      <c r="N119" s="14">
        <v>1.25</v>
      </c>
      <c r="O119" s="14">
        <v>1</v>
      </c>
      <c r="P119" s="14">
        <v>3</v>
      </c>
      <c r="Q119" s="14">
        <v>1</v>
      </c>
      <c r="R119" s="14">
        <v>1.52</v>
      </c>
      <c r="S119" s="14">
        <v>1.25</v>
      </c>
      <c r="T119" s="14">
        <v>5253.5</v>
      </c>
      <c r="U119" s="14">
        <v>-0.60399999999999998</v>
      </c>
      <c r="V119" s="14">
        <v>1</v>
      </c>
      <c r="W119" s="14">
        <v>22</v>
      </c>
      <c r="X119" s="14">
        <v>-0.623</v>
      </c>
      <c r="Y119" s="14">
        <v>1</v>
      </c>
      <c r="Z119" s="14" t="s">
        <v>18124</v>
      </c>
    </row>
    <row r="120" spans="1:26" x14ac:dyDescent="0.2">
      <c r="A120" t="s">
        <v>17592</v>
      </c>
      <c r="B120" t="s">
        <v>16048</v>
      </c>
      <c r="C120" t="s">
        <v>16048</v>
      </c>
      <c r="D120" s="8" t="str">
        <f>IF(ISERROR(INDEX(warriner!B:B,MATCH(C120,warriner!A:A,0),1)),"#",INDEX(warriner!B:B,MATCH(C120,warriner!A:A,0),1))</f>
        <v>#</v>
      </c>
      <c r="E120" s="14" t="str">
        <f t="shared" si="2"/>
        <v>#</v>
      </c>
      <c r="F120" s="14">
        <v>13.945</v>
      </c>
      <c r="G120" s="14">
        <v>4.7489999999999997</v>
      </c>
      <c r="H120" s="14">
        <v>2</v>
      </c>
      <c r="I120">
        <f t="shared" si="3"/>
        <v>3</v>
      </c>
      <c r="J120" t="s">
        <v>18127</v>
      </c>
      <c r="K120" s="14" t="s">
        <v>18124</v>
      </c>
      <c r="L120" s="14" t="s">
        <v>18124</v>
      </c>
      <c r="M120" s="14">
        <v>5.9980000000000002</v>
      </c>
      <c r="N120" s="14">
        <v>1.6</v>
      </c>
      <c r="O120" s="14">
        <v>1.55</v>
      </c>
      <c r="P120" s="14">
        <v>3</v>
      </c>
      <c r="Q120" s="14">
        <v>1</v>
      </c>
      <c r="R120" s="14">
        <v>1.72</v>
      </c>
      <c r="S120" s="14">
        <v>1.417</v>
      </c>
      <c r="T120" s="14">
        <v>3779.5</v>
      </c>
      <c r="U120" s="14">
        <v>-0.56399999999999995</v>
      </c>
      <c r="V120" s="14">
        <v>0.94</v>
      </c>
      <c r="W120" s="14">
        <v>25</v>
      </c>
      <c r="X120" s="14">
        <v>-0.58899999999999997</v>
      </c>
      <c r="Y120" s="14">
        <v>0.92600000000000005</v>
      </c>
      <c r="Z120" s="14" t="s">
        <v>18124</v>
      </c>
    </row>
    <row r="121" spans="1:26" x14ac:dyDescent="0.2">
      <c r="A121" t="s">
        <v>17593</v>
      </c>
      <c r="B121" t="s">
        <v>8415</v>
      </c>
      <c r="C121" t="s">
        <v>8415</v>
      </c>
      <c r="D121" s="8">
        <f>IF(ISERROR(INDEX(warriner!B:B,MATCH(C121,warriner!A:A,0),1)),"#",INDEX(warriner!B:B,MATCH(C121,warriner!A:A,0),1))</f>
        <v>5.39</v>
      </c>
      <c r="E121" s="14">
        <f t="shared" si="2"/>
        <v>0.1899999999999995</v>
      </c>
      <c r="F121" s="14">
        <v>11.016999999999999</v>
      </c>
      <c r="G121" s="14">
        <v>3.37</v>
      </c>
      <c r="H121" s="14">
        <v>4</v>
      </c>
      <c r="I121">
        <f t="shared" si="3"/>
        <v>9</v>
      </c>
      <c r="J121" t="s">
        <v>18131</v>
      </c>
      <c r="K121" s="14">
        <v>3.38</v>
      </c>
      <c r="L121" s="14">
        <v>4.8899999999999997</v>
      </c>
      <c r="M121" s="14">
        <v>7.55</v>
      </c>
      <c r="N121" s="14">
        <v>3.55</v>
      </c>
      <c r="O121" s="14">
        <v>3.4</v>
      </c>
      <c r="P121" s="14">
        <v>8</v>
      </c>
      <c r="Q121" s="14">
        <v>2</v>
      </c>
      <c r="R121" s="14">
        <v>1.8</v>
      </c>
      <c r="S121" s="14" t="s">
        <v>18124</v>
      </c>
      <c r="T121" s="14">
        <v>4430.5</v>
      </c>
      <c r="U121" s="14">
        <v>-0.501</v>
      </c>
      <c r="V121" s="14">
        <v>1</v>
      </c>
      <c r="W121" s="14">
        <v>26</v>
      </c>
      <c r="X121" s="14">
        <v>-0.28599999999999998</v>
      </c>
      <c r="Y121" s="14">
        <v>0.96299999999999997</v>
      </c>
      <c r="Z121" s="14" t="s">
        <v>18124</v>
      </c>
    </row>
    <row r="122" spans="1:26" x14ac:dyDescent="0.2">
      <c r="A122" t="s">
        <v>17594</v>
      </c>
      <c r="B122" t="s">
        <v>17468</v>
      </c>
      <c r="C122" t="s">
        <v>10443</v>
      </c>
      <c r="D122" s="8">
        <f>IF(ISERROR(INDEX(warriner!B:B,MATCH(C122,warriner!A:A,0),1)),"#",INDEX(warriner!B:B,MATCH(C122,warriner!A:A,0),1))</f>
        <v>4.8899999999999997</v>
      </c>
      <c r="E122" s="14">
        <f t="shared" si="2"/>
        <v>0.3100000000000005</v>
      </c>
      <c r="F122" s="14">
        <v>9.5109999999999992</v>
      </c>
      <c r="G122" s="14">
        <v>2.6539999999999999</v>
      </c>
      <c r="H122" s="14">
        <v>2</v>
      </c>
      <c r="I122">
        <f t="shared" si="3"/>
        <v>7</v>
      </c>
      <c r="J122" t="s">
        <v>18126</v>
      </c>
      <c r="K122" s="14">
        <v>3.38</v>
      </c>
      <c r="L122" s="14">
        <v>5.78</v>
      </c>
      <c r="M122" s="14">
        <v>7.81</v>
      </c>
      <c r="N122" s="14">
        <v>2.15</v>
      </c>
      <c r="O122" s="14">
        <v>1.8</v>
      </c>
      <c r="P122" s="14">
        <v>5</v>
      </c>
      <c r="Q122" s="14">
        <v>2</v>
      </c>
      <c r="R122" s="14">
        <v>3.32</v>
      </c>
      <c r="S122" s="14">
        <v>1.778</v>
      </c>
      <c r="T122" s="14">
        <v>3004.4</v>
      </c>
      <c r="U122" s="14">
        <v>-0.377</v>
      </c>
      <c r="V122" s="14">
        <v>0.94</v>
      </c>
      <c r="W122" s="14">
        <v>27</v>
      </c>
      <c r="X122" s="14">
        <v>-0.495</v>
      </c>
      <c r="Y122" s="14">
        <v>1</v>
      </c>
      <c r="Z122" s="14" t="s">
        <v>18124</v>
      </c>
    </row>
    <row r="123" spans="1:26" x14ac:dyDescent="0.2">
      <c r="A123" t="s">
        <v>17595</v>
      </c>
      <c r="B123" t="s">
        <v>3546</v>
      </c>
      <c r="C123" t="s">
        <v>3546</v>
      </c>
      <c r="D123" s="8">
        <f>IF(ISERROR(INDEX(warriner!B:B,MATCH(C123,warriner!A:A,0),1)),"#",INDEX(warriner!B:B,MATCH(C123,warriner!A:A,0),1))</f>
        <v>1.95</v>
      </c>
      <c r="E123" s="14">
        <f t="shared" si="2"/>
        <v>3.25</v>
      </c>
      <c r="F123" s="14">
        <v>9.56</v>
      </c>
      <c r="G123" s="14">
        <v>2.8610000000000002</v>
      </c>
      <c r="H123" s="14">
        <v>1</v>
      </c>
      <c r="I123">
        <f t="shared" si="3"/>
        <v>4</v>
      </c>
      <c r="J123" t="s">
        <v>18129</v>
      </c>
      <c r="K123" s="14">
        <v>5.93</v>
      </c>
      <c r="L123" s="14">
        <v>3.71</v>
      </c>
      <c r="M123" s="14">
        <v>10.44</v>
      </c>
      <c r="N123" s="14">
        <v>1.75</v>
      </c>
      <c r="O123" s="14">
        <v>1</v>
      </c>
      <c r="P123" s="14">
        <v>3</v>
      </c>
      <c r="Q123" s="14">
        <v>1</v>
      </c>
      <c r="R123" s="14">
        <v>2.72</v>
      </c>
      <c r="S123" s="14">
        <v>1.4810000000000001</v>
      </c>
      <c r="T123" s="14">
        <v>1832</v>
      </c>
      <c r="U123" s="14">
        <v>-0.39</v>
      </c>
      <c r="V123" s="14">
        <v>1</v>
      </c>
      <c r="W123" s="14">
        <v>25</v>
      </c>
      <c r="X123" s="14">
        <v>-0.43099999999999999</v>
      </c>
      <c r="Y123" s="14">
        <v>0.92600000000000005</v>
      </c>
      <c r="Z123" s="14" t="s">
        <v>18124</v>
      </c>
    </row>
    <row r="124" spans="1:26" x14ac:dyDescent="0.2">
      <c r="A124" t="s">
        <v>17596</v>
      </c>
      <c r="B124" t="s">
        <v>30</v>
      </c>
      <c r="C124" t="s">
        <v>30</v>
      </c>
      <c r="D124" s="8">
        <f>IF(ISERROR(INDEX(warriner!B:B,MATCH(C124,warriner!A:A,0),1)),"#",INDEX(warriner!B:B,MATCH(C124,warriner!A:A,0),1))</f>
        <v>6.41</v>
      </c>
      <c r="E124" s="14">
        <f t="shared" si="2"/>
        <v>1.21</v>
      </c>
      <c r="F124" s="14">
        <v>14.301</v>
      </c>
      <c r="G124" s="14">
        <v>5.4279999999999999</v>
      </c>
      <c r="H124" s="14">
        <v>1</v>
      </c>
      <c r="I124">
        <f t="shared" si="3"/>
        <v>3</v>
      </c>
      <c r="J124" t="s">
        <v>18135</v>
      </c>
      <c r="K124" s="14">
        <v>3.14</v>
      </c>
      <c r="L124" s="14">
        <v>6.44</v>
      </c>
      <c r="M124" s="14">
        <v>4.32</v>
      </c>
      <c r="N124" s="14">
        <v>1</v>
      </c>
      <c r="O124" s="14">
        <v>1</v>
      </c>
      <c r="P124" s="14">
        <v>3</v>
      </c>
      <c r="Q124" s="14">
        <v>1</v>
      </c>
      <c r="R124" s="14">
        <v>4.55</v>
      </c>
      <c r="S124" s="14">
        <v>4.88</v>
      </c>
      <c r="T124" s="14">
        <v>5582</v>
      </c>
      <c r="U124" s="14">
        <v>-0.68700000000000006</v>
      </c>
      <c r="V124" s="14">
        <v>1</v>
      </c>
      <c r="W124" s="14">
        <v>26</v>
      </c>
      <c r="X124" s="14">
        <v>-0.377</v>
      </c>
      <c r="Y124" s="14">
        <v>1</v>
      </c>
      <c r="Z124" s="14" t="s">
        <v>18124</v>
      </c>
    </row>
    <row r="125" spans="1:26" x14ac:dyDescent="0.2">
      <c r="A125" t="s">
        <v>17597</v>
      </c>
      <c r="B125" t="s">
        <v>7694</v>
      </c>
      <c r="C125" t="s">
        <v>7694</v>
      </c>
      <c r="D125" s="8">
        <f>IF(ISERROR(INDEX(warriner!B:B,MATCH(C125,warriner!A:A,0),1)),"#",INDEX(warriner!B:B,MATCH(C125,warriner!A:A,0),1))</f>
        <v>6.09</v>
      </c>
      <c r="E125" s="14">
        <f t="shared" si="2"/>
        <v>0.88999999999999968</v>
      </c>
      <c r="F125" s="14">
        <v>13.163</v>
      </c>
      <c r="G125" s="14">
        <v>4.8499999999999996</v>
      </c>
      <c r="H125" s="14">
        <v>1</v>
      </c>
      <c r="I125">
        <f t="shared" si="3"/>
        <v>4</v>
      </c>
      <c r="J125" t="s">
        <v>18135</v>
      </c>
      <c r="K125" s="14">
        <v>3.67</v>
      </c>
      <c r="L125" s="14">
        <v>6.22</v>
      </c>
      <c r="M125" s="14">
        <v>4.68</v>
      </c>
      <c r="N125" s="14">
        <v>1.05</v>
      </c>
      <c r="O125" s="14">
        <v>1</v>
      </c>
      <c r="P125" s="14">
        <v>3</v>
      </c>
      <c r="Q125" s="14">
        <v>1</v>
      </c>
      <c r="R125" s="14">
        <v>2.67</v>
      </c>
      <c r="S125" s="14">
        <v>2.72</v>
      </c>
      <c r="T125" s="14">
        <v>1984.6669999999999</v>
      </c>
      <c r="U125" s="14">
        <v>-0.60899999999999999</v>
      </c>
      <c r="V125" s="14">
        <v>0.91</v>
      </c>
      <c r="W125" s="14">
        <v>27</v>
      </c>
      <c r="X125" s="14">
        <v>-0.39700000000000002</v>
      </c>
      <c r="Y125" s="14">
        <v>1</v>
      </c>
      <c r="Z125" s="14" t="s">
        <v>18124</v>
      </c>
    </row>
    <row r="126" spans="1:26" x14ac:dyDescent="0.2">
      <c r="A126" t="s">
        <v>17598</v>
      </c>
      <c r="B126" t="s">
        <v>33</v>
      </c>
      <c r="C126" t="s">
        <v>33</v>
      </c>
      <c r="D126" s="8" t="str">
        <f>IF(ISERROR(INDEX(warriner!B:B,MATCH(C126,warriner!A:A,0),1)),"#",INDEX(warriner!B:B,MATCH(C126,warriner!A:A,0),1))</f>
        <v>#</v>
      </c>
      <c r="E126" s="14" t="str">
        <f t="shared" si="2"/>
        <v>#</v>
      </c>
      <c r="F126" s="14">
        <v>13.856999999999999</v>
      </c>
      <c r="G126" s="14">
        <v>4.9450000000000003</v>
      </c>
      <c r="H126" s="14">
        <v>1</v>
      </c>
      <c r="I126">
        <f t="shared" si="3"/>
        <v>4</v>
      </c>
      <c r="J126" t="s">
        <v>18136</v>
      </c>
      <c r="K126" s="14" t="s">
        <v>18124</v>
      </c>
      <c r="L126" s="14" t="s">
        <v>18124</v>
      </c>
      <c r="M126" s="14">
        <v>4.8470000000000004</v>
      </c>
      <c r="N126" s="14">
        <v>1.55</v>
      </c>
      <c r="O126" s="14">
        <v>1</v>
      </c>
      <c r="P126" s="14">
        <v>3</v>
      </c>
      <c r="Q126" s="14">
        <v>1</v>
      </c>
      <c r="R126" s="14">
        <v>2.48</v>
      </c>
      <c r="S126" s="14">
        <v>1.583</v>
      </c>
      <c r="T126" s="14">
        <v>2408.3330000000001</v>
      </c>
      <c r="U126" s="14">
        <v>-0.64500000000000002</v>
      </c>
      <c r="V126" s="14">
        <v>1</v>
      </c>
      <c r="W126" s="14">
        <v>25</v>
      </c>
      <c r="X126" s="14">
        <v>-0.44900000000000001</v>
      </c>
      <c r="Y126" s="14">
        <v>1</v>
      </c>
      <c r="Z126" s="14" t="s">
        <v>18124</v>
      </c>
    </row>
    <row r="127" spans="1:26" x14ac:dyDescent="0.2">
      <c r="A127" t="s">
        <v>17599</v>
      </c>
      <c r="B127" t="s">
        <v>9176</v>
      </c>
      <c r="C127" t="s">
        <v>9176</v>
      </c>
      <c r="D127" s="8">
        <f>IF(ISERROR(INDEX(warriner!B:B,MATCH(C127,warriner!A:A,0),1)),"#",INDEX(warriner!B:B,MATCH(C127,warriner!A:A,0),1))</f>
        <v>5.7</v>
      </c>
      <c r="E127" s="14">
        <f t="shared" si="2"/>
        <v>0.5</v>
      </c>
      <c r="F127" s="14">
        <v>13.552</v>
      </c>
      <c r="G127" s="14">
        <v>4.75</v>
      </c>
      <c r="H127" s="14">
        <v>2</v>
      </c>
      <c r="I127">
        <f t="shared" si="3"/>
        <v>6</v>
      </c>
      <c r="J127" t="s">
        <v>18126</v>
      </c>
      <c r="K127" s="14">
        <v>3.77</v>
      </c>
      <c r="L127" s="14">
        <v>5.4</v>
      </c>
      <c r="M127" s="14">
        <v>3.52</v>
      </c>
      <c r="N127" s="14">
        <v>2.2999999999999998</v>
      </c>
      <c r="O127" s="14">
        <v>1.8</v>
      </c>
      <c r="P127" s="14">
        <v>4</v>
      </c>
      <c r="Q127" s="14">
        <v>1</v>
      </c>
      <c r="R127" s="14">
        <v>4.82</v>
      </c>
      <c r="S127" s="14">
        <v>6.077</v>
      </c>
      <c r="T127" s="14">
        <v>2648</v>
      </c>
      <c r="U127" s="14">
        <v>-0.76300000000000001</v>
      </c>
      <c r="V127" s="14">
        <v>1</v>
      </c>
      <c r="W127" s="14">
        <v>25</v>
      </c>
      <c r="X127" s="14">
        <v>-0.71799999999999997</v>
      </c>
      <c r="Y127" s="14">
        <v>1</v>
      </c>
      <c r="Z127" s="14" t="s">
        <v>18124</v>
      </c>
    </row>
    <row r="128" spans="1:26" x14ac:dyDescent="0.2">
      <c r="A128" t="s">
        <v>17600</v>
      </c>
      <c r="B128" t="s">
        <v>951</v>
      </c>
      <c r="C128" t="s">
        <v>951</v>
      </c>
      <c r="D128" s="8">
        <f>IF(ISERROR(INDEX(warriner!B:B,MATCH(C128,warriner!A:A,0),1)),"#",INDEX(warriner!B:B,MATCH(C128,warriner!A:A,0),1))</f>
        <v>3.8</v>
      </c>
      <c r="E128" s="14">
        <f t="shared" si="2"/>
        <v>1.4000000000000004</v>
      </c>
      <c r="F128" s="14">
        <v>7.9139999999999997</v>
      </c>
      <c r="G128" s="14">
        <v>2.8570000000000002</v>
      </c>
      <c r="H128" s="14">
        <v>2</v>
      </c>
      <c r="I128">
        <f t="shared" si="3"/>
        <v>7</v>
      </c>
      <c r="J128" t="s">
        <v>18132</v>
      </c>
      <c r="K128" s="14">
        <v>6.2</v>
      </c>
      <c r="L128" s="14">
        <v>4.1500000000000004</v>
      </c>
      <c r="M128" s="14">
        <v>10.210000000000001</v>
      </c>
      <c r="N128" s="14">
        <v>2.8</v>
      </c>
      <c r="O128" s="14">
        <v>2.7</v>
      </c>
      <c r="P128" s="14">
        <v>6</v>
      </c>
      <c r="Q128" s="14">
        <v>2</v>
      </c>
      <c r="R128" s="14">
        <v>1.68</v>
      </c>
      <c r="S128" s="14" t="s">
        <v>18124</v>
      </c>
      <c r="T128" s="14">
        <v>3077.1669999999999</v>
      </c>
      <c r="U128" s="14">
        <v>-0.68500000000000005</v>
      </c>
      <c r="V128" s="14">
        <v>1</v>
      </c>
      <c r="W128" s="14">
        <v>24</v>
      </c>
      <c r="X128" s="14">
        <v>-0.40200000000000002</v>
      </c>
      <c r="Y128" s="14">
        <v>0.96</v>
      </c>
      <c r="Z128" s="14" t="s">
        <v>18124</v>
      </c>
    </row>
    <row r="129" spans="1:26" x14ac:dyDescent="0.2">
      <c r="A129" t="s">
        <v>17601</v>
      </c>
      <c r="B129" t="s">
        <v>295</v>
      </c>
      <c r="C129" t="s">
        <v>295</v>
      </c>
      <c r="D129" s="8" t="str">
        <f>IF(ISERROR(INDEX(warriner!B:B,MATCH(C129,warriner!A:A,0),1)),"#",INDEX(warriner!B:B,MATCH(C129,warriner!A:A,0),1))</f>
        <v>#</v>
      </c>
      <c r="E129" s="14" t="str">
        <f t="shared" si="2"/>
        <v>#</v>
      </c>
      <c r="F129" s="14">
        <v>14.048</v>
      </c>
      <c r="G129" s="14">
        <v>5.335</v>
      </c>
      <c r="H129" s="14">
        <v>1</v>
      </c>
      <c r="I129">
        <f t="shared" si="3"/>
        <v>2</v>
      </c>
      <c r="J129" t="s">
        <v>18155</v>
      </c>
      <c r="K129" s="14" t="s">
        <v>18124</v>
      </c>
      <c r="L129" s="14" t="s">
        <v>18124</v>
      </c>
      <c r="M129" s="14">
        <v>5.1449999999999996</v>
      </c>
      <c r="N129" s="14">
        <v>1.35</v>
      </c>
      <c r="O129" s="14">
        <v>1</v>
      </c>
      <c r="P129" s="14">
        <v>2</v>
      </c>
      <c r="Q129" s="14">
        <v>1</v>
      </c>
      <c r="R129" s="14">
        <v>1.42</v>
      </c>
      <c r="S129" s="14">
        <v>1.917</v>
      </c>
      <c r="T129" s="14">
        <v>1588</v>
      </c>
      <c r="U129" s="14">
        <v>-0.90200000000000002</v>
      </c>
      <c r="V129" s="14">
        <v>0.97</v>
      </c>
      <c r="W129" s="14">
        <v>25</v>
      </c>
      <c r="X129" s="14">
        <v>-0.33700000000000002</v>
      </c>
      <c r="Y129" s="14">
        <v>1</v>
      </c>
      <c r="Z129" s="14" t="s">
        <v>18124</v>
      </c>
    </row>
    <row r="130" spans="1:26" x14ac:dyDescent="0.2">
      <c r="A130" t="s">
        <v>17602</v>
      </c>
      <c r="B130" t="s">
        <v>2005</v>
      </c>
      <c r="C130" t="s">
        <v>2005</v>
      </c>
      <c r="D130" s="8">
        <f>IF(ISERROR(INDEX(warriner!B:B,MATCH(C130,warriner!A:A,0),1)),"#",INDEX(warriner!B:B,MATCH(C130,warriner!A:A,0),1))</f>
        <v>4.5599999999999996</v>
      </c>
      <c r="E130" s="14">
        <f t="shared" ref="E130:E154" si="4">IF(ISERROR(ABS(D130-5.2)), "#", ABS(D130-5.2))</f>
        <v>0.64000000000000057</v>
      </c>
      <c r="F130" s="14">
        <v>10.308999999999999</v>
      </c>
      <c r="G130" s="14">
        <v>2.7109999999999999</v>
      </c>
      <c r="H130" s="14">
        <v>2</v>
      </c>
      <c r="I130">
        <f t="shared" ref="I130:I154" si="5">LEN(B130)</f>
        <v>6</v>
      </c>
      <c r="J130" t="s">
        <v>18126</v>
      </c>
      <c r="K130" s="14">
        <v>3.33</v>
      </c>
      <c r="L130" s="14">
        <v>4.9000000000000004</v>
      </c>
      <c r="M130" s="14">
        <v>10.050000000000001</v>
      </c>
      <c r="N130" s="14">
        <v>1.9</v>
      </c>
      <c r="O130" s="14">
        <v>2.5499999999999998</v>
      </c>
      <c r="P130" s="14">
        <v>5</v>
      </c>
      <c r="Q130" s="14">
        <v>1</v>
      </c>
      <c r="R130" s="14">
        <v>3.14</v>
      </c>
      <c r="S130" s="14">
        <v>1.88</v>
      </c>
      <c r="T130" s="14">
        <v>1499</v>
      </c>
      <c r="U130" s="14">
        <v>-0.57199999999999995</v>
      </c>
      <c r="V130" s="14">
        <v>1</v>
      </c>
      <c r="W130" s="14">
        <v>26</v>
      </c>
      <c r="X130" s="14">
        <v>-0.53900000000000003</v>
      </c>
      <c r="Y130" s="14">
        <v>1</v>
      </c>
      <c r="Z130" s="14" t="s">
        <v>18124</v>
      </c>
    </row>
    <row r="131" spans="1:26" x14ac:dyDescent="0.2">
      <c r="A131" t="s">
        <v>17603</v>
      </c>
      <c r="B131" t="s">
        <v>17473</v>
      </c>
      <c r="C131" t="s">
        <v>1004</v>
      </c>
      <c r="D131" s="8">
        <f>IF(ISERROR(INDEX(warriner!B:B,MATCH(C131,warriner!A:A,0),1)),"#",INDEX(warriner!B:B,MATCH(C131,warriner!A:A,0),1))</f>
        <v>6.1</v>
      </c>
      <c r="E131" s="14">
        <f t="shared" si="4"/>
        <v>0.89999999999999947</v>
      </c>
      <c r="F131" s="14">
        <v>10.871</v>
      </c>
      <c r="G131" s="14">
        <v>2.8180000000000001</v>
      </c>
      <c r="H131" s="14">
        <v>3</v>
      </c>
      <c r="I131">
        <f t="shared" si="5"/>
        <v>13</v>
      </c>
      <c r="J131" t="s">
        <v>18131</v>
      </c>
      <c r="K131" s="14">
        <v>4.04</v>
      </c>
      <c r="L131" s="14">
        <v>5</v>
      </c>
      <c r="M131" s="14">
        <v>9.16</v>
      </c>
      <c r="N131" s="14">
        <v>3.05</v>
      </c>
      <c r="O131" s="14">
        <v>3.9</v>
      </c>
      <c r="P131" s="14">
        <v>9</v>
      </c>
      <c r="Q131" s="14">
        <v>3</v>
      </c>
      <c r="R131" s="14">
        <v>2</v>
      </c>
      <c r="S131" s="14" t="s">
        <v>18124</v>
      </c>
      <c r="T131" s="14">
        <v>3863.8</v>
      </c>
      <c r="U131" s="14">
        <v>-0.17799999999999999</v>
      </c>
      <c r="V131" s="14">
        <v>0.97</v>
      </c>
      <c r="W131" s="14">
        <v>27</v>
      </c>
      <c r="X131" s="14">
        <v>-8.9999999999999993E-3</v>
      </c>
      <c r="Y131" s="14">
        <v>0.96399999999999997</v>
      </c>
      <c r="Z131" s="14" t="s">
        <v>18124</v>
      </c>
    </row>
    <row r="132" spans="1:26" x14ac:dyDescent="0.2">
      <c r="A132" t="s">
        <v>17604</v>
      </c>
      <c r="B132" t="s">
        <v>17474</v>
      </c>
      <c r="C132" t="s">
        <v>13176</v>
      </c>
      <c r="D132" s="8">
        <f>IF(ISERROR(INDEX(warriner!B:B,MATCH(C132,warriner!A:A,0),1)),"#",INDEX(warriner!B:B,MATCH(C132,warriner!A:A,0),1))</f>
        <v>5.74</v>
      </c>
      <c r="E132" s="14">
        <f t="shared" si="4"/>
        <v>0.54</v>
      </c>
      <c r="F132" s="14">
        <v>9.7029999999999994</v>
      </c>
      <c r="G132" s="14">
        <v>2.6640000000000001</v>
      </c>
      <c r="H132" s="14">
        <v>3</v>
      </c>
      <c r="I132">
        <f t="shared" si="5"/>
        <v>10</v>
      </c>
      <c r="J132" t="s">
        <v>18131</v>
      </c>
      <c r="K132" s="14">
        <v>5.0999999999999996</v>
      </c>
      <c r="L132" s="14">
        <v>5.75</v>
      </c>
      <c r="M132" s="14">
        <v>10.37</v>
      </c>
      <c r="N132" s="14">
        <v>2.7</v>
      </c>
      <c r="O132" s="14">
        <v>3.1</v>
      </c>
      <c r="P132" s="14">
        <v>7</v>
      </c>
      <c r="Q132" s="14">
        <v>2</v>
      </c>
      <c r="R132" s="14">
        <v>1.7</v>
      </c>
      <c r="S132" s="14" t="s">
        <v>18124</v>
      </c>
      <c r="T132" s="14">
        <v>4890.7139999999999</v>
      </c>
      <c r="U132" s="14">
        <v>-0.40100000000000002</v>
      </c>
      <c r="V132" s="14">
        <v>0.97</v>
      </c>
      <c r="W132" s="14">
        <v>26</v>
      </c>
      <c r="X132" s="14">
        <v>-0.373</v>
      </c>
      <c r="Y132" s="14">
        <v>1</v>
      </c>
      <c r="Z132" s="14" t="s">
        <v>18124</v>
      </c>
    </row>
    <row r="133" spans="1:26" x14ac:dyDescent="0.2">
      <c r="A133" t="s">
        <v>17605</v>
      </c>
      <c r="B133" t="s">
        <v>3</v>
      </c>
      <c r="C133" t="s">
        <v>3</v>
      </c>
      <c r="D133" s="8" t="str">
        <f>IF(ISERROR(INDEX(warriner!B:B,MATCH(C133,warriner!A:A,0),1)),"#",INDEX(warriner!B:B,MATCH(C133,warriner!A:A,0),1))</f>
        <v>#</v>
      </c>
      <c r="E133" s="14" t="str">
        <f t="shared" si="4"/>
        <v>#</v>
      </c>
      <c r="F133" s="14">
        <v>16.954999999999998</v>
      </c>
      <c r="G133" s="14">
        <v>6.1769999999999996</v>
      </c>
      <c r="H133" s="14">
        <v>1</v>
      </c>
      <c r="I133">
        <f t="shared" si="5"/>
        <v>3</v>
      </c>
      <c r="J133" t="s">
        <v>270</v>
      </c>
      <c r="K133" s="14" t="s">
        <v>18124</v>
      </c>
      <c r="L133" s="14" t="s">
        <v>18124</v>
      </c>
      <c r="M133" s="14">
        <v>3.984</v>
      </c>
      <c r="N133" s="14">
        <v>1.5</v>
      </c>
      <c r="O133" s="14">
        <v>1.8</v>
      </c>
      <c r="P133" s="14">
        <v>2</v>
      </c>
      <c r="Q133" s="14">
        <v>1</v>
      </c>
      <c r="R133" s="14">
        <v>1.43</v>
      </c>
      <c r="S133" s="14">
        <v>1.125</v>
      </c>
      <c r="T133" s="14">
        <v>3033</v>
      </c>
      <c r="U133" s="14">
        <v>-0.68100000000000005</v>
      </c>
      <c r="V133" s="14">
        <v>0.94</v>
      </c>
      <c r="W133" s="14">
        <v>29</v>
      </c>
      <c r="X133" s="14">
        <v>-0.45700000000000002</v>
      </c>
      <c r="Y133" s="14">
        <v>1</v>
      </c>
      <c r="Z133" s="14" t="s">
        <v>18124</v>
      </c>
    </row>
    <row r="134" spans="1:26" x14ac:dyDescent="0.2">
      <c r="A134" t="s">
        <v>17606</v>
      </c>
      <c r="B134" t="s">
        <v>12154</v>
      </c>
      <c r="C134" t="s">
        <v>12154</v>
      </c>
      <c r="D134" s="8">
        <f>IF(ISERROR(INDEX(warriner!B:B,MATCH(C134,warriner!A:A,0),1)),"#",INDEX(warriner!B:B,MATCH(C134,warriner!A:A,0),1))</f>
        <v>1.79</v>
      </c>
      <c r="E134" s="14">
        <f t="shared" si="4"/>
        <v>3.41</v>
      </c>
      <c r="F134" s="14">
        <v>9.41</v>
      </c>
      <c r="G134" s="14">
        <v>2.9009999999999998</v>
      </c>
      <c r="H134" s="14">
        <v>1</v>
      </c>
      <c r="I134">
        <f t="shared" si="5"/>
        <v>6</v>
      </c>
      <c r="J134" t="s">
        <v>18126</v>
      </c>
      <c r="K134" s="14">
        <v>4.72</v>
      </c>
      <c r="L134" s="14">
        <v>3.85</v>
      </c>
      <c r="M134" s="14">
        <v>10</v>
      </c>
      <c r="N134" s="14">
        <v>1.95</v>
      </c>
      <c r="O134" s="14">
        <v>1.9</v>
      </c>
      <c r="P134" s="14">
        <v>5</v>
      </c>
      <c r="Q134" s="14">
        <v>1</v>
      </c>
      <c r="R134" s="14">
        <v>2.62</v>
      </c>
      <c r="S134" s="14">
        <v>2.3479999999999999</v>
      </c>
      <c r="T134" s="14">
        <v>7127.4</v>
      </c>
      <c r="U134" s="14">
        <v>-0.73099999999999998</v>
      </c>
      <c r="V134" s="14">
        <v>1</v>
      </c>
      <c r="W134" s="14">
        <v>28</v>
      </c>
      <c r="X134" s="14">
        <v>-6.7000000000000004E-2</v>
      </c>
      <c r="Y134" s="14">
        <v>1</v>
      </c>
      <c r="Z134" s="14" t="s">
        <v>18124</v>
      </c>
    </row>
    <row r="135" spans="1:26" x14ac:dyDescent="0.2">
      <c r="A135" t="s">
        <v>17607</v>
      </c>
      <c r="B135" t="s">
        <v>15</v>
      </c>
      <c r="C135" t="s">
        <v>15</v>
      </c>
      <c r="D135" s="8" t="str">
        <f>IF(ISERROR(INDEX(warriner!B:B,MATCH(C135,warriner!A:A,0),1)),"#",INDEX(warriner!B:B,MATCH(C135,warriner!A:A,0),1))</f>
        <v>#</v>
      </c>
      <c r="E135" s="14" t="str">
        <f t="shared" si="4"/>
        <v>#</v>
      </c>
      <c r="F135" s="14">
        <v>16.213999999999999</v>
      </c>
      <c r="G135" s="14">
        <v>5.7709999999999999</v>
      </c>
      <c r="H135" s="14">
        <v>1</v>
      </c>
      <c r="I135">
        <f t="shared" si="5"/>
        <v>2</v>
      </c>
      <c r="J135" t="s">
        <v>270</v>
      </c>
      <c r="K135" s="14" t="s">
        <v>18124</v>
      </c>
      <c r="L135" s="14" t="s">
        <v>18124</v>
      </c>
      <c r="M135" s="14">
        <v>4.5490000000000004</v>
      </c>
      <c r="N135" s="14">
        <v>1.45</v>
      </c>
      <c r="O135" s="14">
        <v>1.65</v>
      </c>
      <c r="P135" s="14">
        <v>2</v>
      </c>
      <c r="Q135" s="14">
        <v>1</v>
      </c>
      <c r="R135" s="14">
        <v>1.67</v>
      </c>
      <c r="S135" s="14">
        <v>1.391</v>
      </c>
      <c r="T135" s="14">
        <v>415</v>
      </c>
      <c r="U135" s="14">
        <v>-0.60699999999999998</v>
      </c>
      <c r="V135" s="14">
        <v>0.91</v>
      </c>
      <c r="W135" s="14">
        <v>27</v>
      </c>
      <c r="X135" s="14">
        <v>-0.56999999999999995</v>
      </c>
      <c r="Y135" s="14">
        <v>1</v>
      </c>
      <c r="Z135" s="14" t="s">
        <v>18124</v>
      </c>
    </row>
    <row r="136" spans="1:26" x14ac:dyDescent="0.2">
      <c r="A136" t="s">
        <v>17608</v>
      </c>
      <c r="B136" t="s">
        <v>17469</v>
      </c>
      <c r="C136" t="s">
        <v>7717</v>
      </c>
      <c r="D136" s="8">
        <f>IF(ISERROR(INDEX(warriner!B:B,MATCH(C136,warriner!A:A,0),1)),"#",INDEX(warriner!B:B,MATCH(C136,warriner!A:A,0),1))</f>
        <v>4.71</v>
      </c>
      <c r="E136" s="14">
        <f t="shared" si="4"/>
        <v>0.49000000000000021</v>
      </c>
      <c r="F136" s="14">
        <v>9.8030000000000008</v>
      </c>
      <c r="G136" s="14">
        <v>3.04</v>
      </c>
      <c r="H136" s="14">
        <v>2</v>
      </c>
      <c r="I136">
        <f t="shared" si="5"/>
        <v>8</v>
      </c>
      <c r="J136" t="s">
        <v>18125</v>
      </c>
      <c r="K136" s="14">
        <v>3.52</v>
      </c>
      <c r="L136" s="14">
        <v>5.88</v>
      </c>
      <c r="M136" s="14">
        <v>7.67</v>
      </c>
      <c r="N136" s="14">
        <v>1.85</v>
      </c>
      <c r="O136" s="14">
        <v>1.95</v>
      </c>
      <c r="P136" s="14">
        <v>5</v>
      </c>
      <c r="Q136" s="14">
        <v>1</v>
      </c>
      <c r="R136" s="14">
        <v>2</v>
      </c>
      <c r="S136" s="14">
        <v>2.4169999999999998</v>
      </c>
      <c r="T136" s="14">
        <v>3494.4</v>
      </c>
      <c r="U136" s="14">
        <v>-0.41899999999999998</v>
      </c>
      <c r="V136" s="14">
        <v>0.89</v>
      </c>
      <c r="W136" s="14">
        <v>24</v>
      </c>
      <c r="X136" s="14">
        <v>-0.55300000000000005</v>
      </c>
      <c r="Y136" s="14">
        <v>0.96</v>
      </c>
      <c r="Z136" s="14" t="s">
        <v>18124</v>
      </c>
    </row>
    <row r="137" spans="1:26" x14ac:dyDescent="0.2">
      <c r="A137" t="s">
        <v>17609</v>
      </c>
      <c r="B137" t="s">
        <v>52</v>
      </c>
      <c r="C137" t="s">
        <v>52</v>
      </c>
      <c r="D137" s="8" t="str">
        <f>IF(ISERROR(INDEX(warriner!B:B,MATCH(C137,warriner!A:A,0),1)),"#",INDEX(warriner!B:B,MATCH(C137,warriner!A:A,0),1))</f>
        <v>#</v>
      </c>
      <c r="E137" s="14" t="str">
        <f t="shared" si="4"/>
        <v>#</v>
      </c>
      <c r="F137" s="14">
        <v>16.177</v>
      </c>
      <c r="G137" s="14">
        <v>6.0179999999999998</v>
      </c>
      <c r="H137" s="14">
        <v>1</v>
      </c>
      <c r="I137">
        <f t="shared" si="5"/>
        <v>1</v>
      </c>
      <c r="J137" t="s">
        <v>18136</v>
      </c>
      <c r="K137" s="14" t="s">
        <v>18124</v>
      </c>
      <c r="L137" s="14" t="s">
        <v>18124</v>
      </c>
      <c r="M137" s="14">
        <v>2.8929999999999998</v>
      </c>
      <c r="N137" s="14">
        <v>1.45</v>
      </c>
      <c r="O137" s="14">
        <v>1</v>
      </c>
      <c r="P137" s="14">
        <v>1</v>
      </c>
      <c r="Q137" s="14">
        <v>1</v>
      </c>
      <c r="R137" s="14">
        <v>1.46</v>
      </c>
      <c r="S137" s="14" t="s">
        <v>18124</v>
      </c>
      <c r="T137" s="14" t="s">
        <v>18124</v>
      </c>
      <c r="U137" s="14">
        <v>-1.2999999999999999E-2</v>
      </c>
      <c r="V137" s="14">
        <v>0.73</v>
      </c>
      <c r="W137" s="14">
        <v>23</v>
      </c>
      <c r="X137" s="14">
        <v>-0.32300000000000001</v>
      </c>
      <c r="Y137" s="14">
        <v>0.95799999999999996</v>
      </c>
      <c r="Z137" s="14" t="s">
        <v>18124</v>
      </c>
    </row>
    <row r="138" spans="1:26" x14ac:dyDescent="0.2">
      <c r="A138" t="s">
        <v>17610</v>
      </c>
      <c r="B138" t="s">
        <v>8229</v>
      </c>
      <c r="C138" t="s">
        <v>8229</v>
      </c>
      <c r="D138" s="8">
        <f>IF(ISERROR(INDEX(warriner!B:B,MATCH(C138,warriner!A:A,0),1)),"#",INDEX(warriner!B:B,MATCH(C138,warriner!A:A,0),1))</f>
        <v>3.45</v>
      </c>
      <c r="E138" s="14">
        <f t="shared" si="4"/>
        <v>1.75</v>
      </c>
      <c r="F138" s="14">
        <v>8.468</v>
      </c>
      <c r="G138" s="14">
        <v>2.48</v>
      </c>
      <c r="H138" s="14">
        <v>2</v>
      </c>
      <c r="I138">
        <f t="shared" si="5"/>
        <v>8</v>
      </c>
      <c r="J138" t="s">
        <v>18126</v>
      </c>
      <c r="K138" s="14">
        <v>4.43</v>
      </c>
      <c r="L138" s="14">
        <v>3.74</v>
      </c>
      <c r="M138" s="14">
        <v>12.53</v>
      </c>
      <c r="N138" s="14">
        <v>2.8</v>
      </c>
      <c r="O138" s="14">
        <v>2.9</v>
      </c>
      <c r="P138" s="14">
        <v>6</v>
      </c>
      <c r="Q138" s="14">
        <v>1</v>
      </c>
      <c r="R138" s="14">
        <v>3.14</v>
      </c>
      <c r="S138" s="14">
        <v>2.2400000000000002</v>
      </c>
      <c r="T138" s="14">
        <v>2051.4290000000001</v>
      </c>
      <c r="U138" s="14">
        <v>-0.35299999999999998</v>
      </c>
      <c r="V138" s="14">
        <v>0.91</v>
      </c>
      <c r="W138" s="14">
        <v>22</v>
      </c>
      <c r="X138" s="14">
        <v>-3.4000000000000002E-2</v>
      </c>
      <c r="Y138" s="14">
        <v>0.91700000000000004</v>
      </c>
      <c r="Z138" s="14" t="s">
        <v>18124</v>
      </c>
    </row>
    <row r="139" spans="1:26" x14ac:dyDescent="0.2">
      <c r="A139" t="s">
        <v>17611</v>
      </c>
      <c r="B139" t="s">
        <v>9</v>
      </c>
      <c r="C139" t="s">
        <v>101</v>
      </c>
      <c r="D139" s="8">
        <f>IF(ISERROR(INDEX(warriner!B:B,MATCH(C139,warriner!A:A,0),1)),"#",INDEX(warriner!B:B,MATCH(C139,warriner!A:A,0),1))</f>
        <v>6.18</v>
      </c>
      <c r="E139" s="14">
        <f t="shared" si="4"/>
        <v>0.97999999999999954</v>
      </c>
      <c r="F139" s="14">
        <v>14.945</v>
      </c>
      <c r="G139" s="14">
        <v>5.4669999999999996</v>
      </c>
      <c r="H139" s="14">
        <v>1</v>
      </c>
      <c r="I139">
        <f t="shared" si="5"/>
        <v>2</v>
      </c>
      <c r="J139" t="s">
        <v>18125</v>
      </c>
      <c r="K139" s="14">
        <v>3.43</v>
      </c>
      <c r="L139" s="14">
        <v>5.5</v>
      </c>
      <c r="M139" s="14">
        <v>5.1100000000000003</v>
      </c>
      <c r="N139" s="14">
        <v>1.4</v>
      </c>
      <c r="O139" s="14">
        <v>1</v>
      </c>
      <c r="P139" s="14">
        <v>2</v>
      </c>
      <c r="Q139" s="14">
        <v>1</v>
      </c>
      <c r="R139" s="14">
        <v>1.85</v>
      </c>
      <c r="S139" s="14">
        <v>1.6519999999999999</v>
      </c>
      <c r="T139" s="14">
        <v>1926</v>
      </c>
      <c r="U139" s="14">
        <v>-0.64800000000000002</v>
      </c>
      <c r="V139" s="14">
        <v>0.97</v>
      </c>
      <c r="W139" s="14">
        <v>25</v>
      </c>
      <c r="X139" s="14">
        <v>-0.57399999999999995</v>
      </c>
      <c r="Y139" s="14">
        <v>1</v>
      </c>
      <c r="Z139" s="14" t="s">
        <v>18124</v>
      </c>
    </row>
    <row r="140" spans="1:26" x14ac:dyDescent="0.2">
      <c r="A140" t="s">
        <v>17612</v>
      </c>
      <c r="B140" t="s">
        <v>441</v>
      </c>
      <c r="C140" t="s">
        <v>441</v>
      </c>
      <c r="D140" s="8" t="str">
        <f>IF(ISERROR(INDEX(warriner!B:B,MATCH(C140,warriner!A:A,0),1)),"#",INDEX(warriner!B:B,MATCH(C140,warriner!A:A,0),1))</f>
        <v>#</v>
      </c>
      <c r="E140" s="14" t="str">
        <f t="shared" si="4"/>
        <v>#</v>
      </c>
      <c r="F140" s="14">
        <v>14.773</v>
      </c>
      <c r="G140" s="14">
        <v>5.4420000000000002</v>
      </c>
      <c r="H140" s="14">
        <v>1</v>
      </c>
      <c r="I140">
        <f t="shared" si="5"/>
        <v>3</v>
      </c>
      <c r="J140" t="s">
        <v>18149</v>
      </c>
      <c r="K140" s="14" t="s">
        <v>18124</v>
      </c>
      <c r="L140" s="14" t="s">
        <v>18124</v>
      </c>
      <c r="M140" s="14">
        <v>3.8879999999999999</v>
      </c>
      <c r="N140" s="14">
        <v>1.05</v>
      </c>
      <c r="O140" s="14">
        <v>1</v>
      </c>
      <c r="P140" s="14">
        <v>3</v>
      </c>
      <c r="Q140" s="14">
        <v>1</v>
      </c>
      <c r="R140" s="14">
        <v>2.08</v>
      </c>
      <c r="S140" s="14">
        <v>1.2609999999999999</v>
      </c>
      <c r="T140" s="14">
        <v>1772.5</v>
      </c>
      <c r="U140" s="14">
        <v>-0.56299999999999994</v>
      </c>
      <c r="V140" s="14">
        <v>0.97</v>
      </c>
      <c r="W140" s="14">
        <v>27</v>
      </c>
      <c r="X140" s="14">
        <v>-0.78700000000000003</v>
      </c>
      <c r="Y140" s="14">
        <v>1</v>
      </c>
      <c r="Z140" s="14" t="s">
        <v>18124</v>
      </c>
    </row>
    <row r="141" spans="1:26" x14ac:dyDescent="0.2">
      <c r="A141" t="s">
        <v>17613</v>
      </c>
      <c r="B141" t="s">
        <v>295</v>
      </c>
      <c r="C141" t="s">
        <v>295</v>
      </c>
      <c r="D141" s="8" t="str">
        <f>IF(ISERROR(INDEX(warriner!B:B,MATCH(C141,warriner!A:A,0),1)),"#",INDEX(warriner!B:B,MATCH(C141,warriner!A:A,0),1))</f>
        <v>#</v>
      </c>
      <c r="E141" s="14" t="str">
        <f t="shared" si="4"/>
        <v>#</v>
      </c>
      <c r="F141" s="14">
        <v>14.048</v>
      </c>
      <c r="G141" s="14">
        <v>5.335</v>
      </c>
      <c r="H141" s="14">
        <v>1</v>
      </c>
      <c r="I141">
        <f t="shared" si="5"/>
        <v>2</v>
      </c>
      <c r="J141" t="s">
        <v>18155</v>
      </c>
      <c r="K141" s="14" t="s">
        <v>18124</v>
      </c>
      <c r="L141" s="14" t="s">
        <v>18124</v>
      </c>
      <c r="M141" s="14">
        <v>5.1449999999999996</v>
      </c>
      <c r="N141" s="14">
        <v>1.35</v>
      </c>
      <c r="O141" s="14">
        <v>1</v>
      </c>
      <c r="P141" s="14">
        <v>2</v>
      </c>
      <c r="Q141" s="14">
        <v>1</v>
      </c>
      <c r="R141" s="14">
        <v>1.42</v>
      </c>
      <c r="S141" s="14">
        <v>1.917</v>
      </c>
      <c r="T141" s="14">
        <v>1588</v>
      </c>
      <c r="U141" s="14">
        <v>-0.90200000000000002</v>
      </c>
      <c r="V141" s="14">
        <v>0.97</v>
      </c>
      <c r="W141" s="14">
        <v>25</v>
      </c>
      <c r="X141" s="14">
        <v>-0.33700000000000002</v>
      </c>
      <c r="Y141" s="14">
        <v>1</v>
      </c>
      <c r="Z141" s="14" t="s">
        <v>18124</v>
      </c>
    </row>
    <row r="142" spans="1:26" x14ac:dyDescent="0.2">
      <c r="A142" t="s">
        <v>17614</v>
      </c>
      <c r="B142" t="s">
        <v>3852</v>
      </c>
      <c r="C142" t="s">
        <v>3852</v>
      </c>
      <c r="D142" s="8">
        <f>IF(ISERROR(INDEX(warriner!B:B,MATCH(C142,warriner!A:A,0),1)),"#",INDEX(warriner!B:B,MATCH(C142,warriner!A:A,0),1))</f>
        <v>5.91</v>
      </c>
      <c r="E142" s="14">
        <f t="shared" si="4"/>
        <v>0.71</v>
      </c>
      <c r="F142" s="14">
        <v>12.317</v>
      </c>
      <c r="G142" s="14">
        <v>4.0289999999999999</v>
      </c>
      <c r="H142" s="14">
        <v>2</v>
      </c>
      <c r="I142">
        <f t="shared" si="5"/>
        <v>9</v>
      </c>
      <c r="J142" t="s">
        <v>18131</v>
      </c>
      <c r="K142" s="14">
        <v>3.95</v>
      </c>
      <c r="L142" s="14">
        <v>6.47</v>
      </c>
      <c r="M142" s="14">
        <v>5.5</v>
      </c>
      <c r="N142" s="14">
        <v>2.7</v>
      </c>
      <c r="O142" s="14">
        <v>2.65</v>
      </c>
      <c r="P142" s="14">
        <v>7</v>
      </c>
      <c r="Q142" s="14">
        <v>2</v>
      </c>
      <c r="R142" s="14">
        <v>1.97</v>
      </c>
      <c r="S142" s="14" t="s">
        <v>18124</v>
      </c>
      <c r="T142" s="14">
        <v>5095.125</v>
      </c>
      <c r="U142" s="14">
        <v>-0.41199999999999998</v>
      </c>
      <c r="V142" s="14">
        <v>1</v>
      </c>
      <c r="W142" s="14">
        <v>28</v>
      </c>
      <c r="X142" s="14">
        <v>-0.439</v>
      </c>
      <c r="Y142" s="14">
        <v>1</v>
      </c>
      <c r="Z142" s="14" t="s">
        <v>18124</v>
      </c>
    </row>
    <row r="143" spans="1:26" x14ac:dyDescent="0.2">
      <c r="A143" t="s">
        <v>17615</v>
      </c>
      <c r="B143" t="s">
        <v>334</v>
      </c>
      <c r="C143" t="s">
        <v>334</v>
      </c>
      <c r="D143" s="8" t="str">
        <f>IF(ISERROR(INDEX(warriner!B:B,MATCH(C143,warriner!A:A,0),1)),"#",INDEX(warriner!B:B,MATCH(C143,warriner!A:A,0),1))</f>
        <v>#</v>
      </c>
      <c r="E143" s="14" t="str">
        <f t="shared" si="4"/>
        <v>#</v>
      </c>
      <c r="F143" s="14">
        <v>14.455</v>
      </c>
      <c r="G143" s="14">
        <v>5.0170000000000003</v>
      </c>
      <c r="H143" s="14">
        <v>1</v>
      </c>
      <c r="I143">
        <f t="shared" si="5"/>
        <v>4</v>
      </c>
      <c r="J143" t="s">
        <v>270</v>
      </c>
      <c r="K143" s="14" t="s">
        <v>18124</v>
      </c>
      <c r="L143" s="14" t="s">
        <v>18124</v>
      </c>
      <c r="M143" s="14">
        <v>4.4420000000000002</v>
      </c>
      <c r="N143" s="14">
        <v>1.9</v>
      </c>
      <c r="O143" s="14">
        <v>1.7</v>
      </c>
      <c r="P143" s="14">
        <v>4</v>
      </c>
      <c r="Q143" s="14">
        <v>1</v>
      </c>
      <c r="R143" s="14">
        <v>1.84</v>
      </c>
      <c r="S143" s="14" t="s">
        <v>18124</v>
      </c>
      <c r="T143" s="14">
        <v>2462.3330000000001</v>
      </c>
      <c r="U143" s="14">
        <v>-0.5</v>
      </c>
      <c r="V143" s="14">
        <v>1</v>
      </c>
      <c r="W143" s="14">
        <v>27</v>
      </c>
      <c r="X143" s="14">
        <v>-0.54600000000000004</v>
      </c>
      <c r="Y143" s="14">
        <v>0.96399999999999997</v>
      </c>
      <c r="Z143" s="14" t="s">
        <v>18124</v>
      </c>
    </row>
    <row r="144" spans="1:26" x14ac:dyDescent="0.2">
      <c r="A144" t="s">
        <v>17616</v>
      </c>
      <c r="B144" t="s">
        <v>210</v>
      </c>
      <c r="C144" t="s">
        <v>210</v>
      </c>
      <c r="D144" s="8" t="str">
        <f>IF(ISERROR(INDEX(warriner!B:B,MATCH(C144,warriner!A:A,0),1)),"#",INDEX(warriner!B:B,MATCH(C144,warriner!A:A,0),1))</f>
        <v>#</v>
      </c>
      <c r="E144" s="14" t="str">
        <f t="shared" si="4"/>
        <v>#</v>
      </c>
      <c r="F144" s="14">
        <v>15.476000000000001</v>
      </c>
      <c r="G144" s="14">
        <v>5.8570000000000002</v>
      </c>
      <c r="H144" s="14">
        <v>1</v>
      </c>
      <c r="I144">
        <f t="shared" si="5"/>
        <v>4</v>
      </c>
      <c r="J144" t="s">
        <v>18136</v>
      </c>
      <c r="K144" s="14" t="s">
        <v>18124</v>
      </c>
      <c r="L144" s="14" t="s">
        <v>18124</v>
      </c>
      <c r="M144" s="14">
        <v>5.5289999999999999</v>
      </c>
      <c r="N144" s="14">
        <v>1.65</v>
      </c>
      <c r="O144" s="14">
        <v>1.25</v>
      </c>
      <c r="P144" s="14">
        <v>3</v>
      </c>
      <c r="Q144" s="14">
        <v>1</v>
      </c>
      <c r="R144" s="14">
        <v>1.54</v>
      </c>
      <c r="S144" s="14">
        <v>1.3480000000000001</v>
      </c>
      <c r="T144" s="14">
        <v>4421.6670000000004</v>
      </c>
      <c r="U144" s="14">
        <v>-0.751</v>
      </c>
      <c r="V144" s="14">
        <v>0.94</v>
      </c>
      <c r="W144" s="14">
        <v>27</v>
      </c>
      <c r="X144" s="14">
        <v>-0.56100000000000005</v>
      </c>
      <c r="Y144" s="14">
        <v>1</v>
      </c>
      <c r="Z144" s="14" t="s">
        <v>18124</v>
      </c>
    </row>
    <row r="145" spans="1:26" x14ac:dyDescent="0.2">
      <c r="A145" t="s">
        <v>17617</v>
      </c>
      <c r="B145" t="s">
        <v>15</v>
      </c>
      <c r="C145" t="s">
        <v>15</v>
      </c>
      <c r="D145" s="8" t="str">
        <f>IF(ISERROR(INDEX(warriner!B:B,MATCH(C145,warriner!A:A,0),1)),"#",INDEX(warriner!B:B,MATCH(C145,warriner!A:A,0),1))</f>
        <v>#</v>
      </c>
      <c r="E145" s="14" t="str">
        <f t="shared" si="4"/>
        <v>#</v>
      </c>
      <c r="F145" s="14">
        <v>16.213999999999999</v>
      </c>
      <c r="G145" s="14">
        <v>5.7709999999999999</v>
      </c>
      <c r="H145" s="14">
        <v>1</v>
      </c>
      <c r="I145">
        <f t="shared" si="5"/>
        <v>2</v>
      </c>
      <c r="J145" t="s">
        <v>270</v>
      </c>
      <c r="K145" s="14" t="s">
        <v>18124</v>
      </c>
      <c r="L145" s="14" t="s">
        <v>18124</v>
      </c>
      <c r="M145" s="14">
        <v>4.5490000000000004</v>
      </c>
      <c r="N145" s="14">
        <v>1.45</v>
      </c>
      <c r="O145" s="14">
        <v>1.65</v>
      </c>
      <c r="P145" s="14">
        <v>2</v>
      </c>
      <c r="Q145" s="14">
        <v>1</v>
      </c>
      <c r="R145" s="14">
        <v>1.67</v>
      </c>
      <c r="S145" s="14">
        <v>1.391</v>
      </c>
      <c r="T145" s="14">
        <v>415</v>
      </c>
      <c r="U145" s="14">
        <v>-0.60699999999999998</v>
      </c>
      <c r="V145" s="14">
        <v>0.91</v>
      </c>
      <c r="W145" s="14">
        <v>27</v>
      </c>
      <c r="X145" s="14">
        <v>-0.56999999999999995</v>
      </c>
      <c r="Y145" s="14">
        <v>1</v>
      </c>
      <c r="Z145" s="14" t="s">
        <v>18124</v>
      </c>
    </row>
    <row r="146" spans="1:26" x14ac:dyDescent="0.2">
      <c r="A146" t="s">
        <v>17618</v>
      </c>
      <c r="B146" t="s">
        <v>17470</v>
      </c>
      <c r="C146" t="s">
        <v>101</v>
      </c>
      <c r="D146" s="8">
        <f>IF(ISERROR(INDEX(warriner!B:B,MATCH(C146,warriner!A:A,0),1)),"#",INDEX(warriner!B:B,MATCH(C146,warriner!A:A,0),1))</f>
        <v>6.18</v>
      </c>
      <c r="E146" s="14">
        <f t="shared" si="4"/>
        <v>0.97999999999999954</v>
      </c>
      <c r="F146" s="14">
        <v>14.945</v>
      </c>
      <c r="G146" s="14">
        <v>5.4669999999999996</v>
      </c>
      <c r="H146" s="14">
        <v>1</v>
      </c>
      <c r="I146">
        <f t="shared" si="5"/>
        <v>5</v>
      </c>
      <c r="J146" t="s">
        <v>18125</v>
      </c>
      <c r="K146" s="14">
        <v>3.43</v>
      </c>
      <c r="L146" s="14">
        <v>5.5</v>
      </c>
      <c r="M146" s="14">
        <v>5.1100000000000003</v>
      </c>
      <c r="N146" s="14">
        <v>1.4</v>
      </c>
      <c r="O146" s="14">
        <v>1</v>
      </c>
      <c r="P146" s="14">
        <v>2</v>
      </c>
      <c r="Q146" s="14">
        <v>1</v>
      </c>
      <c r="R146" s="14">
        <v>1.85</v>
      </c>
      <c r="S146" s="14">
        <v>1.6519999999999999</v>
      </c>
      <c r="T146" s="14">
        <v>1926</v>
      </c>
      <c r="U146" s="14">
        <v>-0.64800000000000002</v>
      </c>
      <c r="V146" s="14">
        <v>0.97</v>
      </c>
      <c r="W146" s="14">
        <v>25</v>
      </c>
      <c r="X146" s="14">
        <v>-0.57399999999999995</v>
      </c>
      <c r="Y146" s="14">
        <v>1</v>
      </c>
      <c r="Z146" s="14" t="s">
        <v>18124</v>
      </c>
    </row>
    <row r="147" spans="1:26" x14ac:dyDescent="0.2">
      <c r="A147" t="s">
        <v>17619</v>
      </c>
      <c r="B147" t="s">
        <v>52</v>
      </c>
      <c r="C147" t="s">
        <v>52</v>
      </c>
      <c r="D147" s="8" t="str">
        <f>IF(ISERROR(INDEX(warriner!B:B,MATCH(C147,warriner!A:A,0),1)),"#",INDEX(warriner!B:B,MATCH(C147,warriner!A:A,0),1))</f>
        <v>#</v>
      </c>
      <c r="E147" s="14" t="str">
        <f t="shared" si="4"/>
        <v>#</v>
      </c>
      <c r="F147" s="14">
        <v>16.177</v>
      </c>
      <c r="G147" s="14">
        <v>6.0179999999999998</v>
      </c>
      <c r="H147" s="14">
        <v>1</v>
      </c>
      <c r="I147">
        <f t="shared" si="5"/>
        <v>1</v>
      </c>
      <c r="J147" t="s">
        <v>18136</v>
      </c>
      <c r="K147" s="14" t="s">
        <v>18124</v>
      </c>
      <c r="L147" s="14" t="s">
        <v>18124</v>
      </c>
      <c r="M147" s="14">
        <v>2.8929999999999998</v>
      </c>
      <c r="N147" s="14">
        <v>1.45</v>
      </c>
      <c r="O147" s="14">
        <v>1</v>
      </c>
      <c r="P147" s="14">
        <v>1</v>
      </c>
      <c r="Q147" s="14">
        <v>1</v>
      </c>
      <c r="R147" s="14">
        <v>1.46</v>
      </c>
      <c r="S147" s="14" t="s">
        <v>18124</v>
      </c>
      <c r="T147" s="14" t="s">
        <v>18124</v>
      </c>
      <c r="U147" s="14">
        <v>-1.2999999999999999E-2</v>
      </c>
      <c r="V147" s="14">
        <v>0.73</v>
      </c>
      <c r="W147" s="14">
        <v>23</v>
      </c>
      <c r="X147" s="14">
        <v>-0.32300000000000001</v>
      </c>
      <c r="Y147" s="14">
        <v>0.95799999999999996</v>
      </c>
      <c r="Z147" s="14" t="s">
        <v>18124</v>
      </c>
    </row>
    <row r="148" spans="1:26" x14ac:dyDescent="0.2">
      <c r="A148" t="s">
        <v>17620</v>
      </c>
      <c r="B148" t="s">
        <v>12639</v>
      </c>
      <c r="C148" t="s">
        <v>12639</v>
      </c>
      <c r="D148" s="8">
        <f>IF(ISERROR(INDEX(warriner!B:B,MATCH(C148,warriner!A:A,0),1)),"#",INDEX(warriner!B:B,MATCH(C148,warriner!A:A,0),1))</f>
        <v>4.57</v>
      </c>
      <c r="E148" s="14">
        <f t="shared" si="4"/>
        <v>0.62999999999999989</v>
      </c>
      <c r="F148" s="14">
        <v>6.6120000000000001</v>
      </c>
      <c r="G148" s="14">
        <v>2.1930000000000001</v>
      </c>
      <c r="H148" s="14">
        <v>2</v>
      </c>
      <c r="I148">
        <f t="shared" si="5"/>
        <v>6</v>
      </c>
      <c r="J148" t="s">
        <v>18129</v>
      </c>
      <c r="K148" s="14">
        <v>2.59</v>
      </c>
      <c r="L148" s="14">
        <v>5.41</v>
      </c>
      <c r="M148" s="14">
        <v>10.33</v>
      </c>
      <c r="N148" s="14">
        <v>2.1</v>
      </c>
      <c r="O148" s="14">
        <v>1.85</v>
      </c>
      <c r="P148" s="14">
        <v>6</v>
      </c>
      <c r="Q148" s="14">
        <v>2</v>
      </c>
      <c r="R148" s="14">
        <v>4.55</v>
      </c>
      <c r="S148" s="14">
        <v>4.8</v>
      </c>
      <c r="T148" s="14">
        <v>6240</v>
      </c>
      <c r="U148" s="14">
        <v>-0.28499999999999998</v>
      </c>
      <c r="V148" s="14">
        <v>0.85</v>
      </c>
      <c r="W148" s="14">
        <v>27</v>
      </c>
      <c r="X148" s="14">
        <v>-0.249</v>
      </c>
      <c r="Y148" s="14">
        <v>1</v>
      </c>
      <c r="Z148" s="14" t="s">
        <v>18124</v>
      </c>
    </row>
    <row r="149" spans="1:26" x14ac:dyDescent="0.2">
      <c r="A149" t="s">
        <v>17621</v>
      </c>
      <c r="B149" t="s">
        <v>14162</v>
      </c>
      <c r="C149" t="s">
        <v>14162</v>
      </c>
      <c r="D149" s="8" t="str">
        <f>IF(ISERROR(INDEX(warriner!B:B,MATCH(C149,warriner!A:A,0),1)),"#",INDEX(warriner!B:B,MATCH(C149,warriner!A:A,0),1))</f>
        <v>#</v>
      </c>
      <c r="E149" s="14" t="str">
        <f t="shared" si="4"/>
        <v>#</v>
      </c>
      <c r="F149" s="14">
        <v>13.836</v>
      </c>
      <c r="G149" s="14">
        <v>5.3840000000000003</v>
      </c>
      <c r="H149" s="14">
        <v>1</v>
      </c>
      <c r="I149">
        <f t="shared" si="5"/>
        <v>4</v>
      </c>
      <c r="J149" t="s">
        <v>18153</v>
      </c>
      <c r="K149" s="14" t="s">
        <v>18124</v>
      </c>
      <c r="L149" s="14" t="s">
        <v>18124</v>
      </c>
      <c r="M149" s="14">
        <v>7.01</v>
      </c>
      <c r="N149" s="14">
        <v>1.55</v>
      </c>
      <c r="O149" s="14">
        <v>1.8</v>
      </c>
      <c r="P149" s="14">
        <v>4</v>
      </c>
      <c r="Q149" s="14">
        <v>1</v>
      </c>
      <c r="R149" s="14">
        <v>1.52</v>
      </c>
      <c r="S149" s="14" t="s">
        <v>18124</v>
      </c>
      <c r="T149" s="14">
        <v>3639</v>
      </c>
      <c r="U149" s="14">
        <v>-0.63600000000000001</v>
      </c>
      <c r="V149" s="14">
        <v>1</v>
      </c>
      <c r="W149" s="14">
        <v>27</v>
      </c>
      <c r="X149" s="14">
        <v>-0.68500000000000005</v>
      </c>
      <c r="Y149" s="14">
        <v>0.96399999999999997</v>
      </c>
      <c r="Z149" s="14" t="s">
        <v>18124</v>
      </c>
    </row>
    <row r="150" spans="1:26" x14ac:dyDescent="0.2">
      <c r="A150" t="s">
        <v>17622</v>
      </c>
      <c r="B150" t="s">
        <v>17303</v>
      </c>
      <c r="C150" t="s">
        <v>17303</v>
      </c>
      <c r="D150" s="8" t="str">
        <f>IF(ISERROR(INDEX(warriner!B:B,MATCH(C150,warriner!A:A,0),1)),"#",INDEX(warriner!B:B,MATCH(C150,warriner!A:A,0),1))</f>
        <v>#</v>
      </c>
      <c r="E150" s="14" t="str">
        <f t="shared" si="4"/>
        <v>#</v>
      </c>
      <c r="F150" s="14">
        <v>13.304</v>
      </c>
      <c r="G150" s="14">
        <v>5.2130000000000001</v>
      </c>
      <c r="H150" s="14">
        <v>1</v>
      </c>
      <c r="I150">
        <f t="shared" si="5"/>
        <v>3</v>
      </c>
      <c r="J150" t="s">
        <v>18153</v>
      </c>
      <c r="K150" s="14" t="s">
        <v>18124</v>
      </c>
      <c r="L150" s="14" t="s">
        <v>18124</v>
      </c>
      <c r="M150" s="14">
        <v>5.2519999999999998</v>
      </c>
      <c r="N150" s="14">
        <v>1.05</v>
      </c>
      <c r="O150" s="14">
        <v>1.1499999999999999</v>
      </c>
      <c r="P150" s="14">
        <v>2</v>
      </c>
      <c r="Q150" s="14">
        <v>1</v>
      </c>
      <c r="R150" s="14">
        <v>1.48</v>
      </c>
      <c r="S150" s="14">
        <v>1.893</v>
      </c>
      <c r="T150" s="14">
        <v>1505.5</v>
      </c>
      <c r="U150" s="14">
        <v>-0.876</v>
      </c>
      <c r="V150" s="14">
        <v>1</v>
      </c>
      <c r="W150" s="14">
        <v>27</v>
      </c>
      <c r="X150" s="14">
        <v>-0.69</v>
      </c>
      <c r="Y150" s="14">
        <v>1</v>
      </c>
      <c r="Z150" s="14" t="s">
        <v>18124</v>
      </c>
    </row>
    <row r="151" spans="1:26" x14ac:dyDescent="0.2">
      <c r="A151" t="s">
        <v>17623</v>
      </c>
      <c r="B151" t="s">
        <v>3</v>
      </c>
      <c r="C151" t="s">
        <v>3</v>
      </c>
      <c r="D151" s="8" t="str">
        <f>IF(ISERROR(INDEX(warriner!B:B,MATCH(C151,warriner!A:A,0),1)),"#",INDEX(warriner!B:B,MATCH(C151,warriner!A:A,0),1))</f>
        <v>#</v>
      </c>
      <c r="E151" s="14" t="str">
        <f t="shared" si="4"/>
        <v>#</v>
      </c>
      <c r="F151" s="14">
        <v>16.954999999999998</v>
      </c>
      <c r="G151" s="14">
        <v>6.1769999999999996</v>
      </c>
      <c r="H151" s="14">
        <v>1</v>
      </c>
      <c r="I151">
        <f t="shared" si="5"/>
        <v>3</v>
      </c>
      <c r="J151" t="s">
        <v>270</v>
      </c>
      <c r="K151" s="14" t="s">
        <v>18124</v>
      </c>
      <c r="L151" s="14" t="s">
        <v>18124</v>
      </c>
      <c r="M151" s="14">
        <v>3.984</v>
      </c>
      <c r="N151" s="14">
        <v>1.5</v>
      </c>
      <c r="O151" s="14">
        <v>1.8</v>
      </c>
      <c r="P151" s="14">
        <v>2</v>
      </c>
      <c r="Q151" s="14">
        <v>1</v>
      </c>
      <c r="R151" s="14">
        <v>1.43</v>
      </c>
      <c r="S151" s="14">
        <v>1.125</v>
      </c>
      <c r="T151" s="14">
        <v>3033</v>
      </c>
      <c r="U151" s="14">
        <v>-0.68100000000000005</v>
      </c>
      <c r="V151" s="14">
        <v>0.94</v>
      </c>
      <c r="W151" s="14">
        <v>29</v>
      </c>
      <c r="X151" s="14">
        <v>-0.45700000000000002</v>
      </c>
      <c r="Y151" s="14">
        <v>1</v>
      </c>
      <c r="Z151" s="14" t="s">
        <v>18124</v>
      </c>
    </row>
    <row r="152" spans="1:26" x14ac:dyDescent="0.2">
      <c r="A152" t="s">
        <v>17624</v>
      </c>
      <c r="B152" t="s">
        <v>7253</v>
      </c>
      <c r="C152" t="s">
        <v>7253</v>
      </c>
      <c r="D152" s="8">
        <f>IF(ISERROR(INDEX(warriner!B:B,MATCH(C152,warriner!A:A,0),1)),"#",INDEX(warriner!B:B,MATCH(C152,warriner!A:A,0),1))</f>
        <v>3.5</v>
      </c>
      <c r="E152" s="14">
        <f t="shared" si="4"/>
        <v>1.7000000000000002</v>
      </c>
      <c r="F152" s="14">
        <v>7.0170000000000003</v>
      </c>
      <c r="G152" s="14">
        <v>2.4359999999999999</v>
      </c>
      <c r="H152" s="14">
        <v>2</v>
      </c>
      <c r="I152">
        <f t="shared" si="5"/>
        <v>8</v>
      </c>
      <c r="J152" t="s">
        <v>18129</v>
      </c>
      <c r="K152" s="14">
        <v>3.95</v>
      </c>
      <c r="L152" s="14">
        <v>4.6399999999999997</v>
      </c>
      <c r="M152" s="14">
        <v>10.050000000000001</v>
      </c>
      <c r="N152" s="14">
        <v>3</v>
      </c>
      <c r="O152" s="14">
        <v>3.55</v>
      </c>
      <c r="P152" s="14">
        <v>8</v>
      </c>
      <c r="Q152" s="14">
        <v>2</v>
      </c>
      <c r="R152" s="14">
        <v>4.66</v>
      </c>
      <c r="S152" s="14">
        <v>4.16</v>
      </c>
      <c r="T152" s="14">
        <v>3563.4290000000001</v>
      </c>
      <c r="U152" s="14">
        <v>-0.39400000000000002</v>
      </c>
      <c r="V152" s="14">
        <v>0.97</v>
      </c>
      <c r="W152" s="14">
        <v>25</v>
      </c>
      <c r="X152" s="14">
        <v>-0.504</v>
      </c>
      <c r="Y152" s="14">
        <v>1</v>
      </c>
      <c r="Z152" s="14" t="s">
        <v>18124</v>
      </c>
    </row>
    <row r="153" spans="1:26" x14ac:dyDescent="0.2">
      <c r="A153" t="s">
        <v>17625</v>
      </c>
      <c r="B153" t="s">
        <v>9</v>
      </c>
      <c r="C153" t="s">
        <v>101</v>
      </c>
      <c r="D153" s="8">
        <f>IF(ISERROR(INDEX(warriner!B:B,MATCH(C153,warriner!A:A,0),1)),"#",INDEX(warriner!B:B,MATCH(C153,warriner!A:A,0),1))</f>
        <v>6.18</v>
      </c>
      <c r="E153" s="14">
        <f t="shared" si="4"/>
        <v>0.97999999999999954</v>
      </c>
      <c r="F153" s="14">
        <v>14.945</v>
      </c>
      <c r="G153" s="14">
        <v>5.4669999999999996</v>
      </c>
      <c r="H153" s="14">
        <v>1</v>
      </c>
      <c r="I153">
        <f t="shared" si="5"/>
        <v>2</v>
      </c>
      <c r="J153" t="s">
        <v>18125</v>
      </c>
      <c r="K153" s="14">
        <v>3.43</v>
      </c>
      <c r="L153" s="14">
        <v>5.5</v>
      </c>
      <c r="M153" s="14">
        <v>5.1100000000000003</v>
      </c>
      <c r="N153" s="14">
        <v>1.4</v>
      </c>
      <c r="O153" s="14">
        <v>1</v>
      </c>
      <c r="P153" s="14">
        <v>2</v>
      </c>
      <c r="Q153" s="14">
        <v>1</v>
      </c>
      <c r="R153" s="14">
        <v>1.85</v>
      </c>
      <c r="S153" s="14">
        <v>1.6519999999999999</v>
      </c>
      <c r="T153" s="14">
        <v>1926</v>
      </c>
      <c r="U153" s="14">
        <v>-0.64800000000000002</v>
      </c>
      <c r="V153" s="14">
        <v>0.97</v>
      </c>
      <c r="W153" s="14">
        <v>25</v>
      </c>
      <c r="X153" s="14">
        <v>-0.57399999999999995</v>
      </c>
      <c r="Y153" s="14">
        <v>1</v>
      </c>
      <c r="Z153" s="14" t="s">
        <v>18124</v>
      </c>
    </row>
    <row r="154" spans="1:26" x14ac:dyDescent="0.2">
      <c r="A154" t="s">
        <v>17626</v>
      </c>
      <c r="B154" t="s">
        <v>15840</v>
      </c>
      <c r="C154" t="s">
        <v>15840</v>
      </c>
      <c r="D154" s="8" t="str">
        <f>IF(ISERROR(INDEX(warriner!B:B,MATCH(C154,warriner!A:A,0),1)),"#",INDEX(warriner!B:B,MATCH(C154,warriner!A:A,0),1))</f>
        <v>#</v>
      </c>
      <c r="E154" s="14" t="str">
        <f t="shared" si="4"/>
        <v>#</v>
      </c>
      <c r="F154" s="14">
        <v>15.430999999999999</v>
      </c>
      <c r="G154" s="14">
        <v>6.3289999999999997</v>
      </c>
      <c r="H154" s="14">
        <v>1</v>
      </c>
      <c r="I154">
        <f t="shared" si="5"/>
        <v>3</v>
      </c>
      <c r="J154" t="s">
        <v>270</v>
      </c>
      <c r="K154" s="14" t="s">
        <v>18124</v>
      </c>
      <c r="L154" s="14" t="s">
        <v>18124</v>
      </c>
      <c r="M154" s="14">
        <v>4.3460000000000001</v>
      </c>
      <c r="N154" s="14">
        <v>1.85</v>
      </c>
      <c r="O154" s="14">
        <v>1</v>
      </c>
      <c r="P154" s="14">
        <v>2</v>
      </c>
      <c r="Q154" s="14">
        <v>1</v>
      </c>
      <c r="R154" s="14">
        <v>4.1100000000000003</v>
      </c>
      <c r="S154" s="14">
        <v>5.52</v>
      </c>
      <c r="T154" s="14">
        <v>1904.5</v>
      </c>
      <c r="U154" s="14">
        <v>-0.59699999999999998</v>
      </c>
      <c r="V154" s="14">
        <v>1</v>
      </c>
      <c r="W154" s="14">
        <v>25</v>
      </c>
      <c r="X154" s="14">
        <v>-0.71299999999999997</v>
      </c>
      <c r="Y154" s="14">
        <v>1</v>
      </c>
      <c r="Z154" s="14" t="s">
        <v>18124</v>
      </c>
    </row>
    <row r="155" spans="1:26" x14ac:dyDescent="0.2">
      <c r="D155" s="8"/>
    </row>
    <row r="156" spans="1:26" x14ac:dyDescent="0.2">
      <c r="D156" s="8"/>
    </row>
    <row r="157" spans="1:26" x14ac:dyDescent="0.2">
      <c r="D157" s="8"/>
    </row>
    <row r="158" spans="1:26" x14ac:dyDescent="0.2">
      <c r="D158" s="8"/>
    </row>
    <row r="159" spans="1:26" x14ac:dyDescent="0.2">
      <c r="D159" s="8"/>
    </row>
    <row r="160" spans="1:26" x14ac:dyDescent="0.2">
      <c r="D160" s="8"/>
    </row>
    <row r="161" spans="4:4" x14ac:dyDescent="0.2">
      <c r="D161" s="8"/>
    </row>
    <row r="162" spans="4:4" x14ac:dyDescent="0.2">
      <c r="D162" s="8"/>
    </row>
    <row r="163" spans="4:4" x14ac:dyDescent="0.2">
      <c r="D163" s="8"/>
    </row>
    <row r="164" spans="4:4" x14ac:dyDescent="0.2">
      <c r="D164" s="8"/>
    </row>
    <row r="165" spans="4:4" x14ac:dyDescent="0.2">
      <c r="D165" s="8"/>
    </row>
    <row r="166" spans="4:4" x14ac:dyDescent="0.2">
      <c r="D166" s="8"/>
    </row>
    <row r="167" spans="4:4" x14ac:dyDescent="0.2">
      <c r="D167" s="8"/>
    </row>
    <row r="168" spans="4:4" x14ac:dyDescent="0.2">
      <c r="D168" s="8"/>
    </row>
    <row r="169" spans="4:4" x14ac:dyDescent="0.2">
      <c r="D169" s="8"/>
    </row>
    <row r="170" spans="4:4" x14ac:dyDescent="0.2">
      <c r="D170" s="8"/>
    </row>
    <row r="171" spans="4:4" x14ac:dyDescent="0.2">
      <c r="D171" s="8"/>
    </row>
    <row r="172" spans="4:4" x14ac:dyDescent="0.2">
      <c r="D172" s="8"/>
    </row>
    <row r="173" spans="4:4" x14ac:dyDescent="0.2">
      <c r="D173" s="8"/>
    </row>
    <row r="174" spans="4:4" x14ac:dyDescent="0.2">
      <c r="D174" s="8"/>
    </row>
    <row r="175" spans="4:4" x14ac:dyDescent="0.2">
      <c r="D175" s="8"/>
    </row>
    <row r="176" spans="4:4" x14ac:dyDescent="0.2">
      <c r="D176" s="8"/>
    </row>
    <row r="177" spans="4:4" x14ac:dyDescent="0.2">
      <c r="D177" s="8"/>
    </row>
    <row r="178" spans="4:4" x14ac:dyDescent="0.2">
      <c r="D178" s="8"/>
    </row>
    <row r="179" spans="4:4" x14ac:dyDescent="0.2">
      <c r="D179" s="8"/>
    </row>
    <row r="180" spans="4:4" x14ac:dyDescent="0.2">
      <c r="D180" s="8"/>
    </row>
    <row r="181" spans="4:4" x14ac:dyDescent="0.2">
      <c r="D181" s="8"/>
    </row>
    <row r="182" spans="4:4" x14ac:dyDescent="0.2">
      <c r="D182" s="8"/>
    </row>
    <row r="183" spans="4:4" x14ac:dyDescent="0.2">
      <c r="D183" s="8"/>
    </row>
    <row r="184" spans="4:4" x14ac:dyDescent="0.2">
      <c r="D184" s="8"/>
    </row>
    <row r="185" spans="4:4" x14ac:dyDescent="0.2">
      <c r="D185" s="8"/>
    </row>
    <row r="186" spans="4:4" x14ac:dyDescent="0.2">
      <c r="D186" s="8"/>
    </row>
    <row r="187" spans="4:4" x14ac:dyDescent="0.2">
      <c r="D187" s="8"/>
    </row>
    <row r="188" spans="4:4" x14ac:dyDescent="0.2">
      <c r="D188" s="8"/>
    </row>
    <row r="189" spans="4:4" x14ac:dyDescent="0.2">
      <c r="D189" s="8"/>
    </row>
    <row r="190" spans="4:4" x14ac:dyDescent="0.2">
      <c r="D190" s="8"/>
    </row>
    <row r="191" spans="4:4" x14ac:dyDescent="0.2">
      <c r="D191" s="8"/>
    </row>
    <row r="192" spans="4:4" x14ac:dyDescent="0.2">
      <c r="D192" s="8"/>
    </row>
    <row r="193" spans="4:4" x14ac:dyDescent="0.2">
      <c r="D193" s="8"/>
    </row>
    <row r="194" spans="4:4" x14ac:dyDescent="0.2">
      <c r="D194" s="8"/>
    </row>
    <row r="195" spans="4:4" x14ac:dyDescent="0.2">
      <c r="D195" s="8"/>
    </row>
    <row r="196" spans="4:4" x14ac:dyDescent="0.2">
      <c r="D196" s="8"/>
    </row>
    <row r="197" spans="4:4" x14ac:dyDescent="0.2">
      <c r="D197" s="8"/>
    </row>
    <row r="198" spans="4:4" x14ac:dyDescent="0.2">
      <c r="D198" s="8"/>
    </row>
    <row r="199" spans="4:4" x14ac:dyDescent="0.2">
      <c r="D199" s="8"/>
    </row>
    <row r="200" spans="4:4" x14ac:dyDescent="0.2">
      <c r="D200" s="8"/>
    </row>
    <row r="201" spans="4:4" x14ac:dyDescent="0.2">
      <c r="D201" s="8"/>
    </row>
    <row r="202" spans="4:4" x14ac:dyDescent="0.2">
      <c r="D202" s="8"/>
    </row>
    <row r="203" spans="4:4" x14ac:dyDescent="0.2">
      <c r="D203" s="8"/>
    </row>
    <row r="204" spans="4:4" x14ac:dyDescent="0.2">
      <c r="D204" s="8"/>
    </row>
    <row r="205" spans="4:4" x14ac:dyDescent="0.2">
      <c r="D205" s="8"/>
    </row>
    <row r="206" spans="4:4" x14ac:dyDescent="0.2">
      <c r="D206" s="8"/>
    </row>
    <row r="207" spans="4:4" x14ac:dyDescent="0.2">
      <c r="D207" s="8"/>
    </row>
    <row r="208" spans="4:4" x14ac:dyDescent="0.2">
      <c r="D208" s="8"/>
    </row>
    <row r="209" spans="4:4" x14ac:dyDescent="0.2">
      <c r="D209" s="8"/>
    </row>
    <row r="210" spans="4:4" x14ac:dyDescent="0.2">
      <c r="D210" s="8"/>
    </row>
    <row r="211" spans="4:4" x14ac:dyDescent="0.2">
      <c r="D211" s="8"/>
    </row>
    <row r="212" spans="4:4" x14ac:dyDescent="0.2">
      <c r="D212" s="8"/>
    </row>
    <row r="213" spans="4:4" x14ac:dyDescent="0.2">
      <c r="D213" s="8"/>
    </row>
    <row r="214" spans="4:4" x14ac:dyDescent="0.2">
      <c r="D214" s="8"/>
    </row>
    <row r="215" spans="4:4" x14ac:dyDescent="0.2">
      <c r="D215" s="8"/>
    </row>
    <row r="216" spans="4:4" x14ac:dyDescent="0.2">
      <c r="D216" s="8"/>
    </row>
    <row r="217" spans="4:4" x14ac:dyDescent="0.2">
      <c r="D217" s="8"/>
    </row>
    <row r="218" spans="4:4" x14ac:dyDescent="0.2">
      <c r="D218" s="8"/>
    </row>
    <row r="219" spans="4:4" x14ac:dyDescent="0.2">
      <c r="D219" s="8"/>
    </row>
    <row r="220" spans="4:4" x14ac:dyDescent="0.2">
      <c r="D220" s="8"/>
    </row>
    <row r="221" spans="4:4" x14ac:dyDescent="0.2">
      <c r="D221" s="8"/>
    </row>
    <row r="222" spans="4:4" x14ac:dyDescent="0.2">
      <c r="D222" s="8"/>
    </row>
    <row r="223" spans="4:4" x14ac:dyDescent="0.2">
      <c r="D223" s="8"/>
    </row>
    <row r="224" spans="4:4" x14ac:dyDescent="0.2">
      <c r="D224" s="8"/>
    </row>
    <row r="225" spans="4:4" x14ac:dyDescent="0.2">
      <c r="D225" s="8"/>
    </row>
    <row r="226" spans="4:4" x14ac:dyDescent="0.2">
      <c r="D226" s="8"/>
    </row>
    <row r="227" spans="4:4" x14ac:dyDescent="0.2">
      <c r="D227" s="8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712B6-8520-974C-A6AC-322B56C6F686}">
  <dimension ref="A1:Z211"/>
  <sheetViews>
    <sheetView topLeftCell="A109" zoomScale="90" zoomScaleNormal="90" workbookViewId="0">
      <selection activeCell="A118" sqref="A118:A155"/>
    </sheetView>
  </sheetViews>
  <sheetFormatPr baseColWidth="10" defaultRowHeight="16" x14ac:dyDescent="0.2"/>
  <cols>
    <col min="1" max="1" width="16.6640625" customWidth="1"/>
    <col min="4" max="4" width="10.83203125" style="9"/>
  </cols>
  <sheetData>
    <row r="1" spans="1:26" s="5" customFormat="1" ht="11" x14ac:dyDescent="0.15">
      <c r="A1" s="5" t="s">
        <v>18233</v>
      </c>
      <c r="D1" s="6" t="s">
        <v>14542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14475</v>
      </c>
      <c r="B2" s="2" t="s">
        <v>18173</v>
      </c>
      <c r="C2" s="2" t="s">
        <v>18172</v>
      </c>
      <c r="D2" s="3" t="s">
        <v>18170</v>
      </c>
      <c r="E2" s="3" t="s">
        <v>18171</v>
      </c>
      <c r="F2" s="3" t="s">
        <v>18174</v>
      </c>
      <c r="G2" s="3" t="s">
        <v>18175</v>
      </c>
      <c r="H2" s="3" t="s">
        <v>18176</v>
      </c>
      <c r="I2" s="3" t="s">
        <v>18177</v>
      </c>
      <c r="J2" s="3" t="s">
        <v>130</v>
      </c>
      <c r="K2" s="3" t="s">
        <v>18178</v>
      </c>
      <c r="L2" s="3" t="s">
        <v>18179</v>
      </c>
      <c r="M2" s="3" t="s">
        <v>18180</v>
      </c>
      <c r="N2" s="3" t="s">
        <v>99</v>
      </c>
      <c r="O2" s="3" t="s">
        <v>116</v>
      </c>
      <c r="P2" s="3" t="s">
        <v>18181</v>
      </c>
      <c r="Q2" s="3" t="s">
        <v>18182</v>
      </c>
      <c r="R2" s="3" t="s">
        <v>97</v>
      </c>
      <c r="S2" s="3" t="s">
        <v>18183</v>
      </c>
      <c r="T2" s="3" t="s">
        <v>18184</v>
      </c>
      <c r="U2" s="3" t="s">
        <v>18186</v>
      </c>
      <c r="V2" s="3" t="s">
        <v>18185</v>
      </c>
      <c r="W2" s="3" t="s">
        <v>18187</v>
      </c>
      <c r="X2" s="3" t="s">
        <v>18188</v>
      </c>
      <c r="Y2" s="3" t="s">
        <v>18189</v>
      </c>
      <c r="Z2" s="3" t="s">
        <v>18190</v>
      </c>
    </row>
    <row r="3" spans="1:26" x14ac:dyDescent="0.2">
      <c r="A3" t="s">
        <v>17306</v>
      </c>
      <c r="B3" s="4" t="s">
        <v>159</v>
      </c>
      <c r="C3" s="4" t="s">
        <v>159</v>
      </c>
      <c r="D3" s="8">
        <f>IF(ISERROR(INDEX(warriner!B:B,MATCH(C3,warriner!A:A,0),1)),"#",INDEX(warriner!B:B,MATCH(C3,warriner!A:A,0),1))</f>
        <v>6.71</v>
      </c>
      <c r="E3" s="14">
        <f>IF(ISERROR(ABS(D3-5.2)), "#", ABS(D3-5.2))</f>
        <v>1.5099999999999998</v>
      </c>
      <c r="F3" s="14">
        <v>11.304</v>
      </c>
      <c r="G3" s="14">
        <v>3.851</v>
      </c>
      <c r="H3" s="14">
        <v>1</v>
      </c>
      <c r="I3">
        <f>LEN(B3)</f>
        <v>3</v>
      </c>
      <c r="J3" t="s">
        <v>18126</v>
      </c>
      <c r="K3" s="14">
        <v>3.25</v>
      </c>
      <c r="L3" s="14">
        <v>5.72</v>
      </c>
      <c r="M3" s="14">
        <v>3.94</v>
      </c>
      <c r="N3" s="14">
        <v>1.45</v>
      </c>
      <c r="O3" s="14">
        <v>1</v>
      </c>
      <c r="P3" s="14">
        <v>2</v>
      </c>
      <c r="Q3" s="14">
        <v>1</v>
      </c>
      <c r="R3" s="14">
        <v>4.1100000000000003</v>
      </c>
      <c r="S3" s="14">
        <v>3.7919999999999998</v>
      </c>
      <c r="T3" s="14">
        <v>1647.5</v>
      </c>
      <c r="U3" s="14">
        <v>-0.71199999999999997</v>
      </c>
      <c r="V3" s="14">
        <v>1</v>
      </c>
      <c r="W3" s="14">
        <v>26</v>
      </c>
      <c r="X3" s="14">
        <v>-0.75800000000000001</v>
      </c>
      <c r="Y3" s="14">
        <v>1</v>
      </c>
      <c r="Z3" s="14" t="s">
        <v>18124</v>
      </c>
    </row>
    <row r="4" spans="1:26" x14ac:dyDescent="0.2">
      <c r="A4" t="s">
        <v>17307</v>
      </c>
      <c r="B4" t="s">
        <v>12994</v>
      </c>
      <c r="C4" t="s">
        <v>12994</v>
      </c>
      <c r="D4" s="8">
        <f>IF(ISERROR(INDEX(warriner!B:B,MATCH(C4,warriner!A:A,0),1)),"#",INDEX(warriner!B:B,MATCH(C4,warriner!A:A,0),1))</f>
        <v>7.89</v>
      </c>
      <c r="E4" s="14">
        <f t="shared" ref="E4:E67" si="0">IF(ISERROR(ABS(D4-5.2)), "#", ABS(D4-5.2))</f>
        <v>2.6899999999999995</v>
      </c>
      <c r="F4" s="14">
        <v>10.736000000000001</v>
      </c>
      <c r="G4" s="14">
        <v>3.2309999999999999</v>
      </c>
      <c r="H4" s="14">
        <v>2</v>
      </c>
      <c r="I4">
        <f t="shared" ref="I4:I67" si="1">LEN(B4)</f>
        <v>6</v>
      </c>
      <c r="J4" t="s">
        <v>18126</v>
      </c>
      <c r="K4" s="14">
        <v>5.55</v>
      </c>
      <c r="L4" s="14">
        <v>6.82</v>
      </c>
      <c r="M4" s="14">
        <v>5.9</v>
      </c>
      <c r="N4" s="14">
        <v>1.85</v>
      </c>
      <c r="O4" s="14">
        <v>1.8</v>
      </c>
      <c r="P4" s="14">
        <v>5</v>
      </c>
      <c r="Q4" s="14">
        <v>1</v>
      </c>
      <c r="R4" s="14">
        <v>3.67</v>
      </c>
      <c r="S4" s="14">
        <v>2.609</v>
      </c>
      <c r="T4" s="14">
        <v>3461.6</v>
      </c>
      <c r="U4" s="14">
        <v>-0.72699999999999998</v>
      </c>
      <c r="V4" s="14">
        <v>0.94</v>
      </c>
      <c r="W4" s="14">
        <v>28</v>
      </c>
      <c r="X4" s="14">
        <v>-0.42699999999999999</v>
      </c>
      <c r="Y4" s="14">
        <v>1</v>
      </c>
      <c r="Z4" s="14" t="s">
        <v>18124</v>
      </c>
    </row>
    <row r="5" spans="1:26" x14ac:dyDescent="0.2">
      <c r="A5" t="s">
        <v>17308</v>
      </c>
      <c r="B5" t="s">
        <v>14202</v>
      </c>
      <c r="C5" t="s">
        <v>14202</v>
      </c>
      <c r="D5" s="8" t="str">
        <f>IF(ISERROR(INDEX(warriner!B:B,MATCH(C5,warriner!A:A,0),1)),"#",INDEX(warriner!B:B,MATCH(C5,warriner!A:A,0),1))</f>
        <v>#</v>
      </c>
      <c r="E5" s="14" t="str">
        <f t="shared" si="0"/>
        <v>#</v>
      </c>
      <c r="F5" s="14">
        <v>11.548</v>
      </c>
      <c r="G5" s="14">
        <v>4.3449999999999998</v>
      </c>
      <c r="H5" s="14">
        <v>2</v>
      </c>
      <c r="I5">
        <f t="shared" si="1"/>
        <v>5</v>
      </c>
      <c r="J5" t="s">
        <v>18169</v>
      </c>
      <c r="K5" s="14" t="s">
        <v>18124</v>
      </c>
      <c r="L5" s="14" t="s">
        <v>18124</v>
      </c>
      <c r="M5" s="14">
        <v>4.7720000000000002</v>
      </c>
      <c r="N5" s="14">
        <v>1.95</v>
      </c>
      <c r="O5" s="14">
        <v>2</v>
      </c>
      <c r="P5" s="14">
        <v>4</v>
      </c>
      <c r="Q5" s="14">
        <v>2</v>
      </c>
      <c r="R5" s="14">
        <v>2.57</v>
      </c>
      <c r="S5" s="14">
        <v>1.625</v>
      </c>
      <c r="T5" s="14">
        <v>1496.25</v>
      </c>
      <c r="U5" s="14">
        <v>-0.69699999999999995</v>
      </c>
      <c r="V5" s="14">
        <v>0.97</v>
      </c>
      <c r="W5" s="14">
        <v>26</v>
      </c>
      <c r="X5" s="14">
        <v>-0.65100000000000002</v>
      </c>
      <c r="Y5" s="14">
        <v>0.96299999999999997</v>
      </c>
      <c r="Z5" s="14" t="s">
        <v>18124</v>
      </c>
    </row>
    <row r="6" spans="1:26" x14ac:dyDescent="0.2">
      <c r="A6" t="s">
        <v>17309</v>
      </c>
      <c r="B6" t="s">
        <v>9</v>
      </c>
      <c r="C6" t="s">
        <v>101</v>
      </c>
      <c r="D6" s="8">
        <f>IF(ISERROR(INDEX(warriner!B:B,MATCH(C6,warriner!A:A,0),1)),"#",INDEX(warriner!B:B,MATCH(C6,warriner!A:A,0),1))</f>
        <v>6.18</v>
      </c>
      <c r="E6" s="14">
        <f t="shared" si="0"/>
        <v>0.97999999999999954</v>
      </c>
      <c r="F6" s="14">
        <v>14.945</v>
      </c>
      <c r="G6" s="14">
        <v>5.4669999999999996</v>
      </c>
      <c r="H6" s="14">
        <v>1</v>
      </c>
      <c r="I6">
        <f t="shared" si="1"/>
        <v>2</v>
      </c>
      <c r="J6" t="s">
        <v>18125</v>
      </c>
      <c r="K6" s="14">
        <v>3.43</v>
      </c>
      <c r="L6" s="14">
        <v>5.5</v>
      </c>
      <c r="M6" s="14">
        <v>5.1100000000000003</v>
      </c>
      <c r="N6" s="14">
        <v>1.4</v>
      </c>
      <c r="O6" s="14">
        <v>1</v>
      </c>
      <c r="P6" s="14">
        <v>2</v>
      </c>
      <c r="Q6" s="14">
        <v>1</v>
      </c>
      <c r="R6" s="14">
        <v>1.85</v>
      </c>
      <c r="S6" s="14">
        <v>1.6519999999999999</v>
      </c>
      <c r="T6" s="14">
        <v>1926</v>
      </c>
      <c r="U6" s="14">
        <v>-0.64800000000000002</v>
      </c>
      <c r="V6" s="14">
        <v>0.97</v>
      </c>
      <c r="W6" s="14">
        <v>25</v>
      </c>
      <c r="X6" s="14">
        <v>-0.57399999999999995</v>
      </c>
      <c r="Y6" s="14">
        <v>1</v>
      </c>
      <c r="Z6" s="14" t="s">
        <v>18124</v>
      </c>
    </row>
    <row r="7" spans="1:26" x14ac:dyDescent="0.2">
      <c r="A7" t="s">
        <v>17310</v>
      </c>
      <c r="B7" t="s">
        <v>23</v>
      </c>
      <c r="C7" t="s">
        <v>23</v>
      </c>
      <c r="D7" s="8" t="str">
        <f>IF(ISERROR(INDEX(warriner!B:B,MATCH(C7,warriner!A:A,0),1)),"#",INDEX(warriner!B:B,MATCH(C7,warriner!A:A,0),1))</f>
        <v>#</v>
      </c>
      <c r="E7" s="14" t="str">
        <f t="shared" si="0"/>
        <v>#</v>
      </c>
      <c r="F7" s="14">
        <v>13.284000000000001</v>
      </c>
      <c r="G7" s="14">
        <v>4.8010000000000002</v>
      </c>
      <c r="H7" s="14">
        <v>2</v>
      </c>
      <c r="I7">
        <f t="shared" si="1"/>
        <v>4</v>
      </c>
      <c r="J7" t="s">
        <v>18137</v>
      </c>
      <c r="K7" s="14" t="s">
        <v>18124</v>
      </c>
      <c r="L7" s="14" t="s">
        <v>18124</v>
      </c>
      <c r="M7" s="14">
        <v>4.9000000000000004</v>
      </c>
      <c r="N7" s="14">
        <v>1.8</v>
      </c>
      <c r="O7" s="14">
        <v>1.3</v>
      </c>
      <c r="P7" s="14">
        <v>4</v>
      </c>
      <c r="Q7" s="14">
        <v>1</v>
      </c>
      <c r="R7" s="14">
        <v>1.43</v>
      </c>
      <c r="S7" s="14" t="s">
        <v>18124</v>
      </c>
      <c r="T7" s="14">
        <v>5874.3329999999996</v>
      </c>
      <c r="U7" s="14">
        <v>-0.53500000000000003</v>
      </c>
      <c r="V7" s="14">
        <v>0.97</v>
      </c>
      <c r="W7" s="14">
        <v>28</v>
      </c>
      <c r="X7" s="14">
        <v>-0.50800000000000001</v>
      </c>
      <c r="Y7" s="14">
        <v>1</v>
      </c>
      <c r="Z7" s="14" t="s">
        <v>18124</v>
      </c>
    </row>
    <row r="8" spans="1:26" x14ac:dyDescent="0.2">
      <c r="A8" t="s">
        <v>17311</v>
      </c>
      <c r="B8" t="s">
        <v>4353</v>
      </c>
      <c r="C8" t="s">
        <v>4353</v>
      </c>
      <c r="D8" s="8">
        <f>IF(ISERROR(INDEX(warriner!B:B,MATCH(C8,warriner!A:A,0),1)),"#",INDEX(warriner!B:B,MATCH(C8,warriner!A:A,0),1))</f>
        <v>6.95</v>
      </c>
      <c r="E8" s="14">
        <f t="shared" si="0"/>
        <v>1.75</v>
      </c>
      <c r="F8" s="14">
        <v>9.4979999999999993</v>
      </c>
      <c r="G8" s="14">
        <v>2.4049999999999998</v>
      </c>
      <c r="H8" s="14">
        <v>3</v>
      </c>
      <c r="I8">
        <f t="shared" si="1"/>
        <v>9</v>
      </c>
      <c r="J8" t="s">
        <v>18132</v>
      </c>
      <c r="K8" s="14">
        <v>3.86</v>
      </c>
      <c r="L8" s="14">
        <v>6.67</v>
      </c>
      <c r="M8" s="14">
        <v>11.53</v>
      </c>
      <c r="N8" s="14">
        <v>3.2</v>
      </c>
      <c r="O8" s="14">
        <v>2.5499999999999998</v>
      </c>
      <c r="P8" s="14">
        <v>6</v>
      </c>
      <c r="Q8" s="14">
        <v>3</v>
      </c>
      <c r="R8" s="14">
        <v>1.82</v>
      </c>
      <c r="S8" s="14" t="s">
        <v>18124</v>
      </c>
      <c r="T8" s="14">
        <v>3297.625</v>
      </c>
      <c r="U8" s="14">
        <v>-0.28899999999999998</v>
      </c>
      <c r="V8" s="14">
        <v>0.97</v>
      </c>
      <c r="W8" s="14">
        <v>26</v>
      </c>
      <c r="X8" s="14">
        <v>-0.157</v>
      </c>
      <c r="Y8" s="14">
        <v>0.96299999999999997</v>
      </c>
      <c r="Z8" s="14" t="s">
        <v>18124</v>
      </c>
    </row>
    <row r="9" spans="1:26" x14ac:dyDescent="0.2">
      <c r="A9" t="s">
        <v>17312</v>
      </c>
      <c r="B9" t="s">
        <v>17279</v>
      </c>
      <c r="C9" t="s">
        <v>2251</v>
      </c>
      <c r="D9" s="8">
        <f>IF(ISERROR(INDEX(warriner!B:B,MATCH(C9,warriner!A:A,0),1)),"#",INDEX(warriner!B:B,MATCH(C9,warriner!A:A,0),1))</f>
        <v>5.67</v>
      </c>
      <c r="E9" s="14">
        <f t="shared" si="0"/>
        <v>0.46999999999999975</v>
      </c>
      <c r="F9" s="14">
        <v>10.509</v>
      </c>
      <c r="G9" s="14">
        <v>3.5270000000000001</v>
      </c>
      <c r="H9" s="14">
        <v>2</v>
      </c>
      <c r="I9">
        <f t="shared" si="1"/>
        <v>8</v>
      </c>
      <c r="J9" t="s">
        <v>18135</v>
      </c>
      <c r="K9" s="14">
        <v>3.47</v>
      </c>
      <c r="L9" s="14">
        <v>4.9400000000000004</v>
      </c>
      <c r="M9" s="14">
        <v>5.16</v>
      </c>
      <c r="N9" s="14">
        <v>1.65</v>
      </c>
      <c r="O9" s="14">
        <v>1.1499999999999999</v>
      </c>
      <c r="P9" s="14">
        <v>4</v>
      </c>
      <c r="Q9" s="14">
        <v>1</v>
      </c>
      <c r="R9" s="14">
        <v>4.04</v>
      </c>
      <c r="S9" s="14">
        <v>2.8</v>
      </c>
      <c r="T9" s="14">
        <v>3011.75</v>
      </c>
      <c r="U9" s="14">
        <v>-0.49199999999999999</v>
      </c>
      <c r="V9" s="14">
        <v>1</v>
      </c>
      <c r="W9" s="14">
        <v>27</v>
      </c>
      <c r="X9" s="14">
        <v>-0.36899999999999999</v>
      </c>
      <c r="Y9" s="14">
        <v>1</v>
      </c>
      <c r="Z9" s="14" t="s">
        <v>18124</v>
      </c>
    </row>
    <row r="10" spans="1:26" x14ac:dyDescent="0.2">
      <c r="A10" t="s">
        <v>17313</v>
      </c>
      <c r="B10" t="s">
        <v>17280</v>
      </c>
      <c r="C10" t="s">
        <v>17276</v>
      </c>
      <c r="D10" s="8" t="str">
        <f>IF(ISERROR(INDEX(warriner!B:B,MATCH(C10,warriner!A:A,0),1)),"#",INDEX(warriner!B:B,MATCH(C10,warriner!A:A,0),1))</f>
        <v>#</v>
      </c>
      <c r="E10" s="14" t="str">
        <f t="shared" si="0"/>
        <v>#</v>
      </c>
      <c r="F10" s="14" t="s">
        <v>18124</v>
      </c>
      <c r="G10" s="14" t="s">
        <v>18124</v>
      </c>
      <c r="H10" s="14" t="s">
        <v>18124</v>
      </c>
      <c r="I10">
        <f t="shared" si="1"/>
        <v>10</v>
      </c>
      <c r="J10" t="s">
        <v>18124</v>
      </c>
      <c r="K10" s="14" t="s">
        <v>18124</v>
      </c>
      <c r="L10" s="14" t="s">
        <v>18124</v>
      </c>
      <c r="M10" s="14" t="s">
        <v>18124</v>
      </c>
      <c r="N10" s="14" t="s">
        <v>18124</v>
      </c>
      <c r="O10" s="14" t="s">
        <v>18124</v>
      </c>
      <c r="P10" s="14" t="s">
        <v>18124</v>
      </c>
      <c r="Q10" s="14" t="s">
        <v>18124</v>
      </c>
      <c r="R10" s="14" t="s">
        <v>18124</v>
      </c>
      <c r="S10" s="14" t="s">
        <v>18124</v>
      </c>
      <c r="T10" s="14" t="s">
        <v>18124</v>
      </c>
      <c r="U10" s="14" t="s">
        <v>18124</v>
      </c>
      <c r="V10" s="14" t="s">
        <v>18124</v>
      </c>
      <c r="W10" s="14" t="s">
        <v>18124</v>
      </c>
      <c r="X10" s="14" t="s">
        <v>18124</v>
      </c>
      <c r="Y10" s="14" t="s">
        <v>18124</v>
      </c>
      <c r="Z10" s="14" t="s">
        <v>18124</v>
      </c>
    </row>
    <row r="11" spans="1:26" x14ac:dyDescent="0.2">
      <c r="A11" t="s">
        <v>17314</v>
      </c>
      <c r="B11" t="s">
        <v>334</v>
      </c>
      <c r="C11" t="s">
        <v>334</v>
      </c>
      <c r="D11" s="8" t="str">
        <f>IF(ISERROR(INDEX(warriner!B:B,MATCH(C11,warriner!A:A,0),1)),"#",INDEX(warriner!B:B,MATCH(C11,warriner!A:A,0),1))</f>
        <v>#</v>
      </c>
      <c r="E11" s="14" t="str">
        <f t="shared" si="0"/>
        <v>#</v>
      </c>
      <c r="F11" s="14">
        <v>14.455</v>
      </c>
      <c r="G11" s="14">
        <v>5.0170000000000003</v>
      </c>
      <c r="H11" s="14">
        <v>1</v>
      </c>
      <c r="I11">
        <f t="shared" si="1"/>
        <v>4</v>
      </c>
      <c r="J11" t="s">
        <v>270</v>
      </c>
      <c r="K11" s="14" t="s">
        <v>18124</v>
      </c>
      <c r="L11" s="14" t="s">
        <v>18124</v>
      </c>
      <c r="M11" s="14">
        <v>4.4420000000000002</v>
      </c>
      <c r="N11" s="14">
        <v>1.9</v>
      </c>
      <c r="O11" s="14">
        <v>1.7</v>
      </c>
      <c r="P11" s="14">
        <v>4</v>
      </c>
      <c r="Q11" s="14">
        <v>1</v>
      </c>
      <c r="R11" s="14">
        <v>1.84</v>
      </c>
      <c r="S11" s="14" t="s">
        <v>18124</v>
      </c>
      <c r="T11" s="14">
        <v>2462.3330000000001</v>
      </c>
      <c r="U11" s="14">
        <v>-0.5</v>
      </c>
      <c r="V11" s="14">
        <v>1</v>
      </c>
      <c r="W11" s="14">
        <v>27</v>
      </c>
      <c r="X11" s="14">
        <v>-0.54600000000000004</v>
      </c>
      <c r="Y11" s="14">
        <v>0.96399999999999997</v>
      </c>
      <c r="Z11" s="14" t="s">
        <v>18124</v>
      </c>
    </row>
    <row r="12" spans="1:26" x14ac:dyDescent="0.2">
      <c r="A12" t="s">
        <v>17315</v>
      </c>
      <c r="B12" t="s">
        <v>10</v>
      </c>
      <c r="C12" t="s">
        <v>10</v>
      </c>
      <c r="D12" s="8">
        <f>IF(ISERROR(INDEX(warriner!B:B,MATCH(C12,warriner!A:A,0),1)),"#",INDEX(warriner!B:B,MATCH(C12,warriner!A:A,0),1))</f>
        <v>6.09</v>
      </c>
      <c r="E12" s="14">
        <f t="shared" si="0"/>
        <v>0.88999999999999968</v>
      </c>
      <c r="F12" s="14">
        <v>14.172000000000001</v>
      </c>
      <c r="G12" s="14">
        <v>5.1950000000000003</v>
      </c>
      <c r="H12" s="14">
        <v>1</v>
      </c>
      <c r="I12">
        <f t="shared" si="1"/>
        <v>3</v>
      </c>
      <c r="J12" t="s">
        <v>18136</v>
      </c>
      <c r="K12" s="14">
        <v>2.67</v>
      </c>
      <c r="L12" s="14">
        <v>5.56</v>
      </c>
      <c r="M12" s="14">
        <v>3.2269999999999999</v>
      </c>
      <c r="N12" s="14">
        <v>1.25</v>
      </c>
      <c r="O12" s="14">
        <v>1</v>
      </c>
      <c r="P12" s="14">
        <v>3</v>
      </c>
      <c r="Q12" s="14">
        <v>1</v>
      </c>
      <c r="R12" s="14">
        <v>3.97</v>
      </c>
      <c r="S12" s="14">
        <v>1.792</v>
      </c>
      <c r="T12" s="14">
        <v>6718.5</v>
      </c>
      <c r="U12" s="14">
        <v>-0.78700000000000003</v>
      </c>
      <c r="V12" s="14">
        <v>0.97</v>
      </c>
      <c r="W12" s="14">
        <v>27</v>
      </c>
      <c r="X12" s="14">
        <v>-0.80200000000000005</v>
      </c>
      <c r="Y12" s="14">
        <v>1</v>
      </c>
      <c r="Z12" s="14" t="s">
        <v>18124</v>
      </c>
    </row>
    <row r="13" spans="1:26" x14ac:dyDescent="0.2">
      <c r="A13" t="s">
        <v>17316</v>
      </c>
      <c r="B13" t="s">
        <v>11395</v>
      </c>
      <c r="C13" t="s">
        <v>11395</v>
      </c>
      <c r="D13" s="8">
        <f>IF(ISERROR(INDEX(warriner!B:B,MATCH(C13,warriner!A:A,0),1)),"#",INDEX(warriner!B:B,MATCH(C13,warriner!A:A,0),1))</f>
        <v>5.32</v>
      </c>
      <c r="E13" s="14">
        <f t="shared" si="0"/>
        <v>0.12000000000000011</v>
      </c>
      <c r="F13" s="14">
        <v>11.63</v>
      </c>
      <c r="G13" s="14">
        <v>4.0110000000000001</v>
      </c>
      <c r="H13" s="14">
        <v>1</v>
      </c>
      <c r="I13">
        <f t="shared" si="1"/>
        <v>4</v>
      </c>
      <c r="J13" t="s">
        <v>18141</v>
      </c>
      <c r="K13" s="14">
        <v>3.14</v>
      </c>
      <c r="L13" s="14">
        <v>5.82</v>
      </c>
      <c r="M13" s="14">
        <v>4.72</v>
      </c>
      <c r="N13" s="14">
        <v>1.2</v>
      </c>
      <c r="O13" s="14">
        <v>1</v>
      </c>
      <c r="P13" s="14">
        <v>3</v>
      </c>
      <c r="Q13" s="14">
        <v>1</v>
      </c>
      <c r="R13" s="14">
        <v>3.68</v>
      </c>
      <c r="S13" s="14">
        <v>3.1110000000000002</v>
      </c>
      <c r="T13" s="14">
        <v>3210.3330000000001</v>
      </c>
      <c r="U13" s="14">
        <v>-0.503</v>
      </c>
      <c r="V13" s="14">
        <v>0.97</v>
      </c>
      <c r="W13" s="14">
        <v>27</v>
      </c>
      <c r="X13" s="14">
        <v>-0.44600000000000001</v>
      </c>
      <c r="Y13" s="14">
        <v>0.96399999999999997</v>
      </c>
      <c r="Z13" s="14" t="s">
        <v>18124</v>
      </c>
    </row>
    <row r="14" spans="1:26" x14ac:dyDescent="0.2">
      <c r="A14" t="s">
        <v>17317</v>
      </c>
      <c r="B14" t="s">
        <v>15</v>
      </c>
      <c r="C14" t="s">
        <v>15</v>
      </c>
      <c r="D14" s="8" t="str">
        <f>IF(ISERROR(INDEX(warriner!B:B,MATCH(C14,warriner!A:A,0),1)),"#",INDEX(warriner!B:B,MATCH(C14,warriner!A:A,0),1))</f>
        <v>#</v>
      </c>
      <c r="E14" s="14" t="str">
        <f t="shared" si="0"/>
        <v>#</v>
      </c>
      <c r="F14" s="14">
        <v>16.213999999999999</v>
      </c>
      <c r="G14" s="14">
        <v>5.7709999999999999</v>
      </c>
      <c r="H14" s="14">
        <v>1</v>
      </c>
      <c r="I14">
        <f t="shared" si="1"/>
        <v>2</v>
      </c>
      <c r="J14" t="s">
        <v>270</v>
      </c>
      <c r="K14" s="14" t="s">
        <v>18124</v>
      </c>
      <c r="L14" s="14" t="s">
        <v>18124</v>
      </c>
      <c r="M14" s="14">
        <v>4.5490000000000004</v>
      </c>
      <c r="N14" s="14">
        <v>1.45</v>
      </c>
      <c r="O14" s="14">
        <v>1.65</v>
      </c>
      <c r="P14" s="14">
        <v>2</v>
      </c>
      <c r="Q14" s="14">
        <v>1</v>
      </c>
      <c r="R14" s="14">
        <v>1.67</v>
      </c>
      <c r="S14" s="14">
        <v>1.391</v>
      </c>
      <c r="T14" s="14">
        <v>415</v>
      </c>
      <c r="U14" s="14">
        <v>-0.60699999999999998</v>
      </c>
      <c r="V14" s="14">
        <v>0.91</v>
      </c>
      <c r="W14" s="14">
        <v>27</v>
      </c>
      <c r="X14" s="14">
        <v>-0.56999999999999995</v>
      </c>
      <c r="Y14" s="14">
        <v>1</v>
      </c>
      <c r="Z14" s="14" t="s">
        <v>18124</v>
      </c>
    </row>
    <row r="15" spans="1:26" x14ac:dyDescent="0.2">
      <c r="A15" t="s">
        <v>17318</v>
      </c>
      <c r="B15" t="s">
        <v>3</v>
      </c>
      <c r="C15" t="s">
        <v>3</v>
      </c>
      <c r="D15" s="8" t="str">
        <f>IF(ISERROR(INDEX(warriner!B:B,MATCH(C15,warriner!A:A,0),1)),"#",INDEX(warriner!B:B,MATCH(C15,warriner!A:A,0),1))</f>
        <v>#</v>
      </c>
      <c r="E15" s="14" t="str">
        <f t="shared" si="0"/>
        <v>#</v>
      </c>
      <c r="F15" s="14">
        <v>16.954999999999998</v>
      </c>
      <c r="G15" s="14">
        <v>6.1769999999999996</v>
      </c>
      <c r="H15" s="14">
        <v>1</v>
      </c>
      <c r="I15">
        <f t="shared" si="1"/>
        <v>3</v>
      </c>
      <c r="J15" t="s">
        <v>270</v>
      </c>
      <c r="K15" s="14" t="s">
        <v>18124</v>
      </c>
      <c r="L15" s="14" t="s">
        <v>18124</v>
      </c>
      <c r="M15" s="14">
        <v>3.984</v>
      </c>
      <c r="N15" s="14">
        <v>1.5</v>
      </c>
      <c r="O15" s="14">
        <v>1.8</v>
      </c>
      <c r="P15" s="14">
        <v>2</v>
      </c>
      <c r="Q15" s="14">
        <v>1</v>
      </c>
      <c r="R15" s="14">
        <v>1.43</v>
      </c>
      <c r="S15" s="14">
        <v>1.125</v>
      </c>
      <c r="T15" s="14">
        <v>3033</v>
      </c>
      <c r="U15" s="14">
        <v>-0.68100000000000005</v>
      </c>
      <c r="V15" s="14">
        <v>0.94</v>
      </c>
      <c r="W15" s="14">
        <v>29</v>
      </c>
      <c r="X15" s="14">
        <v>-0.45700000000000002</v>
      </c>
      <c r="Y15" s="14">
        <v>1</v>
      </c>
      <c r="Z15" s="14" t="s">
        <v>18124</v>
      </c>
    </row>
    <row r="16" spans="1:26" x14ac:dyDescent="0.2">
      <c r="A16" t="s">
        <v>17319</v>
      </c>
      <c r="B16" t="s">
        <v>5596</v>
      </c>
      <c r="C16" t="s">
        <v>5596</v>
      </c>
      <c r="D16" s="8">
        <f>IF(ISERROR(INDEX(warriner!B:B,MATCH(C16,warriner!A:A,0),1)),"#",INDEX(warriner!B:B,MATCH(C16,warriner!A:A,0),1))</f>
        <v>6.15</v>
      </c>
      <c r="E16" s="14">
        <f t="shared" si="0"/>
        <v>0.95000000000000018</v>
      </c>
      <c r="F16" s="14">
        <v>8.6039999999999992</v>
      </c>
      <c r="G16" s="14">
        <v>2.4260000000000002</v>
      </c>
      <c r="H16" s="14">
        <v>1</v>
      </c>
      <c r="I16">
        <f t="shared" si="1"/>
        <v>5</v>
      </c>
      <c r="J16" t="s">
        <v>18129</v>
      </c>
      <c r="K16" s="14">
        <v>3.36</v>
      </c>
      <c r="L16" s="14">
        <v>5.4</v>
      </c>
      <c r="M16" s="14">
        <v>6.5</v>
      </c>
      <c r="N16" s="14">
        <v>1.85</v>
      </c>
      <c r="O16" s="14">
        <v>1.65</v>
      </c>
      <c r="P16" s="14">
        <v>4</v>
      </c>
      <c r="Q16" s="14">
        <v>1</v>
      </c>
      <c r="R16" s="14">
        <v>4.59</v>
      </c>
      <c r="S16" s="14">
        <v>5.28</v>
      </c>
      <c r="T16" s="14">
        <v>1667</v>
      </c>
      <c r="U16" s="14">
        <v>-0.60799999999999998</v>
      </c>
      <c r="V16" s="14">
        <v>1</v>
      </c>
      <c r="W16" s="14">
        <v>27</v>
      </c>
      <c r="X16" s="14">
        <v>-0.57599999999999996</v>
      </c>
      <c r="Y16" s="14">
        <v>1</v>
      </c>
      <c r="Z16" s="14" t="s">
        <v>18124</v>
      </c>
    </row>
    <row r="17" spans="1:26" x14ac:dyDescent="0.2">
      <c r="A17" t="s">
        <v>17320</v>
      </c>
      <c r="B17" t="s">
        <v>2</v>
      </c>
      <c r="C17" t="s">
        <v>2</v>
      </c>
      <c r="D17" s="8" t="str">
        <f>IF(ISERROR(INDEX(warriner!B:B,MATCH(C17,warriner!A:A,0),1)),"#",INDEX(warriner!B:B,MATCH(C17,warriner!A:A,0),1))</f>
        <v>#</v>
      </c>
      <c r="E17" s="14" t="str">
        <f t="shared" si="0"/>
        <v>#</v>
      </c>
      <c r="F17" s="14">
        <v>16.353999999999999</v>
      </c>
      <c r="G17" s="14">
        <v>6.0629999999999997</v>
      </c>
      <c r="H17" s="14">
        <v>1</v>
      </c>
      <c r="I17">
        <f t="shared" si="1"/>
        <v>2</v>
      </c>
      <c r="J17" t="s">
        <v>270</v>
      </c>
      <c r="K17" s="14" t="s">
        <v>18124</v>
      </c>
      <c r="L17" s="14" t="s">
        <v>18124</v>
      </c>
      <c r="M17" s="14">
        <v>3.952</v>
      </c>
      <c r="N17" s="14">
        <v>1.1499999999999999</v>
      </c>
      <c r="O17" s="14">
        <v>1</v>
      </c>
      <c r="P17" s="14">
        <v>2</v>
      </c>
      <c r="Q17" s="14">
        <v>1</v>
      </c>
      <c r="R17" s="14">
        <v>1.55</v>
      </c>
      <c r="S17" s="14">
        <v>1.375</v>
      </c>
      <c r="T17" s="14">
        <v>2861</v>
      </c>
      <c r="U17" s="14">
        <v>-0.78600000000000003</v>
      </c>
      <c r="V17" s="14">
        <v>1</v>
      </c>
      <c r="W17" s="14">
        <v>26</v>
      </c>
      <c r="X17" s="14">
        <v>-0.72499999999999998</v>
      </c>
      <c r="Y17" s="14">
        <v>1</v>
      </c>
      <c r="Z17" s="14" t="s">
        <v>18124</v>
      </c>
    </row>
    <row r="18" spans="1:26" x14ac:dyDescent="0.2">
      <c r="A18" t="s">
        <v>17321</v>
      </c>
      <c r="B18" t="s">
        <v>3</v>
      </c>
      <c r="C18" t="s">
        <v>3</v>
      </c>
      <c r="D18" s="8" t="str">
        <f>IF(ISERROR(INDEX(warriner!B:B,MATCH(C18,warriner!A:A,0),1)),"#",INDEX(warriner!B:B,MATCH(C18,warriner!A:A,0),1))</f>
        <v>#</v>
      </c>
      <c r="E18" s="14" t="str">
        <f t="shared" si="0"/>
        <v>#</v>
      </c>
      <c r="F18" s="14">
        <v>16.954999999999998</v>
      </c>
      <c r="G18" s="14">
        <v>6.1769999999999996</v>
      </c>
      <c r="H18" s="14">
        <v>1</v>
      </c>
      <c r="I18">
        <f t="shared" si="1"/>
        <v>3</v>
      </c>
      <c r="J18" t="s">
        <v>270</v>
      </c>
      <c r="K18" s="14" t="s">
        <v>18124</v>
      </c>
      <c r="L18" s="14" t="s">
        <v>18124</v>
      </c>
      <c r="M18" s="14">
        <v>3.984</v>
      </c>
      <c r="N18" s="14">
        <v>1.5</v>
      </c>
      <c r="O18" s="14">
        <v>1.8</v>
      </c>
      <c r="P18" s="14">
        <v>2</v>
      </c>
      <c r="Q18" s="14">
        <v>1</v>
      </c>
      <c r="R18" s="14">
        <v>1.43</v>
      </c>
      <c r="S18" s="14">
        <v>1.125</v>
      </c>
      <c r="T18" s="14">
        <v>3033</v>
      </c>
      <c r="U18" s="14">
        <v>-0.68100000000000005</v>
      </c>
      <c r="V18" s="14">
        <v>0.94</v>
      </c>
      <c r="W18" s="14">
        <v>29</v>
      </c>
      <c r="X18" s="14">
        <v>-0.45700000000000002</v>
      </c>
      <c r="Y18" s="14">
        <v>1</v>
      </c>
      <c r="Z18" s="14" t="s">
        <v>18124</v>
      </c>
    </row>
    <row r="19" spans="1:26" x14ac:dyDescent="0.2">
      <c r="A19" t="s">
        <v>17322</v>
      </c>
      <c r="B19" t="s">
        <v>112</v>
      </c>
      <c r="C19" t="s">
        <v>112</v>
      </c>
      <c r="D19" s="8">
        <f>IF(ISERROR(INDEX(warriner!B:B,MATCH(C19,warriner!A:A,0),1)),"#",INDEX(warriner!B:B,MATCH(C19,warriner!A:A,0),1))</f>
        <v>5.41</v>
      </c>
      <c r="E19" s="14">
        <f t="shared" si="0"/>
        <v>0.20999999999999996</v>
      </c>
      <c r="F19" s="14">
        <v>13.708</v>
      </c>
      <c r="G19" s="14">
        <v>4.5739999999999998</v>
      </c>
      <c r="H19" s="14">
        <v>2</v>
      </c>
      <c r="I19">
        <f t="shared" si="1"/>
        <v>5</v>
      </c>
      <c r="J19" t="s">
        <v>18131</v>
      </c>
      <c r="K19" s="14">
        <v>3.48</v>
      </c>
      <c r="L19" s="14">
        <v>6</v>
      </c>
      <c r="M19" s="14">
        <v>5.33</v>
      </c>
      <c r="N19" s="14">
        <v>1.7</v>
      </c>
      <c r="O19" s="14">
        <v>1.65</v>
      </c>
      <c r="P19" s="14">
        <v>3</v>
      </c>
      <c r="Q19" s="14">
        <v>1</v>
      </c>
      <c r="R19" s="14">
        <v>2.04</v>
      </c>
      <c r="S19" s="14">
        <v>2.0379999999999998</v>
      </c>
      <c r="T19" s="14">
        <v>5268.75</v>
      </c>
      <c r="U19" s="14">
        <v>-0.78800000000000003</v>
      </c>
      <c r="V19" s="14">
        <v>1</v>
      </c>
      <c r="W19" s="14">
        <v>28</v>
      </c>
      <c r="X19" s="14">
        <v>-0.83599999999999997</v>
      </c>
      <c r="Y19" s="14">
        <v>1</v>
      </c>
      <c r="Z19" s="14" t="s">
        <v>18124</v>
      </c>
    </row>
    <row r="20" spans="1:26" x14ac:dyDescent="0.2">
      <c r="A20" t="s">
        <v>17323</v>
      </c>
      <c r="B20" t="s">
        <v>6</v>
      </c>
      <c r="C20" t="s">
        <v>6</v>
      </c>
      <c r="D20" s="8" t="str">
        <f>IF(ISERROR(INDEX(warriner!B:B,MATCH(C20,warriner!A:A,0),1)),"#",INDEX(warriner!B:B,MATCH(C20,warriner!A:A,0),1))</f>
        <v>#</v>
      </c>
      <c r="E20" s="14" t="str">
        <f t="shared" si="0"/>
        <v>#</v>
      </c>
      <c r="F20" s="14">
        <v>15.897</v>
      </c>
      <c r="G20" s="14">
        <v>5.6980000000000004</v>
      </c>
      <c r="H20" s="14">
        <v>1</v>
      </c>
      <c r="I20">
        <f t="shared" si="1"/>
        <v>2</v>
      </c>
      <c r="J20" t="s">
        <v>18146</v>
      </c>
      <c r="K20" s="14" t="s">
        <v>18124</v>
      </c>
      <c r="L20" s="14" t="s">
        <v>18124</v>
      </c>
      <c r="M20" s="14">
        <v>3.6850000000000001</v>
      </c>
      <c r="N20" s="14">
        <v>1</v>
      </c>
      <c r="O20" s="14">
        <v>1</v>
      </c>
      <c r="P20" s="14">
        <v>2</v>
      </c>
      <c r="Q20" s="14">
        <v>1</v>
      </c>
      <c r="R20" s="14">
        <v>3</v>
      </c>
      <c r="S20" s="14">
        <v>2.25</v>
      </c>
      <c r="T20" s="14">
        <v>14646</v>
      </c>
      <c r="U20" s="14">
        <v>-0.63</v>
      </c>
      <c r="V20" s="14">
        <v>0.97</v>
      </c>
      <c r="W20" s="14">
        <v>26</v>
      </c>
      <c r="X20" s="14">
        <v>-0.77100000000000002</v>
      </c>
      <c r="Y20" s="14">
        <v>1</v>
      </c>
      <c r="Z20" s="14" t="s">
        <v>18124</v>
      </c>
    </row>
    <row r="21" spans="1:26" x14ac:dyDescent="0.2">
      <c r="A21" t="s">
        <v>17324</v>
      </c>
      <c r="B21" t="s">
        <v>52</v>
      </c>
      <c r="C21" t="s">
        <v>52</v>
      </c>
      <c r="D21" s="8" t="str">
        <f>IF(ISERROR(INDEX(warriner!B:B,MATCH(C21,warriner!A:A,0),1)),"#",INDEX(warriner!B:B,MATCH(C21,warriner!A:A,0),1))</f>
        <v>#</v>
      </c>
      <c r="E21" s="14" t="str">
        <f t="shared" si="0"/>
        <v>#</v>
      </c>
      <c r="F21" s="14">
        <v>16.177</v>
      </c>
      <c r="G21" s="14">
        <v>6.0179999999999998</v>
      </c>
      <c r="H21" s="14">
        <v>1</v>
      </c>
      <c r="I21">
        <f t="shared" si="1"/>
        <v>1</v>
      </c>
      <c r="J21" t="s">
        <v>18136</v>
      </c>
      <c r="K21" s="14" t="s">
        <v>18124</v>
      </c>
      <c r="L21" s="14" t="s">
        <v>18124</v>
      </c>
      <c r="M21" s="14">
        <v>2.8929999999999998</v>
      </c>
      <c r="N21" s="14">
        <v>1.45</v>
      </c>
      <c r="O21" s="14">
        <v>1</v>
      </c>
      <c r="P21" s="14">
        <v>1</v>
      </c>
      <c r="Q21" s="14">
        <v>1</v>
      </c>
      <c r="R21" s="14">
        <v>1.46</v>
      </c>
      <c r="S21" s="14" t="s">
        <v>18124</v>
      </c>
      <c r="T21" s="14" t="s">
        <v>18124</v>
      </c>
      <c r="U21" s="14">
        <v>-1.2999999999999999E-2</v>
      </c>
      <c r="V21" s="14">
        <v>0.73</v>
      </c>
      <c r="W21" s="14">
        <v>23</v>
      </c>
      <c r="X21" s="14">
        <v>-0.32300000000000001</v>
      </c>
      <c r="Y21" s="14">
        <v>0.95799999999999996</v>
      </c>
      <c r="Z21" s="14" t="s">
        <v>18124</v>
      </c>
    </row>
    <row r="22" spans="1:26" x14ac:dyDescent="0.2">
      <c r="A22" t="s">
        <v>17325</v>
      </c>
      <c r="B22" t="s">
        <v>7853</v>
      </c>
      <c r="C22" t="s">
        <v>7853</v>
      </c>
      <c r="D22" s="8">
        <f>IF(ISERROR(INDEX(warriner!B:B,MATCH(C22,warriner!A:A,0),1)),"#",INDEX(warriner!B:B,MATCH(C22,warriner!A:A,0),1))</f>
        <v>5.82</v>
      </c>
      <c r="E22" s="14">
        <f t="shared" si="0"/>
        <v>0.62000000000000011</v>
      </c>
      <c r="F22" s="14">
        <v>11.611000000000001</v>
      </c>
      <c r="G22" s="14">
        <v>4.2770000000000001</v>
      </c>
      <c r="H22" s="14">
        <v>2</v>
      </c>
      <c r="I22">
        <f t="shared" si="1"/>
        <v>6</v>
      </c>
      <c r="J22" t="s">
        <v>18126</v>
      </c>
      <c r="K22" s="14">
        <v>4.05</v>
      </c>
      <c r="L22" s="14">
        <v>6.12</v>
      </c>
      <c r="M22" s="14">
        <v>7.56</v>
      </c>
      <c r="N22" s="14">
        <v>1.5</v>
      </c>
      <c r="O22" s="14">
        <v>1</v>
      </c>
      <c r="P22" s="14">
        <v>4</v>
      </c>
      <c r="Q22" s="14">
        <v>1</v>
      </c>
      <c r="R22" s="14">
        <v>3.54</v>
      </c>
      <c r="S22" s="14">
        <v>4.4000000000000004</v>
      </c>
      <c r="T22" s="14">
        <v>6992.8</v>
      </c>
      <c r="U22" s="14">
        <v>-0.746</v>
      </c>
      <c r="V22" s="14">
        <v>0.97</v>
      </c>
      <c r="W22" s="14">
        <v>28</v>
      </c>
      <c r="X22" s="14">
        <v>-0.45400000000000001</v>
      </c>
      <c r="Y22" s="14">
        <v>1</v>
      </c>
      <c r="Z22" s="14" t="s">
        <v>18124</v>
      </c>
    </row>
    <row r="23" spans="1:26" x14ac:dyDescent="0.2">
      <c r="A23" t="s">
        <v>17326</v>
      </c>
      <c r="B23" t="s">
        <v>15</v>
      </c>
      <c r="C23" t="s">
        <v>15</v>
      </c>
      <c r="D23" s="8" t="str">
        <f>IF(ISERROR(INDEX(warriner!B:B,MATCH(C23,warriner!A:A,0),1)),"#",INDEX(warriner!B:B,MATCH(C23,warriner!A:A,0),1))</f>
        <v>#</v>
      </c>
      <c r="E23" s="14" t="str">
        <f t="shared" si="0"/>
        <v>#</v>
      </c>
      <c r="F23" s="14">
        <v>16.213999999999999</v>
      </c>
      <c r="G23" s="14">
        <v>5.7709999999999999</v>
      </c>
      <c r="H23" s="14">
        <v>1</v>
      </c>
      <c r="I23">
        <f t="shared" si="1"/>
        <v>2</v>
      </c>
      <c r="J23" t="s">
        <v>270</v>
      </c>
      <c r="K23" s="14" t="s">
        <v>18124</v>
      </c>
      <c r="L23" s="14" t="s">
        <v>18124</v>
      </c>
      <c r="M23" s="14">
        <v>4.5490000000000004</v>
      </c>
      <c r="N23" s="14">
        <v>1.45</v>
      </c>
      <c r="O23" s="14">
        <v>1.65</v>
      </c>
      <c r="P23" s="14">
        <v>2</v>
      </c>
      <c r="Q23" s="14">
        <v>1</v>
      </c>
      <c r="R23" s="14">
        <v>1.67</v>
      </c>
      <c r="S23" s="14">
        <v>1.391</v>
      </c>
      <c r="T23" s="14">
        <v>415</v>
      </c>
      <c r="U23" s="14">
        <v>-0.60699999999999998</v>
      </c>
      <c r="V23" s="14">
        <v>0.91</v>
      </c>
      <c r="W23" s="14">
        <v>27</v>
      </c>
      <c r="X23" s="14">
        <v>-0.56999999999999995</v>
      </c>
      <c r="Y23" s="14">
        <v>1</v>
      </c>
      <c r="Z23" s="14" t="s">
        <v>18124</v>
      </c>
    </row>
    <row r="24" spans="1:26" x14ac:dyDescent="0.2">
      <c r="A24" t="s">
        <v>17327</v>
      </c>
      <c r="B24" t="s">
        <v>16675</v>
      </c>
      <c r="C24" t="s">
        <v>364</v>
      </c>
      <c r="D24" s="8">
        <f>IF(ISERROR(INDEX(warriner!B:B,MATCH(C24,warriner!A:A,0),1)),"#",INDEX(warriner!B:B,MATCH(C24,warriner!A:A,0),1))</f>
        <v>5.05</v>
      </c>
      <c r="E24" s="14">
        <f t="shared" si="0"/>
        <v>0.15000000000000036</v>
      </c>
      <c r="F24" s="14">
        <v>10.754</v>
      </c>
      <c r="G24" s="14">
        <v>3.9180000000000001</v>
      </c>
      <c r="H24" s="14">
        <v>1</v>
      </c>
      <c r="I24">
        <f t="shared" si="1"/>
        <v>5</v>
      </c>
      <c r="J24" t="s">
        <v>18129</v>
      </c>
      <c r="K24" s="14">
        <v>3.38</v>
      </c>
      <c r="L24" s="14">
        <v>6.25</v>
      </c>
      <c r="M24" s="14">
        <v>5.85</v>
      </c>
      <c r="N24" s="14">
        <v>1.55</v>
      </c>
      <c r="O24" s="14">
        <v>1</v>
      </c>
      <c r="P24" s="14">
        <v>2</v>
      </c>
      <c r="Q24" s="14">
        <v>1</v>
      </c>
      <c r="R24" s="14">
        <v>3.1</v>
      </c>
      <c r="S24" s="14">
        <v>1.3460000000000001</v>
      </c>
      <c r="T24" s="14">
        <v>2942</v>
      </c>
      <c r="U24" s="14">
        <v>-0.65</v>
      </c>
      <c r="V24" s="14">
        <v>1</v>
      </c>
      <c r="W24" s="14">
        <v>27</v>
      </c>
      <c r="X24" s="14">
        <v>-0.72599999999999998</v>
      </c>
      <c r="Y24" s="14">
        <v>1</v>
      </c>
      <c r="Z24" s="14" t="s">
        <v>18124</v>
      </c>
    </row>
    <row r="25" spans="1:26" x14ac:dyDescent="0.2">
      <c r="A25" t="s">
        <v>17328</v>
      </c>
      <c r="B25" t="s">
        <v>6</v>
      </c>
      <c r="C25" t="s">
        <v>6</v>
      </c>
      <c r="D25" s="8" t="str">
        <f>IF(ISERROR(INDEX(warriner!B:B,MATCH(C25,warriner!A:A,0),1)),"#",INDEX(warriner!B:B,MATCH(C25,warriner!A:A,0),1))</f>
        <v>#</v>
      </c>
      <c r="E25" s="14" t="str">
        <f t="shared" si="0"/>
        <v>#</v>
      </c>
      <c r="F25" s="14">
        <v>15.897</v>
      </c>
      <c r="G25" s="14">
        <v>5.6980000000000004</v>
      </c>
      <c r="H25" s="14">
        <v>1</v>
      </c>
      <c r="I25">
        <f t="shared" si="1"/>
        <v>2</v>
      </c>
      <c r="J25" t="s">
        <v>18146</v>
      </c>
      <c r="K25" s="14" t="s">
        <v>18124</v>
      </c>
      <c r="L25" s="14" t="s">
        <v>18124</v>
      </c>
      <c r="M25" s="14">
        <v>3.6850000000000001</v>
      </c>
      <c r="N25" s="14">
        <v>1</v>
      </c>
      <c r="O25" s="14">
        <v>1</v>
      </c>
      <c r="P25" s="14">
        <v>2</v>
      </c>
      <c r="Q25" s="14">
        <v>1</v>
      </c>
      <c r="R25" s="14">
        <v>3</v>
      </c>
      <c r="S25" s="14">
        <v>2.25</v>
      </c>
      <c r="T25" s="14">
        <v>14646</v>
      </c>
      <c r="U25" s="14">
        <v>-0.63</v>
      </c>
      <c r="V25" s="14">
        <v>0.97</v>
      </c>
      <c r="W25" s="14">
        <v>26</v>
      </c>
      <c r="X25" s="14">
        <v>-0.77100000000000002</v>
      </c>
      <c r="Y25" s="14">
        <v>1</v>
      </c>
      <c r="Z25" s="14" t="s">
        <v>18124</v>
      </c>
    </row>
    <row r="26" spans="1:26" x14ac:dyDescent="0.2">
      <c r="A26" t="s">
        <v>17329</v>
      </c>
      <c r="B26" t="s">
        <v>3</v>
      </c>
      <c r="C26" t="s">
        <v>3</v>
      </c>
      <c r="D26" s="8" t="str">
        <f>IF(ISERROR(INDEX(warriner!B:B,MATCH(C26,warriner!A:A,0),1)),"#",INDEX(warriner!B:B,MATCH(C26,warriner!A:A,0),1))</f>
        <v>#</v>
      </c>
      <c r="E26" s="14" t="str">
        <f t="shared" si="0"/>
        <v>#</v>
      </c>
      <c r="F26" s="14">
        <v>16.954999999999998</v>
      </c>
      <c r="G26" s="14">
        <v>6.1769999999999996</v>
      </c>
      <c r="H26" s="14">
        <v>1</v>
      </c>
      <c r="I26">
        <f t="shared" si="1"/>
        <v>3</v>
      </c>
      <c r="J26" t="s">
        <v>270</v>
      </c>
      <c r="K26" s="14" t="s">
        <v>18124</v>
      </c>
      <c r="L26" s="14" t="s">
        <v>18124</v>
      </c>
      <c r="M26" s="14">
        <v>3.984</v>
      </c>
      <c r="N26" s="14">
        <v>1.5</v>
      </c>
      <c r="O26" s="14">
        <v>1.8</v>
      </c>
      <c r="P26" s="14">
        <v>2</v>
      </c>
      <c r="Q26" s="14">
        <v>1</v>
      </c>
      <c r="R26" s="14">
        <v>1.43</v>
      </c>
      <c r="S26" s="14">
        <v>1.125</v>
      </c>
      <c r="T26" s="14">
        <v>3033</v>
      </c>
      <c r="U26" s="14">
        <v>-0.68100000000000005</v>
      </c>
      <c r="V26" s="14">
        <v>0.94</v>
      </c>
      <c r="W26" s="14">
        <v>29</v>
      </c>
      <c r="X26" s="14">
        <v>-0.45700000000000002</v>
      </c>
      <c r="Y26" s="14">
        <v>1</v>
      </c>
      <c r="Z26" s="14" t="s">
        <v>18124</v>
      </c>
    </row>
    <row r="27" spans="1:26" x14ac:dyDescent="0.2">
      <c r="A27" t="s">
        <v>17330</v>
      </c>
      <c r="B27" t="s">
        <v>17274</v>
      </c>
      <c r="C27" t="s">
        <v>17274</v>
      </c>
      <c r="D27" s="8" t="str">
        <f>IF(ISERROR(INDEX(warriner!B:B,MATCH(C27,warriner!A:A,0),1)),"#",INDEX(warriner!B:B,MATCH(C27,warriner!A:A,0),1))</f>
        <v>#</v>
      </c>
      <c r="E27" s="14" t="str">
        <f t="shared" si="0"/>
        <v>#</v>
      </c>
      <c r="F27" s="14">
        <v>7.5830000000000002</v>
      </c>
      <c r="G27" s="14">
        <v>1.6990000000000001</v>
      </c>
      <c r="H27" s="14">
        <v>2</v>
      </c>
      <c r="I27">
        <f t="shared" si="1"/>
        <v>7</v>
      </c>
      <c r="J27" t="s">
        <v>18129</v>
      </c>
      <c r="K27" s="14" t="s">
        <v>18124</v>
      </c>
      <c r="L27" s="14" t="s">
        <v>18124</v>
      </c>
      <c r="M27" s="14">
        <v>5.742</v>
      </c>
      <c r="N27" s="14">
        <v>2.65</v>
      </c>
      <c r="O27" s="14">
        <v>2.6</v>
      </c>
      <c r="P27" s="14">
        <v>7</v>
      </c>
      <c r="Q27" s="14">
        <v>3</v>
      </c>
      <c r="R27" s="14">
        <v>2.93</v>
      </c>
      <c r="S27" s="14" t="s">
        <v>18124</v>
      </c>
      <c r="T27" s="14">
        <v>4943</v>
      </c>
      <c r="U27" s="14">
        <v>-0.249</v>
      </c>
      <c r="V27" s="14">
        <v>1</v>
      </c>
      <c r="W27" s="14">
        <v>26</v>
      </c>
      <c r="X27" s="14">
        <v>-5.5E-2</v>
      </c>
      <c r="Y27" s="14">
        <v>1</v>
      </c>
      <c r="Z27" s="14" t="s">
        <v>18124</v>
      </c>
    </row>
    <row r="28" spans="1:26" x14ac:dyDescent="0.2">
      <c r="A28" t="s">
        <v>17331</v>
      </c>
      <c r="B28" t="s">
        <v>17291</v>
      </c>
      <c r="C28" t="s">
        <v>17291</v>
      </c>
      <c r="D28" s="8" t="str">
        <f>IF(ISERROR(INDEX(warriner!B:B,MATCH(C28,warriner!A:A,0),1)),"#",INDEX(warriner!B:B,MATCH(C28,warriner!A:A,0),1))</f>
        <v>#</v>
      </c>
      <c r="E28" s="14" t="str">
        <f t="shared" si="0"/>
        <v>#</v>
      </c>
      <c r="F28" s="14">
        <v>12.347</v>
      </c>
      <c r="G28" s="14">
        <v>3.3620000000000001</v>
      </c>
      <c r="H28" s="14">
        <v>3</v>
      </c>
      <c r="I28">
        <f t="shared" si="1"/>
        <v>7</v>
      </c>
      <c r="J28" t="s">
        <v>18155</v>
      </c>
      <c r="K28" s="14" t="s">
        <v>18124</v>
      </c>
      <c r="L28" s="14" t="s">
        <v>18124</v>
      </c>
      <c r="M28" s="14">
        <v>7.1379999999999999</v>
      </c>
      <c r="N28" s="14">
        <v>2.7</v>
      </c>
      <c r="O28" s="14">
        <v>3.55</v>
      </c>
      <c r="P28" s="14">
        <v>5</v>
      </c>
      <c r="Q28" s="14">
        <v>2</v>
      </c>
      <c r="R28" s="14">
        <v>1.79</v>
      </c>
      <c r="S28" s="14" t="s">
        <v>18124</v>
      </c>
      <c r="T28" s="14">
        <v>3697.8330000000001</v>
      </c>
      <c r="U28" s="14">
        <v>-0.40600000000000003</v>
      </c>
      <c r="V28" s="14">
        <v>0.94</v>
      </c>
      <c r="W28" s="14">
        <v>29</v>
      </c>
      <c r="X28" s="14">
        <v>-0.434</v>
      </c>
      <c r="Y28" s="14">
        <v>1</v>
      </c>
      <c r="Z28" s="14" t="s">
        <v>18124</v>
      </c>
    </row>
    <row r="29" spans="1:26" x14ac:dyDescent="0.2">
      <c r="A29" t="s">
        <v>17332</v>
      </c>
      <c r="B29" t="s">
        <v>17281</v>
      </c>
      <c r="C29" t="s">
        <v>12994</v>
      </c>
      <c r="D29" s="8">
        <f>IF(ISERROR(INDEX(warriner!B:B,MATCH(C29,warriner!A:A,0),1)),"#",INDEX(warriner!B:B,MATCH(C29,warriner!A:A,0),1))</f>
        <v>7.89</v>
      </c>
      <c r="E29" s="14">
        <f t="shared" si="0"/>
        <v>2.6899999999999995</v>
      </c>
      <c r="F29" s="14">
        <v>10.736000000000001</v>
      </c>
      <c r="G29" s="14">
        <v>3.2309999999999999</v>
      </c>
      <c r="H29" s="14">
        <v>2</v>
      </c>
      <c r="I29">
        <f t="shared" si="1"/>
        <v>9</v>
      </c>
      <c r="J29" t="s">
        <v>18126</v>
      </c>
      <c r="K29" s="14">
        <v>5.55</v>
      </c>
      <c r="L29" s="14">
        <v>6.82</v>
      </c>
      <c r="M29" s="14">
        <v>5.9</v>
      </c>
      <c r="N29" s="14">
        <v>1.85</v>
      </c>
      <c r="O29" s="14">
        <v>1.8</v>
      </c>
      <c r="P29" s="14">
        <v>5</v>
      </c>
      <c r="Q29" s="14">
        <v>1</v>
      </c>
      <c r="R29" s="14">
        <v>3.67</v>
      </c>
      <c r="S29" s="14">
        <v>2.609</v>
      </c>
      <c r="T29" s="14">
        <v>3461.6</v>
      </c>
      <c r="U29" s="14">
        <v>-0.72699999999999998</v>
      </c>
      <c r="V29" s="14">
        <v>0.94</v>
      </c>
      <c r="W29" s="14">
        <v>28</v>
      </c>
      <c r="X29" s="14">
        <v>-0.42699999999999999</v>
      </c>
      <c r="Y29" s="14">
        <v>1</v>
      </c>
      <c r="Z29" s="14" t="s">
        <v>18124</v>
      </c>
    </row>
    <row r="30" spans="1:26" x14ac:dyDescent="0.2">
      <c r="A30" t="s">
        <v>17333</v>
      </c>
      <c r="B30" t="s">
        <v>56</v>
      </c>
      <c r="C30" t="s">
        <v>56</v>
      </c>
      <c r="D30" s="8" t="str">
        <f>IF(ISERROR(INDEX(warriner!B:B,MATCH(C30,warriner!A:A,0),1)),"#",INDEX(warriner!B:B,MATCH(C30,warriner!A:A,0),1))</f>
        <v>#</v>
      </c>
      <c r="E30" s="14" t="str">
        <f t="shared" si="0"/>
        <v>#</v>
      </c>
      <c r="F30" s="14">
        <v>14.398</v>
      </c>
      <c r="G30" s="14">
        <v>4.835</v>
      </c>
      <c r="H30" s="14">
        <v>1</v>
      </c>
      <c r="I30">
        <f t="shared" si="1"/>
        <v>2</v>
      </c>
      <c r="J30" t="s">
        <v>18127</v>
      </c>
      <c r="K30" s="14" t="s">
        <v>18124</v>
      </c>
      <c r="L30" s="14" t="s">
        <v>18124</v>
      </c>
      <c r="M30" s="14">
        <v>5.4119999999999999</v>
      </c>
      <c r="N30" s="14">
        <v>1.7</v>
      </c>
      <c r="O30" s="14">
        <v>1</v>
      </c>
      <c r="P30" s="14">
        <v>2</v>
      </c>
      <c r="Q30" s="14">
        <v>1</v>
      </c>
      <c r="R30" s="14">
        <v>1.55</v>
      </c>
      <c r="S30" s="14">
        <v>1.3480000000000001</v>
      </c>
      <c r="T30" s="14">
        <v>149</v>
      </c>
      <c r="U30" s="14">
        <v>-0.63500000000000001</v>
      </c>
      <c r="V30" s="14">
        <v>0.97</v>
      </c>
      <c r="W30" s="14">
        <v>29</v>
      </c>
      <c r="X30" s="14">
        <v>-0.68400000000000005</v>
      </c>
      <c r="Y30" s="14">
        <v>1</v>
      </c>
      <c r="Z30" s="14" t="s">
        <v>18124</v>
      </c>
    </row>
    <row r="31" spans="1:26" x14ac:dyDescent="0.2">
      <c r="A31" t="s">
        <v>17334</v>
      </c>
      <c r="B31" t="s">
        <v>739</v>
      </c>
      <c r="C31" t="s">
        <v>739</v>
      </c>
      <c r="D31" s="8">
        <f>IF(ISERROR(INDEX(warriner!B:B,MATCH(C31,warriner!A:A,0),1)),"#",INDEX(warriner!B:B,MATCH(C31,warriner!A:A,0),1))</f>
        <v>5.25</v>
      </c>
      <c r="E31" s="14">
        <f t="shared" si="0"/>
        <v>4.9999999999999822E-2</v>
      </c>
      <c r="F31" s="14">
        <v>8.4570000000000007</v>
      </c>
      <c r="G31" s="14">
        <v>2.7469999999999999</v>
      </c>
      <c r="H31" s="14">
        <v>2</v>
      </c>
      <c r="I31">
        <f t="shared" si="1"/>
        <v>8</v>
      </c>
      <c r="J31" t="s">
        <v>18129</v>
      </c>
      <c r="K31" s="14">
        <v>5.62</v>
      </c>
      <c r="L31" s="14">
        <v>4.12</v>
      </c>
      <c r="M31" s="14">
        <v>3.94</v>
      </c>
      <c r="N31" s="14">
        <v>2.7</v>
      </c>
      <c r="O31" s="14">
        <v>2.75</v>
      </c>
      <c r="P31" s="14">
        <v>6</v>
      </c>
      <c r="Q31" s="14">
        <v>2</v>
      </c>
      <c r="R31" s="14">
        <v>4.96</v>
      </c>
      <c r="S31" s="14">
        <v>4.625</v>
      </c>
      <c r="T31" s="14">
        <v>3130.5709999999999</v>
      </c>
      <c r="U31" s="14">
        <v>-0.39100000000000001</v>
      </c>
      <c r="V31" s="14">
        <v>0.97</v>
      </c>
      <c r="W31" s="14">
        <v>27</v>
      </c>
      <c r="X31" s="14">
        <v>-0.77500000000000002</v>
      </c>
      <c r="Y31" s="14">
        <v>1</v>
      </c>
      <c r="Z31" s="14" t="s">
        <v>18124</v>
      </c>
    </row>
    <row r="32" spans="1:26" x14ac:dyDescent="0.2">
      <c r="A32" t="s">
        <v>17335</v>
      </c>
      <c r="B32" t="s">
        <v>171</v>
      </c>
      <c r="C32" t="s">
        <v>101</v>
      </c>
      <c r="D32" s="8">
        <f>IF(ISERROR(INDEX(warriner!B:B,MATCH(C32,warriner!A:A,0),1)),"#",INDEX(warriner!B:B,MATCH(C32,warriner!A:A,0),1))</f>
        <v>6.18</v>
      </c>
      <c r="E32" s="14">
        <f t="shared" si="0"/>
        <v>0.97999999999999954</v>
      </c>
      <c r="F32" s="14">
        <v>14.945</v>
      </c>
      <c r="G32" s="14">
        <v>5.4669999999999996</v>
      </c>
      <c r="H32" s="14">
        <v>1</v>
      </c>
      <c r="I32">
        <f t="shared" si="1"/>
        <v>3</v>
      </c>
      <c r="J32" t="s">
        <v>18125</v>
      </c>
      <c r="K32" s="14">
        <v>3.43</v>
      </c>
      <c r="L32" s="14">
        <v>5.5</v>
      </c>
      <c r="M32" s="14">
        <v>5.1100000000000003</v>
      </c>
      <c r="N32" s="14">
        <v>1.4</v>
      </c>
      <c r="O32" s="14">
        <v>1</v>
      </c>
      <c r="P32" s="14">
        <v>2</v>
      </c>
      <c r="Q32" s="14">
        <v>1</v>
      </c>
      <c r="R32" s="14">
        <v>1.85</v>
      </c>
      <c r="S32" s="14">
        <v>1.6519999999999999</v>
      </c>
      <c r="T32" s="14">
        <v>1926</v>
      </c>
      <c r="U32" s="14">
        <v>-0.64800000000000002</v>
      </c>
      <c r="V32" s="14">
        <v>0.97</v>
      </c>
      <c r="W32" s="14">
        <v>25</v>
      </c>
      <c r="X32" s="14">
        <v>-0.57399999999999995</v>
      </c>
      <c r="Y32" s="14">
        <v>1</v>
      </c>
      <c r="Z32" s="14" t="s">
        <v>18124</v>
      </c>
    </row>
    <row r="33" spans="1:26" x14ac:dyDescent="0.2">
      <c r="A33" t="s">
        <v>17336</v>
      </c>
      <c r="B33" t="s">
        <v>52</v>
      </c>
      <c r="C33" t="s">
        <v>52</v>
      </c>
      <c r="D33" s="8" t="str">
        <f>IF(ISERROR(INDEX(warriner!B:B,MATCH(C33,warriner!A:A,0),1)),"#",INDEX(warriner!B:B,MATCH(C33,warriner!A:A,0),1))</f>
        <v>#</v>
      </c>
      <c r="E33" s="14" t="str">
        <f t="shared" si="0"/>
        <v>#</v>
      </c>
      <c r="F33" s="14">
        <v>16.177</v>
      </c>
      <c r="G33" s="14">
        <v>6.0179999999999998</v>
      </c>
      <c r="H33" s="14">
        <v>1</v>
      </c>
      <c r="I33">
        <f t="shared" si="1"/>
        <v>1</v>
      </c>
      <c r="J33" t="s">
        <v>18136</v>
      </c>
      <c r="K33" s="14" t="s">
        <v>18124</v>
      </c>
      <c r="L33" s="14" t="s">
        <v>18124</v>
      </c>
      <c r="M33" s="14">
        <v>2.8929999999999998</v>
      </c>
      <c r="N33" s="14">
        <v>1.45</v>
      </c>
      <c r="O33" s="14">
        <v>1</v>
      </c>
      <c r="P33" s="14">
        <v>1</v>
      </c>
      <c r="Q33" s="14">
        <v>1</v>
      </c>
      <c r="R33" s="14">
        <v>1.46</v>
      </c>
      <c r="S33" s="14" t="s">
        <v>18124</v>
      </c>
      <c r="T33" s="14" t="s">
        <v>18124</v>
      </c>
      <c r="U33" s="14">
        <v>-1.2999999999999999E-2</v>
      </c>
      <c r="V33" s="14">
        <v>0.73</v>
      </c>
      <c r="W33" s="14">
        <v>23</v>
      </c>
      <c r="X33" s="14">
        <v>-0.32300000000000001</v>
      </c>
      <c r="Y33" s="14">
        <v>0.95799999999999996</v>
      </c>
      <c r="Z33" s="14" t="s">
        <v>18124</v>
      </c>
    </row>
    <row r="34" spans="1:26" x14ac:dyDescent="0.2">
      <c r="A34" t="s">
        <v>17337</v>
      </c>
      <c r="B34" t="s">
        <v>5575</v>
      </c>
      <c r="C34" t="s">
        <v>5575</v>
      </c>
      <c r="D34" s="8">
        <f>IF(ISERROR(INDEX(warriner!B:B,MATCH(C34,warriner!A:A,0),1)),"#",INDEX(warriner!B:B,MATCH(C34,warriner!A:A,0),1))</f>
        <v>6.58</v>
      </c>
      <c r="E34" s="14">
        <f t="shared" si="0"/>
        <v>1.38</v>
      </c>
      <c r="F34" s="14">
        <v>5.9189999999999996</v>
      </c>
      <c r="G34" s="14">
        <v>2.1819999999999999</v>
      </c>
      <c r="H34" s="14">
        <v>3</v>
      </c>
      <c r="I34">
        <f t="shared" si="1"/>
        <v>9</v>
      </c>
      <c r="J34" t="s">
        <v>18132</v>
      </c>
      <c r="K34" s="14">
        <v>4.8099999999999996</v>
      </c>
      <c r="L34" s="14">
        <v>6.22</v>
      </c>
      <c r="M34" s="14">
        <v>9.2100000000000009</v>
      </c>
      <c r="N34" s="14">
        <v>3.25</v>
      </c>
      <c r="O34" s="14">
        <v>2.8</v>
      </c>
      <c r="P34" s="14">
        <v>7</v>
      </c>
      <c r="Q34" s="14">
        <v>2</v>
      </c>
      <c r="R34" s="14">
        <v>2.52</v>
      </c>
      <c r="S34" s="14">
        <v>1.6519999999999999</v>
      </c>
      <c r="T34" s="14">
        <v>3171.625</v>
      </c>
      <c r="U34" s="14">
        <v>-0.17599999999999999</v>
      </c>
      <c r="V34" s="14">
        <v>1</v>
      </c>
      <c r="W34" s="14">
        <v>26</v>
      </c>
      <c r="X34" s="14">
        <v>-0.308</v>
      </c>
      <c r="Y34" s="14">
        <v>1</v>
      </c>
      <c r="Z34" s="14" t="s">
        <v>18124</v>
      </c>
    </row>
    <row r="35" spans="1:26" x14ac:dyDescent="0.2">
      <c r="A35" t="s">
        <v>17338</v>
      </c>
      <c r="B35" t="s">
        <v>678</v>
      </c>
      <c r="C35" t="s">
        <v>678</v>
      </c>
      <c r="D35" s="8">
        <f>IF(ISERROR(INDEX(warriner!B:B,MATCH(C35,warriner!A:A,0),1)),"#",INDEX(warriner!B:B,MATCH(C35,warriner!A:A,0),1))</f>
        <v>3.1</v>
      </c>
      <c r="E35" s="14">
        <f t="shared" si="0"/>
        <v>2.1</v>
      </c>
      <c r="F35" s="14">
        <v>8.5739999999999998</v>
      </c>
      <c r="G35" s="14">
        <v>3.177</v>
      </c>
      <c r="H35" s="14">
        <v>2</v>
      </c>
      <c r="I35">
        <f t="shared" si="1"/>
        <v>6</v>
      </c>
      <c r="J35" t="s">
        <v>18129</v>
      </c>
      <c r="K35" s="14">
        <v>5.4</v>
      </c>
      <c r="L35" s="14">
        <v>5.89</v>
      </c>
      <c r="M35" s="14">
        <v>10.94</v>
      </c>
      <c r="N35" s="14">
        <v>2.5499999999999998</v>
      </c>
      <c r="O35" s="14">
        <v>1.75</v>
      </c>
      <c r="P35" s="14">
        <v>4</v>
      </c>
      <c r="Q35" s="14">
        <v>1</v>
      </c>
      <c r="R35" s="14">
        <v>2.4500000000000002</v>
      </c>
      <c r="S35" s="14" t="s">
        <v>18124</v>
      </c>
      <c r="T35" s="14">
        <v>1111.8</v>
      </c>
      <c r="U35" s="14">
        <v>-0.54800000000000004</v>
      </c>
      <c r="V35" s="14">
        <v>1</v>
      </c>
      <c r="W35" s="14">
        <v>25</v>
      </c>
      <c r="X35" s="14">
        <v>-0.63400000000000001</v>
      </c>
      <c r="Y35" s="14">
        <v>1</v>
      </c>
      <c r="Z35" s="14" t="s">
        <v>18124</v>
      </c>
    </row>
    <row r="36" spans="1:26" x14ac:dyDescent="0.2">
      <c r="A36" t="s">
        <v>17339</v>
      </c>
      <c r="B36" t="s">
        <v>17292</v>
      </c>
      <c r="C36" t="s">
        <v>9050</v>
      </c>
      <c r="D36" s="8">
        <f>IF(ISERROR(INDEX(warriner!B:B,MATCH(C36,warriner!A:A,0),1)),"#",INDEX(warriner!B:B,MATCH(C36,warriner!A:A,0),1))</f>
        <v>4.55</v>
      </c>
      <c r="E36" s="14">
        <f t="shared" si="0"/>
        <v>0.65000000000000036</v>
      </c>
      <c r="F36" s="14">
        <v>8.3539999999999992</v>
      </c>
      <c r="G36" s="14">
        <v>2.74</v>
      </c>
      <c r="H36" s="14">
        <v>3</v>
      </c>
      <c r="I36">
        <f t="shared" si="1"/>
        <v>10</v>
      </c>
      <c r="J36" t="s">
        <v>18129</v>
      </c>
      <c r="K36" s="14">
        <v>3.82</v>
      </c>
      <c r="L36" s="14">
        <v>4</v>
      </c>
      <c r="M36" s="14">
        <v>6.65</v>
      </c>
      <c r="N36" s="14">
        <v>3.3</v>
      </c>
      <c r="O36" s="14">
        <v>3.5</v>
      </c>
      <c r="P36" s="14">
        <v>6</v>
      </c>
      <c r="Q36" s="14">
        <v>1</v>
      </c>
      <c r="R36" s="14">
        <v>4.34</v>
      </c>
      <c r="S36" s="14">
        <v>5.08</v>
      </c>
      <c r="T36" s="14">
        <v>5555.125</v>
      </c>
      <c r="U36" s="14">
        <v>-0.38100000000000001</v>
      </c>
      <c r="V36" s="14">
        <v>0.91</v>
      </c>
      <c r="W36" s="14">
        <v>28</v>
      </c>
      <c r="X36" s="14">
        <v>-0.44</v>
      </c>
      <c r="Y36" s="14">
        <v>1</v>
      </c>
      <c r="Z36" s="14" t="s">
        <v>18124</v>
      </c>
    </row>
    <row r="37" spans="1:26" x14ac:dyDescent="0.2">
      <c r="A37" t="s">
        <v>17340</v>
      </c>
      <c r="B37" t="s">
        <v>17282</v>
      </c>
      <c r="C37" t="s">
        <v>5532</v>
      </c>
      <c r="D37" s="8">
        <f>IF(ISERROR(INDEX(warriner!B:B,MATCH(C37,warriner!A:A,0),1)),"#",INDEX(warriner!B:B,MATCH(C37,warriner!A:A,0),1))</f>
        <v>6.09</v>
      </c>
      <c r="E37" s="14">
        <f t="shared" si="0"/>
        <v>0.88999999999999968</v>
      </c>
      <c r="F37" s="14">
        <v>13.794</v>
      </c>
      <c r="G37" s="14">
        <v>5.3689999999999998</v>
      </c>
      <c r="H37" s="14">
        <v>1</v>
      </c>
      <c r="I37">
        <f t="shared" si="1"/>
        <v>3</v>
      </c>
      <c r="J37" t="s">
        <v>18125</v>
      </c>
      <c r="K37" s="14">
        <v>3.67</v>
      </c>
      <c r="L37" s="14">
        <v>5.65</v>
      </c>
      <c r="M37" s="14">
        <v>3.17</v>
      </c>
      <c r="N37" s="14">
        <v>1.2</v>
      </c>
      <c r="O37" s="14">
        <v>1.05</v>
      </c>
      <c r="P37" s="14">
        <v>3</v>
      </c>
      <c r="Q37" s="14">
        <v>1</v>
      </c>
      <c r="R37" s="14">
        <v>2.38</v>
      </c>
      <c r="S37" s="14">
        <v>2.3330000000000002</v>
      </c>
      <c r="T37" s="14">
        <v>2661</v>
      </c>
      <c r="U37" s="14">
        <v>-0.51800000000000002</v>
      </c>
      <c r="V37" s="14">
        <v>0.97</v>
      </c>
      <c r="W37" s="14">
        <v>24</v>
      </c>
      <c r="X37" s="14">
        <v>-0.53900000000000003</v>
      </c>
      <c r="Y37" s="14">
        <v>0.92300000000000004</v>
      </c>
      <c r="Z37" s="14" t="s">
        <v>18124</v>
      </c>
    </row>
    <row r="38" spans="1:26" x14ac:dyDescent="0.2">
      <c r="A38" t="s">
        <v>17341</v>
      </c>
      <c r="B38" t="s">
        <v>17283</v>
      </c>
      <c r="C38" t="s">
        <v>4198</v>
      </c>
      <c r="D38" s="8">
        <f>IF(ISERROR(INDEX(warriner!B:B,MATCH(C38,warriner!A:A,0),1)),"#",INDEX(warriner!B:B,MATCH(C38,warriner!A:A,0),1))</f>
        <v>6.42</v>
      </c>
      <c r="E38" s="14">
        <f t="shared" si="0"/>
        <v>1.2199999999999998</v>
      </c>
      <c r="F38" s="14">
        <v>9.4239999999999995</v>
      </c>
      <c r="G38" s="14">
        <v>3.6480000000000001</v>
      </c>
      <c r="H38" s="14">
        <v>1</v>
      </c>
      <c r="I38">
        <f t="shared" si="1"/>
        <v>7</v>
      </c>
      <c r="J38" t="s">
        <v>18126</v>
      </c>
      <c r="K38" s="14">
        <v>4.7300000000000004</v>
      </c>
      <c r="L38" s="14">
        <v>6.64</v>
      </c>
      <c r="M38" s="14">
        <v>4.05</v>
      </c>
      <c r="N38" s="14">
        <v>1.75</v>
      </c>
      <c r="O38" s="14">
        <v>1.65</v>
      </c>
      <c r="P38" s="14">
        <v>4</v>
      </c>
      <c r="Q38" s="14">
        <v>1</v>
      </c>
      <c r="R38" s="14">
        <v>4.93</v>
      </c>
      <c r="S38" s="14">
        <v>6.16</v>
      </c>
      <c r="T38" s="14">
        <v>6403.75</v>
      </c>
      <c r="U38" s="14">
        <v>-0.751</v>
      </c>
      <c r="V38" s="14">
        <v>1</v>
      </c>
      <c r="W38" s="14">
        <v>27</v>
      </c>
      <c r="X38" s="14">
        <v>-0.65100000000000002</v>
      </c>
      <c r="Y38" s="14">
        <v>0.96399999999999997</v>
      </c>
      <c r="Z38" s="14" t="s">
        <v>18124</v>
      </c>
    </row>
    <row r="39" spans="1:26" x14ac:dyDescent="0.2">
      <c r="A39" t="s">
        <v>17342</v>
      </c>
      <c r="B39" t="s">
        <v>162</v>
      </c>
      <c r="C39" t="s">
        <v>162</v>
      </c>
      <c r="D39" s="8" t="str">
        <f>IF(ISERROR(INDEX(warriner!B:B,MATCH(C39,warriner!A:A,0),1)),"#",INDEX(warriner!B:B,MATCH(C39,warriner!A:A,0),1))</f>
        <v>#</v>
      </c>
      <c r="E39" s="14" t="str">
        <f t="shared" si="0"/>
        <v>#</v>
      </c>
      <c r="F39" s="14">
        <v>13.744</v>
      </c>
      <c r="G39" s="14">
        <v>5.2720000000000002</v>
      </c>
      <c r="H39" s="14">
        <v>1</v>
      </c>
      <c r="I39">
        <f t="shared" si="1"/>
        <v>2</v>
      </c>
      <c r="J39" t="s">
        <v>18143</v>
      </c>
      <c r="K39" s="14" t="s">
        <v>18124</v>
      </c>
      <c r="L39" s="14" t="s">
        <v>18124</v>
      </c>
      <c r="M39" s="14">
        <v>2.9180000000000001</v>
      </c>
      <c r="N39" s="14">
        <v>1.75</v>
      </c>
      <c r="O39" s="14">
        <v>1.55</v>
      </c>
      <c r="P39" s="14">
        <v>2</v>
      </c>
      <c r="Q39" s="14">
        <v>1</v>
      </c>
      <c r="R39" s="14">
        <v>3.83</v>
      </c>
      <c r="S39" s="14">
        <v>1.6539999999999999</v>
      </c>
      <c r="T39" s="14">
        <v>749</v>
      </c>
      <c r="U39" s="14">
        <v>-0.73</v>
      </c>
      <c r="V39" s="14">
        <v>0.91</v>
      </c>
      <c r="W39" s="14">
        <v>26</v>
      </c>
      <c r="X39" s="14">
        <v>-0.91800000000000004</v>
      </c>
      <c r="Y39" s="14">
        <v>1</v>
      </c>
      <c r="Z39" s="14" t="s">
        <v>18124</v>
      </c>
    </row>
    <row r="40" spans="1:26" x14ac:dyDescent="0.2">
      <c r="A40" t="s">
        <v>17343</v>
      </c>
      <c r="B40" t="s">
        <v>3</v>
      </c>
      <c r="C40" t="s">
        <v>3</v>
      </c>
      <c r="D40" s="8" t="str">
        <f>IF(ISERROR(INDEX(warriner!B:B,MATCH(C40,warriner!A:A,0),1)),"#",INDEX(warriner!B:B,MATCH(C40,warriner!A:A,0),1))</f>
        <v>#</v>
      </c>
      <c r="E40" s="14" t="str">
        <f t="shared" si="0"/>
        <v>#</v>
      </c>
      <c r="F40" s="14">
        <v>16.954999999999998</v>
      </c>
      <c r="G40" s="14">
        <v>6.1769999999999996</v>
      </c>
      <c r="H40" s="14">
        <v>1</v>
      </c>
      <c r="I40">
        <f t="shared" si="1"/>
        <v>3</v>
      </c>
      <c r="J40" t="s">
        <v>270</v>
      </c>
      <c r="K40" s="14" t="s">
        <v>18124</v>
      </c>
      <c r="L40" s="14" t="s">
        <v>18124</v>
      </c>
      <c r="M40" s="14">
        <v>3.984</v>
      </c>
      <c r="N40" s="14">
        <v>1.5</v>
      </c>
      <c r="O40" s="14">
        <v>1.8</v>
      </c>
      <c r="P40" s="14">
        <v>2</v>
      </c>
      <c r="Q40" s="14">
        <v>1</v>
      </c>
      <c r="R40" s="14">
        <v>1.43</v>
      </c>
      <c r="S40" s="14">
        <v>1.125</v>
      </c>
      <c r="T40" s="14">
        <v>3033</v>
      </c>
      <c r="U40" s="14">
        <v>-0.68100000000000005</v>
      </c>
      <c r="V40" s="14">
        <v>0.94</v>
      </c>
      <c r="W40" s="14">
        <v>29</v>
      </c>
      <c r="X40" s="14">
        <v>-0.45700000000000002</v>
      </c>
      <c r="Y40" s="14">
        <v>1</v>
      </c>
      <c r="Z40" s="14" t="s">
        <v>18124</v>
      </c>
    </row>
    <row r="41" spans="1:26" x14ac:dyDescent="0.2">
      <c r="A41" t="s">
        <v>17344</v>
      </c>
      <c r="B41" t="s">
        <v>17284</v>
      </c>
      <c r="C41" t="s">
        <v>17284</v>
      </c>
      <c r="D41" s="8" t="str">
        <f>IF(ISERROR(INDEX(warriner!B:B,MATCH(C41,warriner!A:A,0),1)),"#",INDEX(warriner!B:B,MATCH(C41,warriner!A:A,0),1))</f>
        <v>#</v>
      </c>
      <c r="E41" s="14" t="str">
        <f t="shared" si="0"/>
        <v>#</v>
      </c>
      <c r="F41" s="14" t="s">
        <v>18124</v>
      </c>
      <c r="G41" s="14" t="s">
        <v>18124</v>
      </c>
      <c r="H41" s="14" t="s">
        <v>18124</v>
      </c>
      <c r="I41">
        <f t="shared" si="1"/>
        <v>9</v>
      </c>
      <c r="J41" t="s">
        <v>18124</v>
      </c>
      <c r="K41" s="14" t="s">
        <v>18124</v>
      </c>
      <c r="L41" s="14" t="s">
        <v>18124</v>
      </c>
      <c r="M41" s="14" t="s">
        <v>18124</v>
      </c>
      <c r="N41" s="14" t="s">
        <v>18124</v>
      </c>
      <c r="O41" s="14" t="s">
        <v>18124</v>
      </c>
      <c r="P41" s="14" t="s">
        <v>18124</v>
      </c>
      <c r="Q41" s="14" t="s">
        <v>18124</v>
      </c>
      <c r="R41" s="14" t="s">
        <v>18124</v>
      </c>
      <c r="S41" s="14" t="s">
        <v>18124</v>
      </c>
      <c r="T41" s="14" t="s">
        <v>18124</v>
      </c>
      <c r="U41" s="14" t="s">
        <v>18124</v>
      </c>
      <c r="V41" s="14" t="s">
        <v>18124</v>
      </c>
      <c r="W41" s="14" t="s">
        <v>18124</v>
      </c>
      <c r="X41" s="14" t="s">
        <v>18124</v>
      </c>
      <c r="Y41" s="14" t="s">
        <v>18124</v>
      </c>
      <c r="Z41" s="14" t="s">
        <v>18124</v>
      </c>
    </row>
    <row r="42" spans="1:26" s="15" customFormat="1" x14ac:dyDescent="0.2">
      <c r="A42" s="15" t="s">
        <v>17345</v>
      </c>
      <c r="B42" s="15" t="s">
        <v>6295</v>
      </c>
      <c r="C42" s="15" t="s">
        <v>6295</v>
      </c>
      <c r="D42" s="16">
        <f>IF(ISERROR(INDEX(warriner!B:B,MATCH(C42,warriner!A:A,0),1)),"#",INDEX(warriner!B:B,MATCH(C42,warriner!A:A,0),1))</f>
        <v>7.27</v>
      </c>
      <c r="E42" s="17">
        <f t="shared" si="0"/>
        <v>2.0699999999999994</v>
      </c>
      <c r="F42" s="17">
        <v>7.3650000000000002</v>
      </c>
      <c r="G42" s="17">
        <v>2.3650000000000002</v>
      </c>
      <c r="H42" s="17">
        <v>5</v>
      </c>
      <c r="I42" s="15">
        <f t="shared" si="1"/>
        <v>11</v>
      </c>
      <c r="J42" s="15" t="s">
        <v>18129</v>
      </c>
      <c r="K42" s="17">
        <v>3.33</v>
      </c>
      <c r="L42" s="17">
        <v>7.09</v>
      </c>
      <c r="M42" s="17">
        <v>8.7799999999999994</v>
      </c>
      <c r="N42" s="17">
        <v>3.8</v>
      </c>
      <c r="O42" s="17">
        <v>4.8</v>
      </c>
      <c r="P42" s="17">
        <v>11</v>
      </c>
      <c r="Q42" s="17">
        <v>3</v>
      </c>
      <c r="R42" s="17">
        <v>2.15</v>
      </c>
      <c r="S42" s="17" t="s">
        <v>18124</v>
      </c>
      <c r="T42" s="17">
        <v>3230</v>
      </c>
      <c r="U42" s="17">
        <v>-0.34100000000000003</v>
      </c>
      <c r="V42" s="17">
        <v>1</v>
      </c>
      <c r="W42" s="17">
        <v>26</v>
      </c>
      <c r="X42" s="17">
        <v>-0.37</v>
      </c>
      <c r="Y42" s="17">
        <v>1</v>
      </c>
      <c r="Z42" s="17" t="s">
        <v>18124</v>
      </c>
    </row>
    <row r="43" spans="1:26" x14ac:dyDescent="0.2">
      <c r="A43" t="s">
        <v>17346</v>
      </c>
      <c r="B43" t="s">
        <v>171</v>
      </c>
      <c r="C43" t="s">
        <v>101</v>
      </c>
      <c r="D43" s="8">
        <f>IF(ISERROR(INDEX(warriner!B:B,MATCH(C43,warriner!A:A,0),1)),"#",INDEX(warriner!B:B,MATCH(C43,warriner!A:A,0),1))</f>
        <v>6.18</v>
      </c>
      <c r="E43" s="14">
        <f t="shared" si="0"/>
        <v>0.97999999999999954</v>
      </c>
      <c r="F43" s="14">
        <v>14.945</v>
      </c>
      <c r="G43" s="14">
        <v>5.4669999999999996</v>
      </c>
      <c r="H43" s="14">
        <v>1</v>
      </c>
      <c r="I43">
        <f t="shared" si="1"/>
        <v>3</v>
      </c>
      <c r="J43" t="s">
        <v>18125</v>
      </c>
      <c r="K43" s="14">
        <v>3.43</v>
      </c>
      <c r="L43" s="14">
        <v>5.5</v>
      </c>
      <c r="M43" s="14">
        <v>5.1100000000000003</v>
      </c>
      <c r="N43" s="14">
        <v>1.4</v>
      </c>
      <c r="O43" s="14">
        <v>1</v>
      </c>
      <c r="P43" s="14">
        <v>2</v>
      </c>
      <c r="Q43" s="14">
        <v>1</v>
      </c>
      <c r="R43" s="14">
        <v>1.85</v>
      </c>
      <c r="S43" s="14">
        <v>1.6519999999999999</v>
      </c>
      <c r="T43" s="14">
        <v>1926</v>
      </c>
      <c r="U43" s="14">
        <v>-0.64800000000000002</v>
      </c>
      <c r="V43" s="14">
        <v>0.97</v>
      </c>
      <c r="W43" s="14">
        <v>25</v>
      </c>
      <c r="X43" s="14">
        <v>-0.57399999999999995</v>
      </c>
      <c r="Y43" s="14">
        <v>1</v>
      </c>
      <c r="Z43" s="14" t="s">
        <v>18124</v>
      </c>
    </row>
    <row r="44" spans="1:26" x14ac:dyDescent="0.2">
      <c r="A44" t="s">
        <v>17347</v>
      </c>
      <c r="B44" t="s">
        <v>7627</v>
      </c>
      <c r="C44" t="s">
        <v>7627</v>
      </c>
      <c r="D44" s="8">
        <f>IF(ISERROR(INDEX(warriner!B:B,MATCH(C44,warriner!A:A,0),1)),"#",INDEX(warriner!B:B,MATCH(C44,warriner!A:A,0),1))</f>
        <v>7.58</v>
      </c>
      <c r="E44" s="14">
        <f t="shared" si="0"/>
        <v>2.38</v>
      </c>
      <c r="F44" s="14">
        <v>6.1920000000000002</v>
      </c>
      <c r="G44" s="14">
        <v>1.7629999999999999</v>
      </c>
      <c r="H44" s="14">
        <v>3</v>
      </c>
      <c r="I44">
        <f t="shared" si="1"/>
        <v>9</v>
      </c>
      <c r="J44" t="s">
        <v>18132</v>
      </c>
      <c r="K44" s="14">
        <v>4.7300000000000004</v>
      </c>
      <c r="L44" s="14">
        <v>6.62</v>
      </c>
      <c r="M44" s="14">
        <v>10</v>
      </c>
      <c r="N44" s="14">
        <v>3.3</v>
      </c>
      <c r="O44" s="14">
        <v>3.9</v>
      </c>
      <c r="P44" s="14">
        <v>9</v>
      </c>
      <c r="Q44" s="14">
        <v>2</v>
      </c>
      <c r="R44" s="14">
        <v>2.93</v>
      </c>
      <c r="S44" s="14" t="s">
        <v>18124</v>
      </c>
      <c r="T44" s="14">
        <v>2649.125</v>
      </c>
      <c r="U44" s="14">
        <v>-0.29899999999999999</v>
      </c>
      <c r="V44" s="14">
        <v>0.97</v>
      </c>
      <c r="W44" s="14">
        <v>29</v>
      </c>
      <c r="X44" s="14">
        <v>-0.28399999999999997</v>
      </c>
      <c r="Y44" s="14">
        <v>1</v>
      </c>
      <c r="Z44" s="14" t="s">
        <v>18124</v>
      </c>
    </row>
    <row r="45" spans="1:26" x14ac:dyDescent="0.2">
      <c r="A45" t="s">
        <v>17348</v>
      </c>
      <c r="B45" t="s">
        <v>19</v>
      </c>
      <c r="C45" t="s">
        <v>19</v>
      </c>
      <c r="D45" s="8" t="str">
        <f>IF(ISERROR(INDEX(warriner!B:B,MATCH(C45,warriner!A:A,0),1)),"#",INDEX(warriner!B:B,MATCH(C45,warriner!A:A,0),1))</f>
        <v>#</v>
      </c>
      <c r="E45" s="14" t="str">
        <f t="shared" si="0"/>
        <v>#</v>
      </c>
      <c r="F45" s="14">
        <v>16.187000000000001</v>
      </c>
      <c r="G45" s="14">
        <v>5.8339999999999996</v>
      </c>
      <c r="H45" s="14">
        <v>1</v>
      </c>
      <c r="I45">
        <f t="shared" si="1"/>
        <v>3</v>
      </c>
      <c r="J45" t="s">
        <v>270</v>
      </c>
      <c r="K45" s="14" t="s">
        <v>18124</v>
      </c>
      <c r="L45" s="14" t="s">
        <v>18124</v>
      </c>
      <c r="M45" s="14">
        <v>4.57</v>
      </c>
      <c r="N45" s="14">
        <v>1.25</v>
      </c>
      <c r="O45" s="14">
        <v>1</v>
      </c>
      <c r="P45" s="14">
        <v>3</v>
      </c>
      <c r="Q45" s="14">
        <v>1</v>
      </c>
      <c r="R45" s="14">
        <v>1.52</v>
      </c>
      <c r="S45" s="14">
        <v>1.25</v>
      </c>
      <c r="T45" s="14">
        <v>5253.5</v>
      </c>
      <c r="U45" s="14">
        <v>-0.60399999999999998</v>
      </c>
      <c r="V45" s="14">
        <v>1</v>
      </c>
      <c r="W45" s="14">
        <v>22</v>
      </c>
      <c r="X45" s="14">
        <v>-0.623</v>
      </c>
      <c r="Y45" s="14">
        <v>1</v>
      </c>
      <c r="Z45" s="14" t="s">
        <v>18124</v>
      </c>
    </row>
    <row r="46" spans="1:26" x14ac:dyDescent="0.2">
      <c r="A46" t="s">
        <v>17349</v>
      </c>
      <c r="B46" t="s">
        <v>17285</v>
      </c>
      <c r="C46" t="s">
        <v>17285</v>
      </c>
      <c r="D46" s="8" t="str">
        <f>IF(ISERROR(INDEX(warriner!B:B,MATCH(C46,warriner!A:A,0),1)),"#",INDEX(warriner!B:B,MATCH(C46,warriner!A:A,0),1))</f>
        <v>#</v>
      </c>
      <c r="E46" s="14" t="str">
        <f t="shared" si="0"/>
        <v>#</v>
      </c>
      <c r="F46" s="14">
        <v>11.689</v>
      </c>
      <c r="G46" s="14">
        <v>4.0910000000000002</v>
      </c>
      <c r="H46" s="14">
        <v>3</v>
      </c>
      <c r="I46">
        <f t="shared" si="1"/>
        <v>8</v>
      </c>
      <c r="J46" t="s">
        <v>18129</v>
      </c>
      <c r="K46" s="14" t="s">
        <v>18124</v>
      </c>
      <c r="L46" s="14" t="s">
        <v>18124</v>
      </c>
      <c r="M46" s="14">
        <v>4.8259999999999996</v>
      </c>
      <c r="N46" s="14">
        <v>3.1</v>
      </c>
      <c r="O46" s="14">
        <v>3.95</v>
      </c>
      <c r="P46" s="14">
        <v>7</v>
      </c>
      <c r="Q46" s="14">
        <v>2</v>
      </c>
      <c r="R46" s="14">
        <v>2.92</v>
      </c>
      <c r="S46" s="14" t="s">
        <v>18124</v>
      </c>
      <c r="T46" s="14">
        <v>4588.5709999999999</v>
      </c>
      <c r="U46" s="14">
        <v>-0.49199999999999999</v>
      </c>
      <c r="V46" s="14">
        <v>1</v>
      </c>
      <c r="W46" s="14">
        <v>28</v>
      </c>
      <c r="X46" s="14">
        <v>-0.47499999999999998</v>
      </c>
      <c r="Y46" s="14">
        <v>1</v>
      </c>
      <c r="Z46" s="14" t="s">
        <v>18124</v>
      </c>
    </row>
    <row r="47" spans="1:26" x14ac:dyDescent="0.2">
      <c r="A47" t="s">
        <v>17350</v>
      </c>
      <c r="B47" t="s">
        <v>14134</v>
      </c>
      <c r="C47" t="s">
        <v>48</v>
      </c>
      <c r="D47" s="8">
        <f>IF(ISERROR(INDEX(warriner!B:B,MATCH(C47,warriner!A:A,0),1)),"#",INDEX(warriner!B:B,MATCH(C47,warriner!A:A,0),1))</f>
        <v>5.86</v>
      </c>
      <c r="E47" s="14">
        <f t="shared" si="0"/>
        <v>0.66000000000000014</v>
      </c>
      <c r="F47" s="14">
        <v>14.914999999999999</v>
      </c>
      <c r="G47" s="14">
        <v>5.4969999999999999</v>
      </c>
      <c r="H47" s="14">
        <v>1</v>
      </c>
      <c r="I47">
        <f t="shared" si="1"/>
        <v>3</v>
      </c>
      <c r="J47" t="s">
        <v>18135</v>
      </c>
      <c r="K47" s="14">
        <v>3.52</v>
      </c>
      <c r="L47" s="14">
        <v>5.72</v>
      </c>
      <c r="M47" s="14">
        <v>3.72</v>
      </c>
      <c r="N47" s="14">
        <v>1.2</v>
      </c>
      <c r="O47" s="14">
        <v>1.1000000000000001</v>
      </c>
      <c r="P47" s="14">
        <v>3</v>
      </c>
      <c r="Q47" s="14">
        <v>1</v>
      </c>
      <c r="R47" s="14">
        <v>2.1800000000000002</v>
      </c>
      <c r="S47" s="14">
        <v>1.542</v>
      </c>
      <c r="T47" s="14">
        <v>2269.6669999999999</v>
      </c>
      <c r="U47" s="14">
        <v>-0.63800000000000001</v>
      </c>
      <c r="V47" s="14">
        <v>0.94</v>
      </c>
      <c r="W47" s="14">
        <v>28</v>
      </c>
      <c r="X47" s="14">
        <v>-0.64400000000000002</v>
      </c>
      <c r="Y47" s="14">
        <v>1</v>
      </c>
      <c r="Z47" s="14" t="s">
        <v>18124</v>
      </c>
    </row>
    <row r="48" spans="1:26" x14ac:dyDescent="0.2">
      <c r="A48" t="s">
        <v>17351</v>
      </c>
      <c r="B48" t="s">
        <v>17067</v>
      </c>
      <c r="C48" t="s">
        <v>17067</v>
      </c>
      <c r="D48" s="8" t="str">
        <f>IF(ISERROR(INDEX(warriner!B:B,MATCH(C48,warriner!A:A,0),1)),"#",INDEX(warriner!B:B,MATCH(C48,warriner!A:A,0),1))</f>
        <v>#</v>
      </c>
      <c r="E48" s="14" t="str">
        <f t="shared" si="0"/>
        <v>#</v>
      </c>
      <c r="F48" s="14">
        <v>11.157999999999999</v>
      </c>
      <c r="G48" s="14">
        <v>3.4870000000000001</v>
      </c>
      <c r="H48" s="14">
        <v>1</v>
      </c>
      <c r="I48">
        <f t="shared" si="1"/>
        <v>4</v>
      </c>
      <c r="J48" t="s">
        <v>18129</v>
      </c>
      <c r="K48" s="14" t="s">
        <v>18124</v>
      </c>
      <c r="L48" s="14" t="s">
        <v>18124</v>
      </c>
      <c r="M48" s="14" t="s">
        <v>18124</v>
      </c>
      <c r="N48" s="14">
        <v>1.35</v>
      </c>
      <c r="O48" s="14">
        <v>1.35</v>
      </c>
      <c r="P48" s="14">
        <v>4</v>
      </c>
      <c r="Q48" s="14">
        <v>2</v>
      </c>
      <c r="R48" s="14">
        <v>3.3</v>
      </c>
      <c r="S48" s="14" t="s">
        <v>18124</v>
      </c>
      <c r="T48" s="14">
        <v>2519</v>
      </c>
      <c r="U48" s="14">
        <v>-0.79100000000000004</v>
      </c>
      <c r="V48" s="14">
        <v>0.97</v>
      </c>
      <c r="W48" s="14">
        <v>28</v>
      </c>
      <c r="X48" s="14">
        <v>-0.80100000000000005</v>
      </c>
      <c r="Y48" s="14">
        <v>1</v>
      </c>
      <c r="Z48" s="14" t="s">
        <v>18124</v>
      </c>
    </row>
    <row r="49" spans="1:26" x14ac:dyDescent="0.2">
      <c r="A49" t="s">
        <v>17352</v>
      </c>
      <c r="B49" t="s">
        <v>15</v>
      </c>
      <c r="C49" t="s">
        <v>15</v>
      </c>
      <c r="D49" s="8" t="str">
        <f>IF(ISERROR(INDEX(warriner!B:B,MATCH(C49,warriner!A:A,0),1)),"#",INDEX(warriner!B:B,MATCH(C49,warriner!A:A,0),1))</f>
        <v>#</v>
      </c>
      <c r="E49" s="14" t="str">
        <f t="shared" si="0"/>
        <v>#</v>
      </c>
      <c r="F49" s="14">
        <v>16.213999999999999</v>
      </c>
      <c r="G49" s="14">
        <v>5.7709999999999999</v>
      </c>
      <c r="H49" s="14">
        <v>1</v>
      </c>
      <c r="I49">
        <f t="shared" si="1"/>
        <v>2</v>
      </c>
      <c r="J49" t="s">
        <v>270</v>
      </c>
      <c r="K49" s="14" t="s">
        <v>18124</v>
      </c>
      <c r="L49" s="14" t="s">
        <v>18124</v>
      </c>
      <c r="M49" s="14">
        <v>4.5490000000000004</v>
      </c>
      <c r="N49" s="14">
        <v>1.45</v>
      </c>
      <c r="O49" s="14">
        <v>1.65</v>
      </c>
      <c r="P49" s="14">
        <v>2</v>
      </c>
      <c r="Q49" s="14">
        <v>1</v>
      </c>
      <c r="R49" s="14">
        <v>1.67</v>
      </c>
      <c r="S49" s="14">
        <v>1.391</v>
      </c>
      <c r="T49" s="14">
        <v>415</v>
      </c>
      <c r="U49" s="14">
        <v>-0.60699999999999998</v>
      </c>
      <c r="V49" s="14">
        <v>0.91</v>
      </c>
      <c r="W49" s="14">
        <v>27</v>
      </c>
      <c r="X49" s="14">
        <v>-0.56999999999999995</v>
      </c>
      <c r="Y49" s="14">
        <v>1</v>
      </c>
      <c r="Z49" s="14" t="s">
        <v>18124</v>
      </c>
    </row>
    <row r="50" spans="1:26" x14ac:dyDescent="0.2">
      <c r="A50" t="s">
        <v>17353</v>
      </c>
      <c r="B50" t="s">
        <v>17277</v>
      </c>
      <c r="C50" t="s">
        <v>17277</v>
      </c>
      <c r="D50" s="8" t="str">
        <f>IF(ISERROR(INDEX(warriner!B:B,MATCH(C50,warriner!A:A,0),1)),"#",INDEX(warriner!B:B,MATCH(C50,warriner!A:A,0),1))</f>
        <v>#</v>
      </c>
      <c r="E50" s="14" t="str">
        <f t="shared" si="0"/>
        <v>#</v>
      </c>
      <c r="F50" s="14">
        <v>4.5</v>
      </c>
      <c r="G50" s="14">
        <v>0.77800000000000002</v>
      </c>
      <c r="H50" s="14">
        <v>2</v>
      </c>
      <c r="I50">
        <f t="shared" si="1"/>
        <v>7</v>
      </c>
      <c r="J50" t="s">
        <v>18129</v>
      </c>
      <c r="K50" s="14" t="s">
        <v>18124</v>
      </c>
      <c r="L50" s="14" t="s">
        <v>18124</v>
      </c>
      <c r="M50" s="14">
        <v>8.81</v>
      </c>
      <c r="N50" s="14">
        <v>2.85</v>
      </c>
      <c r="O50" s="14">
        <v>3.8</v>
      </c>
      <c r="P50" s="14">
        <v>6</v>
      </c>
      <c r="Q50" s="14" t="s">
        <v>18124</v>
      </c>
      <c r="R50" s="14">
        <v>3.26</v>
      </c>
      <c r="S50" s="14" t="s">
        <v>18124</v>
      </c>
      <c r="T50" s="14">
        <v>2905.8330000000001</v>
      </c>
      <c r="U50" s="14">
        <v>0.115</v>
      </c>
      <c r="V50" s="14">
        <v>0.44</v>
      </c>
      <c r="W50" s="14">
        <v>25</v>
      </c>
      <c r="X50" s="14">
        <v>-0.08</v>
      </c>
      <c r="Y50" s="14">
        <v>0.96199999999999997</v>
      </c>
      <c r="Z50" s="14" t="s">
        <v>18124</v>
      </c>
    </row>
    <row r="51" spans="1:26" x14ac:dyDescent="0.2">
      <c r="A51" t="s">
        <v>17354</v>
      </c>
      <c r="B51" t="s">
        <v>345</v>
      </c>
      <c r="C51" t="s">
        <v>345</v>
      </c>
      <c r="D51" s="8" t="str">
        <f>IF(ISERROR(INDEX(warriner!B:B,MATCH(C51,warriner!A:A,0),1)),"#",INDEX(warriner!B:B,MATCH(C51,warriner!A:A,0),1))</f>
        <v>#</v>
      </c>
      <c r="E51" s="14" t="str">
        <f t="shared" si="0"/>
        <v>#</v>
      </c>
      <c r="F51" s="14">
        <v>11.83</v>
      </c>
      <c r="G51" s="14">
        <v>3.5880000000000001</v>
      </c>
      <c r="H51" s="14">
        <v>2</v>
      </c>
      <c r="I51">
        <f t="shared" si="1"/>
        <v>6</v>
      </c>
      <c r="J51" t="s">
        <v>18151</v>
      </c>
      <c r="K51" s="14" t="s">
        <v>18124</v>
      </c>
      <c r="L51" s="14" t="s">
        <v>18124</v>
      </c>
      <c r="M51" s="14">
        <v>6.7969999999999997</v>
      </c>
      <c r="N51" s="14">
        <v>1.85</v>
      </c>
      <c r="O51" s="14">
        <v>1.8</v>
      </c>
      <c r="P51" s="14">
        <v>5</v>
      </c>
      <c r="Q51" s="14">
        <v>2</v>
      </c>
      <c r="R51" s="14">
        <v>1.48</v>
      </c>
      <c r="S51" s="14" t="s">
        <v>18124</v>
      </c>
      <c r="T51" s="14">
        <v>6602.4</v>
      </c>
      <c r="U51" s="14">
        <v>-0.495</v>
      </c>
      <c r="V51" s="14">
        <v>0.97</v>
      </c>
      <c r="W51" s="14">
        <v>27</v>
      </c>
      <c r="X51" s="14">
        <v>-0.30599999999999999</v>
      </c>
      <c r="Y51" s="14">
        <v>1</v>
      </c>
      <c r="Z51" s="14" t="s">
        <v>18124</v>
      </c>
    </row>
    <row r="52" spans="1:26" x14ac:dyDescent="0.2">
      <c r="A52" t="s">
        <v>17355</v>
      </c>
      <c r="B52" t="s">
        <v>21</v>
      </c>
      <c r="C52" t="s">
        <v>21</v>
      </c>
      <c r="D52" s="8" t="str">
        <f>IF(ISERROR(INDEX(warriner!B:B,MATCH(C52,warriner!A:A,0),1)),"#",INDEX(warriner!B:B,MATCH(C52,warriner!A:A,0),1))</f>
        <v>#</v>
      </c>
      <c r="E52" s="14" t="str">
        <f t="shared" si="0"/>
        <v>#</v>
      </c>
      <c r="F52" s="14">
        <v>14.994999999999999</v>
      </c>
      <c r="G52" s="14">
        <v>5.609</v>
      </c>
      <c r="H52" s="14">
        <v>1</v>
      </c>
      <c r="I52">
        <f t="shared" si="1"/>
        <v>4</v>
      </c>
      <c r="J52" t="s">
        <v>18136</v>
      </c>
      <c r="K52" s="14" t="s">
        <v>18124</v>
      </c>
      <c r="L52" s="14" t="s">
        <v>18124</v>
      </c>
      <c r="M52" s="14">
        <v>4.9320000000000004</v>
      </c>
      <c r="N52" s="14">
        <v>1.85</v>
      </c>
      <c r="O52" s="14">
        <v>1.65</v>
      </c>
      <c r="P52" s="14">
        <v>3</v>
      </c>
      <c r="Q52" s="14">
        <v>1</v>
      </c>
      <c r="R52" s="14">
        <v>2.14</v>
      </c>
      <c r="S52" s="14">
        <v>1.72</v>
      </c>
      <c r="T52" s="14">
        <v>3482.6669999999999</v>
      </c>
      <c r="U52" s="14">
        <v>-0.58099999999999996</v>
      </c>
      <c r="V52" s="14">
        <v>0.97</v>
      </c>
      <c r="W52" s="14">
        <v>27</v>
      </c>
      <c r="X52" s="14">
        <v>-0.53900000000000003</v>
      </c>
      <c r="Y52" s="14">
        <v>1</v>
      </c>
      <c r="Z52" s="14" t="s">
        <v>18124</v>
      </c>
    </row>
    <row r="53" spans="1:26" x14ac:dyDescent="0.2">
      <c r="A53" t="s">
        <v>17356</v>
      </c>
      <c r="B53" t="s">
        <v>5634</v>
      </c>
      <c r="C53" t="s">
        <v>5634</v>
      </c>
      <c r="D53" s="8">
        <f>IF(ISERROR(INDEX(warriner!B:B,MATCH(C53,warriner!A:A,0),1)),"#",INDEX(warriner!B:B,MATCH(C53,warriner!A:A,0),1))</f>
        <v>7.79</v>
      </c>
      <c r="E53" s="14">
        <f t="shared" si="0"/>
        <v>2.59</v>
      </c>
      <c r="F53" s="14">
        <v>9.7720000000000002</v>
      </c>
      <c r="G53" s="14">
        <v>3.0750000000000002</v>
      </c>
      <c r="H53" s="14">
        <v>2</v>
      </c>
      <c r="I53">
        <f t="shared" si="1"/>
        <v>6</v>
      </c>
      <c r="J53" t="s">
        <v>18131</v>
      </c>
      <c r="K53" s="14">
        <v>4.25</v>
      </c>
      <c r="L53" s="14">
        <v>5.67</v>
      </c>
      <c r="M53" s="14">
        <v>6.94</v>
      </c>
      <c r="N53" s="14">
        <v>1.95</v>
      </c>
      <c r="O53" s="14">
        <v>2.65</v>
      </c>
      <c r="P53" s="14">
        <v>5</v>
      </c>
      <c r="Q53" s="14">
        <v>2</v>
      </c>
      <c r="R53" s="14">
        <v>3.12</v>
      </c>
      <c r="S53" s="14" t="s">
        <v>18124</v>
      </c>
      <c r="T53" s="14">
        <v>3255.2</v>
      </c>
      <c r="U53" s="14">
        <v>-0.61399999999999999</v>
      </c>
      <c r="V53" s="14">
        <v>0.91</v>
      </c>
      <c r="W53" s="14">
        <v>27</v>
      </c>
      <c r="X53" s="14">
        <v>-0.57199999999999995</v>
      </c>
      <c r="Y53" s="14">
        <v>1</v>
      </c>
      <c r="Z53" s="14" t="s">
        <v>18124</v>
      </c>
    </row>
    <row r="54" spans="1:26" x14ac:dyDescent="0.2">
      <c r="A54" t="s">
        <v>17357</v>
      </c>
      <c r="B54" t="s">
        <v>700</v>
      </c>
      <c r="C54" t="s">
        <v>700</v>
      </c>
      <c r="D54" s="8">
        <f>IF(ISERROR(INDEX(warriner!B:B,MATCH(C54,warriner!A:A,0),1)),"#",INDEX(warriner!B:B,MATCH(C54,warriner!A:A,0),1))</f>
        <v>5.78</v>
      </c>
      <c r="E54" s="14">
        <f t="shared" si="0"/>
        <v>0.58000000000000007</v>
      </c>
      <c r="F54" s="14">
        <v>11.11</v>
      </c>
      <c r="G54" s="14">
        <v>3.6059999999999999</v>
      </c>
      <c r="H54" s="14">
        <v>1</v>
      </c>
      <c r="I54">
        <f t="shared" si="1"/>
        <v>3</v>
      </c>
      <c r="J54" t="s">
        <v>18126</v>
      </c>
      <c r="K54" s="14">
        <v>3.71</v>
      </c>
      <c r="L54" s="14">
        <v>4.67</v>
      </c>
      <c r="M54" s="14">
        <v>4.38</v>
      </c>
      <c r="N54" s="14">
        <v>1.1000000000000001</v>
      </c>
      <c r="O54" s="14">
        <v>1.4</v>
      </c>
      <c r="P54" s="14">
        <v>2</v>
      </c>
      <c r="Q54" s="14">
        <v>1</v>
      </c>
      <c r="R54" s="14">
        <v>2.86</v>
      </c>
      <c r="S54" s="14">
        <v>1.76</v>
      </c>
      <c r="T54" s="14">
        <v>1940.5</v>
      </c>
      <c r="U54" s="14">
        <v>-0.89800000000000002</v>
      </c>
      <c r="V54" s="14">
        <v>1</v>
      </c>
      <c r="W54" s="14">
        <v>28</v>
      </c>
      <c r="X54" s="14">
        <v>-0.58299999999999996</v>
      </c>
      <c r="Y54" s="14">
        <v>1</v>
      </c>
      <c r="Z54" s="14" t="s">
        <v>18124</v>
      </c>
    </row>
    <row r="55" spans="1:26" x14ac:dyDescent="0.2">
      <c r="A55" t="s">
        <v>17358</v>
      </c>
      <c r="B55" t="s">
        <v>15</v>
      </c>
      <c r="C55" t="s">
        <v>15</v>
      </c>
      <c r="D55" s="8" t="str">
        <f>IF(ISERROR(INDEX(warriner!B:B,MATCH(C55,warriner!A:A,0),1)),"#",INDEX(warriner!B:B,MATCH(C55,warriner!A:A,0),1))</f>
        <v>#</v>
      </c>
      <c r="E55" s="14" t="str">
        <f t="shared" si="0"/>
        <v>#</v>
      </c>
      <c r="F55" s="14">
        <v>16.213999999999999</v>
      </c>
      <c r="G55" s="14">
        <v>5.7709999999999999</v>
      </c>
      <c r="H55" s="14">
        <v>1</v>
      </c>
      <c r="I55">
        <f t="shared" si="1"/>
        <v>2</v>
      </c>
      <c r="J55" t="s">
        <v>270</v>
      </c>
      <c r="K55" s="14" t="s">
        <v>18124</v>
      </c>
      <c r="L55" s="14" t="s">
        <v>18124</v>
      </c>
      <c r="M55" s="14">
        <v>4.5490000000000004</v>
      </c>
      <c r="N55" s="14">
        <v>1.45</v>
      </c>
      <c r="O55" s="14">
        <v>1.65</v>
      </c>
      <c r="P55" s="14">
        <v>2</v>
      </c>
      <c r="Q55" s="14">
        <v>1</v>
      </c>
      <c r="R55" s="14">
        <v>1.67</v>
      </c>
      <c r="S55" s="14">
        <v>1.391</v>
      </c>
      <c r="T55" s="14">
        <v>415</v>
      </c>
      <c r="U55" s="14">
        <v>-0.60699999999999998</v>
      </c>
      <c r="V55" s="14">
        <v>0.91</v>
      </c>
      <c r="W55" s="14">
        <v>27</v>
      </c>
      <c r="X55" s="14">
        <v>-0.56999999999999995</v>
      </c>
      <c r="Y55" s="14">
        <v>1</v>
      </c>
      <c r="Z55" s="14" t="s">
        <v>18124</v>
      </c>
    </row>
    <row r="56" spans="1:26" x14ac:dyDescent="0.2">
      <c r="A56" t="s">
        <v>17359</v>
      </c>
      <c r="B56" t="s">
        <v>16248</v>
      </c>
      <c r="C56" t="s">
        <v>5156</v>
      </c>
      <c r="D56" s="8">
        <f>IF(ISERROR(INDEX(warriner!B:B,MATCH(C56,warriner!A:A,0),1)),"#",INDEX(warriner!B:B,MATCH(C56,warriner!A:A,0),1))</f>
        <v>6.06</v>
      </c>
      <c r="E56" s="14">
        <f t="shared" si="0"/>
        <v>0.85999999999999943</v>
      </c>
      <c r="F56" s="14">
        <v>10.289</v>
      </c>
      <c r="G56" s="14">
        <v>3.637</v>
      </c>
      <c r="H56" s="14">
        <v>1</v>
      </c>
      <c r="I56">
        <f t="shared" si="1"/>
        <v>6</v>
      </c>
      <c r="J56" t="s">
        <v>18135</v>
      </c>
      <c r="K56" s="14">
        <v>4.9000000000000004</v>
      </c>
      <c r="L56" s="14">
        <v>5.28</v>
      </c>
      <c r="M56" s="14">
        <v>3.05</v>
      </c>
      <c r="N56" s="14">
        <v>1.75</v>
      </c>
      <c r="O56" s="14">
        <v>1.25</v>
      </c>
      <c r="P56" s="14">
        <v>3</v>
      </c>
      <c r="Q56" s="14">
        <v>1</v>
      </c>
      <c r="R56" s="14">
        <v>4.6399999999999997</v>
      </c>
      <c r="S56" s="14">
        <v>3.8260000000000001</v>
      </c>
      <c r="T56" s="14">
        <v>2417.5</v>
      </c>
      <c r="U56" s="14">
        <v>-0.80400000000000005</v>
      </c>
      <c r="V56" s="14">
        <v>1</v>
      </c>
      <c r="W56" s="14">
        <v>28</v>
      </c>
      <c r="X56" s="14">
        <v>-0.54100000000000004</v>
      </c>
      <c r="Y56" s="14">
        <v>1</v>
      </c>
      <c r="Z56" s="14" t="s">
        <v>18124</v>
      </c>
    </row>
    <row r="57" spans="1:26" x14ac:dyDescent="0.2">
      <c r="A57" t="s">
        <v>17360</v>
      </c>
      <c r="B57" t="s">
        <v>2375</v>
      </c>
      <c r="C57" t="s">
        <v>2375</v>
      </c>
      <c r="D57" s="8">
        <f>IF(ISERROR(INDEX(warriner!B:B,MATCH(C57,warriner!A:A,0),1)),"#",INDEX(warriner!B:B,MATCH(C57,warriner!A:A,0),1))</f>
        <v>6.86</v>
      </c>
      <c r="E57" s="14">
        <f t="shared" si="0"/>
        <v>1.6600000000000001</v>
      </c>
      <c r="F57" s="14">
        <v>7.2610000000000001</v>
      </c>
      <c r="G57" s="14">
        <v>3.2029999999999998</v>
      </c>
      <c r="H57" s="14">
        <v>2</v>
      </c>
      <c r="I57">
        <f t="shared" si="1"/>
        <v>9</v>
      </c>
      <c r="J57" t="s">
        <v>18129</v>
      </c>
      <c r="K57" s="14">
        <v>3.8</v>
      </c>
      <c r="L57" s="14">
        <v>6.47</v>
      </c>
      <c r="M57" s="14">
        <v>10.26</v>
      </c>
      <c r="N57" s="14">
        <v>3.6</v>
      </c>
      <c r="O57" s="14">
        <v>2.6</v>
      </c>
      <c r="P57" s="14">
        <v>6</v>
      </c>
      <c r="Q57" s="14">
        <v>1</v>
      </c>
      <c r="R57" s="14">
        <v>4.82</v>
      </c>
      <c r="S57" s="14">
        <v>5.5830000000000002</v>
      </c>
      <c r="T57" s="14">
        <v>2350.25</v>
      </c>
      <c r="U57" s="14">
        <v>-0.155</v>
      </c>
      <c r="V57" s="14">
        <v>0.94</v>
      </c>
      <c r="W57" s="14">
        <v>27</v>
      </c>
      <c r="X57" s="14">
        <v>0.122</v>
      </c>
      <c r="Y57" s="14">
        <v>1</v>
      </c>
      <c r="Z57" s="14" t="s">
        <v>18124</v>
      </c>
    </row>
    <row r="58" spans="1:26" x14ac:dyDescent="0.2">
      <c r="A58" t="s">
        <v>17361</v>
      </c>
      <c r="B58" t="s">
        <v>17286</v>
      </c>
      <c r="C58" t="s">
        <v>392</v>
      </c>
      <c r="D58" s="8">
        <f>IF(ISERROR(INDEX(warriner!B:B,MATCH(C58,warriner!A:A,0),1)),"#",INDEX(warriner!B:B,MATCH(C58,warriner!A:A,0),1))</f>
        <v>5.68</v>
      </c>
      <c r="E58" s="14">
        <f t="shared" si="0"/>
        <v>0.47999999999999954</v>
      </c>
      <c r="F58" s="14">
        <v>9.9550000000000001</v>
      </c>
      <c r="G58" s="14">
        <v>2.8460000000000001</v>
      </c>
      <c r="H58" s="14">
        <v>1</v>
      </c>
      <c r="I58">
        <f t="shared" si="1"/>
        <v>6</v>
      </c>
      <c r="J58" t="s">
        <v>18126</v>
      </c>
      <c r="K58" s="14">
        <v>3.71</v>
      </c>
      <c r="L58" s="14">
        <v>5.4</v>
      </c>
      <c r="M58" s="14">
        <v>7.4</v>
      </c>
      <c r="N58" s="14">
        <v>1.4</v>
      </c>
      <c r="O58" s="14">
        <v>1</v>
      </c>
      <c r="P58" s="14">
        <v>3</v>
      </c>
      <c r="Q58" s="14">
        <v>1</v>
      </c>
      <c r="R58" s="14">
        <v>3.72</v>
      </c>
      <c r="S58" s="14">
        <v>2.5419999999999998</v>
      </c>
      <c r="T58" s="14">
        <v>1748.6669999999999</v>
      </c>
      <c r="U58" s="14">
        <v>-0.626</v>
      </c>
      <c r="V58" s="14">
        <v>1</v>
      </c>
      <c r="W58" s="14">
        <v>26</v>
      </c>
      <c r="X58" s="14">
        <v>-0.41299999999999998</v>
      </c>
      <c r="Y58" s="14">
        <v>1</v>
      </c>
      <c r="Z58" s="14" t="s">
        <v>18124</v>
      </c>
    </row>
    <row r="59" spans="1:26" x14ac:dyDescent="0.2">
      <c r="A59" t="s">
        <v>17362</v>
      </c>
      <c r="B59" t="s">
        <v>17287</v>
      </c>
      <c r="C59" t="s">
        <v>5299</v>
      </c>
      <c r="D59" s="8">
        <f>IF(ISERROR(INDEX(warriner!B:B,MATCH(C59,warriner!A:A,0),1)),"#",INDEX(warriner!B:B,MATCH(C59,warriner!A:A,0),1))</f>
        <v>8.25</v>
      </c>
      <c r="E59" s="14">
        <f t="shared" si="0"/>
        <v>3.05</v>
      </c>
      <c r="F59" s="14">
        <v>12.404999999999999</v>
      </c>
      <c r="G59" s="14">
        <v>3.9569999999999999</v>
      </c>
      <c r="H59" s="14">
        <v>1</v>
      </c>
      <c r="I59">
        <f t="shared" si="1"/>
        <v>6</v>
      </c>
      <c r="J59" t="s">
        <v>18226</v>
      </c>
      <c r="K59" s="14">
        <v>5.38</v>
      </c>
      <c r="L59" s="14">
        <v>6.5</v>
      </c>
      <c r="M59" s="14">
        <v>5.21</v>
      </c>
      <c r="N59" s="14">
        <v>1.6</v>
      </c>
      <c r="O59" s="14">
        <v>1.1499999999999999</v>
      </c>
      <c r="P59" s="14">
        <v>3</v>
      </c>
      <c r="Q59" s="14">
        <v>1</v>
      </c>
      <c r="R59" s="14">
        <v>2.04</v>
      </c>
      <c r="S59" s="14">
        <v>1.56</v>
      </c>
      <c r="T59" s="14">
        <v>3609</v>
      </c>
      <c r="U59" s="14">
        <v>-0.67200000000000004</v>
      </c>
      <c r="V59" s="14">
        <v>0.94</v>
      </c>
      <c r="W59" s="14">
        <v>28</v>
      </c>
      <c r="X59" s="14">
        <v>-0.59</v>
      </c>
      <c r="Y59" s="14">
        <v>1</v>
      </c>
      <c r="Z59" s="14" t="s">
        <v>18124</v>
      </c>
    </row>
    <row r="60" spans="1:26" x14ac:dyDescent="0.2">
      <c r="A60" t="s">
        <v>17363</v>
      </c>
      <c r="B60" t="s">
        <v>294</v>
      </c>
      <c r="C60" t="s">
        <v>294</v>
      </c>
      <c r="D60" s="8" t="str">
        <f>IF(ISERROR(INDEX(warriner!B:B,MATCH(C60,warriner!A:A,0),1)),"#",INDEX(warriner!B:B,MATCH(C60,warriner!A:A,0),1))</f>
        <v>#</v>
      </c>
      <c r="E60" s="14" t="str">
        <f t="shared" si="0"/>
        <v>#</v>
      </c>
      <c r="F60" s="14">
        <v>14.497999999999999</v>
      </c>
      <c r="G60" s="14">
        <v>5.2149999999999999</v>
      </c>
      <c r="H60" s="14">
        <v>1</v>
      </c>
      <c r="I60">
        <f t="shared" si="1"/>
        <v>2</v>
      </c>
      <c r="J60" t="s">
        <v>270</v>
      </c>
      <c r="K60" s="14" t="s">
        <v>18124</v>
      </c>
      <c r="L60" s="14" t="s">
        <v>18124</v>
      </c>
      <c r="M60" s="14">
        <v>4.0369999999999999</v>
      </c>
      <c r="N60" s="14">
        <v>1</v>
      </c>
      <c r="O60" s="14">
        <v>1</v>
      </c>
      <c r="P60" s="14">
        <v>2</v>
      </c>
      <c r="Q60" s="14">
        <v>1</v>
      </c>
      <c r="R60" s="14">
        <v>2.0699999999999998</v>
      </c>
      <c r="S60" s="14">
        <v>2</v>
      </c>
      <c r="T60" s="14">
        <v>8220</v>
      </c>
      <c r="U60" s="14">
        <v>-0.50800000000000001</v>
      </c>
      <c r="V60" s="14">
        <v>0.91</v>
      </c>
      <c r="W60" s="14">
        <v>24</v>
      </c>
      <c r="X60" s="14">
        <v>-0.67400000000000004</v>
      </c>
      <c r="Y60" s="14">
        <v>1</v>
      </c>
      <c r="Z60" s="14" t="s">
        <v>18124</v>
      </c>
    </row>
    <row r="61" spans="1:26" x14ac:dyDescent="0.2">
      <c r="A61" t="s">
        <v>17364</v>
      </c>
      <c r="B61" t="s">
        <v>3</v>
      </c>
      <c r="C61" t="s">
        <v>3</v>
      </c>
      <c r="D61" s="8" t="str">
        <f>IF(ISERROR(INDEX(warriner!B:B,MATCH(C61,warriner!A:A,0),1)),"#",INDEX(warriner!B:B,MATCH(C61,warriner!A:A,0),1))</f>
        <v>#</v>
      </c>
      <c r="E61" s="14" t="str">
        <f t="shared" si="0"/>
        <v>#</v>
      </c>
      <c r="F61" s="14">
        <v>16.954999999999998</v>
      </c>
      <c r="G61" s="14">
        <v>6.1769999999999996</v>
      </c>
      <c r="H61" s="14">
        <v>1</v>
      </c>
      <c r="I61">
        <f t="shared" si="1"/>
        <v>3</v>
      </c>
      <c r="J61" t="s">
        <v>270</v>
      </c>
      <c r="K61" s="14" t="s">
        <v>18124</v>
      </c>
      <c r="L61" s="14" t="s">
        <v>18124</v>
      </c>
      <c r="M61" s="14">
        <v>3.984</v>
      </c>
      <c r="N61" s="14">
        <v>1.5</v>
      </c>
      <c r="O61" s="14">
        <v>1.8</v>
      </c>
      <c r="P61" s="14">
        <v>2</v>
      </c>
      <c r="Q61" s="14">
        <v>1</v>
      </c>
      <c r="R61" s="14">
        <v>1.43</v>
      </c>
      <c r="S61" s="14">
        <v>1.125</v>
      </c>
      <c r="T61" s="14">
        <v>3033</v>
      </c>
      <c r="U61" s="14">
        <v>-0.68100000000000005</v>
      </c>
      <c r="V61" s="14">
        <v>0.94</v>
      </c>
      <c r="W61" s="14">
        <v>29</v>
      </c>
      <c r="X61" s="14">
        <v>-0.45700000000000002</v>
      </c>
      <c r="Y61" s="14">
        <v>1</v>
      </c>
      <c r="Z61" s="14" t="s">
        <v>18124</v>
      </c>
    </row>
    <row r="62" spans="1:26" x14ac:dyDescent="0.2">
      <c r="A62" t="s">
        <v>17365</v>
      </c>
      <c r="B62" t="s">
        <v>1362</v>
      </c>
      <c r="C62" t="s">
        <v>1362</v>
      </c>
      <c r="D62" s="8">
        <f>IF(ISERROR(INDEX(warriner!B:B,MATCH(C62,warriner!A:A,0),1)),"#",INDEX(warriner!B:B,MATCH(C62,warriner!A:A,0),1))</f>
        <v>5</v>
      </c>
      <c r="E62" s="14">
        <f t="shared" si="0"/>
        <v>0.20000000000000018</v>
      </c>
      <c r="F62" s="14">
        <v>10.36</v>
      </c>
      <c r="G62" s="14">
        <v>3.6419999999999999</v>
      </c>
      <c r="H62" s="14">
        <v>1</v>
      </c>
      <c r="I62">
        <f t="shared" si="1"/>
        <v>3</v>
      </c>
      <c r="J62" t="s">
        <v>18126</v>
      </c>
      <c r="K62" s="14">
        <v>4.53</v>
      </c>
      <c r="L62" s="14">
        <v>5.48</v>
      </c>
      <c r="M62" s="14">
        <v>6.9</v>
      </c>
      <c r="N62" s="14">
        <v>1</v>
      </c>
      <c r="O62" s="14">
        <v>1</v>
      </c>
      <c r="P62" s="14">
        <v>3</v>
      </c>
      <c r="Q62" s="14">
        <v>1</v>
      </c>
      <c r="R62" s="14">
        <v>4.67</v>
      </c>
      <c r="S62" s="14" t="s">
        <v>18124</v>
      </c>
      <c r="T62" s="14">
        <v>3885</v>
      </c>
      <c r="U62" s="14">
        <v>-0.66</v>
      </c>
      <c r="V62" s="14">
        <v>0.97</v>
      </c>
      <c r="W62" s="14">
        <v>28</v>
      </c>
      <c r="X62" s="14">
        <v>-0.72599999999999998</v>
      </c>
      <c r="Y62" s="14">
        <v>1</v>
      </c>
      <c r="Z62" s="14" t="s">
        <v>18124</v>
      </c>
    </row>
    <row r="63" spans="1:26" x14ac:dyDescent="0.2">
      <c r="A63" t="s">
        <v>17366</v>
      </c>
      <c r="B63" t="s">
        <v>19</v>
      </c>
      <c r="C63" t="s">
        <v>19</v>
      </c>
      <c r="D63" s="8" t="str">
        <f>IF(ISERROR(INDEX(warriner!B:B,MATCH(C63,warriner!A:A,0),1)),"#",INDEX(warriner!B:B,MATCH(C63,warriner!A:A,0),1))</f>
        <v>#</v>
      </c>
      <c r="E63" s="14" t="str">
        <f t="shared" si="0"/>
        <v>#</v>
      </c>
      <c r="F63" s="14">
        <v>16.187000000000001</v>
      </c>
      <c r="G63" s="14">
        <v>5.8339999999999996</v>
      </c>
      <c r="H63" s="14">
        <v>1</v>
      </c>
      <c r="I63">
        <f t="shared" si="1"/>
        <v>3</v>
      </c>
      <c r="J63" t="s">
        <v>270</v>
      </c>
      <c r="K63" s="14" t="s">
        <v>18124</v>
      </c>
      <c r="L63" s="14" t="s">
        <v>18124</v>
      </c>
      <c r="M63" s="14">
        <v>4.57</v>
      </c>
      <c r="N63" s="14">
        <v>1.25</v>
      </c>
      <c r="O63" s="14">
        <v>1</v>
      </c>
      <c r="P63" s="14">
        <v>3</v>
      </c>
      <c r="Q63" s="14">
        <v>1</v>
      </c>
      <c r="R63" s="14">
        <v>1.52</v>
      </c>
      <c r="S63" s="14">
        <v>1.25</v>
      </c>
      <c r="T63" s="14">
        <v>5253.5</v>
      </c>
      <c r="U63" s="14">
        <v>-0.60399999999999998</v>
      </c>
      <c r="V63" s="14">
        <v>1</v>
      </c>
      <c r="W63" s="14">
        <v>22</v>
      </c>
      <c r="X63" s="14">
        <v>-0.623</v>
      </c>
      <c r="Y63" s="14">
        <v>1</v>
      </c>
      <c r="Z63" s="14" t="s">
        <v>18124</v>
      </c>
    </row>
    <row r="64" spans="1:26" x14ac:dyDescent="0.2">
      <c r="A64" t="s">
        <v>17367</v>
      </c>
      <c r="B64" t="s">
        <v>3</v>
      </c>
      <c r="C64" t="s">
        <v>3</v>
      </c>
      <c r="D64" s="8" t="str">
        <f>IF(ISERROR(INDEX(warriner!B:B,MATCH(C64,warriner!A:A,0),1)),"#",INDEX(warriner!B:B,MATCH(C64,warriner!A:A,0),1))</f>
        <v>#</v>
      </c>
      <c r="E64" s="14" t="str">
        <f t="shared" si="0"/>
        <v>#</v>
      </c>
      <c r="F64" s="14">
        <v>16.954999999999998</v>
      </c>
      <c r="G64" s="14">
        <v>6.1769999999999996</v>
      </c>
      <c r="H64" s="14">
        <v>1</v>
      </c>
      <c r="I64">
        <f t="shared" si="1"/>
        <v>3</v>
      </c>
      <c r="J64" t="s">
        <v>270</v>
      </c>
      <c r="K64" s="14" t="s">
        <v>18124</v>
      </c>
      <c r="L64" s="14" t="s">
        <v>18124</v>
      </c>
      <c r="M64" s="14">
        <v>3.984</v>
      </c>
      <c r="N64" s="14">
        <v>1.5</v>
      </c>
      <c r="O64" s="14">
        <v>1.8</v>
      </c>
      <c r="P64" s="14">
        <v>2</v>
      </c>
      <c r="Q64" s="14">
        <v>1</v>
      </c>
      <c r="R64" s="14">
        <v>1.43</v>
      </c>
      <c r="S64" s="14">
        <v>1.125</v>
      </c>
      <c r="T64" s="14">
        <v>3033</v>
      </c>
      <c r="U64" s="14">
        <v>-0.68100000000000005</v>
      </c>
      <c r="V64" s="14">
        <v>0.94</v>
      </c>
      <c r="W64" s="14">
        <v>29</v>
      </c>
      <c r="X64" s="14">
        <v>-0.45700000000000002</v>
      </c>
      <c r="Y64" s="14">
        <v>1</v>
      </c>
      <c r="Z64" s="14" t="s">
        <v>18124</v>
      </c>
    </row>
    <row r="65" spans="1:26" x14ac:dyDescent="0.2">
      <c r="A65" t="s">
        <v>17368</v>
      </c>
      <c r="B65" t="s">
        <v>17288</v>
      </c>
      <c r="C65" t="s">
        <v>5828</v>
      </c>
      <c r="D65" s="8">
        <f>IF(ISERROR(INDEX(warriner!B:B,MATCH(C65,warriner!A:A,0),1)),"#",INDEX(warriner!B:B,MATCH(C65,warriner!A:A,0),1))</f>
        <v>6.14</v>
      </c>
      <c r="E65" s="14">
        <f t="shared" si="0"/>
        <v>0.9399999999999995</v>
      </c>
      <c r="F65" s="14">
        <v>9.6039999999999992</v>
      </c>
      <c r="G65" s="14">
        <v>3.3090000000000002</v>
      </c>
      <c r="H65" s="14">
        <v>1</v>
      </c>
      <c r="I65">
        <f t="shared" si="1"/>
        <v>6</v>
      </c>
      <c r="J65" t="s">
        <v>18129</v>
      </c>
      <c r="K65" s="14">
        <v>4.1500000000000004</v>
      </c>
      <c r="L65" s="14">
        <v>6.95</v>
      </c>
      <c r="M65" s="14">
        <v>6.21</v>
      </c>
      <c r="N65" s="14">
        <v>1.8</v>
      </c>
      <c r="O65" s="14">
        <v>1.1499999999999999</v>
      </c>
      <c r="P65" s="14">
        <v>4</v>
      </c>
      <c r="Q65" s="14">
        <v>1</v>
      </c>
      <c r="R65" s="14">
        <v>3.83</v>
      </c>
      <c r="S65" s="14">
        <v>4.8570000000000002</v>
      </c>
      <c r="T65" s="14">
        <v>5470.25</v>
      </c>
      <c r="U65" s="14">
        <v>-0.57099999999999995</v>
      </c>
      <c r="V65" s="14">
        <v>1</v>
      </c>
      <c r="W65" s="14">
        <v>27</v>
      </c>
      <c r="X65" s="14">
        <v>-0.46400000000000002</v>
      </c>
      <c r="Y65" s="14">
        <v>1</v>
      </c>
      <c r="Z65" s="14" t="s">
        <v>18124</v>
      </c>
    </row>
    <row r="66" spans="1:26" x14ac:dyDescent="0.2">
      <c r="A66" t="s">
        <v>17369</v>
      </c>
      <c r="B66" t="s">
        <v>164</v>
      </c>
      <c r="C66" t="s">
        <v>101</v>
      </c>
      <c r="D66" s="8">
        <f>IF(ISERROR(INDEX(warriner!B:B,MATCH(C66,warriner!A:A,0),1)),"#",INDEX(warriner!B:B,MATCH(C66,warriner!A:A,0),1))</f>
        <v>6.18</v>
      </c>
      <c r="E66" s="14">
        <f t="shared" si="0"/>
        <v>0.97999999999999954</v>
      </c>
      <c r="F66" s="14">
        <v>14.945</v>
      </c>
      <c r="G66" s="14">
        <v>5.4669999999999996</v>
      </c>
      <c r="H66" s="14">
        <v>1</v>
      </c>
      <c r="I66">
        <f t="shared" si="1"/>
        <v>4</v>
      </c>
      <c r="J66" t="s">
        <v>18125</v>
      </c>
      <c r="K66" s="14">
        <v>3.43</v>
      </c>
      <c r="L66" s="14">
        <v>5.5</v>
      </c>
      <c r="M66" s="14">
        <v>5.1100000000000003</v>
      </c>
      <c r="N66" s="14">
        <v>1.4</v>
      </c>
      <c r="O66" s="14">
        <v>1</v>
      </c>
      <c r="P66" s="14">
        <v>2</v>
      </c>
      <c r="Q66" s="14">
        <v>1</v>
      </c>
      <c r="R66" s="14">
        <v>1.85</v>
      </c>
      <c r="S66" s="14">
        <v>1.6519999999999999</v>
      </c>
      <c r="T66" s="14">
        <v>1926</v>
      </c>
      <c r="U66" s="14">
        <v>-0.64800000000000002</v>
      </c>
      <c r="V66" s="14">
        <v>0.97</v>
      </c>
      <c r="W66" s="14">
        <v>25</v>
      </c>
      <c r="X66" s="14">
        <v>-0.57399999999999995</v>
      </c>
      <c r="Y66" s="14">
        <v>1</v>
      </c>
      <c r="Z66" s="14" t="s">
        <v>18124</v>
      </c>
    </row>
    <row r="67" spans="1:26" x14ac:dyDescent="0.2">
      <c r="A67" t="s">
        <v>17370</v>
      </c>
      <c r="B67" t="s">
        <v>17289</v>
      </c>
      <c r="C67" t="s">
        <v>253</v>
      </c>
      <c r="D67" s="8">
        <f>IF(ISERROR(INDEX(warriner!B:B,MATCH(C67,warriner!A:A,0),1)),"#",INDEX(warriner!B:B,MATCH(C67,warriner!A:A,0),1))</f>
        <v>5.36</v>
      </c>
      <c r="E67" s="14">
        <f t="shared" si="0"/>
        <v>0.16000000000000014</v>
      </c>
      <c r="F67" s="14">
        <v>10.208</v>
      </c>
      <c r="G67" s="14">
        <v>3.2869999999999999</v>
      </c>
      <c r="H67" s="14">
        <v>1</v>
      </c>
      <c r="I67">
        <f t="shared" si="1"/>
        <v>6</v>
      </c>
      <c r="J67" t="s">
        <v>18125</v>
      </c>
      <c r="K67" s="14">
        <v>3.7</v>
      </c>
      <c r="L67" s="14">
        <v>6.47</v>
      </c>
      <c r="M67" s="14">
        <v>7.17</v>
      </c>
      <c r="N67" s="14">
        <v>1.6</v>
      </c>
      <c r="O67" s="14">
        <v>1.4</v>
      </c>
      <c r="P67" s="14">
        <v>3</v>
      </c>
      <c r="Q67" s="14">
        <v>1</v>
      </c>
      <c r="R67" s="14">
        <v>3.78</v>
      </c>
      <c r="S67" s="14">
        <v>3.04</v>
      </c>
      <c r="T67" s="14">
        <v>5245.5</v>
      </c>
      <c r="U67" s="14">
        <v>-0.61499999999999999</v>
      </c>
      <c r="V67" s="14">
        <v>1</v>
      </c>
      <c r="W67" s="14">
        <v>26</v>
      </c>
      <c r="X67" s="14">
        <v>-0.35</v>
      </c>
      <c r="Y67" s="14">
        <v>0.92900000000000005</v>
      </c>
      <c r="Z67" s="14" t="s">
        <v>18124</v>
      </c>
    </row>
    <row r="68" spans="1:26" x14ac:dyDescent="0.2">
      <c r="A68" t="s">
        <v>17371</v>
      </c>
      <c r="B68" t="s">
        <v>7513</v>
      </c>
      <c r="C68" t="s">
        <v>7513</v>
      </c>
      <c r="D68" s="8">
        <f>IF(ISERROR(INDEX(warriner!B:B,MATCH(C68,warriner!A:A,0),1)),"#",INDEX(warriner!B:B,MATCH(C68,warriner!A:A,0),1))</f>
        <v>6.43</v>
      </c>
      <c r="E68" s="14">
        <f t="shared" ref="E68:E131" si="2">IF(ISERROR(ABS(D68-5.2)), "#", ABS(D68-5.2))</f>
        <v>1.2299999999999995</v>
      </c>
      <c r="F68" s="14">
        <v>6.7439999999999998</v>
      </c>
      <c r="G68" s="14">
        <v>2.5739999999999998</v>
      </c>
      <c r="H68" s="14">
        <v>2</v>
      </c>
      <c r="I68">
        <f t="shared" ref="I68:I131" si="3">LEN(B68)</f>
        <v>7</v>
      </c>
      <c r="J68" t="s">
        <v>18129</v>
      </c>
      <c r="K68" s="14">
        <v>4.67</v>
      </c>
      <c r="L68" s="14">
        <v>5.55</v>
      </c>
      <c r="M68" s="14">
        <v>7.44</v>
      </c>
      <c r="N68" s="14">
        <v>1.95</v>
      </c>
      <c r="O68" s="14">
        <v>2.4500000000000002</v>
      </c>
      <c r="P68" s="14">
        <v>6</v>
      </c>
      <c r="Q68" s="14">
        <v>1</v>
      </c>
      <c r="R68" s="14">
        <v>4.8600000000000003</v>
      </c>
      <c r="S68" s="14">
        <v>4.92</v>
      </c>
      <c r="T68" s="14">
        <v>5561.8329999999996</v>
      </c>
      <c r="U68" s="14">
        <v>-0.72299999999999998</v>
      </c>
      <c r="V68" s="14">
        <v>0.97</v>
      </c>
      <c r="W68" s="14">
        <v>27</v>
      </c>
      <c r="X68" s="14">
        <v>-0.52600000000000002</v>
      </c>
      <c r="Y68" s="14">
        <v>1</v>
      </c>
      <c r="Z68" s="14" t="s">
        <v>18124</v>
      </c>
    </row>
    <row r="69" spans="1:26" x14ac:dyDescent="0.2">
      <c r="A69" t="s">
        <v>17372</v>
      </c>
      <c r="B69" t="s">
        <v>72</v>
      </c>
      <c r="C69" t="s">
        <v>72</v>
      </c>
      <c r="D69" s="8" t="str">
        <f>IF(ISERROR(INDEX(warriner!B:B,MATCH(C69,warriner!A:A,0),1)),"#",INDEX(warriner!B:B,MATCH(C69,warriner!A:A,0),1))</f>
        <v>#</v>
      </c>
      <c r="E69" s="14" t="str">
        <f t="shared" si="2"/>
        <v>#</v>
      </c>
      <c r="F69" s="14">
        <v>15.365</v>
      </c>
      <c r="G69" s="14">
        <v>5.984</v>
      </c>
      <c r="H69" s="14">
        <v>1</v>
      </c>
      <c r="I69">
        <f t="shared" si="3"/>
        <v>2</v>
      </c>
      <c r="J69" t="s">
        <v>18136</v>
      </c>
      <c r="K69" s="14" t="s">
        <v>18124</v>
      </c>
      <c r="L69" s="14" t="s">
        <v>18124</v>
      </c>
      <c r="M69" s="14">
        <v>4.399</v>
      </c>
      <c r="N69" s="14">
        <v>1.1499999999999999</v>
      </c>
      <c r="O69" s="14">
        <v>1</v>
      </c>
      <c r="P69" s="14">
        <v>2</v>
      </c>
      <c r="Q69" s="14">
        <v>1</v>
      </c>
      <c r="R69" s="14">
        <v>2.81</v>
      </c>
      <c r="S69" s="14">
        <v>1.917</v>
      </c>
      <c r="T69" s="14">
        <v>4095</v>
      </c>
      <c r="U69" s="14">
        <v>-0.86499999999999999</v>
      </c>
      <c r="V69" s="14">
        <v>0.97</v>
      </c>
      <c r="W69" s="14">
        <v>29</v>
      </c>
      <c r="X69" s="14">
        <v>-0.874</v>
      </c>
      <c r="Y69" s="14">
        <v>1</v>
      </c>
      <c r="Z69" s="14" t="s">
        <v>18124</v>
      </c>
    </row>
    <row r="70" spans="1:26" x14ac:dyDescent="0.2">
      <c r="A70" t="s">
        <v>17373</v>
      </c>
      <c r="B70" t="s">
        <v>171</v>
      </c>
      <c r="C70" t="s">
        <v>101</v>
      </c>
      <c r="D70" s="8">
        <f>IF(ISERROR(INDEX(warriner!B:B,MATCH(C70,warriner!A:A,0),1)),"#",INDEX(warriner!B:B,MATCH(C70,warriner!A:A,0),1))</f>
        <v>6.18</v>
      </c>
      <c r="E70" s="14">
        <f t="shared" si="2"/>
        <v>0.97999999999999954</v>
      </c>
      <c r="F70" s="14">
        <v>14.945</v>
      </c>
      <c r="G70" s="14">
        <v>5.4669999999999996</v>
      </c>
      <c r="H70" s="14">
        <v>1</v>
      </c>
      <c r="I70">
        <f t="shared" si="3"/>
        <v>3</v>
      </c>
      <c r="J70" t="s">
        <v>18125</v>
      </c>
      <c r="K70" s="14">
        <v>3.43</v>
      </c>
      <c r="L70" s="14">
        <v>5.5</v>
      </c>
      <c r="M70" s="14">
        <v>5.1100000000000003</v>
      </c>
      <c r="N70" s="14">
        <v>1.4</v>
      </c>
      <c r="O70" s="14">
        <v>1</v>
      </c>
      <c r="P70" s="14">
        <v>2</v>
      </c>
      <c r="Q70" s="14">
        <v>1</v>
      </c>
      <c r="R70" s="14">
        <v>1.85</v>
      </c>
      <c r="S70" s="14">
        <v>1.6519999999999999</v>
      </c>
      <c r="T70" s="14">
        <v>1926</v>
      </c>
      <c r="U70" s="14">
        <v>-0.64800000000000002</v>
      </c>
      <c r="V70" s="14">
        <v>0.97</v>
      </c>
      <c r="W70" s="14">
        <v>25</v>
      </c>
      <c r="X70" s="14">
        <v>-0.57399999999999995</v>
      </c>
      <c r="Y70" s="14">
        <v>1</v>
      </c>
      <c r="Z70" s="14" t="s">
        <v>18124</v>
      </c>
    </row>
    <row r="71" spans="1:26" x14ac:dyDescent="0.2">
      <c r="A71" t="s">
        <v>17374</v>
      </c>
      <c r="B71" t="s">
        <v>47</v>
      </c>
      <c r="C71" t="s">
        <v>47</v>
      </c>
      <c r="D71" s="8">
        <f>IF(ISERROR(INDEX(warriner!B:B,MATCH(C71,warriner!A:A,0),1)),"#",INDEX(warriner!B:B,MATCH(C71,warriner!A:A,0),1))</f>
        <v>7.44</v>
      </c>
      <c r="E71" s="14">
        <f t="shared" si="2"/>
        <v>2.2400000000000002</v>
      </c>
      <c r="F71" s="14">
        <v>13.875</v>
      </c>
      <c r="G71" s="14">
        <v>5.3090000000000002</v>
      </c>
      <c r="H71" s="14">
        <v>1</v>
      </c>
      <c r="I71">
        <f t="shared" si="3"/>
        <v>4</v>
      </c>
      <c r="J71" t="s">
        <v>18157</v>
      </c>
      <c r="K71" s="14">
        <v>4.4000000000000004</v>
      </c>
      <c r="L71" s="14">
        <v>6.28</v>
      </c>
      <c r="M71" s="14">
        <v>3.6850000000000001</v>
      </c>
      <c r="N71" s="14">
        <v>1.1499999999999999</v>
      </c>
      <c r="O71" s="14">
        <v>1</v>
      </c>
      <c r="P71" s="14">
        <v>3</v>
      </c>
      <c r="Q71" s="14">
        <v>1</v>
      </c>
      <c r="R71" s="14">
        <v>1.89</v>
      </c>
      <c r="S71" s="14">
        <v>1.462</v>
      </c>
      <c r="T71" s="14">
        <v>2613.3330000000001</v>
      </c>
      <c r="U71" s="14">
        <v>-0.68799999999999994</v>
      </c>
      <c r="V71" s="14">
        <v>0.97</v>
      </c>
      <c r="W71" s="14">
        <v>27</v>
      </c>
      <c r="X71" s="14">
        <v>-0.67400000000000004</v>
      </c>
      <c r="Y71" s="14">
        <v>0.96399999999999997</v>
      </c>
      <c r="Z71" s="14" t="s">
        <v>18124</v>
      </c>
    </row>
    <row r="72" spans="1:26" x14ac:dyDescent="0.2">
      <c r="A72" t="s">
        <v>17375</v>
      </c>
      <c r="B72" t="s">
        <v>52</v>
      </c>
      <c r="C72" t="s">
        <v>52</v>
      </c>
      <c r="D72" s="8" t="str">
        <f>IF(ISERROR(INDEX(warriner!B:B,MATCH(C72,warriner!A:A,0),1)),"#",INDEX(warriner!B:B,MATCH(C72,warriner!A:A,0),1))</f>
        <v>#</v>
      </c>
      <c r="E72" s="14" t="str">
        <f t="shared" si="2"/>
        <v>#</v>
      </c>
      <c r="F72" s="14">
        <v>16.177</v>
      </c>
      <c r="G72" s="14">
        <v>6.0179999999999998</v>
      </c>
      <c r="H72" s="14">
        <v>1</v>
      </c>
      <c r="I72">
        <f t="shared" si="3"/>
        <v>1</v>
      </c>
      <c r="J72" t="s">
        <v>18136</v>
      </c>
      <c r="K72" s="14" t="s">
        <v>18124</v>
      </c>
      <c r="L72" s="14" t="s">
        <v>18124</v>
      </c>
      <c r="M72" s="14">
        <v>2.8929999999999998</v>
      </c>
      <c r="N72" s="14">
        <v>1.45</v>
      </c>
      <c r="O72" s="14">
        <v>1</v>
      </c>
      <c r="P72" s="14">
        <v>1</v>
      </c>
      <c r="Q72" s="14">
        <v>1</v>
      </c>
      <c r="R72" s="14">
        <v>1.46</v>
      </c>
      <c r="S72" s="14" t="s">
        <v>18124</v>
      </c>
      <c r="T72" s="14" t="s">
        <v>18124</v>
      </c>
      <c r="U72" s="14">
        <v>-1.2999999999999999E-2</v>
      </c>
      <c r="V72" s="14">
        <v>0.73</v>
      </c>
      <c r="W72" s="14">
        <v>23</v>
      </c>
      <c r="X72" s="14">
        <v>-0.32300000000000001</v>
      </c>
      <c r="Y72" s="14">
        <v>0.95799999999999996</v>
      </c>
      <c r="Z72" s="14" t="s">
        <v>18124</v>
      </c>
    </row>
    <row r="73" spans="1:26" x14ac:dyDescent="0.2">
      <c r="A73" t="s">
        <v>17376</v>
      </c>
      <c r="B73" t="s">
        <v>2712</v>
      </c>
      <c r="C73" t="s">
        <v>2712</v>
      </c>
      <c r="D73" s="8">
        <f>IF(ISERROR(INDEX(warriner!B:B,MATCH(C73,warriner!A:A,0),1)),"#",INDEX(warriner!B:B,MATCH(C73,warriner!A:A,0),1))</f>
        <v>6.95</v>
      </c>
      <c r="E73" s="14">
        <f t="shared" si="2"/>
        <v>1.75</v>
      </c>
      <c r="F73" s="14">
        <v>7.3070000000000004</v>
      </c>
      <c r="G73" s="14">
        <v>2.7450000000000001</v>
      </c>
      <c r="H73" s="14">
        <v>2</v>
      </c>
      <c r="I73">
        <f t="shared" si="3"/>
        <v>8</v>
      </c>
      <c r="J73" t="s">
        <v>18129</v>
      </c>
      <c r="K73" s="14">
        <v>5.6</v>
      </c>
      <c r="L73" s="14">
        <v>5.86</v>
      </c>
      <c r="M73" s="14">
        <v>9.5299999999999994</v>
      </c>
      <c r="N73" s="14">
        <v>3.35</v>
      </c>
      <c r="O73" s="14">
        <v>2.8</v>
      </c>
      <c r="P73" s="14">
        <v>6</v>
      </c>
      <c r="Q73" s="14">
        <v>2</v>
      </c>
      <c r="R73" s="14">
        <v>4.4000000000000004</v>
      </c>
      <c r="S73" s="14">
        <v>5.4809999999999999</v>
      </c>
      <c r="T73" s="14">
        <v>2362.7139999999999</v>
      </c>
      <c r="U73" s="14">
        <v>-0.53900000000000003</v>
      </c>
      <c r="V73" s="14">
        <v>1</v>
      </c>
      <c r="W73" s="14">
        <v>26</v>
      </c>
      <c r="X73" s="14">
        <v>-0.52300000000000002</v>
      </c>
      <c r="Y73" s="14">
        <v>0.96299999999999997</v>
      </c>
      <c r="Z73" s="14" t="s">
        <v>18124</v>
      </c>
    </row>
    <row r="74" spans="1:26" x14ac:dyDescent="0.2">
      <c r="A74" t="s">
        <v>17377</v>
      </c>
      <c r="B74" t="s">
        <v>9047</v>
      </c>
      <c r="C74" t="s">
        <v>9047</v>
      </c>
      <c r="D74" s="8">
        <f>IF(ISERROR(INDEX(warriner!B:B,MATCH(C74,warriner!A:A,0),1)),"#",INDEX(warriner!B:B,MATCH(C74,warriner!A:A,0),1))</f>
        <v>7.18</v>
      </c>
      <c r="E74" s="14">
        <f t="shared" si="2"/>
        <v>1.9799999999999995</v>
      </c>
      <c r="F74" s="14">
        <v>11.138</v>
      </c>
      <c r="G74" s="14">
        <v>4.0750000000000002</v>
      </c>
      <c r="H74" s="14">
        <v>2</v>
      </c>
      <c r="I74">
        <f t="shared" si="3"/>
        <v>5</v>
      </c>
      <c r="J74" t="s">
        <v>18126</v>
      </c>
      <c r="K74" s="14">
        <v>6.08</v>
      </c>
      <c r="L74" s="14">
        <v>5.92</v>
      </c>
      <c r="M74" s="14">
        <v>4.58</v>
      </c>
      <c r="N74" s="14">
        <v>1.5</v>
      </c>
      <c r="O74" s="14">
        <v>1.6</v>
      </c>
      <c r="P74" s="14">
        <v>5</v>
      </c>
      <c r="Q74" s="14">
        <v>1</v>
      </c>
      <c r="R74" s="14">
        <v>3.89</v>
      </c>
      <c r="S74" s="14">
        <v>3.5</v>
      </c>
      <c r="T74" s="14">
        <v>2808.25</v>
      </c>
      <c r="U74" s="14">
        <v>-0.79700000000000004</v>
      </c>
      <c r="V74" s="14">
        <v>0.94</v>
      </c>
      <c r="W74" s="14">
        <v>28</v>
      </c>
      <c r="X74" s="14">
        <v>-0.76100000000000001</v>
      </c>
      <c r="Y74" s="14">
        <v>1</v>
      </c>
      <c r="Z74" s="14" t="s">
        <v>18124</v>
      </c>
    </row>
    <row r="75" spans="1:26" x14ac:dyDescent="0.2">
      <c r="A75" t="s">
        <v>17378</v>
      </c>
      <c r="B75" t="s">
        <v>6</v>
      </c>
      <c r="C75" t="s">
        <v>6</v>
      </c>
      <c r="D75" s="8" t="str">
        <f>IF(ISERROR(INDEX(warriner!B:B,MATCH(C75,warriner!A:A,0),1)),"#",INDEX(warriner!B:B,MATCH(C75,warriner!A:A,0),1))</f>
        <v>#</v>
      </c>
      <c r="E75" s="14" t="str">
        <f t="shared" si="2"/>
        <v>#</v>
      </c>
      <c r="F75" s="14">
        <v>15.897</v>
      </c>
      <c r="G75" s="14">
        <v>5.6980000000000004</v>
      </c>
      <c r="H75" s="14">
        <v>1</v>
      </c>
      <c r="I75">
        <f t="shared" si="3"/>
        <v>2</v>
      </c>
      <c r="J75" t="s">
        <v>18146</v>
      </c>
      <c r="K75" s="14" t="s">
        <v>18124</v>
      </c>
      <c r="L75" s="14" t="s">
        <v>18124</v>
      </c>
      <c r="M75" s="14">
        <v>3.6850000000000001</v>
      </c>
      <c r="N75" s="14">
        <v>1</v>
      </c>
      <c r="O75" s="14">
        <v>1</v>
      </c>
      <c r="P75" s="14">
        <v>2</v>
      </c>
      <c r="Q75" s="14">
        <v>1</v>
      </c>
      <c r="R75" s="14">
        <v>3</v>
      </c>
      <c r="S75" s="14">
        <v>2.25</v>
      </c>
      <c r="T75" s="14">
        <v>14646</v>
      </c>
      <c r="U75" s="14">
        <v>-0.63</v>
      </c>
      <c r="V75" s="14">
        <v>0.97</v>
      </c>
      <c r="W75" s="14">
        <v>26</v>
      </c>
      <c r="X75" s="14">
        <v>-0.77100000000000002</v>
      </c>
      <c r="Y75" s="14">
        <v>1</v>
      </c>
      <c r="Z75" s="14" t="s">
        <v>18124</v>
      </c>
    </row>
    <row r="76" spans="1:26" x14ac:dyDescent="0.2">
      <c r="A76" t="s">
        <v>17379</v>
      </c>
      <c r="B76" t="s">
        <v>3</v>
      </c>
      <c r="C76" t="s">
        <v>3</v>
      </c>
      <c r="D76" s="8" t="str">
        <f>IF(ISERROR(INDEX(warriner!B:B,MATCH(C76,warriner!A:A,0),1)),"#",INDEX(warriner!B:B,MATCH(C76,warriner!A:A,0),1))</f>
        <v>#</v>
      </c>
      <c r="E76" s="14" t="str">
        <f t="shared" si="2"/>
        <v>#</v>
      </c>
      <c r="F76" s="14">
        <v>16.954999999999998</v>
      </c>
      <c r="G76" s="14">
        <v>6.1769999999999996</v>
      </c>
      <c r="H76" s="14">
        <v>1</v>
      </c>
      <c r="I76">
        <f t="shared" si="3"/>
        <v>3</v>
      </c>
      <c r="J76" t="s">
        <v>270</v>
      </c>
      <c r="K76" s="14" t="s">
        <v>18124</v>
      </c>
      <c r="L76" s="14" t="s">
        <v>18124</v>
      </c>
      <c r="M76" s="14">
        <v>3.984</v>
      </c>
      <c r="N76" s="14">
        <v>1.5</v>
      </c>
      <c r="O76" s="14">
        <v>1.8</v>
      </c>
      <c r="P76" s="14">
        <v>2</v>
      </c>
      <c r="Q76" s="14">
        <v>1</v>
      </c>
      <c r="R76" s="14">
        <v>1.43</v>
      </c>
      <c r="S76" s="14">
        <v>1.125</v>
      </c>
      <c r="T76" s="14">
        <v>3033</v>
      </c>
      <c r="U76" s="14">
        <v>-0.68100000000000005</v>
      </c>
      <c r="V76" s="14">
        <v>0.94</v>
      </c>
      <c r="W76" s="14">
        <v>29</v>
      </c>
      <c r="X76" s="14">
        <v>-0.45700000000000002</v>
      </c>
      <c r="Y76" s="14">
        <v>1</v>
      </c>
      <c r="Z76" s="14" t="s">
        <v>18124</v>
      </c>
    </row>
    <row r="77" spans="1:26" x14ac:dyDescent="0.2">
      <c r="A77" t="s">
        <v>17380</v>
      </c>
      <c r="B77" t="s">
        <v>11514</v>
      </c>
      <c r="C77" t="s">
        <v>11514</v>
      </c>
      <c r="D77" s="8">
        <f>IF(ISERROR(INDEX(warriner!B:B,MATCH(C77,warriner!A:A,0),1)),"#",INDEX(warriner!B:B,MATCH(C77,warriner!A:A,0),1))</f>
        <v>7.32</v>
      </c>
      <c r="E77" s="14">
        <f t="shared" si="2"/>
        <v>2.12</v>
      </c>
      <c r="F77" s="14">
        <v>9.8930000000000007</v>
      </c>
      <c r="G77" s="14">
        <v>3.359</v>
      </c>
      <c r="H77" s="14">
        <v>1</v>
      </c>
      <c r="I77">
        <f t="shared" si="3"/>
        <v>3</v>
      </c>
      <c r="J77" t="s">
        <v>18129</v>
      </c>
      <c r="K77" s="14">
        <v>2.74</v>
      </c>
      <c r="L77" s="14">
        <v>5.61</v>
      </c>
      <c r="M77" s="14">
        <v>4.17</v>
      </c>
      <c r="N77" s="14">
        <v>1.65</v>
      </c>
      <c r="O77" s="14">
        <v>1.5</v>
      </c>
      <c r="P77" s="14">
        <v>3</v>
      </c>
      <c r="Q77" s="14">
        <v>1</v>
      </c>
      <c r="R77" s="14">
        <v>4.45</v>
      </c>
      <c r="S77" s="14">
        <v>1.5649999999999999</v>
      </c>
      <c r="T77" s="14">
        <v>349.5</v>
      </c>
      <c r="U77" s="14">
        <v>-0.82599999999999996</v>
      </c>
      <c r="V77" s="14">
        <v>0.97</v>
      </c>
      <c r="W77" s="14">
        <v>28</v>
      </c>
      <c r="X77" s="14">
        <v>-0.3</v>
      </c>
      <c r="Y77" s="14">
        <v>1</v>
      </c>
      <c r="Z77" s="14" t="s">
        <v>18124</v>
      </c>
    </row>
    <row r="78" spans="1:26" x14ac:dyDescent="0.2">
      <c r="A78" t="s">
        <v>17381</v>
      </c>
      <c r="B78" t="s">
        <v>26</v>
      </c>
      <c r="C78" t="s">
        <v>26</v>
      </c>
      <c r="D78" s="8" t="str">
        <f>IF(ISERROR(INDEX(warriner!B:B,MATCH(C78,warriner!A:A,0),1)),"#",INDEX(warriner!B:B,MATCH(C78,warriner!A:A,0),1))</f>
        <v>#</v>
      </c>
      <c r="E78" s="14" t="str">
        <f t="shared" si="2"/>
        <v>#</v>
      </c>
      <c r="F78" s="14">
        <v>14.974</v>
      </c>
      <c r="G78" s="14">
        <v>5.4109999999999996</v>
      </c>
      <c r="H78" s="14">
        <v>1</v>
      </c>
      <c r="I78">
        <f t="shared" si="3"/>
        <v>4</v>
      </c>
      <c r="J78" t="s">
        <v>18138</v>
      </c>
      <c r="K78" s="14" t="s">
        <v>18124</v>
      </c>
      <c r="L78" s="14" t="s">
        <v>18124</v>
      </c>
      <c r="M78" s="14">
        <v>4.4420000000000002</v>
      </c>
      <c r="N78" s="14">
        <v>1.7</v>
      </c>
      <c r="O78" s="14">
        <v>1.45</v>
      </c>
      <c r="P78" s="14">
        <v>3</v>
      </c>
      <c r="Q78" s="14">
        <v>1</v>
      </c>
      <c r="R78" s="14">
        <v>2</v>
      </c>
      <c r="S78" s="14">
        <v>1.6</v>
      </c>
      <c r="T78" s="14">
        <v>2514</v>
      </c>
      <c r="U78" s="14">
        <v>-0.55100000000000005</v>
      </c>
      <c r="V78" s="14">
        <v>1</v>
      </c>
      <c r="W78" s="14">
        <v>28</v>
      </c>
      <c r="X78" s="14">
        <v>-0.60699999999999998</v>
      </c>
      <c r="Y78" s="14">
        <v>1</v>
      </c>
      <c r="Z78" s="14" t="s">
        <v>18124</v>
      </c>
    </row>
    <row r="79" spans="1:26" x14ac:dyDescent="0.2">
      <c r="A79" t="s">
        <v>17382</v>
      </c>
      <c r="B79" t="s">
        <v>16483</v>
      </c>
      <c r="C79" t="s">
        <v>16483</v>
      </c>
      <c r="D79" s="8" t="str">
        <f>IF(ISERROR(INDEX(warriner!B:B,MATCH(C79,warriner!A:A,0),1)),"#",INDEX(warriner!B:B,MATCH(C79,warriner!A:A,0),1))</f>
        <v>#</v>
      </c>
      <c r="E79" s="14" t="str">
        <f t="shared" si="2"/>
        <v>#</v>
      </c>
      <c r="F79" s="14">
        <v>13.962</v>
      </c>
      <c r="G79" s="14">
        <v>5.484</v>
      </c>
      <c r="H79" s="14">
        <v>1</v>
      </c>
      <c r="I79">
        <f t="shared" si="3"/>
        <v>2</v>
      </c>
      <c r="J79" t="s">
        <v>18127</v>
      </c>
      <c r="K79" s="14" t="s">
        <v>18124</v>
      </c>
      <c r="L79" s="14" t="s">
        <v>18124</v>
      </c>
      <c r="M79" s="14">
        <v>2.7160000000000002</v>
      </c>
      <c r="N79" s="14">
        <v>1.35</v>
      </c>
      <c r="O79" s="14">
        <v>1</v>
      </c>
      <c r="P79" s="14">
        <v>2</v>
      </c>
      <c r="Q79" s="14">
        <v>1</v>
      </c>
      <c r="R79" s="14">
        <v>2.4500000000000002</v>
      </c>
      <c r="S79" s="14">
        <v>1.333</v>
      </c>
      <c r="T79" s="14">
        <v>1685</v>
      </c>
      <c r="U79" s="14">
        <v>-0.89400000000000002</v>
      </c>
      <c r="V79" s="14">
        <v>0.94</v>
      </c>
      <c r="W79" s="14">
        <v>27</v>
      </c>
      <c r="X79" s="14">
        <v>-0.66300000000000003</v>
      </c>
      <c r="Y79" s="14">
        <v>1</v>
      </c>
      <c r="Z79" s="14" t="s">
        <v>18124</v>
      </c>
    </row>
    <row r="80" spans="1:26" x14ac:dyDescent="0.2">
      <c r="A80" t="s">
        <v>17383</v>
      </c>
      <c r="B80" t="s">
        <v>10</v>
      </c>
      <c r="C80" t="s">
        <v>10</v>
      </c>
      <c r="D80" s="8">
        <f>IF(ISERROR(INDEX(warriner!B:B,MATCH(C80,warriner!A:A,0),1)),"#",INDEX(warriner!B:B,MATCH(C80,warriner!A:A,0),1))</f>
        <v>6.09</v>
      </c>
      <c r="E80" s="14">
        <f t="shared" si="2"/>
        <v>0.88999999999999968</v>
      </c>
      <c r="F80" s="14">
        <v>14.172000000000001</v>
      </c>
      <c r="G80" s="14">
        <v>5.1950000000000003</v>
      </c>
      <c r="H80" s="14">
        <v>1</v>
      </c>
      <c r="I80">
        <f t="shared" si="3"/>
        <v>3</v>
      </c>
      <c r="J80" t="s">
        <v>18136</v>
      </c>
      <c r="K80" s="14">
        <v>2.67</v>
      </c>
      <c r="L80" s="14">
        <v>5.56</v>
      </c>
      <c r="M80" s="14">
        <v>3.2269999999999999</v>
      </c>
      <c r="N80" s="14">
        <v>1.25</v>
      </c>
      <c r="O80" s="14">
        <v>1</v>
      </c>
      <c r="P80" s="14">
        <v>3</v>
      </c>
      <c r="Q80" s="14">
        <v>1</v>
      </c>
      <c r="R80" s="14">
        <v>3.97</v>
      </c>
      <c r="S80" s="14">
        <v>1.792</v>
      </c>
      <c r="T80" s="14">
        <v>6718.5</v>
      </c>
      <c r="U80" s="14">
        <v>-0.78700000000000003</v>
      </c>
      <c r="V80" s="14">
        <v>0.97</v>
      </c>
      <c r="W80" s="14">
        <v>27</v>
      </c>
      <c r="X80" s="14">
        <v>-0.80200000000000005</v>
      </c>
      <c r="Y80" s="14">
        <v>1</v>
      </c>
      <c r="Z80" s="14" t="s">
        <v>18124</v>
      </c>
    </row>
    <row r="81" spans="1:26" s="1" customFormat="1" x14ac:dyDescent="0.2">
      <c r="A81" s="1" t="s">
        <v>17384</v>
      </c>
      <c r="B81" s="1" t="s">
        <v>17290</v>
      </c>
      <c r="C81" s="1" t="s">
        <v>9943</v>
      </c>
      <c r="D81" s="10">
        <f>IF(ISERROR(INDEX(warriner!B:B,MATCH(C81,warriner!A:A,0),1)),"#",INDEX(warriner!B:B,MATCH(C81,warriner!A:A,0),1))</f>
        <v>1.84</v>
      </c>
      <c r="E81" s="12">
        <f t="shared" si="2"/>
        <v>3.3600000000000003</v>
      </c>
      <c r="F81" s="12">
        <v>7.1520000000000001</v>
      </c>
      <c r="G81" s="12">
        <v>2.5049999999999999</v>
      </c>
      <c r="H81" s="12">
        <v>1</v>
      </c>
      <c r="I81" s="1">
        <f t="shared" si="3"/>
        <v>6</v>
      </c>
      <c r="J81" s="1" t="s">
        <v>18126</v>
      </c>
      <c r="K81" s="12">
        <v>5.05</v>
      </c>
      <c r="L81" s="12">
        <v>3.09</v>
      </c>
      <c r="M81" s="12">
        <v>6.94</v>
      </c>
      <c r="N81" s="12">
        <v>1.65</v>
      </c>
      <c r="O81" s="12">
        <v>1.85</v>
      </c>
      <c r="P81" s="12">
        <v>4</v>
      </c>
      <c r="Q81" s="12">
        <v>1</v>
      </c>
      <c r="R81" s="12">
        <v>4.59</v>
      </c>
      <c r="S81" s="12">
        <v>4.5</v>
      </c>
      <c r="T81" s="12">
        <v>901.66700000000003</v>
      </c>
      <c r="U81" s="12">
        <v>-0.442</v>
      </c>
      <c r="V81" s="12">
        <v>0.91</v>
      </c>
      <c r="W81" s="12">
        <v>26</v>
      </c>
      <c r="X81" s="12">
        <v>-0.38300000000000001</v>
      </c>
      <c r="Y81" s="12">
        <v>1</v>
      </c>
      <c r="Z81" s="12" t="s">
        <v>18124</v>
      </c>
    </row>
    <row r="82" spans="1:26" x14ac:dyDescent="0.2">
      <c r="A82" t="s">
        <v>17385</v>
      </c>
      <c r="B82" t="s">
        <v>6</v>
      </c>
      <c r="C82" t="s">
        <v>6</v>
      </c>
      <c r="D82" s="8" t="str">
        <f>IF(ISERROR(INDEX(warriner!B:B,MATCH(C82,warriner!A:A,0),1)),"#",INDEX(warriner!B:B,MATCH(C82,warriner!A:A,0),1))</f>
        <v>#</v>
      </c>
      <c r="E82" s="14" t="str">
        <f t="shared" si="2"/>
        <v>#</v>
      </c>
      <c r="F82" s="14">
        <v>15.897</v>
      </c>
      <c r="G82" s="14">
        <v>5.6980000000000004</v>
      </c>
      <c r="H82" s="14">
        <v>1</v>
      </c>
      <c r="I82">
        <f t="shared" si="3"/>
        <v>2</v>
      </c>
      <c r="J82" t="s">
        <v>18146</v>
      </c>
      <c r="K82" s="14" t="s">
        <v>18124</v>
      </c>
      <c r="L82" s="14" t="s">
        <v>18124</v>
      </c>
      <c r="M82" s="14">
        <v>3.6850000000000001</v>
      </c>
      <c r="N82" s="14">
        <v>1</v>
      </c>
      <c r="O82" s="14">
        <v>1</v>
      </c>
      <c r="P82" s="14">
        <v>2</v>
      </c>
      <c r="Q82" s="14">
        <v>1</v>
      </c>
      <c r="R82" s="14">
        <v>3</v>
      </c>
      <c r="S82" s="14">
        <v>2.25</v>
      </c>
      <c r="T82" s="14">
        <v>14646</v>
      </c>
      <c r="U82" s="14">
        <v>-0.63</v>
      </c>
      <c r="V82" s="14">
        <v>0.97</v>
      </c>
      <c r="W82" s="14">
        <v>26</v>
      </c>
      <c r="X82" s="14">
        <v>-0.77100000000000002</v>
      </c>
      <c r="Y82" s="14">
        <v>1</v>
      </c>
      <c r="Z82" s="14" t="s">
        <v>18124</v>
      </c>
    </row>
    <row r="83" spans="1:26" x14ac:dyDescent="0.2">
      <c r="A83" t="s">
        <v>17386</v>
      </c>
      <c r="B83" t="s">
        <v>3</v>
      </c>
      <c r="C83" t="s">
        <v>3</v>
      </c>
      <c r="D83" s="8" t="str">
        <f>IF(ISERROR(INDEX(warriner!B:B,MATCH(C83,warriner!A:A,0),1)),"#",INDEX(warriner!B:B,MATCH(C83,warriner!A:A,0),1))</f>
        <v>#</v>
      </c>
      <c r="E83" s="14" t="str">
        <f t="shared" si="2"/>
        <v>#</v>
      </c>
      <c r="F83" s="14">
        <v>16.954999999999998</v>
      </c>
      <c r="G83" s="14">
        <v>6.1769999999999996</v>
      </c>
      <c r="H83" s="14">
        <v>1</v>
      </c>
      <c r="I83">
        <f t="shared" si="3"/>
        <v>3</v>
      </c>
      <c r="J83" t="s">
        <v>270</v>
      </c>
      <c r="K83" s="14" t="s">
        <v>18124</v>
      </c>
      <c r="L83" s="14" t="s">
        <v>18124</v>
      </c>
      <c r="M83" s="14">
        <v>3.984</v>
      </c>
      <c r="N83" s="14">
        <v>1.5</v>
      </c>
      <c r="O83" s="14">
        <v>1.8</v>
      </c>
      <c r="P83" s="14">
        <v>2</v>
      </c>
      <c r="Q83" s="14">
        <v>1</v>
      </c>
      <c r="R83" s="14">
        <v>1.43</v>
      </c>
      <c r="S83" s="14">
        <v>1.125</v>
      </c>
      <c r="T83" s="14">
        <v>3033</v>
      </c>
      <c r="U83" s="14">
        <v>-0.68100000000000005</v>
      </c>
      <c r="V83" s="14">
        <v>0.94</v>
      </c>
      <c r="W83" s="14">
        <v>29</v>
      </c>
      <c r="X83" s="14">
        <v>-0.45700000000000002</v>
      </c>
      <c r="Y83" s="14">
        <v>1</v>
      </c>
      <c r="Z83" s="14" t="s">
        <v>18124</v>
      </c>
    </row>
    <row r="84" spans="1:26" x14ac:dyDescent="0.2">
      <c r="A84" t="s">
        <v>17387</v>
      </c>
      <c r="B84" t="s">
        <v>11095</v>
      </c>
      <c r="C84" t="s">
        <v>11095</v>
      </c>
      <c r="D84" s="8">
        <f>IF(ISERROR(INDEX(warriner!B:B,MATCH(C84,warriner!A:A,0),1)),"#",INDEX(warriner!B:B,MATCH(C84,warriner!A:A,0),1))</f>
        <v>5.22</v>
      </c>
      <c r="E84" s="14">
        <f t="shared" si="2"/>
        <v>1.9999999999999574E-2</v>
      </c>
      <c r="F84" s="14">
        <v>9.7520000000000007</v>
      </c>
      <c r="G84" s="14">
        <v>3.6040000000000001</v>
      </c>
      <c r="H84" s="14">
        <v>1</v>
      </c>
      <c r="I84">
        <f t="shared" si="3"/>
        <v>4</v>
      </c>
      <c r="J84" t="s">
        <v>18126</v>
      </c>
      <c r="K84" s="14">
        <v>3</v>
      </c>
      <c r="L84" s="14">
        <v>6.05</v>
      </c>
      <c r="M84" s="14">
        <v>4.58</v>
      </c>
      <c r="N84" s="14">
        <v>1</v>
      </c>
      <c r="O84" s="14">
        <v>1</v>
      </c>
      <c r="P84" s="14">
        <v>3</v>
      </c>
      <c r="Q84" s="14">
        <v>1</v>
      </c>
      <c r="R84" s="14">
        <v>4.78</v>
      </c>
      <c r="S84" s="14">
        <v>6.4169999999999998</v>
      </c>
      <c r="T84" s="14">
        <v>5119</v>
      </c>
      <c r="U84" s="14">
        <v>-0.58799999999999997</v>
      </c>
      <c r="V84" s="14">
        <v>0.97</v>
      </c>
      <c r="W84" s="14">
        <v>22</v>
      </c>
      <c r="X84" s="14">
        <v>-0.28799999999999998</v>
      </c>
      <c r="Y84" s="14">
        <v>1</v>
      </c>
      <c r="Z84" s="14" t="s">
        <v>18124</v>
      </c>
    </row>
    <row r="85" spans="1:26" x14ac:dyDescent="0.2">
      <c r="A85" t="s">
        <v>17388</v>
      </c>
      <c r="B85" t="s">
        <v>16684</v>
      </c>
      <c r="C85" t="s">
        <v>16684</v>
      </c>
      <c r="D85" s="8" t="str">
        <f>IF(ISERROR(INDEX(warriner!B:B,MATCH(C85,warriner!A:A,0),1)),"#",INDEX(warriner!B:B,MATCH(C85,warriner!A:A,0),1))</f>
        <v>#</v>
      </c>
      <c r="E85" s="14" t="str">
        <f t="shared" si="2"/>
        <v>#</v>
      </c>
      <c r="F85" s="14">
        <v>12.144</v>
      </c>
      <c r="G85" s="14">
        <v>4.3630000000000004</v>
      </c>
      <c r="H85" s="14">
        <v>1</v>
      </c>
      <c r="I85">
        <f t="shared" si="3"/>
        <v>4</v>
      </c>
      <c r="J85" t="s">
        <v>18228</v>
      </c>
      <c r="K85" s="14" t="s">
        <v>18124</v>
      </c>
      <c r="L85" s="14" t="s">
        <v>18124</v>
      </c>
      <c r="M85" s="14">
        <v>4.3460000000000001</v>
      </c>
      <c r="N85" s="14">
        <v>1.75</v>
      </c>
      <c r="O85" s="14">
        <v>1.75</v>
      </c>
      <c r="P85" s="14">
        <v>5</v>
      </c>
      <c r="Q85" s="14">
        <v>1</v>
      </c>
      <c r="R85" s="14">
        <v>2.56</v>
      </c>
      <c r="S85" s="14">
        <v>1.8260000000000001</v>
      </c>
      <c r="T85" s="14">
        <v>2145</v>
      </c>
      <c r="U85" s="14">
        <v>-0.64400000000000002</v>
      </c>
      <c r="V85" s="14">
        <v>1</v>
      </c>
      <c r="W85" s="14">
        <v>25</v>
      </c>
      <c r="X85" s="14">
        <v>-0.72199999999999998</v>
      </c>
      <c r="Y85" s="14">
        <v>1</v>
      </c>
      <c r="Z85" s="14" t="s">
        <v>18124</v>
      </c>
    </row>
    <row r="86" spans="1:26" x14ac:dyDescent="0.2">
      <c r="A86" t="s">
        <v>17389</v>
      </c>
      <c r="B86" t="s">
        <v>2</v>
      </c>
      <c r="C86" t="s">
        <v>2</v>
      </c>
      <c r="D86" s="8" t="str">
        <f>IF(ISERROR(INDEX(warriner!B:B,MATCH(C86,warriner!A:A,0),1)),"#",INDEX(warriner!B:B,MATCH(C86,warriner!A:A,0),1))</f>
        <v>#</v>
      </c>
      <c r="E86" s="14" t="str">
        <f t="shared" si="2"/>
        <v>#</v>
      </c>
      <c r="F86" s="14">
        <v>16.353999999999999</v>
      </c>
      <c r="G86" s="14">
        <v>6.0629999999999997</v>
      </c>
      <c r="H86" s="14">
        <v>1</v>
      </c>
      <c r="I86">
        <f t="shared" si="3"/>
        <v>2</v>
      </c>
      <c r="J86" t="s">
        <v>270</v>
      </c>
      <c r="K86" s="14" t="s">
        <v>18124</v>
      </c>
      <c r="L86" s="14" t="s">
        <v>18124</v>
      </c>
      <c r="M86" s="14">
        <v>3.952</v>
      </c>
      <c r="N86" s="14">
        <v>1.1499999999999999</v>
      </c>
      <c r="O86" s="14">
        <v>1</v>
      </c>
      <c r="P86" s="14">
        <v>2</v>
      </c>
      <c r="Q86" s="14">
        <v>1</v>
      </c>
      <c r="R86" s="14">
        <v>1.55</v>
      </c>
      <c r="S86" s="14">
        <v>1.375</v>
      </c>
      <c r="T86" s="14">
        <v>2861</v>
      </c>
      <c r="U86" s="14">
        <v>-0.78600000000000003</v>
      </c>
      <c r="V86" s="14">
        <v>1</v>
      </c>
      <c r="W86" s="14">
        <v>26</v>
      </c>
      <c r="X86" s="14">
        <v>-0.72499999999999998</v>
      </c>
      <c r="Y86" s="14">
        <v>1</v>
      </c>
      <c r="Z86" s="14" t="s">
        <v>18124</v>
      </c>
    </row>
    <row r="87" spans="1:26" x14ac:dyDescent="0.2">
      <c r="A87" t="s">
        <v>17390</v>
      </c>
      <c r="B87" t="s">
        <v>15840</v>
      </c>
      <c r="C87" t="s">
        <v>15840</v>
      </c>
      <c r="D87" s="8" t="str">
        <f>IF(ISERROR(INDEX(warriner!B:B,MATCH(C87,warriner!A:A,0),1)),"#",INDEX(warriner!B:B,MATCH(C87,warriner!A:A,0),1))</f>
        <v>#</v>
      </c>
      <c r="E87" s="14" t="str">
        <f t="shared" si="2"/>
        <v>#</v>
      </c>
      <c r="F87" s="14">
        <v>15.430999999999999</v>
      </c>
      <c r="G87" s="14">
        <v>6.3289999999999997</v>
      </c>
      <c r="H87" s="14">
        <v>1</v>
      </c>
      <c r="I87">
        <f t="shared" si="3"/>
        <v>3</v>
      </c>
      <c r="J87" t="s">
        <v>270</v>
      </c>
      <c r="K87" s="14" t="s">
        <v>18124</v>
      </c>
      <c r="L87" s="14" t="s">
        <v>18124</v>
      </c>
      <c r="M87" s="14">
        <v>4.3460000000000001</v>
      </c>
      <c r="N87" s="14">
        <v>1.85</v>
      </c>
      <c r="O87" s="14">
        <v>1</v>
      </c>
      <c r="P87" s="14">
        <v>2</v>
      </c>
      <c r="Q87" s="14">
        <v>1</v>
      </c>
      <c r="R87" s="14">
        <v>4.1100000000000003</v>
      </c>
      <c r="S87" s="14">
        <v>5.52</v>
      </c>
      <c r="T87" s="14">
        <v>1904.5</v>
      </c>
      <c r="U87" s="14">
        <v>-0.59699999999999998</v>
      </c>
      <c r="V87" s="14">
        <v>1</v>
      </c>
      <c r="W87" s="14">
        <v>25</v>
      </c>
      <c r="X87" s="14">
        <v>-0.71299999999999997</v>
      </c>
      <c r="Y87" s="14">
        <v>1</v>
      </c>
      <c r="Z87" s="14" t="s">
        <v>18124</v>
      </c>
    </row>
    <row r="88" spans="1:26" x14ac:dyDescent="0.2">
      <c r="A88" t="s">
        <v>17391</v>
      </c>
      <c r="B88" t="s">
        <v>15844</v>
      </c>
      <c r="C88" t="s">
        <v>15844</v>
      </c>
      <c r="D88" s="8" t="str">
        <f>IF(ISERROR(INDEX(warriner!B:B,MATCH(C88,warriner!A:A,0),1)),"#",INDEX(warriner!B:B,MATCH(C88,warriner!A:A,0),1))</f>
        <v>#</v>
      </c>
      <c r="E88" s="14" t="str">
        <f t="shared" si="2"/>
        <v>#</v>
      </c>
      <c r="F88" s="14">
        <v>14.778</v>
      </c>
      <c r="G88" s="14">
        <v>4.9390000000000001</v>
      </c>
      <c r="H88" s="14">
        <v>1</v>
      </c>
      <c r="I88">
        <f t="shared" si="3"/>
        <v>2</v>
      </c>
      <c r="J88" t="s">
        <v>270</v>
      </c>
      <c r="K88" s="14" t="s">
        <v>18124</v>
      </c>
      <c r="L88" s="14" t="s">
        <v>18124</v>
      </c>
      <c r="M88" s="14">
        <v>4.1440000000000001</v>
      </c>
      <c r="N88" s="14">
        <v>1.35</v>
      </c>
      <c r="O88" s="14">
        <v>1</v>
      </c>
      <c r="P88" s="14">
        <v>2</v>
      </c>
      <c r="Q88" s="14">
        <v>1</v>
      </c>
      <c r="R88" s="14">
        <v>1.72</v>
      </c>
      <c r="S88" s="14" t="s">
        <v>18124</v>
      </c>
      <c r="T88" s="14">
        <v>5151</v>
      </c>
      <c r="U88" s="14">
        <v>-0.41599999999999998</v>
      </c>
      <c r="V88" s="14">
        <v>1</v>
      </c>
      <c r="W88" s="14">
        <v>27</v>
      </c>
      <c r="X88" s="14">
        <v>-0.76</v>
      </c>
      <c r="Y88" s="14">
        <v>1</v>
      </c>
      <c r="Z88" s="14" t="s">
        <v>18124</v>
      </c>
    </row>
    <row r="89" spans="1:26" x14ac:dyDescent="0.2">
      <c r="A89" t="s">
        <v>17392</v>
      </c>
      <c r="B89" t="s">
        <v>17300</v>
      </c>
      <c r="C89" t="s">
        <v>6194</v>
      </c>
      <c r="D89" s="8">
        <f>IF(ISERROR(INDEX(warriner!B:B,MATCH(C89,warriner!A:A,0),1)),"#",INDEX(warriner!B:B,MATCH(C89,warriner!A:A,0),1))</f>
        <v>4.55</v>
      </c>
      <c r="E89" s="14">
        <f t="shared" si="2"/>
        <v>0.65000000000000036</v>
      </c>
      <c r="F89" s="14">
        <v>7.7869999999999999</v>
      </c>
      <c r="G89" s="14">
        <v>2.4180000000000001</v>
      </c>
      <c r="H89" s="14">
        <v>1</v>
      </c>
      <c r="I89">
        <f t="shared" si="3"/>
        <v>7</v>
      </c>
      <c r="J89" t="s">
        <v>18129</v>
      </c>
      <c r="K89" s="14">
        <v>2.9</v>
      </c>
      <c r="L89" s="14">
        <v>4.68</v>
      </c>
      <c r="M89" s="14">
        <v>5.7</v>
      </c>
      <c r="N89" s="14">
        <v>1.35</v>
      </c>
      <c r="O89" s="14">
        <v>1.45</v>
      </c>
      <c r="P89" s="14">
        <v>3</v>
      </c>
      <c r="Q89" s="14">
        <v>1</v>
      </c>
      <c r="R89" s="14">
        <v>4.66</v>
      </c>
      <c r="S89" s="14">
        <v>4.407</v>
      </c>
      <c r="T89" s="14">
        <v>1778</v>
      </c>
      <c r="U89" s="14">
        <v>-0.55900000000000005</v>
      </c>
      <c r="V89" s="14">
        <v>0.97</v>
      </c>
      <c r="W89" s="14">
        <v>28</v>
      </c>
      <c r="X89" s="14">
        <v>-0.74099999999999999</v>
      </c>
      <c r="Y89" s="14">
        <v>1</v>
      </c>
      <c r="Z89" s="14" t="s">
        <v>18124</v>
      </c>
    </row>
    <row r="90" spans="1:26" x14ac:dyDescent="0.2">
      <c r="A90" t="s">
        <v>17393</v>
      </c>
      <c r="B90" t="s">
        <v>3</v>
      </c>
      <c r="C90" t="s">
        <v>3</v>
      </c>
      <c r="D90" s="8" t="str">
        <f>IF(ISERROR(INDEX(warriner!B:B,MATCH(C90,warriner!A:A,0),1)),"#",INDEX(warriner!B:B,MATCH(C90,warriner!A:A,0),1))</f>
        <v>#</v>
      </c>
      <c r="E90" s="14" t="str">
        <f t="shared" si="2"/>
        <v>#</v>
      </c>
      <c r="F90" s="14">
        <v>16.954999999999998</v>
      </c>
      <c r="G90" s="14">
        <v>6.1769999999999996</v>
      </c>
      <c r="H90" s="14">
        <v>1</v>
      </c>
      <c r="I90">
        <f t="shared" si="3"/>
        <v>3</v>
      </c>
      <c r="J90" t="s">
        <v>270</v>
      </c>
      <c r="K90" s="14" t="s">
        <v>18124</v>
      </c>
      <c r="L90" s="14" t="s">
        <v>18124</v>
      </c>
      <c r="M90" s="14">
        <v>3.984</v>
      </c>
      <c r="N90" s="14">
        <v>1.5</v>
      </c>
      <c r="O90" s="14">
        <v>1.8</v>
      </c>
      <c r="P90" s="14">
        <v>2</v>
      </c>
      <c r="Q90" s="14">
        <v>1</v>
      </c>
      <c r="R90" s="14">
        <v>1.43</v>
      </c>
      <c r="S90" s="14">
        <v>1.125</v>
      </c>
      <c r="T90" s="14">
        <v>3033</v>
      </c>
      <c r="U90" s="14">
        <v>-0.68100000000000005</v>
      </c>
      <c r="V90" s="14">
        <v>0.94</v>
      </c>
      <c r="W90" s="14">
        <v>29</v>
      </c>
      <c r="X90" s="14">
        <v>-0.45700000000000002</v>
      </c>
      <c r="Y90" s="14">
        <v>1</v>
      </c>
      <c r="Z90" s="14" t="s">
        <v>18124</v>
      </c>
    </row>
    <row r="91" spans="1:26" x14ac:dyDescent="0.2">
      <c r="A91" t="s">
        <v>17394</v>
      </c>
      <c r="B91" t="s">
        <v>17301</v>
      </c>
      <c r="C91" t="s">
        <v>17301</v>
      </c>
      <c r="D91" s="8" t="str">
        <f>IF(ISERROR(INDEX(warriner!B:B,MATCH(C91,warriner!A:A,0),1)),"#",INDEX(warriner!B:B,MATCH(C91,warriner!A:A,0),1))</f>
        <v>#</v>
      </c>
      <c r="E91" s="14" t="str">
        <f t="shared" si="2"/>
        <v>#</v>
      </c>
      <c r="F91" s="14" t="s">
        <v>18124</v>
      </c>
      <c r="G91" s="14" t="s">
        <v>18124</v>
      </c>
      <c r="H91" s="14" t="s">
        <v>18124</v>
      </c>
      <c r="I91">
        <f t="shared" si="3"/>
        <v>7</v>
      </c>
      <c r="J91" t="s">
        <v>18124</v>
      </c>
      <c r="K91" s="14" t="s">
        <v>18124</v>
      </c>
      <c r="L91" s="14" t="s">
        <v>18124</v>
      </c>
      <c r="M91" s="14" t="s">
        <v>18124</v>
      </c>
      <c r="N91" s="14" t="s">
        <v>18124</v>
      </c>
      <c r="O91" s="14" t="s">
        <v>18124</v>
      </c>
      <c r="P91" s="14" t="s">
        <v>18124</v>
      </c>
      <c r="Q91" s="14" t="s">
        <v>18124</v>
      </c>
      <c r="R91" s="14" t="s">
        <v>18124</v>
      </c>
      <c r="S91" s="14" t="s">
        <v>18124</v>
      </c>
      <c r="T91" s="14" t="s">
        <v>18124</v>
      </c>
      <c r="U91" s="14" t="s">
        <v>18124</v>
      </c>
      <c r="V91" s="14" t="s">
        <v>18124</v>
      </c>
      <c r="W91" s="14" t="s">
        <v>18124</v>
      </c>
      <c r="X91" s="14" t="s">
        <v>18124</v>
      </c>
      <c r="Y91" s="14" t="s">
        <v>18124</v>
      </c>
      <c r="Z91" s="14" t="s">
        <v>18124</v>
      </c>
    </row>
    <row r="92" spans="1:26" x14ac:dyDescent="0.2">
      <c r="A92" t="s">
        <v>17395</v>
      </c>
      <c r="B92" s="4" t="s">
        <v>6</v>
      </c>
      <c r="C92" s="4" t="s">
        <v>6</v>
      </c>
      <c r="D92" s="8" t="str">
        <f>IF(ISERROR(INDEX(warriner!B:B,MATCH(C92,warriner!A:A,0),1)),"#",INDEX(warriner!B:B,MATCH(C92,warriner!A:A,0),1))</f>
        <v>#</v>
      </c>
      <c r="E92" s="14" t="str">
        <f t="shared" si="2"/>
        <v>#</v>
      </c>
      <c r="F92" s="14">
        <v>15.897</v>
      </c>
      <c r="G92" s="14">
        <v>5.6980000000000004</v>
      </c>
      <c r="H92" s="14">
        <v>1</v>
      </c>
      <c r="I92">
        <f t="shared" si="3"/>
        <v>2</v>
      </c>
      <c r="J92" t="s">
        <v>18146</v>
      </c>
      <c r="K92" s="14" t="s">
        <v>18124</v>
      </c>
      <c r="L92" s="14" t="s">
        <v>18124</v>
      </c>
      <c r="M92" s="14">
        <v>3.6850000000000001</v>
      </c>
      <c r="N92" s="14">
        <v>1</v>
      </c>
      <c r="O92" s="14">
        <v>1</v>
      </c>
      <c r="P92" s="14">
        <v>2</v>
      </c>
      <c r="Q92" s="14">
        <v>1</v>
      </c>
      <c r="R92" s="14">
        <v>3</v>
      </c>
      <c r="S92" s="14">
        <v>2.25</v>
      </c>
      <c r="T92" s="14">
        <v>14646</v>
      </c>
      <c r="U92" s="14">
        <v>-0.63</v>
      </c>
      <c r="V92" s="14">
        <v>0.97</v>
      </c>
      <c r="W92" s="14">
        <v>26</v>
      </c>
      <c r="X92" s="14">
        <v>-0.77100000000000002</v>
      </c>
      <c r="Y92" s="14">
        <v>1</v>
      </c>
      <c r="Z92" s="14" t="s">
        <v>18124</v>
      </c>
    </row>
    <row r="93" spans="1:26" x14ac:dyDescent="0.2">
      <c r="A93" t="s">
        <v>17396</v>
      </c>
      <c r="B93" t="s">
        <v>3</v>
      </c>
      <c r="C93" t="s">
        <v>3</v>
      </c>
      <c r="D93" s="8" t="str">
        <f>IF(ISERROR(INDEX(warriner!B:B,MATCH(C93,warriner!A:A,0),1)),"#",INDEX(warriner!B:B,MATCH(C93,warriner!A:A,0),1))</f>
        <v>#</v>
      </c>
      <c r="E93" s="14" t="str">
        <f t="shared" si="2"/>
        <v>#</v>
      </c>
      <c r="F93" s="14">
        <v>16.954999999999998</v>
      </c>
      <c r="G93" s="14">
        <v>6.1769999999999996</v>
      </c>
      <c r="H93" s="14">
        <v>1</v>
      </c>
      <c r="I93">
        <f t="shared" si="3"/>
        <v>3</v>
      </c>
      <c r="J93" t="s">
        <v>270</v>
      </c>
      <c r="K93" s="14" t="s">
        <v>18124</v>
      </c>
      <c r="L93" s="14" t="s">
        <v>18124</v>
      </c>
      <c r="M93" s="14">
        <v>3.984</v>
      </c>
      <c r="N93" s="14">
        <v>1.5</v>
      </c>
      <c r="O93" s="14">
        <v>1.8</v>
      </c>
      <c r="P93" s="14">
        <v>2</v>
      </c>
      <c r="Q93" s="14">
        <v>1</v>
      </c>
      <c r="R93" s="14">
        <v>1.43</v>
      </c>
      <c r="S93" s="14">
        <v>1.125</v>
      </c>
      <c r="T93" s="14">
        <v>3033</v>
      </c>
      <c r="U93" s="14">
        <v>-0.68100000000000005</v>
      </c>
      <c r="V93" s="14">
        <v>0.94</v>
      </c>
      <c r="W93" s="14">
        <v>29</v>
      </c>
      <c r="X93" s="14">
        <v>-0.45700000000000002</v>
      </c>
      <c r="Y93" s="14">
        <v>1</v>
      </c>
      <c r="Z93" s="14" t="s">
        <v>18124</v>
      </c>
    </row>
    <row r="94" spans="1:26" x14ac:dyDescent="0.2">
      <c r="A94" t="s">
        <v>17397</v>
      </c>
      <c r="B94" t="s">
        <v>17297</v>
      </c>
      <c r="C94" t="s">
        <v>17297</v>
      </c>
      <c r="D94" s="8" t="str">
        <f>IF(ISERROR(INDEX(warriner!B:B,MATCH(C94,warriner!A:A,0),1)),"#",INDEX(warriner!B:B,MATCH(C94,warriner!A:A,0),1))</f>
        <v>#</v>
      </c>
      <c r="E94" s="14" t="str">
        <f t="shared" si="2"/>
        <v>#</v>
      </c>
      <c r="F94" s="14">
        <v>7.3609999999999998</v>
      </c>
      <c r="G94" s="14">
        <v>1.4770000000000001</v>
      </c>
      <c r="H94" s="14">
        <v>3</v>
      </c>
      <c r="I94">
        <f t="shared" si="3"/>
        <v>9</v>
      </c>
      <c r="J94" t="s">
        <v>18129</v>
      </c>
      <c r="K94" s="14" t="s">
        <v>18124</v>
      </c>
      <c r="L94" s="14" t="s">
        <v>18124</v>
      </c>
      <c r="M94" s="14" t="s">
        <v>18124</v>
      </c>
      <c r="N94" s="14">
        <v>3.3</v>
      </c>
      <c r="O94" s="14">
        <v>3.15</v>
      </c>
      <c r="P94" s="14">
        <v>7</v>
      </c>
      <c r="Q94" s="14">
        <v>3</v>
      </c>
      <c r="R94" s="14" t="s">
        <v>18124</v>
      </c>
      <c r="S94" s="14" t="s">
        <v>18124</v>
      </c>
      <c r="T94" s="14">
        <v>5881.125</v>
      </c>
      <c r="U94" s="14">
        <v>-8.8999999999999996E-2</v>
      </c>
      <c r="V94" s="14">
        <v>0.91</v>
      </c>
      <c r="W94" s="14">
        <v>29</v>
      </c>
      <c r="X94" s="14">
        <v>0.114</v>
      </c>
      <c r="Y94" s="14">
        <v>1</v>
      </c>
      <c r="Z94" s="14" t="s">
        <v>18124</v>
      </c>
    </row>
    <row r="95" spans="1:26" x14ac:dyDescent="0.2">
      <c r="A95" t="s">
        <v>17398</v>
      </c>
      <c r="B95" t="s">
        <v>17302</v>
      </c>
      <c r="C95" t="s">
        <v>17302</v>
      </c>
      <c r="D95" s="8" t="str">
        <f>IF(ISERROR(INDEX(warriner!B:B,MATCH(C95,warriner!A:A,0),1)),"#",INDEX(warriner!B:B,MATCH(C95,warriner!A:A,0),1))</f>
        <v>#</v>
      </c>
      <c r="E95" s="14" t="str">
        <f t="shared" si="2"/>
        <v>#</v>
      </c>
      <c r="F95" s="14" t="s">
        <v>18124</v>
      </c>
      <c r="G95" s="14" t="s">
        <v>18124</v>
      </c>
      <c r="H95" s="14" t="s">
        <v>18124</v>
      </c>
      <c r="I95">
        <f t="shared" si="3"/>
        <v>12</v>
      </c>
      <c r="J95" t="s">
        <v>18124</v>
      </c>
      <c r="K95" s="14" t="s">
        <v>18124</v>
      </c>
      <c r="L95" s="14" t="s">
        <v>18124</v>
      </c>
      <c r="M95" s="14" t="s">
        <v>18124</v>
      </c>
      <c r="N95" s="14" t="s">
        <v>18124</v>
      </c>
      <c r="O95" s="14" t="s">
        <v>18124</v>
      </c>
      <c r="P95" s="14" t="s">
        <v>18124</v>
      </c>
      <c r="Q95" s="14" t="s">
        <v>18124</v>
      </c>
      <c r="R95" s="14" t="s">
        <v>18124</v>
      </c>
      <c r="S95" s="14" t="s">
        <v>18124</v>
      </c>
      <c r="T95" s="14" t="s">
        <v>18124</v>
      </c>
      <c r="U95" s="14" t="s">
        <v>18124</v>
      </c>
      <c r="V95" s="14" t="s">
        <v>18124</v>
      </c>
      <c r="W95" s="14" t="s">
        <v>18124</v>
      </c>
      <c r="X95" s="14" t="s">
        <v>18124</v>
      </c>
      <c r="Y95" s="14" t="s">
        <v>18124</v>
      </c>
      <c r="Z95" s="14" t="s">
        <v>18124</v>
      </c>
    </row>
    <row r="96" spans="1:26" x14ac:dyDescent="0.2">
      <c r="A96" t="s">
        <v>17399</v>
      </c>
      <c r="B96" t="s">
        <v>14251</v>
      </c>
      <c r="C96" t="s">
        <v>13039</v>
      </c>
      <c r="D96" s="8">
        <f>IF(ISERROR(INDEX(warriner!B:B,MATCH(C96,warriner!A:A,0),1)),"#",INDEX(warriner!B:B,MATCH(C96,warriner!A:A,0),1))</f>
        <v>4.8499999999999996</v>
      </c>
      <c r="E96" s="14">
        <f t="shared" si="2"/>
        <v>0.35000000000000053</v>
      </c>
      <c r="F96" s="14">
        <v>8.9390000000000001</v>
      </c>
      <c r="G96" s="14">
        <v>2.9359999999999999</v>
      </c>
      <c r="H96" s="14">
        <v>2</v>
      </c>
      <c r="I96">
        <f t="shared" si="3"/>
        <v>9</v>
      </c>
      <c r="J96" t="s">
        <v>18126</v>
      </c>
      <c r="K96" s="14">
        <v>5.85</v>
      </c>
      <c r="L96" s="14">
        <v>5.27</v>
      </c>
      <c r="M96" s="14">
        <v>8.33</v>
      </c>
      <c r="N96" s="14">
        <v>2.25</v>
      </c>
      <c r="O96" s="14">
        <v>1.75</v>
      </c>
      <c r="P96" s="14">
        <v>5</v>
      </c>
      <c r="Q96" s="14">
        <v>1</v>
      </c>
      <c r="R96" s="14">
        <v>4.3099999999999996</v>
      </c>
      <c r="S96" s="14">
        <v>5.16</v>
      </c>
      <c r="T96" s="14">
        <v>4527.1670000000004</v>
      </c>
      <c r="U96" s="14">
        <v>-0.57799999999999996</v>
      </c>
      <c r="V96" s="14">
        <v>1</v>
      </c>
      <c r="W96" s="14">
        <v>27</v>
      </c>
      <c r="X96" s="14">
        <v>-0.38400000000000001</v>
      </c>
      <c r="Y96" s="14">
        <v>1</v>
      </c>
      <c r="Z96" s="14" t="s">
        <v>18124</v>
      </c>
    </row>
    <row r="97" spans="1:26" x14ac:dyDescent="0.2">
      <c r="A97" t="s">
        <v>17400</v>
      </c>
      <c r="B97" t="s">
        <v>17278</v>
      </c>
      <c r="C97" t="s">
        <v>9711</v>
      </c>
      <c r="D97" s="8">
        <f>IF(ISERROR(INDEX(warriner!B:B,MATCH(C97,warriner!A:A,0),1)),"#",INDEX(warriner!B:B,MATCH(C97,warriner!A:A,0),1))</f>
        <v>4.9400000000000004</v>
      </c>
      <c r="E97" s="14">
        <f t="shared" si="2"/>
        <v>0.25999999999999979</v>
      </c>
      <c r="F97" s="14">
        <v>11.943</v>
      </c>
      <c r="G97" s="14">
        <v>3.4350000000000001</v>
      </c>
      <c r="H97" s="14">
        <v>1</v>
      </c>
      <c r="I97">
        <f t="shared" si="3"/>
        <v>7</v>
      </c>
      <c r="J97" t="s">
        <v>18126</v>
      </c>
      <c r="K97" s="14">
        <v>3.4</v>
      </c>
      <c r="L97" s="14">
        <v>4.6100000000000003</v>
      </c>
      <c r="M97" s="14">
        <v>7.35</v>
      </c>
      <c r="N97" s="14">
        <v>1.55</v>
      </c>
      <c r="O97" s="14">
        <v>1.55</v>
      </c>
      <c r="P97" s="14">
        <v>4</v>
      </c>
      <c r="Q97" s="14">
        <v>1</v>
      </c>
      <c r="R97" s="14">
        <v>3.63</v>
      </c>
      <c r="S97" s="14">
        <v>1.708</v>
      </c>
      <c r="T97" s="14">
        <v>3933</v>
      </c>
      <c r="U97" s="14">
        <v>-0.58199999999999996</v>
      </c>
      <c r="V97" s="14">
        <v>1</v>
      </c>
      <c r="W97" s="14">
        <v>28</v>
      </c>
      <c r="X97" s="14">
        <v>-0.52</v>
      </c>
      <c r="Y97" s="14">
        <v>1</v>
      </c>
      <c r="Z97" s="14" t="s">
        <v>18124</v>
      </c>
    </row>
    <row r="98" spans="1:26" x14ac:dyDescent="0.2">
      <c r="A98" t="s">
        <v>17401</v>
      </c>
      <c r="B98" t="s">
        <v>17293</v>
      </c>
      <c r="C98" t="s">
        <v>13750</v>
      </c>
      <c r="D98" s="8">
        <f>IF(ISERROR(INDEX(warriner!B:B,MATCH(C98,warriner!A:A,0),1)),"#",INDEX(warriner!B:B,MATCH(C98,warriner!A:A,0),1))</f>
        <v>2.23</v>
      </c>
      <c r="E98" s="14">
        <f t="shared" si="2"/>
        <v>2.97</v>
      </c>
      <c r="F98" s="14">
        <v>11.603</v>
      </c>
      <c r="G98" s="14">
        <v>3.95</v>
      </c>
      <c r="H98" s="14">
        <v>1</v>
      </c>
      <c r="I98">
        <f t="shared" si="3"/>
        <v>4</v>
      </c>
      <c r="J98" t="s">
        <v>18126</v>
      </c>
      <c r="K98" s="14">
        <v>6.27</v>
      </c>
      <c r="L98" s="14">
        <v>3.27</v>
      </c>
      <c r="M98" s="14">
        <v>7.67</v>
      </c>
      <c r="N98" s="14">
        <v>1</v>
      </c>
      <c r="O98" s="14">
        <v>1</v>
      </c>
      <c r="P98" s="14">
        <v>3</v>
      </c>
      <c r="Q98" s="14">
        <v>1</v>
      </c>
      <c r="R98" s="14">
        <v>3.63</v>
      </c>
      <c r="S98" s="14">
        <v>2.68</v>
      </c>
      <c r="T98" s="14">
        <v>3640.5</v>
      </c>
      <c r="U98" s="14">
        <v>-0.61899999999999999</v>
      </c>
      <c r="V98" s="14">
        <v>0.97</v>
      </c>
      <c r="W98" s="14">
        <v>26</v>
      </c>
      <c r="X98" s="14">
        <v>-0.77300000000000002</v>
      </c>
      <c r="Y98" s="14">
        <v>0.96299999999999997</v>
      </c>
      <c r="Z98" s="14" t="s">
        <v>18124</v>
      </c>
    </row>
    <row r="99" spans="1:26" x14ac:dyDescent="0.2">
      <c r="A99" t="s">
        <v>17402</v>
      </c>
      <c r="B99" t="s">
        <v>210</v>
      </c>
      <c r="C99" t="s">
        <v>210</v>
      </c>
      <c r="D99" s="8" t="str">
        <f>IF(ISERROR(INDEX(warriner!B:B,MATCH(C99,warriner!A:A,0),1)),"#",INDEX(warriner!B:B,MATCH(C99,warriner!A:A,0),1))</f>
        <v>#</v>
      </c>
      <c r="E99" s="14" t="str">
        <f t="shared" si="2"/>
        <v>#</v>
      </c>
      <c r="F99" s="14">
        <v>15.476000000000001</v>
      </c>
      <c r="G99" s="14">
        <v>5.8570000000000002</v>
      </c>
      <c r="H99" s="14">
        <v>1</v>
      </c>
      <c r="I99">
        <f t="shared" si="3"/>
        <v>4</v>
      </c>
      <c r="J99" t="s">
        <v>18136</v>
      </c>
      <c r="K99" s="14" t="s">
        <v>18124</v>
      </c>
      <c r="L99" s="14" t="s">
        <v>18124</v>
      </c>
      <c r="M99" s="14">
        <v>5.5289999999999999</v>
      </c>
      <c r="N99" s="14">
        <v>1.65</v>
      </c>
      <c r="O99" s="14">
        <v>1.25</v>
      </c>
      <c r="P99" s="14">
        <v>3</v>
      </c>
      <c r="Q99" s="14">
        <v>1</v>
      </c>
      <c r="R99" s="14">
        <v>1.54</v>
      </c>
      <c r="S99" s="14">
        <v>1.3480000000000001</v>
      </c>
      <c r="T99" s="14">
        <v>4421.6670000000004</v>
      </c>
      <c r="U99" s="14">
        <v>-0.751</v>
      </c>
      <c r="V99" s="14">
        <v>0.94</v>
      </c>
      <c r="W99" s="14">
        <v>27</v>
      </c>
      <c r="X99" s="14">
        <v>-0.56100000000000005</v>
      </c>
      <c r="Y99" s="14">
        <v>1</v>
      </c>
      <c r="Z99" s="14" t="s">
        <v>18124</v>
      </c>
    </row>
    <row r="100" spans="1:26" x14ac:dyDescent="0.2">
      <c r="A100" t="s">
        <v>17403</v>
      </c>
      <c r="B100" t="s">
        <v>435</v>
      </c>
      <c r="C100" t="s">
        <v>40</v>
      </c>
      <c r="D100" s="8">
        <f>IF(ISERROR(INDEX(warriner!B:B,MATCH(C100,warriner!A:A,0),1)),"#",INDEX(warriner!B:B,MATCH(C100,warriner!A:A,0),1))</f>
        <v>5.14</v>
      </c>
      <c r="E100" s="14">
        <f t="shared" si="2"/>
        <v>6.0000000000000497E-2</v>
      </c>
      <c r="F100" s="14">
        <v>11.286</v>
      </c>
      <c r="G100" s="14">
        <v>4.1989999999999998</v>
      </c>
      <c r="H100" s="14">
        <v>1</v>
      </c>
      <c r="I100">
        <f t="shared" si="3"/>
        <v>6</v>
      </c>
      <c r="J100" t="s">
        <v>18126</v>
      </c>
      <c r="K100" s="14">
        <v>3.48</v>
      </c>
      <c r="L100" s="14">
        <v>5.17</v>
      </c>
      <c r="M100" s="14">
        <v>5.84</v>
      </c>
      <c r="N100" s="14">
        <v>1.75</v>
      </c>
      <c r="O100" s="14">
        <v>1</v>
      </c>
      <c r="P100" s="14">
        <v>3</v>
      </c>
      <c r="Q100" s="14">
        <v>1</v>
      </c>
      <c r="R100" s="14">
        <v>2.4300000000000002</v>
      </c>
      <c r="S100" s="14">
        <v>1.609</v>
      </c>
      <c r="T100" s="14">
        <v>2998.5</v>
      </c>
      <c r="U100" s="14">
        <v>-0.69799999999999995</v>
      </c>
      <c r="V100" s="14">
        <v>1</v>
      </c>
      <c r="W100" s="14">
        <v>28</v>
      </c>
      <c r="X100" s="14">
        <v>-0.63100000000000001</v>
      </c>
      <c r="Y100" s="14">
        <v>1</v>
      </c>
      <c r="Z100" s="14" t="s">
        <v>18124</v>
      </c>
    </row>
    <row r="101" spans="1:26" x14ac:dyDescent="0.2">
      <c r="A101" t="s">
        <v>17404</v>
      </c>
      <c r="B101" t="s">
        <v>11213</v>
      </c>
      <c r="C101" t="s">
        <v>11213</v>
      </c>
      <c r="D101" s="8">
        <f>IF(ISERROR(INDEX(warriner!B:B,MATCH(C101,warriner!A:A,0),1)),"#",INDEX(warriner!B:B,MATCH(C101,warriner!A:A,0),1))</f>
        <v>6.83</v>
      </c>
      <c r="E101" s="14">
        <f t="shared" si="2"/>
        <v>1.63</v>
      </c>
      <c r="F101" s="14">
        <v>12.05</v>
      </c>
      <c r="G101" s="14">
        <v>3.61</v>
      </c>
      <c r="H101" s="14">
        <v>2</v>
      </c>
      <c r="I101">
        <f t="shared" si="3"/>
        <v>7</v>
      </c>
      <c r="J101" t="s">
        <v>18126</v>
      </c>
      <c r="K101" s="14">
        <v>2.95</v>
      </c>
      <c r="L101" s="14">
        <v>5.33</v>
      </c>
      <c r="M101" s="14">
        <v>8</v>
      </c>
      <c r="N101" s="14">
        <v>2.6</v>
      </c>
      <c r="O101" s="14">
        <v>1.8</v>
      </c>
      <c r="P101" s="14">
        <v>5</v>
      </c>
      <c r="Q101" s="14">
        <v>2</v>
      </c>
      <c r="R101" s="14">
        <v>2.21</v>
      </c>
      <c r="S101" s="14" t="s">
        <v>18124</v>
      </c>
      <c r="T101" s="14">
        <v>4365.5</v>
      </c>
      <c r="U101" s="14">
        <v>-0.51600000000000001</v>
      </c>
      <c r="V101" s="14">
        <v>0.97</v>
      </c>
      <c r="W101" s="14">
        <v>28</v>
      </c>
      <c r="X101" s="14">
        <v>-0.27700000000000002</v>
      </c>
      <c r="Y101" s="14">
        <v>1</v>
      </c>
      <c r="Z101" s="14" t="s">
        <v>18124</v>
      </c>
    </row>
    <row r="102" spans="1:26" x14ac:dyDescent="0.2">
      <c r="A102" t="s">
        <v>17405</v>
      </c>
      <c r="B102" t="s">
        <v>17305</v>
      </c>
      <c r="C102" t="s">
        <v>7383</v>
      </c>
      <c r="D102" s="8">
        <f>IF(ISERROR(INDEX(warriner!B:B,MATCH(C102,warriner!A:A,0),1)),"#",INDEX(warriner!B:B,MATCH(C102,warriner!A:A,0),1))</f>
        <v>5.72</v>
      </c>
      <c r="E102" s="14">
        <f t="shared" si="2"/>
        <v>0.51999999999999957</v>
      </c>
      <c r="F102" s="14">
        <v>11.776</v>
      </c>
      <c r="G102" s="14">
        <v>3.4209999999999998</v>
      </c>
      <c r="H102" s="14">
        <v>2</v>
      </c>
      <c r="I102">
        <f t="shared" si="3"/>
        <v>6</v>
      </c>
      <c r="J102" t="s">
        <v>18126</v>
      </c>
      <c r="K102" s="14">
        <v>2.15</v>
      </c>
      <c r="L102" s="14">
        <v>5.61</v>
      </c>
      <c r="M102" s="14">
        <v>6</v>
      </c>
      <c r="N102" s="14">
        <v>1.75</v>
      </c>
      <c r="O102" s="14">
        <v>1.65</v>
      </c>
      <c r="P102" s="14">
        <v>4</v>
      </c>
      <c r="Q102" s="14">
        <v>1</v>
      </c>
      <c r="R102" s="14">
        <v>2.86</v>
      </c>
      <c r="S102" s="14">
        <v>2.375</v>
      </c>
      <c r="T102" s="14">
        <v>3658.75</v>
      </c>
      <c r="U102" s="14">
        <v>-0.56000000000000005</v>
      </c>
      <c r="V102" s="14">
        <v>0.97</v>
      </c>
      <c r="W102" s="14">
        <v>27</v>
      </c>
      <c r="X102" s="14">
        <v>-0.74199999999999999</v>
      </c>
      <c r="Y102" s="14">
        <v>1</v>
      </c>
      <c r="Z102" s="14" t="s">
        <v>18124</v>
      </c>
    </row>
    <row r="103" spans="1:26" x14ac:dyDescent="0.2">
      <c r="A103" t="s">
        <v>17406</v>
      </c>
      <c r="B103" t="s">
        <v>2</v>
      </c>
      <c r="C103" t="s">
        <v>2</v>
      </c>
      <c r="D103" s="8" t="str">
        <f>IF(ISERROR(INDEX(warriner!B:B,MATCH(C103,warriner!A:A,0),1)),"#",INDEX(warriner!B:B,MATCH(C103,warriner!A:A,0),1))</f>
        <v>#</v>
      </c>
      <c r="E103" s="14" t="str">
        <f t="shared" si="2"/>
        <v>#</v>
      </c>
      <c r="F103" s="14">
        <v>16.353999999999999</v>
      </c>
      <c r="G103" s="14">
        <v>6.0629999999999997</v>
      </c>
      <c r="H103" s="14">
        <v>1</v>
      </c>
      <c r="I103">
        <f t="shared" si="3"/>
        <v>2</v>
      </c>
      <c r="J103" t="s">
        <v>270</v>
      </c>
      <c r="K103" s="14" t="s">
        <v>18124</v>
      </c>
      <c r="L103" s="14" t="s">
        <v>18124</v>
      </c>
      <c r="M103" s="14">
        <v>3.952</v>
      </c>
      <c r="N103" s="14">
        <v>1.1499999999999999</v>
      </c>
      <c r="O103" s="14">
        <v>1</v>
      </c>
      <c r="P103" s="14">
        <v>2</v>
      </c>
      <c r="Q103" s="14">
        <v>1</v>
      </c>
      <c r="R103" s="14">
        <v>1.55</v>
      </c>
      <c r="S103" s="14">
        <v>1.375</v>
      </c>
      <c r="T103" s="14">
        <v>2861</v>
      </c>
      <c r="U103" s="14">
        <v>-0.78600000000000003</v>
      </c>
      <c r="V103" s="14">
        <v>1</v>
      </c>
      <c r="W103" s="14">
        <v>26</v>
      </c>
      <c r="X103" s="14">
        <v>-0.72499999999999998</v>
      </c>
      <c r="Y103" s="14">
        <v>1</v>
      </c>
      <c r="Z103" s="14" t="s">
        <v>18124</v>
      </c>
    </row>
    <row r="104" spans="1:26" x14ac:dyDescent="0.2">
      <c r="A104" t="s">
        <v>17407</v>
      </c>
      <c r="B104" t="s">
        <v>9457</v>
      </c>
      <c r="C104" t="s">
        <v>9457</v>
      </c>
      <c r="D104" s="8">
        <f>IF(ISERROR(INDEX(warriner!B:B,MATCH(C104,warriner!A:A,0),1)),"#",INDEX(warriner!B:B,MATCH(C104,warriner!A:A,0),1))</f>
        <v>3.95</v>
      </c>
      <c r="E104" s="14">
        <f t="shared" si="2"/>
        <v>1.25</v>
      </c>
      <c r="F104" s="14">
        <v>5.72</v>
      </c>
      <c r="G104" s="14">
        <v>1.3420000000000001</v>
      </c>
      <c r="H104" s="14">
        <v>2</v>
      </c>
      <c r="I104">
        <f t="shared" si="3"/>
        <v>7</v>
      </c>
      <c r="J104" t="s">
        <v>18126</v>
      </c>
      <c r="K104" s="14">
        <v>5.04</v>
      </c>
      <c r="L104" s="14">
        <v>3.31</v>
      </c>
      <c r="M104" s="14">
        <v>12.79</v>
      </c>
      <c r="N104" s="14">
        <v>2.7</v>
      </c>
      <c r="O104" s="14">
        <v>2.0499999999999998</v>
      </c>
      <c r="P104" s="14">
        <v>6</v>
      </c>
      <c r="Q104" s="14">
        <v>1</v>
      </c>
      <c r="R104" s="14">
        <v>3.12</v>
      </c>
      <c r="S104" s="14" t="s">
        <v>18124</v>
      </c>
      <c r="T104" s="14">
        <v>1863</v>
      </c>
      <c r="U104" s="14">
        <v>2.1999999999999999E-2</v>
      </c>
      <c r="V104" s="14">
        <v>0.68</v>
      </c>
      <c r="W104" s="14">
        <v>28</v>
      </c>
      <c r="X104" s="14">
        <v>-0.2</v>
      </c>
      <c r="Y104" s="14">
        <v>1</v>
      </c>
      <c r="Z104" s="14" t="s">
        <v>18124</v>
      </c>
    </row>
    <row r="105" spans="1:26" x14ac:dyDescent="0.2">
      <c r="A105" t="s">
        <v>17408</v>
      </c>
      <c r="B105" t="s">
        <v>16280</v>
      </c>
      <c r="C105" t="s">
        <v>16280</v>
      </c>
      <c r="D105" s="8" t="str">
        <f>IF(ISERROR(INDEX(warriner!B:B,MATCH(C105,warriner!A:A,0),1)),"#",INDEX(warriner!B:B,MATCH(C105,warriner!A:A,0),1))</f>
        <v>#</v>
      </c>
      <c r="E105" s="14" t="str">
        <f t="shared" si="2"/>
        <v>#</v>
      </c>
      <c r="F105" s="14">
        <v>12.430999999999999</v>
      </c>
      <c r="G105" s="14">
        <v>4.1260000000000003</v>
      </c>
      <c r="H105" s="14">
        <v>2</v>
      </c>
      <c r="I105">
        <f t="shared" si="3"/>
        <v>5</v>
      </c>
      <c r="J105" t="s">
        <v>18146</v>
      </c>
      <c r="K105" s="14" t="s">
        <v>18124</v>
      </c>
      <c r="L105" s="14" t="s">
        <v>18124</v>
      </c>
      <c r="M105" s="14">
        <v>5.891</v>
      </c>
      <c r="N105" s="14">
        <v>1.9</v>
      </c>
      <c r="O105" s="14">
        <v>1.6</v>
      </c>
      <c r="P105" s="14">
        <v>4</v>
      </c>
      <c r="Q105" s="14">
        <v>1</v>
      </c>
      <c r="R105" s="14">
        <v>3.45</v>
      </c>
      <c r="S105" s="14">
        <v>1.444</v>
      </c>
      <c r="T105" s="14">
        <v>6106</v>
      </c>
      <c r="U105" s="14">
        <v>-0.77200000000000002</v>
      </c>
      <c r="V105" s="14">
        <v>1</v>
      </c>
      <c r="W105" s="14">
        <v>28</v>
      </c>
      <c r="X105" s="14">
        <v>-0.71399999999999997</v>
      </c>
      <c r="Y105" s="14">
        <v>1</v>
      </c>
      <c r="Z105" s="14" t="s">
        <v>18124</v>
      </c>
    </row>
    <row r="106" spans="1:26" x14ac:dyDescent="0.2">
      <c r="A106" t="s">
        <v>17409</v>
      </c>
      <c r="B106" t="s">
        <v>3</v>
      </c>
      <c r="C106" t="s">
        <v>3</v>
      </c>
      <c r="D106" s="8" t="str">
        <f>IF(ISERROR(INDEX(warriner!B:B,MATCH(C106,warriner!A:A,0),1)),"#",INDEX(warriner!B:B,MATCH(C106,warriner!A:A,0),1))</f>
        <v>#</v>
      </c>
      <c r="E106" s="14" t="str">
        <f t="shared" si="2"/>
        <v>#</v>
      </c>
      <c r="F106" s="14">
        <v>16.954999999999998</v>
      </c>
      <c r="G106" s="14">
        <v>6.1769999999999996</v>
      </c>
      <c r="H106" s="14">
        <v>1</v>
      </c>
      <c r="I106">
        <f t="shared" si="3"/>
        <v>3</v>
      </c>
      <c r="J106" t="s">
        <v>270</v>
      </c>
      <c r="K106" s="14" t="s">
        <v>18124</v>
      </c>
      <c r="L106" s="14" t="s">
        <v>18124</v>
      </c>
      <c r="M106" s="14">
        <v>3.984</v>
      </c>
      <c r="N106" s="14">
        <v>1.5</v>
      </c>
      <c r="O106" s="14">
        <v>1.8</v>
      </c>
      <c r="P106" s="14">
        <v>2</v>
      </c>
      <c r="Q106" s="14">
        <v>1</v>
      </c>
      <c r="R106" s="14">
        <v>1.43</v>
      </c>
      <c r="S106" s="14">
        <v>1.125</v>
      </c>
      <c r="T106" s="14">
        <v>3033</v>
      </c>
      <c r="U106" s="14">
        <v>-0.68100000000000005</v>
      </c>
      <c r="V106" s="14">
        <v>0.94</v>
      </c>
      <c r="W106" s="14">
        <v>29</v>
      </c>
      <c r="X106" s="14">
        <v>-0.45700000000000002</v>
      </c>
      <c r="Y106" s="14">
        <v>1</v>
      </c>
      <c r="Z106" s="14" t="s">
        <v>18124</v>
      </c>
    </row>
    <row r="107" spans="1:26" x14ac:dyDescent="0.2">
      <c r="A107" t="s">
        <v>17410</v>
      </c>
      <c r="B107" t="s">
        <v>12128</v>
      </c>
      <c r="C107" t="s">
        <v>12128</v>
      </c>
      <c r="D107" s="8">
        <f>IF(ISERROR(INDEX(warriner!B:B,MATCH(C107,warriner!A:A,0),1)),"#",INDEX(warriner!B:B,MATCH(C107,warriner!A:A,0),1))</f>
        <v>3.71</v>
      </c>
      <c r="E107" s="14">
        <f t="shared" si="2"/>
        <v>1.4900000000000002</v>
      </c>
      <c r="F107" s="14">
        <v>9.18</v>
      </c>
      <c r="G107" s="14">
        <v>2.5590000000000002</v>
      </c>
      <c r="H107" s="14">
        <v>1</v>
      </c>
      <c r="I107">
        <f t="shared" si="3"/>
        <v>6</v>
      </c>
      <c r="J107" t="s">
        <v>18126</v>
      </c>
      <c r="K107" s="14">
        <v>4.78</v>
      </c>
      <c r="L107" s="14">
        <v>4.08</v>
      </c>
      <c r="M107" s="14">
        <v>8.6300000000000008</v>
      </c>
      <c r="N107" s="14">
        <v>1.75</v>
      </c>
      <c r="O107" s="14">
        <v>1.45</v>
      </c>
      <c r="P107" s="14">
        <v>5</v>
      </c>
      <c r="Q107" s="14">
        <v>1</v>
      </c>
      <c r="R107" s="14">
        <v>3</v>
      </c>
      <c r="S107" s="14">
        <v>2.1360000000000001</v>
      </c>
      <c r="T107" s="14">
        <v>6639</v>
      </c>
      <c r="U107" s="14">
        <v>-0.27</v>
      </c>
      <c r="V107" s="14">
        <v>1</v>
      </c>
      <c r="W107" s="14">
        <v>26</v>
      </c>
      <c r="X107" s="14">
        <v>-1.2E-2</v>
      </c>
      <c r="Y107" s="14">
        <v>0.96299999999999997</v>
      </c>
      <c r="Z107" s="14" t="s">
        <v>18124</v>
      </c>
    </row>
    <row r="108" spans="1:26" x14ac:dyDescent="0.2">
      <c r="A108" t="s">
        <v>17411</v>
      </c>
      <c r="B108" t="s">
        <v>15</v>
      </c>
      <c r="C108" t="s">
        <v>15</v>
      </c>
      <c r="D108" s="8" t="str">
        <f>IF(ISERROR(INDEX(warriner!B:B,MATCH(C108,warriner!A:A,0),1)),"#",INDEX(warriner!B:B,MATCH(C108,warriner!A:A,0),1))</f>
        <v>#</v>
      </c>
      <c r="E108" s="14" t="str">
        <f t="shared" si="2"/>
        <v>#</v>
      </c>
      <c r="F108" s="14">
        <v>16.213999999999999</v>
      </c>
      <c r="G108" s="14">
        <v>5.7709999999999999</v>
      </c>
      <c r="H108" s="14">
        <v>1</v>
      </c>
      <c r="I108">
        <f t="shared" si="3"/>
        <v>2</v>
      </c>
      <c r="J108" t="s">
        <v>270</v>
      </c>
      <c r="K108" s="14" t="s">
        <v>18124</v>
      </c>
      <c r="L108" s="14" t="s">
        <v>18124</v>
      </c>
      <c r="M108" s="14">
        <v>4.5490000000000004</v>
      </c>
      <c r="N108" s="14">
        <v>1.45</v>
      </c>
      <c r="O108" s="14">
        <v>1.65</v>
      </c>
      <c r="P108" s="14">
        <v>2</v>
      </c>
      <c r="Q108" s="14">
        <v>1</v>
      </c>
      <c r="R108" s="14">
        <v>1.67</v>
      </c>
      <c r="S108" s="14">
        <v>1.391</v>
      </c>
      <c r="T108" s="14">
        <v>415</v>
      </c>
      <c r="U108" s="14">
        <v>-0.60699999999999998</v>
      </c>
      <c r="V108" s="14">
        <v>0.91</v>
      </c>
      <c r="W108" s="14">
        <v>27</v>
      </c>
      <c r="X108" s="14">
        <v>-0.56999999999999995</v>
      </c>
      <c r="Y108" s="14">
        <v>1</v>
      </c>
      <c r="Z108" s="14" t="s">
        <v>18124</v>
      </c>
    </row>
    <row r="109" spans="1:26" x14ac:dyDescent="0.2">
      <c r="A109" t="s">
        <v>17412</v>
      </c>
      <c r="B109" t="s">
        <v>4979</v>
      </c>
      <c r="C109" t="s">
        <v>4979</v>
      </c>
      <c r="D109" s="8">
        <f>IF(ISERROR(INDEX(warriner!B:B,MATCH(C109,warriner!A:A,0),1)),"#",INDEX(warriner!B:B,MATCH(C109,warriner!A:A,0),1))</f>
        <v>4</v>
      </c>
      <c r="E109" s="14">
        <f t="shared" si="2"/>
        <v>1.2000000000000002</v>
      </c>
      <c r="F109" s="14">
        <v>7.782</v>
      </c>
      <c r="G109" s="14">
        <v>2.3889999999999998</v>
      </c>
      <c r="H109" s="14">
        <v>1</v>
      </c>
      <c r="I109">
        <f t="shared" si="3"/>
        <v>6</v>
      </c>
      <c r="J109" t="s">
        <v>18132</v>
      </c>
      <c r="K109" s="14">
        <v>5.7</v>
      </c>
      <c r="L109" s="14">
        <v>5.7</v>
      </c>
      <c r="M109" s="14">
        <v>9.0399999999999991</v>
      </c>
      <c r="N109" s="14">
        <v>2.2000000000000002</v>
      </c>
      <c r="O109" s="14">
        <v>1.6</v>
      </c>
      <c r="P109" s="14">
        <v>4</v>
      </c>
      <c r="Q109" s="14">
        <v>1</v>
      </c>
      <c r="R109" s="14">
        <v>2.62</v>
      </c>
      <c r="S109" s="14">
        <v>1.417</v>
      </c>
      <c r="T109" s="14">
        <v>4499.6000000000004</v>
      </c>
      <c r="U109" s="14">
        <v>-0.33800000000000002</v>
      </c>
      <c r="V109" s="14">
        <v>1</v>
      </c>
      <c r="W109" s="14">
        <v>28</v>
      </c>
      <c r="X109" s="14">
        <v>-0.27300000000000002</v>
      </c>
      <c r="Y109" s="14">
        <v>1</v>
      </c>
      <c r="Z109" s="14" t="s">
        <v>18124</v>
      </c>
    </row>
    <row r="110" spans="1:26" x14ac:dyDescent="0.2">
      <c r="A110" t="s">
        <v>17413</v>
      </c>
      <c r="B110" t="s">
        <v>2864</v>
      </c>
      <c r="C110" t="s">
        <v>2864</v>
      </c>
      <c r="D110" s="8">
        <f>IF(ISERROR(INDEX(warriner!B:B,MATCH(C110,warriner!A:A,0),1)),"#",INDEX(warriner!B:B,MATCH(C110,warriner!A:A,0),1))</f>
        <v>5.33</v>
      </c>
      <c r="E110" s="14">
        <f t="shared" si="2"/>
        <v>0.12999999999999989</v>
      </c>
      <c r="F110" s="14">
        <v>9.9719999999999995</v>
      </c>
      <c r="G110" s="14">
        <v>3.028</v>
      </c>
      <c r="H110" s="14">
        <v>4</v>
      </c>
      <c r="I110">
        <f t="shared" si="3"/>
        <v>11</v>
      </c>
      <c r="J110" t="s">
        <v>18129</v>
      </c>
      <c r="K110" s="14">
        <v>5.75</v>
      </c>
      <c r="L110" s="14">
        <v>5.14</v>
      </c>
      <c r="M110" s="14">
        <v>7.85</v>
      </c>
      <c r="N110" s="14">
        <v>3</v>
      </c>
      <c r="O110" s="14">
        <v>2.9</v>
      </c>
      <c r="P110" s="14">
        <v>9</v>
      </c>
      <c r="Q110" s="14">
        <v>2</v>
      </c>
      <c r="R110" s="14">
        <v>3.86</v>
      </c>
      <c r="S110" s="14">
        <v>2.4780000000000002</v>
      </c>
      <c r="T110" s="14">
        <v>4982.6000000000004</v>
      </c>
      <c r="U110" s="14">
        <v>-0.436</v>
      </c>
      <c r="V110" s="14">
        <v>1</v>
      </c>
      <c r="W110" s="14">
        <v>28</v>
      </c>
      <c r="X110" s="14">
        <v>-7.0000000000000001E-3</v>
      </c>
      <c r="Y110" s="14">
        <v>1</v>
      </c>
      <c r="Z110" s="14" t="s">
        <v>18124</v>
      </c>
    </row>
    <row r="111" spans="1:26" x14ac:dyDescent="0.2">
      <c r="A111" t="s">
        <v>17414</v>
      </c>
      <c r="B111" t="s">
        <v>17294</v>
      </c>
      <c r="C111" t="s">
        <v>736</v>
      </c>
      <c r="D111" s="8">
        <f>IF(ISERROR(INDEX(warriner!B:B,MATCH(C111,warriner!A:A,0),1)),"#",INDEX(warriner!B:B,MATCH(C111,warriner!A:A,0),1))</f>
        <v>5.36</v>
      </c>
      <c r="E111" s="14">
        <f t="shared" si="2"/>
        <v>0.16000000000000014</v>
      </c>
      <c r="F111" s="14">
        <v>8.5440000000000005</v>
      </c>
      <c r="G111" s="14">
        <v>2.5209999999999999</v>
      </c>
      <c r="H111" s="14">
        <v>2</v>
      </c>
      <c r="I111">
        <f t="shared" si="3"/>
        <v>8</v>
      </c>
      <c r="J111" t="s">
        <v>18129</v>
      </c>
      <c r="K111" s="14">
        <v>4.12</v>
      </c>
      <c r="L111" s="14">
        <v>4.92</v>
      </c>
      <c r="M111" s="14">
        <v>8.74</v>
      </c>
      <c r="N111" s="14">
        <v>2.4</v>
      </c>
      <c r="O111" s="14">
        <v>2.35</v>
      </c>
      <c r="P111" s="14">
        <v>5</v>
      </c>
      <c r="Q111" s="14">
        <v>2</v>
      </c>
      <c r="R111" s="14">
        <v>4</v>
      </c>
      <c r="S111" s="14" t="s">
        <v>18124</v>
      </c>
      <c r="T111" s="14">
        <v>4914.5</v>
      </c>
      <c r="U111" s="14">
        <v>-0.34300000000000003</v>
      </c>
      <c r="V111" s="14">
        <v>0.97</v>
      </c>
      <c r="W111" s="14">
        <v>28</v>
      </c>
      <c r="X111" s="14">
        <v>-0.6</v>
      </c>
      <c r="Y111" s="14">
        <v>1</v>
      </c>
      <c r="Z111" s="14" t="s">
        <v>18124</v>
      </c>
    </row>
    <row r="112" spans="1:26" x14ac:dyDescent="0.2">
      <c r="A112" t="s">
        <v>17415</v>
      </c>
      <c r="B112" t="s">
        <v>164</v>
      </c>
      <c r="C112" t="s">
        <v>101</v>
      </c>
      <c r="D112" s="8">
        <f>IF(ISERROR(INDEX(warriner!B:B,MATCH(C112,warriner!A:A,0),1)),"#",INDEX(warriner!B:B,MATCH(C112,warriner!A:A,0),1))</f>
        <v>6.18</v>
      </c>
      <c r="E112" s="14">
        <f t="shared" si="2"/>
        <v>0.97999999999999954</v>
      </c>
      <c r="F112" s="14">
        <v>14.945</v>
      </c>
      <c r="G112" s="14">
        <v>5.4669999999999996</v>
      </c>
      <c r="H112" s="14">
        <v>1</v>
      </c>
      <c r="I112">
        <f t="shared" si="3"/>
        <v>4</v>
      </c>
      <c r="J112" t="s">
        <v>18125</v>
      </c>
      <c r="K112" s="14">
        <v>3.43</v>
      </c>
      <c r="L112" s="14">
        <v>5.5</v>
      </c>
      <c r="M112" s="14">
        <v>5.1100000000000003</v>
      </c>
      <c r="N112" s="14">
        <v>1.4</v>
      </c>
      <c r="O112" s="14">
        <v>1</v>
      </c>
      <c r="P112" s="14">
        <v>2</v>
      </c>
      <c r="Q112" s="14">
        <v>1</v>
      </c>
      <c r="R112" s="14">
        <v>1.85</v>
      </c>
      <c r="S112" s="14">
        <v>1.6519999999999999</v>
      </c>
      <c r="T112" s="14">
        <v>1926</v>
      </c>
      <c r="U112" s="14">
        <v>-0.64800000000000002</v>
      </c>
      <c r="V112" s="14">
        <v>0.97</v>
      </c>
      <c r="W112" s="14">
        <v>25</v>
      </c>
      <c r="X112" s="14">
        <v>-0.57399999999999995</v>
      </c>
      <c r="Y112" s="14">
        <v>1</v>
      </c>
      <c r="Z112" s="14" t="s">
        <v>18124</v>
      </c>
    </row>
    <row r="113" spans="1:26" x14ac:dyDescent="0.2">
      <c r="A113" t="s">
        <v>17416</v>
      </c>
      <c r="B113" t="s">
        <v>453</v>
      </c>
      <c r="C113" t="s">
        <v>5198</v>
      </c>
      <c r="D113" s="8">
        <f>IF(ISERROR(INDEX(warriner!B:B,MATCH(C113,warriner!A:A,0),1)),"#",INDEX(warriner!B:B,MATCH(C113,warriner!A:A,0),1))</f>
        <v>4.17</v>
      </c>
      <c r="E113" s="14">
        <f t="shared" si="2"/>
        <v>1.0300000000000002</v>
      </c>
      <c r="F113" s="14">
        <v>11.23</v>
      </c>
      <c r="G113" s="14">
        <v>3.5569999999999999</v>
      </c>
      <c r="H113" s="14">
        <v>1</v>
      </c>
      <c r="I113">
        <f t="shared" si="3"/>
        <v>6</v>
      </c>
      <c r="J113" t="s">
        <v>18126</v>
      </c>
      <c r="K113" s="14">
        <v>5.35</v>
      </c>
      <c r="L113" s="14">
        <v>4.22</v>
      </c>
      <c r="M113" s="14">
        <v>6</v>
      </c>
      <c r="N113" s="14">
        <v>1.7</v>
      </c>
      <c r="O113" s="14">
        <v>1</v>
      </c>
      <c r="P113" s="14">
        <v>4</v>
      </c>
      <c r="Q113" s="14">
        <v>1</v>
      </c>
      <c r="R113" s="14">
        <v>3</v>
      </c>
      <c r="S113" s="14">
        <v>2.3079999999999998</v>
      </c>
      <c r="T113" s="14">
        <v>2471</v>
      </c>
      <c r="U113" s="14">
        <v>-0.63200000000000001</v>
      </c>
      <c r="V113" s="14">
        <v>1</v>
      </c>
      <c r="W113" s="14">
        <v>27</v>
      </c>
      <c r="X113" s="14">
        <v>-0.65500000000000003</v>
      </c>
      <c r="Y113" s="14">
        <v>1</v>
      </c>
      <c r="Z113" s="14" t="s">
        <v>18124</v>
      </c>
    </row>
    <row r="114" spans="1:26" x14ac:dyDescent="0.2">
      <c r="A114" t="s">
        <v>17417</v>
      </c>
      <c r="B114" t="s">
        <v>2</v>
      </c>
      <c r="C114" t="s">
        <v>2</v>
      </c>
      <c r="D114" s="8" t="str">
        <f>IF(ISERROR(INDEX(warriner!B:B,MATCH(C114,warriner!A:A,0),1)),"#",INDEX(warriner!B:B,MATCH(C114,warriner!A:A,0),1))</f>
        <v>#</v>
      </c>
      <c r="E114" s="14" t="str">
        <f t="shared" si="2"/>
        <v>#</v>
      </c>
      <c r="F114" s="14">
        <v>16.353999999999999</v>
      </c>
      <c r="G114" s="14">
        <v>6.0629999999999997</v>
      </c>
      <c r="H114" s="14">
        <v>1</v>
      </c>
      <c r="I114">
        <f t="shared" si="3"/>
        <v>2</v>
      </c>
      <c r="J114" t="s">
        <v>270</v>
      </c>
      <c r="K114" s="14" t="s">
        <v>18124</v>
      </c>
      <c r="L114" s="14" t="s">
        <v>18124</v>
      </c>
      <c r="M114" s="14">
        <v>3.952</v>
      </c>
      <c r="N114" s="14">
        <v>1.1499999999999999</v>
      </c>
      <c r="O114" s="14">
        <v>1</v>
      </c>
      <c r="P114" s="14">
        <v>2</v>
      </c>
      <c r="Q114" s="14">
        <v>1</v>
      </c>
      <c r="R114" s="14">
        <v>1.55</v>
      </c>
      <c r="S114" s="14">
        <v>1.375</v>
      </c>
      <c r="T114" s="14">
        <v>2861</v>
      </c>
      <c r="U114" s="14">
        <v>-0.78600000000000003</v>
      </c>
      <c r="V114" s="14">
        <v>1</v>
      </c>
      <c r="W114" s="14">
        <v>26</v>
      </c>
      <c r="X114" s="14">
        <v>-0.72499999999999998</v>
      </c>
      <c r="Y114" s="14">
        <v>1</v>
      </c>
      <c r="Z114" s="14" t="s">
        <v>18124</v>
      </c>
    </row>
    <row r="115" spans="1:26" x14ac:dyDescent="0.2">
      <c r="A115" t="s">
        <v>17418</v>
      </c>
      <c r="B115" t="s">
        <v>11352</v>
      </c>
      <c r="C115" t="s">
        <v>11352</v>
      </c>
      <c r="D115" s="8">
        <f>IF(ISERROR(INDEX(warriner!B:B,MATCH(C115,warriner!A:A,0),1)),"#",INDEX(warriner!B:B,MATCH(C115,warriner!A:A,0),1))</f>
        <v>3.1</v>
      </c>
      <c r="E115" s="14">
        <f t="shared" si="2"/>
        <v>2.1</v>
      </c>
      <c r="F115" s="14">
        <v>7.7210000000000001</v>
      </c>
      <c r="G115" s="14">
        <v>2.8290000000000002</v>
      </c>
      <c r="H115" s="14">
        <v>1</v>
      </c>
      <c r="I115">
        <f t="shared" si="3"/>
        <v>5</v>
      </c>
      <c r="J115" t="s">
        <v>18135</v>
      </c>
      <c r="K115" s="14">
        <v>3.83</v>
      </c>
      <c r="L115" s="14">
        <v>4.41</v>
      </c>
      <c r="M115" s="14">
        <v>6.7</v>
      </c>
      <c r="N115" s="14">
        <v>1.65</v>
      </c>
      <c r="O115" s="14">
        <v>1.6</v>
      </c>
      <c r="P115" s="14">
        <v>3</v>
      </c>
      <c r="Q115" s="14">
        <v>1</v>
      </c>
      <c r="R115" s="14">
        <v>4.04</v>
      </c>
      <c r="S115" s="14">
        <v>3.9569999999999999</v>
      </c>
      <c r="T115" s="14">
        <v>2375.25</v>
      </c>
      <c r="U115" s="14">
        <v>-0.39700000000000002</v>
      </c>
      <c r="V115" s="14">
        <v>0.91</v>
      </c>
      <c r="W115" s="14">
        <v>28</v>
      </c>
      <c r="X115" s="14">
        <v>-0.28199999999999997</v>
      </c>
      <c r="Y115" s="14">
        <v>1</v>
      </c>
      <c r="Z115" s="14" t="s">
        <v>18124</v>
      </c>
    </row>
    <row r="116" spans="1:26" x14ac:dyDescent="0.2">
      <c r="A116" t="s">
        <v>17419</v>
      </c>
      <c r="B116" t="s">
        <v>377</v>
      </c>
      <c r="C116" t="s">
        <v>377</v>
      </c>
      <c r="D116" s="8" t="str">
        <f>IF(ISERROR(INDEX(warriner!B:B,MATCH(C116,warriner!A:A,0),1)),"#",INDEX(warriner!B:B,MATCH(C116,warriner!A:A,0),1))</f>
        <v>#</v>
      </c>
      <c r="E116" s="14" t="str">
        <f t="shared" si="2"/>
        <v>#</v>
      </c>
      <c r="F116" s="14">
        <v>13.888999999999999</v>
      </c>
      <c r="G116" s="14">
        <v>4.8209999999999997</v>
      </c>
      <c r="H116" s="14">
        <v>1</v>
      </c>
      <c r="I116">
        <f t="shared" si="3"/>
        <v>4</v>
      </c>
      <c r="J116" t="s">
        <v>18140</v>
      </c>
      <c r="K116" s="14" t="s">
        <v>18124</v>
      </c>
      <c r="L116" s="14" t="s">
        <v>18124</v>
      </c>
      <c r="M116" s="14">
        <v>3.7810000000000001</v>
      </c>
      <c r="N116" s="14">
        <v>1</v>
      </c>
      <c r="O116" s="14">
        <v>1</v>
      </c>
      <c r="P116" s="14">
        <v>3</v>
      </c>
      <c r="Q116" s="14">
        <v>1</v>
      </c>
      <c r="R116" s="14">
        <v>2.37</v>
      </c>
      <c r="S116" s="14">
        <v>2.0419999999999998</v>
      </c>
      <c r="T116" s="14">
        <v>5128</v>
      </c>
      <c r="U116" s="14">
        <v>-0.79100000000000004</v>
      </c>
      <c r="V116" s="14">
        <v>1</v>
      </c>
      <c r="W116" s="14">
        <v>27</v>
      </c>
      <c r="X116" s="14">
        <v>-0.72499999999999998</v>
      </c>
      <c r="Y116" s="14">
        <v>1</v>
      </c>
      <c r="Z116" s="14" t="s">
        <v>18124</v>
      </c>
    </row>
    <row r="117" spans="1:26" x14ac:dyDescent="0.2">
      <c r="A117" t="s">
        <v>17420</v>
      </c>
      <c r="B117" t="s">
        <v>187</v>
      </c>
      <c r="C117" t="s">
        <v>45</v>
      </c>
      <c r="D117" s="8">
        <f>IF(ISERROR(INDEX(warriner!B:B,MATCH(C117,warriner!A:A,0),1)),"#",INDEX(warriner!B:B,MATCH(C117,warriner!A:A,0),1))</f>
        <v>5.95</v>
      </c>
      <c r="E117" s="14">
        <f t="shared" si="2"/>
        <v>0.75</v>
      </c>
      <c r="F117" s="14">
        <v>11.663</v>
      </c>
      <c r="G117" s="14">
        <v>3.9990000000000001</v>
      </c>
      <c r="H117" s="14">
        <v>2</v>
      </c>
      <c r="I117">
        <f t="shared" si="3"/>
        <v>6</v>
      </c>
      <c r="J117" t="s">
        <v>18129</v>
      </c>
      <c r="K117" s="14">
        <v>4.62</v>
      </c>
      <c r="L117" s="14">
        <v>5.76</v>
      </c>
      <c r="M117" s="14">
        <v>4.28</v>
      </c>
      <c r="N117" s="14">
        <v>1.7</v>
      </c>
      <c r="O117" s="14">
        <v>1.25</v>
      </c>
      <c r="P117" s="14">
        <v>4</v>
      </c>
      <c r="Q117" s="14">
        <v>1</v>
      </c>
      <c r="R117" s="14">
        <v>4.79</v>
      </c>
      <c r="S117" s="14">
        <v>6.0380000000000003</v>
      </c>
      <c r="T117" s="14">
        <v>1015.667</v>
      </c>
      <c r="U117" s="14">
        <v>-0.629</v>
      </c>
      <c r="V117" s="14">
        <v>1</v>
      </c>
      <c r="W117" s="14">
        <v>28</v>
      </c>
      <c r="X117" s="14">
        <v>-0.67700000000000005</v>
      </c>
      <c r="Y117" s="14">
        <v>1</v>
      </c>
      <c r="Z117" s="14" t="s">
        <v>18124</v>
      </c>
    </row>
    <row r="118" spans="1:26" s="15" customFormat="1" x14ac:dyDescent="0.2">
      <c r="A118" s="15" t="s">
        <v>17421</v>
      </c>
      <c r="B118" s="15" t="s">
        <v>454</v>
      </c>
      <c r="C118" s="15" t="s">
        <v>454</v>
      </c>
      <c r="D118" s="16" t="str">
        <f>IF(ISERROR(INDEX(warriner!B:B,MATCH(C118,warriner!A:A,0),1)),"#",INDEX(warriner!B:B,MATCH(C118,warriner!A:A,0),1))</f>
        <v>#</v>
      </c>
      <c r="E118" s="17" t="str">
        <f t="shared" si="2"/>
        <v>#</v>
      </c>
      <c r="F118" s="17">
        <v>13.242000000000001</v>
      </c>
      <c r="G118" s="17">
        <v>4.6340000000000003</v>
      </c>
      <c r="H118" s="17">
        <v>2</v>
      </c>
      <c r="I118" s="15">
        <f t="shared" si="3"/>
        <v>4</v>
      </c>
      <c r="J118" s="15" t="s">
        <v>270</v>
      </c>
      <c r="K118" s="17" t="s">
        <v>18124</v>
      </c>
      <c r="L118" s="17" t="s">
        <v>18124</v>
      </c>
      <c r="M118" s="17">
        <v>6.52</v>
      </c>
      <c r="N118" s="17">
        <v>1.75</v>
      </c>
      <c r="O118" s="17">
        <v>1.75</v>
      </c>
      <c r="P118" s="17">
        <v>4</v>
      </c>
      <c r="Q118" s="17">
        <v>2</v>
      </c>
      <c r="R118" s="17">
        <v>2.2999999999999998</v>
      </c>
      <c r="S118" s="17">
        <v>1.88</v>
      </c>
      <c r="T118" s="17">
        <v>7619.3329999999996</v>
      </c>
      <c r="U118" s="17">
        <v>-0.46700000000000003</v>
      </c>
      <c r="V118" s="17">
        <v>1</v>
      </c>
      <c r="W118" s="17">
        <v>24</v>
      </c>
      <c r="X118" s="17">
        <v>-0.54900000000000004</v>
      </c>
      <c r="Y118" s="17">
        <v>0.96</v>
      </c>
      <c r="Z118" s="17" t="s">
        <v>18124</v>
      </c>
    </row>
    <row r="119" spans="1:26" x14ac:dyDescent="0.2">
      <c r="A119" t="s">
        <v>17422</v>
      </c>
      <c r="B119" t="s">
        <v>63</v>
      </c>
      <c r="C119" t="s">
        <v>63</v>
      </c>
      <c r="D119" s="8" t="str">
        <f>IF(ISERROR(INDEX(warriner!B:B,MATCH(C119,warriner!A:A,0),1)),"#",INDEX(warriner!B:B,MATCH(C119,warriner!A:A,0),1))</f>
        <v>#</v>
      </c>
      <c r="E119" s="14" t="str">
        <f t="shared" si="2"/>
        <v>#</v>
      </c>
      <c r="F119" s="14">
        <v>12.622999999999999</v>
      </c>
      <c r="G119" s="14">
        <v>4.1109999999999998</v>
      </c>
      <c r="H119" s="14">
        <v>1</v>
      </c>
      <c r="I119">
        <f t="shared" si="3"/>
        <v>4</v>
      </c>
      <c r="J119" t="s">
        <v>270</v>
      </c>
      <c r="K119" s="14" t="s">
        <v>18124</v>
      </c>
      <c r="L119" s="14" t="s">
        <v>18124</v>
      </c>
      <c r="M119" s="14">
        <v>4.9539999999999997</v>
      </c>
      <c r="N119" s="14">
        <v>1.65</v>
      </c>
      <c r="O119" s="14">
        <v>1.45</v>
      </c>
      <c r="P119" s="14">
        <v>2</v>
      </c>
      <c r="Q119" s="14">
        <v>1</v>
      </c>
      <c r="R119" s="14">
        <v>2.0299999999999998</v>
      </c>
      <c r="S119" s="14">
        <v>1.25</v>
      </c>
      <c r="T119" s="14">
        <v>3099.6669999999999</v>
      </c>
      <c r="U119" s="14">
        <v>-0.58499999999999996</v>
      </c>
      <c r="V119" s="14">
        <v>1</v>
      </c>
      <c r="W119" s="14">
        <v>21</v>
      </c>
      <c r="X119" s="14">
        <v>-0.496</v>
      </c>
      <c r="Y119" s="14">
        <v>1</v>
      </c>
      <c r="Z119" s="14" t="s">
        <v>18124</v>
      </c>
    </row>
    <row r="120" spans="1:26" x14ac:dyDescent="0.2">
      <c r="A120" t="s">
        <v>17423</v>
      </c>
      <c r="B120" t="s">
        <v>5111</v>
      </c>
      <c r="C120" t="s">
        <v>5111</v>
      </c>
      <c r="D120" s="8">
        <f>IF(ISERROR(INDEX(warriner!B:B,MATCH(C120,warriner!A:A,0),1)),"#",INDEX(warriner!B:B,MATCH(C120,warriner!A:A,0),1))</f>
        <v>6.11</v>
      </c>
      <c r="E120" s="14">
        <f t="shared" si="2"/>
        <v>0.91000000000000014</v>
      </c>
      <c r="F120" s="14">
        <v>10.314</v>
      </c>
      <c r="G120" s="14">
        <v>3.484</v>
      </c>
      <c r="H120" s="14">
        <v>1</v>
      </c>
      <c r="I120">
        <f t="shared" si="3"/>
        <v>6</v>
      </c>
      <c r="J120" t="s">
        <v>18129</v>
      </c>
      <c r="K120" s="14">
        <v>4.2</v>
      </c>
      <c r="L120" s="14">
        <v>5.33</v>
      </c>
      <c r="M120" s="14">
        <v>7.47</v>
      </c>
      <c r="N120" s="14">
        <v>1.55</v>
      </c>
      <c r="O120" s="14">
        <v>1.25</v>
      </c>
      <c r="P120" s="14">
        <v>4</v>
      </c>
      <c r="Q120" s="14">
        <v>1</v>
      </c>
      <c r="R120" s="14">
        <v>3.9</v>
      </c>
      <c r="S120" s="14">
        <v>2.8330000000000002</v>
      </c>
      <c r="T120" s="14">
        <v>1982.4</v>
      </c>
      <c r="U120" s="14">
        <v>-0.64600000000000002</v>
      </c>
      <c r="V120" s="14">
        <v>1</v>
      </c>
      <c r="W120" s="14">
        <v>27</v>
      </c>
      <c r="X120" s="14">
        <v>-0.30599999999999999</v>
      </c>
      <c r="Y120" s="14">
        <v>1</v>
      </c>
      <c r="Z120" s="14" t="s">
        <v>18124</v>
      </c>
    </row>
    <row r="121" spans="1:26" x14ac:dyDescent="0.2">
      <c r="A121" t="s">
        <v>17424</v>
      </c>
      <c r="B121" t="s">
        <v>19</v>
      </c>
      <c r="C121" t="s">
        <v>19</v>
      </c>
      <c r="D121" s="8" t="str">
        <f>IF(ISERROR(INDEX(warriner!B:B,MATCH(C121,warriner!A:A,0),1)),"#",INDEX(warriner!B:B,MATCH(C121,warriner!A:A,0),1))</f>
        <v>#</v>
      </c>
      <c r="E121" s="14" t="str">
        <f t="shared" si="2"/>
        <v>#</v>
      </c>
      <c r="F121" s="14">
        <v>16.187000000000001</v>
      </c>
      <c r="G121" s="14">
        <v>5.8339999999999996</v>
      </c>
      <c r="H121" s="14">
        <v>1</v>
      </c>
      <c r="I121">
        <f t="shared" si="3"/>
        <v>3</v>
      </c>
      <c r="J121" t="s">
        <v>270</v>
      </c>
      <c r="K121" s="14" t="s">
        <v>18124</v>
      </c>
      <c r="L121" s="14" t="s">
        <v>18124</v>
      </c>
      <c r="M121" s="14">
        <v>4.57</v>
      </c>
      <c r="N121" s="14">
        <v>1.25</v>
      </c>
      <c r="O121" s="14">
        <v>1</v>
      </c>
      <c r="P121" s="14">
        <v>3</v>
      </c>
      <c r="Q121" s="14">
        <v>1</v>
      </c>
      <c r="R121" s="14">
        <v>1.52</v>
      </c>
      <c r="S121" s="14">
        <v>1.25</v>
      </c>
      <c r="T121" s="14">
        <v>5253.5</v>
      </c>
      <c r="U121" s="14">
        <v>-0.60399999999999998</v>
      </c>
      <c r="V121" s="14">
        <v>1</v>
      </c>
      <c r="W121" s="14">
        <v>22</v>
      </c>
      <c r="X121" s="14">
        <v>-0.623</v>
      </c>
      <c r="Y121" s="14">
        <v>1</v>
      </c>
      <c r="Z121" s="14" t="s">
        <v>18124</v>
      </c>
    </row>
    <row r="122" spans="1:26" x14ac:dyDescent="0.2">
      <c r="A122" t="s">
        <v>17425</v>
      </c>
      <c r="B122" t="s">
        <v>2</v>
      </c>
      <c r="C122" t="s">
        <v>2</v>
      </c>
      <c r="D122" s="8" t="str">
        <f>IF(ISERROR(INDEX(warriner!B:B,MATCH(C122,warriner!A:A,0),1)),"#",INDEX(warriner!B:B,MATCH(C122,warriner!A:A,0),1))</f>
        <v>#</v>
      </c>
      <c r="E122" s="14" t="str">
        <f t="shared" si="2"/>
        <v>#</v>
      </c>
      <c r="F122" s="14">
        <v>16.353999999999999</v>
      </c>
      <c r="G122" s="14">
        <v>6.0629999999999997</v>
      </c>
      <c r="H122" s="14">
        <v>1</v>
      </c>
      <c r="I122">
        <f t="shared" si="3"/>
        <v>2</v>
      </c>
      <c r="J122" t="s">
        <v>270</v>
      </c>
      <c r="K122" s="14" t="s">
        <v>18124</v>
      </c>
      <c r="L122" s="14" t="s">
        <v>18124</v>
      </c>
      <c r="M122" s="14">
        <v>3.952</v>
      </c>
      <c r="N122" s="14">
        <v>1.1499999999999999</v>
      </c>
      <c r="O122" s="14">
        <v>1</v>
      </c>
      <c r="P122" s="14">
        <v>2</v>
      </c>
      <c r="Q122" s="14">
        <v>1</v>
      </c>
      <c r="R122" s="14">
        <v>1.55</v>
      </c>
      <c r="S122" s="14">
        <v>1.375</v>
      </c>
      <c r="T122" s="14">
        <v>2861</v>
      </c>
      <c r="U122" s="14">
        <v>-0.78600000000000003</v>
      </c>
      <c r="V122" s="14">
        <v>1</v>
      </c>
      <c r="W122" s="14">
        <v>26</v>
      </c>
      <c r="X122" s="14">
        <v>-0.72499999999999998</v>
      </c>
      <c r="Y122" s="14">
        <v>1</v>
      </c>
      <c r="Z122" s="14" t="s">
        <v>18124</v>
      </c>
    </row>
    <row r="123" spans="1:26" x14ac:dyDescent="0.2">
      <c r="A123" t="s">
        <v>17426</v>
      </c>
      <c r="B123" t="s">
        <v>3278</v>
      </c>
      <c r="C123" t="s">
        <v>3278</v>
      </c>
      <c r="D123" s="8">
        <f>IF(ISERROR(INDEX(warriner!B:B,MATCH(C123,warriner!A:A,0),1)),"#",INDEX(warriner!B:B,MATCH(C123,warriner!A:A,0),1))</f>
        <v>4.68</v>
      </c>
      <c r="E123" s="14">
        <f t="shared" si="2"/>
        <v>0.52000000000000046</v>
      </c>
      <c r="F123" s="14">
        <v>7.149</v>
      </c>
      <c r="G123" s="14">
        <v>1.8919999999999999</v>
      </c>
      <c r="H123" s="14">
        <v>1</v>
      </c>
      <c r="I123">
        <f t="shared" si="3"/>
        <v>4</v>
      </c>
      <c r="J123" t="s">
        <v>18154</v>
      </c>
      <c r="K123" s="14">
        <v>4.1900000000000004</v>
      </c>
      <c r="L123" s="14">
        <v>5.18</v>
      </c>
      <c r="M123" s="14">
        <v>10.32</v>
      </c>
      <c r="N123" s="14">
        <v>1.35</v>
      </c>
      <c r="O123" s="14">
        <v>1</v>
      </c>
      <c r="P123" s="14">
        <v>4</v>
      </c>
      <c r="Q123" s="14">
        <v>1</v>
      </c>
      <c r="R123" s="14">
        <v>2.71</v>
      </c>
      <c r="S123" s="14">
        <v>2.25</v>
      </c>
      <c r="T123" s="14">
        <v>3179</v>
      </c>
      <c r="U123" s="14">
        <v>-0.36499999999999999</v>
      </c>
      <c r="V123" s="14">
        <v>0.91</v>
      </c>
      <c r="W123" s="14">
        <v>26</v>
      </c>
      <c r="X123" s="14">
        <v>-0.35299999999999998</v>
      </c>
      <c r="Y123" s="14">
        <v>1</v>
      </c>
      <c r="Z123" s="14" t="s">
        <v>18124</v>
      </c>
    </row>
    <row r="124" spans="1:26" x14ac:dyDescent="0.2">
      <c r="A124" t="s">
        <v>17427</v>
      </c>
      <c r="B124" t="s">
        <v>377</v>
      </c>
      <c r="C124" t="s">
        <v>377</v>
      </c>
      <c r="D124" s="8" t="str">
        <f>IF(ISERROR(INDEX(warriner!B:B,MATCH(C124,warriner!A:A,0),1)),"#",INDEX(warriner!B:B,MATCH(C124,warriner!A:A,0),1))</f>
        <v>#</v>
      </c>
      <c r="E124" s="14" t="str">
        <f t="shared" si="2"/>
        <v>#</v>
      </c>
      <c r="F124" s="14">
        <v>13.888999999999999</v>
      </c>
      <c r="G124" s="14">
        <v>4.8209999999999997</v>
      </c>
      <c r="H124" s="14">
        <v>1</v>
      </c>
      <c r="I124">
        <f t="shared" si="3"/>
        <v>4</v>
      </c>
      <c r="J124" t="s">
        <v>18140</v>
      </c>
      <c r="K124" s="14" t="s">
        <v>18124</v>
      </c>
      <c r="L124" s="14" t="s">
        <v>18124</v>
      </c>
      <c r="M124" s="14">
        <v>3.7810000000000001</v>
      </c>
      <c r="N124" s="14">
        <v>1</v>
      </c>
      <c r="O124" s="14">
        <v>1</v>
      </c>
      <c r="P124" s="14">
        <v>3</v>
      </c>
      <c r="Q124" s="14">
        <v>1</v>
      </c>
      <c r="R124" s="14">
        <v>2.37</v>
      </c>
      <c r="S124" s="14">
        <v>2.0419999999999998</v>
      </c>
      <c r="T124" s="14">
        <v>5128</v>
      </c>
      <c r="U124" s="14">
        <v>-0.79100000000000004</v>
      </c>
      <c r="V124" s="14">
        <v>1</v>
      </c>
      <c r="W124" s="14">
        <v>27</v>
      </c>
      <c r="X124" s="14">
        <v>-0.72499999999999998</v>
      </c>
      <c r="Y124" s="14">
        <v>1</v>
      </c>
      <c r="Z124" s="14" t="s">
        <v>18124</v>
      </c>
    </row>
    <row r="125" spans="1:26" x14ac:dyDescent="0.2">
      <c r="A125" t="s">
        <v>17428</v>
      </c>
      <c r="B125" t="s">
        <v>17295</v>
      </c>
      <c r="C125" t="s">
        <v>5111</v>
      </c>
      <c r="D125" s="8">
        <f>IF(ISERROR(INDEX(warriner!B:B,MATCH(C125,warriner!A:A,0),1)),"#",INDEX(warriner!B:B,MATCH(C125,warriner!A:A,0),1))</f>
        <v>6.11</v>
      </c>
      <c r="E125" s="14">
        <f t="shared" si="2"/>
        <v>0.91000000000000014</v>
      </c>
      <c r="F125" s="14">
        <v>10.314</v>
      </c>
      <c r="G125" s="14">
        <v>3.484</v>
      </c>
      <c r="H125" s="14">
        <v>1</v>
      </c>
      <c r="I125">
        <f t="shared" si="3"/>
        <v>7</v>
      </c>
      <c r="J125" t="s">
        <v>18129</v>
      </c>
      <c r="K125" s="14">
        <v>4.2</v>
      </c>
      <c r="L125" s="14">
        <v>5.33</v>
      </c>
      <c r="M125" s="14">
        <v>7.47</v>
      </c>
      <c r="N125" s="14">
        <v>1.55</v>
      </c>
      <c r="O125" s="14">
        <v>1.25</v>
      </c>
      <c r="P125" s="14">
        <v>4</v>
      </c>
      <c r="Q125" s="14">
        <v>1</v>
      </c>
      <c r="R125" s="14">
        <v>3.9</v>
      </c>
      <c r="S125" s="14">
        <v>2.8330000000000002</v>
      </c>
      <c r="T125" s="14">
        <v>1982.4</v>
      </c>
      <c r="U125" s="14">
        <v>-0.64600000000000002</v>
      </c>
      <c r="V125" s="14">
        <v>1</v>
      </c>
      <c r="W125" s="14">
        <v>27</v>
      </c>
      <c r="X125" s="14">
        <v>-0.30599999999999999</v>
      </c>
      <c r="Y125" s="14">
        <v>1</v>
      </c>
      <c r="Z125" s="14" t="s">
        <v>18124</v>
      </c>
    </row>
    <row r="126" spans="1:26" x14ac:dyDescent="0.2">
      <c r="A126" t="s">
        <v>17429</v>
      </c>
      <c r="B126" t="s">
        <v>454</v>
      </c>
      <c r="C126" t="s">
        <v>454</v>
      </c>
      <c r="D126" s="8" t="str">
        <f>IF(ISERROR(INDEX(warriner!B:B,MATCH(C126,warriner!A:A,0),1)),"#",INDEX(warriner!B:B,MATCH(C126,warriner!A:A,0),1))</f>
        <v>#</v>
      </c>
      <c r="E126" s="14" t="str">
        <f t="shared" si="2"/>
        <v>#</v>
      </c>
      <c r="F126" s="14">
        <v>13.242000000000001</v>
      </c>
      <c r="G126" s="14">
        <v>4.6340000000000003</v>
      </c>
      <c r="H126" s="14">
        <v>2</v>
      </c>
      <c r="I126">
        <f t="shared" si="3"/>
        <v>4</v>
      </c>
      <c r="J126" t="s">
        <v>270</v>
      </c>
      <c r="K126" s="14" t="s">
        <v>18124</v>
      </c>
      <c r="L126" s="14" t="s">
        <v>18124</v>
      </c>
      <c r="M126" s="14">
        <v>6.52</v>
      </c>
      <c r="N126" s="14">
        <v>1.75</v>
      </c>
      <c r="O126" s="14">
        <v>1.75</v>
      </c>
      <c r="P126" s="14">
        <v>4</v>
      </c>
      <c r="Q126" s="14">
        <v>2</v>
      </c>
      <c r="R126" s="14">
        <v>2.2999999999999998</v>
      </c>
      <c r="S126" s="14">
        <v>1.88</v>
      </c>
      <c r="T126" s="14">
        <v>7619.3329999999996</v>
      </c>
      <c r="U126" s="14">
        <v>-0.46700000000000003</v>
      </c>
      <c r="V126" s="14">
        <v>1</v>
      </c>
      <c r="W126" s="14">
        <v>24</v>
      </c>
      <c r="X126" s="14">
        <v>-0.54900000000000004</v>
      </c>
      <c r="Y126" s="14">
        <v>0.96</v>
      </c>
      <c r="Z126" s="14" t="s">
        <v>18124</v>
      </c>
    </row>
    <row r="127" spans="1:26" x14ac:dyDescent="0.2">
      <c r="A127" t="s">
        <v>17430</v>
      </c>
      <c r="B127" t="s">
        <v>63</v>
      </c>
      <c r="C127" t="s">
        <v>63</v>
      </c>
      <c r="D127" s="8" t="str">
        <f>IF(ISERROR(INDEX(warriner!B:B,MATCH(C127,warriner!A:A,0),1)),"#",INDEX(warriner!B:B,MATCH(C127,warriner!A:A,0),1))</f>
        <v>#</v>
      </c>
      <c r="E127" s="14" t="str">
        <f t="shared" si="2"/>
        <v>#</v>
      </c>
      <c r="F127" s="14">
        <v>12.622999999999999</v>
      </c>
      <c r="G127" s="14">
        <v>4.1109999999999998</v>
      </c>
      <c r="H127" s="14">
        <v>1</v>
      </c>
      <c r="I127">
        <f t="shared" si="3"/>
        <v>4</v>
      </c>
      <c r="J127" t="s">
        <v>270</v>
      </c>
      <c r="K127" s="14" t="s">
        <v>18124</v>
      </c>
      <c r="L127" s="14" t="s">
        <v>18124</v>
      </c>
      <c r="M127" s="14">
        <v>4.9539999999999997</v>
      </c>
      <c r="N127" s="14">
        <v>1.65</v>
      </c>
      <c r="O127" s="14">
        <v>1.45</v>
      </c>
      <c r="P127" s="14">
        <v>2</v>
      </c>
      <c r="Q127" s="14">
        <v>1</v>
      </c>
      <c r="R127" s="14">
        <v>2.0299999999999998</v>
      </c>
      <c r="S127" s="14">
        <v>1.25</v>
      </c>
      <c r="T127" s="14">
        <v>3099.6669999999999</v>
      </c>
      <c r="U127" s="14">
        <v>-0.58499999999999996</v>
      </c>
      <c r="V127" s="14">
        <v>1</v>
      </c>
      <c r="W127" s="14">
        <v>21</v>
      </c>
      <c r="X127" s="14">
        <v>-0.496</v>
      </c>
      <c r="Y127" s="14">
        <v>1</v>
      </c>
      <c r="Z127" s="14" t="s">
        <v>18124</v>
      </c>
    </row>
    <row r="128" spans="1:26" x14ac:dyDescent="0.2">
      <c r="A128" t="s">
        <v>17431</v>
      </c>
      <c r="B128" t="s">
        <v>3518</v>
      </c>
      <c r="C128" t="s">
        <v>3518</v>
      </c>
      <c r="D128" s="8">
        <f>IF(ISERROR(INDEX(warriner!B:B,MATCH(C128,warriner!A:A,0),1)),"#",INDEX(warriner!B:B,MATCH(C128,warriner!A:A,0),1))</f>
        <v>6.36</v>
      </c>
      <c r="E128" s="14">
        <f t="shared" si="2"/>
        <v>1.1600000000000001</v>
      </c>
      <c r="F128" s="14">
        <v>12.385</v>
      </c>
      <c r="G128" s="14">
        <v>4.6120000000000001</v>
      </c>
      <c r="H128" s="14">
        <v>1</v>
      </c>
      <c r="I128">
        <f t="shared" si="3"/>
        <v>3</v>
      </c>
      <c r="J128" t="s">
        <v>18129</v>
      </c>
      <c r="K128" s="14">
        <v>3.62</v>
      </c>
      <c r="L128" s="14">
        <v>5.59</v>
      </c>
      <c r="M128" s="14">
        <v>3.5</v>
      </c>
      <c r="N128" s="14">
        <v>1.1499999999999999</v>
      </c>
      <c r="O128" s="14">
        <v>1</v>
      </c>
      <c r="P128" s="14">
        <v>2</v>
      </c>
      <c r="Q128" s="14">
        <v>1</v>
      </c>
      <c r="R128" s="14">
        <v>3.92</v>
      </c>
      <c r="S128" s="14">
        <v>1.542</v>
      </c>
      <c r="T128" s="14">
        <v>1012.5</v>
      </c>
      <c r="U128" s="14">
        <v>-0.84899999999999998</v>
      </c>
      <c r="V128" s="14">
        <v>0.94</v>
      </c>
      <c r="W128" s="14">
        <v>29</v>
      </c>
      <c r="X128" s="14">
        <v>-0.65200000000000002</v>
      </c>
      <c r="Y128" s="14">
        <v>1</v>
      </c>
      <c r="Z128" s="14" t="s">
        <v>18124</v>
      </c>
    </row>
    <row r="129" spans="1:26" x14ac:dyDescent="0.2">
      <c r="A129" t="s">
        <v>17432</v>
      </c>
      <c r="B129" t="s">
        <v>17298</v>
      </c>
      <c r="C129" t="s">
        <v>740</v>
      </c>
      <c r="D129" s="8">
        <f>IF(ISERROR(INDEX(warriner!B:B,MATCH(C129,warriner!A:A,0),1)),"#",INDEX(warriner!B:B,MATCH(C129,warriner!A:A,0),1))</f>
        <v>6</v>
      </c>
      <c r="E129" s="14">
        <f t="shared" si="2"/>
        <v>0.79999999999999982</v>
      </c>
      <c r="F129" s="14">
        <v>9.3810000000000002</v>
      </c>
      <c r="G129" s="14">
        <v>3.2879999999999998</v>
      </c>
      <c r="H129" s="14">
        <v>2</v>
      </c>
      <c r="I129">
        <f t="shared" si="3"/>
        <v>8</v>
      </c>
      <c r="J129" t="s">
        <v>18129</v>
      </c>
      <c r="K129" s="14">
        <v>5.5</v>
      </c>
      <c r="L129" s="14">
        <v>5.79</v>
      </c>
      <c r="M129" s="14">
        <v>6.84</v>
      </c>
      <c r="N129" s="14">
        <v>2.7</v>
      </c>
      <c r="O129" s="14">
        <v>2.65</v>
      </c>
      <c r="P129" s="14">
        <v>6</v>
      </c>
      <c r="Q129" s="14">
        <v>2</v>
      </c>
      <c r="R129" s="14">
        <v>4.87</v>
      </c>
      <c r="S129" s="14">
        <v>4.13</v>
      </c>
      <c r="T129" s="14">
        <v>2173.5</v>
      </c>
      <c r="U129" s="14">
        <v>-0.58599999999999997</v>
      </c>
      <c r="V129" s="14">
        <v>1</v>
      </c>
      <c r="W129" s="14">
        <v>28</v>
      </c>
      <c r="X129" s="14">
        <v>-0.66700000000000004</v>
      </c>
      <c r="Y129" s="14">
        <v>1</v>
      </c>
      <c r="Z129" s="14" t="s">
        <v>18124</v>
      </c>
    </row>
    <row r="130" spans="1:26" x14ac:dyDescent="0.2">
      <c r="A130" t="s">
        <v>17433</v>
      </c>
      <c r="B130" t="s">
        <v>14146</v>
      </c>
      <c r="C130" t="s">
        <v>407</v>
      </c>
      <c r="D130" s="8">
        <f>IF(ISERROR(INDEX(warriner!B:B,MATCH(C130,warriner!A:A,0),1)),"#",INDEX(warriner!B:B,MATCH(C130,warriner!A:A,0),1))</f>
        <v>6.32</v>
      </c>
      <c r="E130" s="14">
        <f t="shared" si="2"/>
        <v>1.1200000000000001</v>
      </c>
      <c r="F130" s="14">
        <v>11.445</v>
      </c>
      <c r="G130" s="14">
        <v>3.7709999999999999</v>
      </c>
      <c r="H130" s="14">
        <v>2</v>
      </c>
      <c r="I130">
        <f t="shared" si="3"/>
        <v>6</v>
      </c>
      <c r="J130" t="s">
        <v>18125</v>
      </c>
      <c r="K130" s="14">
        <v>3.43</v>
      </c>
      <c r="L130" s="14">
        <v>6.18</v>
      </c>
      <c r="M130" s="14">
        <v>5.85</v>
      </c>
      <c r="N130" s="14">
        <v>2.4500000000000002</v>
      </c>
      <c r="O130" s="14">
        <v>2.25</v>
      </c>
      <c r="P130" s="14">
        <v>5</v>
      </c>
      <c r="Q130" s="14">
        <v>1</v>
      </c>
      <c r="R130" s="14">
        <v>1.54</v>
      </c>
      <c r="S130" s="14" t="s">
        <v>18124</v>
      </c>
      <c r="T130" s="14">
        <v>2927.2</v>
      </c>
      <c r="U130" s="14">
        <v>-0.67</v>
      </c>
      <c r="V130" s="14">
        <v>1</v>
      </c>
      <c r="W130" s="14">
        <v>27</v>
      </c>
      <c r="X130" s="14">
        <v>-0.60599999999999998</v>
      </c>
      <c r="Y130" s="14">
        <v>1</v>
      </c>
      <c r="Z130" s="14" t="s">
        <v>18124</v>
      </c>
    </row>
    <row r="131" spans="1:26" x14ac:dyDescent="0.2">
      <c r="A131" t="s">
        <v>17434</v>
      </c>
      <c r="B131" t="s">
        <v>6072</v>
      </c>
      <c r="C131" t="s">
        <v>6072</v>
      </c>
      <c r="D131" s="8">
        <f>IF(ISERROR(INDEX(warriner!B:B,MATCH(C131,warriner!A:A,0),1)),"#",INDEX(warriner!B:B,MATCH(C131,warriner!A:A,0),1))</f>
        <v>2.8</v>
      </c>
      <c r="E131" s="14">
        <f t="shared" si="2"/>
        <v>2.4000000000000004</v>
      </c>
      <c r="F131" s="14">
        <v>6.17</v>
      </c>
      <c r="G131" s="14">
        <v>1.978</v>
      </c>
      <c r="H131" s="14">
        <v>2</v>
      </c>
      <c r="I131">
        <f t="shared" si="3"/>
        <v>6</v>
      </c>
      <c r="J131" t="s">
        <v>18132</v>
      </c>
      <c r="K131" s="14">
        <v>4.45</v>
      </c>
      <c r="L131" s="14">
        <v>3.91</v>
      </c>
      <c r="M131" s="14">
        <v>9.9499999999999993</v>
      </c>
      <c r="N131" s="14">
        <v>2.5</v>
      </c>
      <c r="O131" s="14">
        <v>2.5499999999999998</v>
      </c>
      <c r="P131" s="14">
        <v>6</v>
      </c>
      <c r="Q131" s="14">
        <v>1</v>
      </c>
      <c r="R131" s="14">
        <v>1.96</v>
      </c>
      <c r="S131" s="14" t="s">
        <v>18124</v>
      </c>
      <c r="T131" s="14">
        <v>4292.3999999999996</v>
      </c>
      <c r="U131" s="14">
        <v>-8.0000000000000002E-3</v>
      </c>
      <c r="V131" s="14">
        <v>0.91</v>
      </c>
      <c r="W131" s="14">
        <v>27</v>
      </c>
      <c r="X131" s="14">
        <v>-0.39400000000000002</v>
      </c>
      <c r="Y131" s="14">
        <v>1</v>
      </c>
      <c r="Z131" s="14" t="s">
        <v>18124</v>
      </c>
    </row>
    <row r="132" spans="1:26" x14ac:dyDescent="0.2">
      <c r="A132" t="s">
        <v>17435</v>
      </c>
      <c r="B132" t="s">
        <v>19</v>
      </c>
      <c r="C132" t="s">
        <v>19</v>
      </c>
      <c r="D132" s="8" t="str">
        <f>IF(ISERROR(INDEX(warriner!B:B,MATCH(C132,warriner!A:A,0),1)),"#",INDEX(warriner!B:B,MATCH(C132,warriner!A:A,0),1))</f>
        <v>#</v>
      </c>
      <c r="E132" s="14" t="str">
        <f t="shared" ref="E132:E155" si="4">IF(ISERROR(ABS(D132-5.2)), "#", ABS(D132-5.2))</f>
        <v>#</v>
      </c>
      <c r="F132" s="14">
        <v>16.187000000000001</v>
      </c>
      <c r="G132" s="14">
        <v>5.8339999999999996</v>
      </c>
      <c r="H132" s="14">
        <v>1</v>
      </c>
      <c r="I132">
        <f t="shared" ref="I132:I155" si="5">LEN(B132)</f>
        <v>3</v>
      </c>
      <c r="J132" t="s">
        <v>270</v>
      </c>
      <c r="K132" s="14" t="s">
        <v>18124</v>
      </c>
      <c r="L132" s="14" t="s">
        <v>18124</v>
      </c>
      <c r="M132" s="14">
        <v>4.57</v>
      </c>
      <c r="N132" s="14">
        <v>1.25</v>
      </c>
      <c r="O132" s="14">
        <v>1</v>
      </c>
      <c r="P132" s="14">
        <v>3</v>
      </c>
      <c r="Q132" s="14">
        <v>1</v>
      </c>
      <c r="R132" s="14">
        <v>1.52</v>
      </c>
      <c r="S132" s="14">
        <v>1.25</v>
      </c>
      <c r="T132" s="14">
        <v>5253.5</v>
      </c>
      <c r="U132" s="14">
        <v>-0.60399999999999998</v>
      </c>
      <c r="V132" s="14">
        <v>1</v>
      </c>
      <c r="W132" s="14">
        <v>22</v>
      </c>
      <c r="X132" s="14">
        <v>-0.623</v>
      </c>
      <c r="Y132" s="14">
        <v>1</v>
      </c>
      <c r="Z132" s="14" t="s">
        <v>18124</v>
      </c>
    </row>
    <row r="133" spans="1:26" x14ac:dyDescent="0.2">
      <c r="A133" t="s">
        <v>17436</v>
      </c>
      <c r="B133" t="s">
        <v>17296</v>
      </c>
      <c r="C133" t="s">
        <v>739</v>
      </c>
      <c r="D133" s="8">
        <f>IF(ISERROR(INDEX(warriner!B:B,MATCH(C133,warriner!A:A,0),1)),"#",INDEX(warriner!B:B,MATCH(C133,warriner!A:A,0),1))</f>
        <v>5.25</v>
      </c>
      <c r="E133" s="14">
        <f t="shared" si="4"/>
        <v>4.9999999999999822E-2</v>
      </c>
      <c r="F133" s="14">
        <v>8.4570000000000007</v>
      </c>
      <c r="G133" s="14">
        <v>2.7469999999999999</v>
      </c>
      <c r="H133" s="14">
        <v>2</v>
      </c>
      <c r="I133">
        <f t="shared" si="5"/>
        <v>9</v>
      </c>
      <c r="J133" t="s">
        <v>18129</v>
      </c>
      <c r="K133" s="14">
        <v>5.62</v>
      </c>
      <c r="L133" s="14">
        <v>4.12</v>
      </c>
      <c r="M133" s="14">
        <v>3.94</v>
      </c>
      <c r="N133" s="14">
        <v>2.7</v>
      </c>
      <c r="O133" s="14">
        <v>2.75</v>
      </c>
      <c r="P133" s="14">
        <v>6</v>
      </c>
      <c r="Q133" s="14">
        <v>2</v>
      </c>
      <c r="R133" s="14">
        <v>4.96</v>
      </c>
      <c r="S133" s="14">
        <v>4.625</v>
      </c>
      <c r="T133" s="14">
        <v>3130.5709999999999</v>
      </c>
      <c r="U133" s="14">
        <v>-0.39100000000000001</v>
      </c>
      <c r="V133" s="14">
        <v>0.97</v>
      </c>
      <c r="W133" s="14">
        <v>27</v>
      </c>
      <c r="X133" s="14">
        <v>-0.77500000000000002</v>
      </c>
      <c r="Y133" s="14">
        <v>1</v>
      </c>
      <c r="Z133" s="14" t="s">
        <v>18124</v>
      </c>
    </row>
    <row r="134" spans="1:26" x14ac:dyDescent="0.2">
      <c r="A134" t="s">
        <v>17437</v>
      </c>
      <c r="B134" t="s">
        <v>17275</v>
      </c>
      <c r="C134" t="s">
        <v>3279</v>
      </c>
      <c r="D134" s="8">
        <f>IF(ISERROR(INDEX(warriner!B:B,MATCH(C134,warriner!A:A,0),1)),"#",INDEX(warriner!B:B,MATCH(C134,warriner!A:A,0),1))</f>
        <v>2.91</v>
      </c>
      <c r="E134" s="14">
        <f t="shared" si="4"/>
        <v>2.29</v>
      </c>
      <c r="F134" s="14">
        <v>5.9480000000000004</v>
      </c>
      <c r="G134" s="14">
        <v>2.1579999999999999</v>
      </c>
      <c r="H134" s="14">
        <v>1</v>
      </c>
      <c r="I134">
        <f t="shared" si="5"/>
        <v>7</v>
      </c>
      <c r="J134" t="s">
        <v>18126</v>
      </c>
      <c r="K134" s="14">
        <v>4.7300000000000004</v>
      </c>
      <c r="L134" s="14">
        <v>4.5</v>
      </c>
      <c r="M134" s="14">
        <v>8.5</v>
      </c>
      <c r="N134" s="14">
        <v>1.55</v>
      </c>
      <c r="O134" s="14">
        <v>1.55</v>
      </c>
      <c r="P134" s="14">
        <v>5</v>
      </c>
      <c r="Q134" s="14">
        <v>1</v>
      </c>
      <c r="R134" s="14">
        <v>4.09</v>
      </c>
      <c r="S134" s="14">
        <v>2.4169999999999998</v>
      </c>
      <c r="T134" s="14">
        <v>2776.5</v>
      </c>
      <c r="U134" s="14">
        <v>-0.58599999999999997</v>
      </c>
      <c r="V134" s="14">
        <v>1</v>
      </c>
      <c r="W134" s="14">
        <v>23</v>
      </c>
      <c r="X134" s="14">
        <v>-0.46800000000000003</v>
      </c>
      <c r="Y134" s="14">
        <v>1</v>
      </c>
      <c r="Z134" s="14" t="s">
        <v>18124</v>
      </c>
    </row>
    <row r="135" spans="1:26" x14ac:dyDescent="0.2">
      <c r="A135" t="s">
        <v>17438</v>
      </c>
      <c r="B135" t="s">
        <v>17303</v>
      </c>
      <c r="C135" t="s">
        <v>17303</v>
      </c>
      <c r="D135" s="8" t="str">
        <f>IF(ISERROR(INDEX(warriner!B:B,MATCH(C135,warriner!A:A,0),1)),"#",INDEX(warriner!B:B,MATCH(C135,warriner!A:A,0),1))</f>
        <v>#</v>
      </c>
      <c r="E135" s="14" t="str">
        <f t="shared" si="4"/>
        <v>#</v>
      </c>
      <c r="F135" s="14">
        <v>13.304</v>
      </c>
      <c r="G135" s="14">
        <v>5.2130000000000001</v>
      </c>
      <c r="H135" s="14">
        <v>1</v>
      </c>
      <c r="I135">
        <f t="shared" si="5"/>
        <v>3</v>
      </c>
      <c r="J135" t="s">
        <v>18153</v>
      </c>
      <c r="K135" s="14" t="s">
        <v>18124</v>
      </c>
      <c r="L135" s="14" t="s">
        <v>18124</v>
      </c>
      <c r="M135" s="14">
        <v>5.2519999999999998</v>
      </c>
      <c r="N135" s="14">
        <v>1.05</v>
      </c>
      <c r="O135" s="14">
        <v>1.1499999999999999</v>
      </c>
      <c r="P135" s="14">
        <v>2</v>
      </c>
      <c r="Q135" s="14">
        <v>1</v>
      </c>
      <c r="R135" s="14">
        <v>1.48</v>
      </c>
      <c r="S135" s="14">
        <v>1.893</v>
      </c>
      <c r="T135" s="14">
        <v>1505.5</v>
      </c>
      <c r="U135" s="14">
        <v>-0.876</v>
      </c>
      <c r="V135" s="14">
        <v>1</v>
      </c>
      <c r="W135" s="14">
        <v>27</v>
      </c>
      <c r="X135" s="14">
        <v>-0.69</v>
      </c>
      <c r="Y135" s="14">
        <v>1</v>
      </c>
      <c r="Z135" s="14" t="s">
        <v>18124</v>
      </c>
    </row>
    <row r="136" spans="1:26" x14ac:dyDescent="0.2">
      <c r="A136" t="s">
        <v>17439</v>
      </c>
      <c r="B136" t="s">
        <v>16048</v>
      </c>
      <c r="C136" t="s">
        <v>16048</v>
      </c>
      <c r="D136" s="8" t="str">
        <f>IF(ISERROR(INDEX(warriner!B:B,MATCH(C136,warriner!A:A,0),1)),"#",INDEX(warriner!B:B,MATCH(C136,warriner!A:A,0),1))</f>
        <v>#</v>
      </c>
      <c r="E136" s="14" t="str">
        <f t="shared" si="4"/>
        <v>#</v>
      </c>
      <c r="F136" s="14">
        <v>13.945</v>
      </c>
      <c r="G136" s="14">
        <v>4.7489999999999997</v>
      </c>
      <c r="H136" s="14">
        <v>2</v>
      </c>
      <c r="I136">
        <f t="shared" si="5"/>
        <v>3</v>
      </c>
      <c r="J136" t="s">
        <v>18127</v>
      </c>
      <c r="K136" s="14" t="s">
        <v>18124</v>
      </c>
      <c r="L136" s="14" t="s">
        <v>18124</v>
      </c>
      <c r="M136" s="14">
        <v>5.9980000000000002</v>
      </c>
      <c r="N136" s="14">
        <v>1.6</v>
      </c>
      <c r="O136" s="14">
        <v>1.55</v>
      </c>
      <c r="P136" s="14">
        <v>3</v>
      </c>
      <c r="Q136" s="14">
        <v>1</v>
      </c>
      <c r="R136" s="14">
        <v>1.72</v>
      </c>
      <c r="S136" s="14">
        <v>1.417</v>
      </c>
      <c r="T136" s="14">
        <v>3779.5</v>
      </c>
      <c r="U136" s="14">
        <v>-0.56399999999999995</v>
      </c>
      <c r="V136" s="14">
        <v>0.94</v>
      </c>
      <c r="W136" s="14">
        <v>25</v>
      </c>
      <c r="X136" s="14">
        <v>-0.58899999999999997</v>
      </c>
      <c r="Y136" s="14">
        <v>0.92600000000000005</v>
      </c>
      <c r="Z136" s="14" t="s">
        <v>18124</v>
      </c>
    </row>
    <row r="137" spans="1:26" x14ac:dyDescent="0.2">
      <c r="A137" t="s">
        <v>17440</v>
      </c>
      <c r="B137" t="s">
        <v>270</v>
      </c>
      <c r="C137" t="s">
        <v>270</v>
      </c>
      <c r="D137" s="8">
        <f>IF(ISERROR(INDEX(warriner!B:B,MATCH(C137,warriner!A:A,0),1)),"#",INDEX(warriner!B:B,MATCH(C137,warriner!A:A,0),1))</f>
        <v>4.8099999999999996</v>
      </c>
      <c r="E137" s="14">
        <f t="shared" si="4"/>
        <v>0.39000000000000057</v>
      </c>
      <c r="F137" s="14">
        <v>10.173</v>
      </c>
      <c r="G137" s="14">
        <v>2.8159999999999998</v>
      </c>
      <c r="H137" s="14">
        <v>2</v>
      </c>
      <c r="I137">
        <f t="shared" si="5"/>
        <v>5</v>
      </c>
      <c r="J137" t="s">
        <v>18131</v>
      </c>
      <c r="K137" s="14">
        <v>3.26</v>
      </c>
      <c r="L137" s="14">
        <v>4.79</v>
      </c>
      <c r="M137" s="14">
        <v>9.11</v>
      </c>
      <c r="N137" s="14">
        <v>1.85</v>
      </c>
      <c r="O137" s="14">
        <v>1.35</v>
      </c>
      <c r="P137" s="14">
        <v>4</v>
      </c>
      <c r="Q137" s="14">
        <v>1</v>
      </c>
      <c r="R137" s="14">
        <v>2.61</v>
      </c>
      <c r="S137" s="14">
        <v>2.7080000000000002</v>
      </c>
      <c r="T137" s="14">
        <v>6060.5</v>
      </c>
      <c r="U137" s="14">
        <v>-0.63100000000000001</v>
      </c>
      <c r="V137" s="14">
        <v>1</v>
      </c>
      <c r="W137" s="14">
        <v>28</v>
      </c>
      <c r="X137" s="14">
        <v>-0.63500000000000001</v>
      </c>
      <c r="Y137" s="14">
        <v>1</v>
      </c>
      <c r="Z137" s="14" t="s">
        <v>18124</v>
      </c>
    </row>
    <row r="138" spans="1:26" x14ac:dyDescent="0.2">
      <c r="A138" t="s">
        <v>17441</v>
      </c>
      <c r="B138" t="s">
        <v>4025</v>
      </c>
      <c r="C138" t="s">
        <v>4025</v>
      </c>
      <c r="D138" s="8">
        <f>IF(ISERROR(INDEX(warriner!B:B,MATCH(C138,warriner!A:A,0),1)),"#",INDEX(warriner!B:B,MATCH(C138,warriner!A:A,0),1))</f>
        <v>3.32</v>
      </c>
      <c r="E138" s="14">
        <f t="shared" si="4"/>
        <v>1.8800000000000003</v>
      </c>
      <c r="F138" s="14">
        <v>6.9509999999999996</v>
      </c>
      <c r="G138" s="14">
        <v>1.716</v>
      </c>
      <c r="H138" s="14">
        <v>3</v>
      </c>
      <c r="I138">
        <f t="shared" si="5"/>
        <v>10</v>
      </c>
      <c r="J138" t="s">
        <v>18129</v>
      </c>
      <c r="K138" s="14">
        <v>5.48</v>
      </c>
      <c r="L138" s="14">
        <v>3.9</v>
      </c>
      <c r="M138" s="14">
        <v>9.44</v>
      </c>
      <c r="N138" s="14">
        <v>2.75</v>
      </c>
      <c r="O138" s="14">
        <v>2.6</v>
      </c>
      <c r="P138" s="14">
        <v>8</v>
      </c>
      <c r="Q138" s="14">
        <v>3</v>
      </c>
      <c r="R138" s="14">
        <v>2.39</v>
      </c>
      <c r="S138" s="14" t="s">
        <v>18124</v>
      </c>
      <c r="T138" s="14">
        <v>3766.8890000000001</v>
      </c>
      <c r="U138" s="14">
        <v>-5.3999999999999999E-2</v>
      </c>
      <c r="V138" s="14">
        <v>1</v>
      </c>
      <c r="W138" s="14">
        <v>27</v>
      </c>
      <c r="X138" s="14">
        <v>-0.124</v>
      </c>
      <c r="Y138" s="14">
        <v>1</v>
      </c>
      <c r="Z138" s="14" t="s">
        <v>18124</v>
      </c>
    </row>
    <row r="139" spans="1:26" x14ac:dyDescent="0.2">
      <c r="A139" t="s">
        <v>17442</v>
      </c>
      <c r="B139" t="s">
        <v>2</v>
      </c>
      <c r="C139" t="s">
        <v>2</v>
      </c>
      <c r="D139" s="8" t="str">
        <f>IF(ISERROR(INDEX(warriner!B:B,MATCH(C139,warriner!A:A,0),1)),"#",INDEX(warriner!B:B,MATCH(C139,warriner!A:A,0),1))</f>
        <v>#</v>
      </c>
      <c r="E139" s="14" t="str">
        <f t="shared" si="4"/>
        <v>#</v>
      </c>
      <c r="F139" s="14">
        <v>16.353999999999999</v>
      </c>
      <c r="G139" s="14">
        <v>6.0629999999999997</v>
      </c>
      <c r="H139" s="14">
        <v>1</v>
      </c>
      <c r="I139">
        <f t="shared" si="5"/>
        <v>2</v>
      </c>
      <c r="J139" t="s">
        <v>270</v>
      </c>
      <c r="K139" s="14" t="s">
        <v>18124</v>
      </c>
      <c r="L139" s="14" t="s">
        <v>18124</v>
      </c>
      <c r="M139" s="14">
        <v>3.952</v>
      </c>
      <c r="N139" s="14">
        <v>1.1499999999999999</v>
      </c>
      <c r="O139" s="14">
        <v>1</v>
      </c>
      <c r="P139" s="14">
        <v>2</v>
      </c>
      <c r="Q139" s="14">
        <v>1</v>
      </c>
      <c r="R139" s="14">
        <v>1.55</v>
      </c>
      <c r="S139" s="14">
        <v>1.375</v>
      </c>
      <c r="T139" s="14">
        <v>2861</v>
      </c>
      <c r="U139" s="14">
        <v>-0.78600000000000003</v>
      </c>
      <c r="V139" s="14">
        <v>1</v>
      </c>
      <c r="W139" s="14">
        <v>26</v>
      </c>
      <c r="X139" s="14">
        <v>-0.72499999999999998</v>
      </c>
      <c r="Y139" s="14">
        <v>1</v>
      </c>
      <c r="Z139" s="14" t="s">
        <v>18124</v>
      </c>
    </row>
    <row r="140" spans="1:26" x14ac:dyDescent="0.2">
      <c r="A140" t="s">
        <v>17443</v>
      </c>
      <c r="B140" t="s">
        <v>3</v>
      </c>
      <c r="C140" t="s">
        <v>3</v>
      </c>
      <c r="D140" s="8" t="str">
        <f>IF(ISERROR(INDEX(warriner!B:B,MATCH(C140,warriner!A:A,0),1)),"#",INDEX(warriner!B:B,MATCH(C140,warriner!A:A,0),1))</f>
        <v>#</v>
      </c>
      <c r="E140" s="14" t="str">
        <f t="shared" si="4"/>
        <v>#</v>
      </c>
      <c r="F140" s="14">
        <v>16.954999999999998</v>
      </c>
      <c r="G140" s="14">
        <v>6.1769999999999996</v>
      </c>
      <c r="H140" s="14">
        <v>1</v>
      </c>
      <c r="I140">
        <f t="shared" si="5"/>
        <v>3</v>
      </c>
      <c r="J140" t="s">
        <v>270</v>
      </c>
      <c r="K140" s="14" t="s">
        <v>18124</v>
      </c>
      <c r="L140" s="14" t="s">
        <v>18124</v>
      </c>
      <c r="M140" s="14">
        <v>3.984</v>
      </c>
      <c r="N140" s="14">
        <v>1.5</v>
      </c>
      <c r="O140" s="14">
        <v>1.8</v>
      </c>
      <c r="P140" s="14">
        <v>2</v>
      </c>
      <c r="Q140" s="14">
        <v>1</v>
      </c>
      <c r="R140" s="14">
        <v>1.43</v>
      </c>
      <c r="S140" s="14">
        <v>1.125</v>
      </c>
      <c r="T140" s="14">
        <v>3033</v>
      </c>
      <c r="U140" s="14">
        <v>-0.68100000000000005</v>
      </c>
      <c r="V140" s="14">
        <v>0.94</v>
      </c>
      <c r="W140" s="14">
        <v>29</v>
      </c>
      <c r="X140" s="14">
        <v>-0.45700000000000002</v>
      </c>
      <c r="Y140" s="14">
        <v>1</v>
      </c>
      <c r="Z140" s="14" t="s">
        <v>18124</v>
      </c>
    </row>
    <row r="141" spans="1:26" x14ac:dyDescent="0.2">
      <c r="A141" t="s">
        <v>17444</v>
      </c>
      <c r="B141" t="s">
        <v>10984</v>
      </c>
      <c r="C141" t="s">
        <v>10984</v>
      </c>
      <c r="D141" s="8">
        <f>IF(ISERROR(INDEX(warriner!B:B,MATCH(C141,warriner!A:A,0),1)),"#",INDEX(warriner!B:B,MATCH(C141,warriner!A:A,0),1))</f>
        <v>4.71</v>
      </c>
      <c r="E141" s="14">
        <f t="shared" si="4"/>
        <v>0.49000000000000021</v>
      </c>
      <c r="F141" s="14">
        <v>9.7899999999999991</v>
      </c>
      <c r="G141" s="14">
        <v>3.1819999999999999</v>
      </c>
      <c r="H141" s="14">
        <v>2</v>
      </c>
      <c r="I141">
        <f t="shared" si="5"/>
        <v>8</v>
      </c>
      <c r="J141" t="s">
        <v>18126</v>
      </c>
      <c r="K141" s="14">
        <v>3.35</v>
      </c>
      <c r="L141" s="14">
        <v>6.95</v>
      </c>
      <c r="M141" s="14">
        <v>7.47</v>
      </c>
      <c r="N141" s="14">
        <v>3.55</v>
      </c>
      <c r="O141" s="14">
        <v>3.35</v>
      </c>
      <c r="P141" s="14">
        <v>6</v>
      </c>
      <c r="Q141" s="14">
        <v>1</v>
      </c>
      <c r="R141" s="14">
        <v>3.48</v>
      </c>
      <c r="S141" s="14">
        <v>3.593</v>
      </c>
      <c r="T141" s="14">
        <v>3776.7139999999999</v>
      </c>
      <c r="U141" s="14">
        <v>-0.19</v>
      </c>
      <c r="V141" s="14">
        <v>1</v>
      </c>
      <c r="W141" s="14">
        <v>24</v>
      </c>
      <c r="X141" s="14">
        <v>-0.21099999999999999</v>
      </c>
      <c r="Y141" s="14">
        <v>0.92300000000000004</v>
      </c>
      <c r="Z141" s="14" t="s">
        <v>18124</v>
      </c>
    </row>
    <row r="142" spans="1:26" x14ac:dyDescent="0.2">
      <c r="A142" t="s">
        <v>17445</v>
      </c>
      <c r="B142" t="s">
        <v>14528</v>
      </c>
      <c r="C142" t="s">
        <v>40</v>
      </c>
      <c r="D142" s="8">
        <f>IF(ISERROR(INDEX(warriner!B:B,MATCH(C142,warriner!A:A,0),1)),"#",INDEX(warriner!B:B,MATCH(C142,warriner!A:A,0),1))</f>
        <v>5.14</v>
      </c>
      <c r="E142" s="14">
        <f t="shared" si="4"/>
        <v>6.0000000000000497E-2</v>
      </c>
      <c r="F142" s="14">
        <v>11.286</v>
      </c>
      <c r="G142" s="14">
        <v>4.1989999999999998</v>
      </c>
      <c r="H142" s="14">
        <v>1</v>
      </c>
      <c r="I142">
        <f t="shared" si="5"/>
        <v>6</v>
      </c>
      <c r="J142" t="s">
        <v>18126</v>
      </c>
      <c r="K142" s="14">
        <v>3.48</v>
      </c>
      <c r="L142" s="14">
        <v>5.17</v>
      </c>
      <c r="M142" s="14">
        <v>5.84</v>
      </c>
      <c r="N142" s="14">
        <v>1.75</v>
      </c>
      <c r="O142" s="14">
        <v>1</v>
      </c>
      <c r="P142" s="14">
        <v>3</v>
      </c>
      <c r="Q142" s="14">
        <v>1</v>
      </c>
      <c r="R142" s="14">
        <v>2.4300000000000002</v>
      </c>
      <c r="S142" s="14">
        <v>1.609</v>
      </c>
      <c r="T142" s="14">
        <v>2998.5</v>
      </c>
      <c r="U142" s="14">
        <v>-0.69799999999999995</v>
      </c>
      <c r="V142" s="14">
        <v>1</v>
      </c>
      <c r="W142" s="14">
        <v>28</v>
      </c>
      <c r="X142" s="14">
        <v>-0.63100000000000001</v>
      </c>
      <c r="Y142" s="14">
        <v>1</v>
      </c>
      <c r="Z142" s="14" t="s">
        <v>18124</v>
      </c>
    </row>
    <row r="143" spans="1:26" x14ac:dyDescent="0.2">
      <c r="A143" t="s">
        <v>17446</v>
      </c>
      <c r="B143" t="s">
        <v>6821</v>
      </c>
      <c r="C143" t="s">
        <v>6821</v>
      </c>
      <c r="D143" s="8">
        <f>IF(ISERROR(INDEX(warriner!B:B,MATCH(C143,warriner!A:A,0),1)),"#",INDEX(warriner!B:B,MATCH(C143,warriner!A:A,0),1))</f>
        <v>3.85</v>
      </c>
      <c r="E143" s="14">
        <f t="shared" si="4"/>
        <v>1.35</v>
      </c>
      <c r="F143" s="14">
        <v>4.9340000000000002</v>
      </c>
      <c r="G143" s="14">
        <v>1.6990000000000001</v>
      </c>
      <c r="H143" s="14">
        <v>5</v>
      </c>
      <c r="I143">
        <f t="shared" si="5"/>
        <v>12</v>
      </c>
      <c r="J143" t="s">
        <v>18132</v>
      </c>
      <c r="K143" s="14">
        <v>3.65</v>
      </c>
      <c r="L143" s="14">
        <v>3.38</v>
      </c>
      <c r="M143" s="14">
        <v>11.89</v>
      </c>
      <c r="N143" s="14">
        <v>4.25</v>
      </c>
      <c r="O143" s="14">
        <v>3.75</v>
      </c>
      <c r="P143" s="14">
        <v>9</v>
      </c>
      <c r="Q143" s="14">
        <v>3</v>
      </c>
      <c r="R143" s="14">
        <v>1.54</v>
      </c>
      <c r="S143" s="14" t="s">
        <v>18124</v>
      </c>
      <c r="T143" s="14">
        <v>4769.5450000000001</v>
      </c>
      <c r="U143" s="14">
        <v>0.29699999999999999</v>
      </c>
      <c r="V143" s="14">
        <v>0.88</v>
      </c>
      <c r="W143" s="14">
        <v>26</v>
      </c>
      <c r="X143" s="14">
        <v>0.47499999999999998</v>
      </c>
      <c r="Y143" s="14">
        <v>0.92900000000000005</v>
      </c>
      <c r="Z143" s="14" t="s">
        <v>18124</v>
      </c>
    </row>
    <row r="144" spans="1:26" x14ac:dyDescent="0.2">
      <c r="A144" t="s">
        <v>17447</v>
      </c>
      <c r="B144" t="s">
        <v>17299</v>
      </c>
      <c r="C144" t="s">
        <v>3638</v>
      </c>
      <c r="D144" s="8">
        <f>IF(ISERROR(INDEX(warriner!B:B,MATCH(C144,warriner!A:A,0),1)),"#",INDEX(warriner!B:B,MATCH(C144,warriner!A:A,0),1))</f>
        <v>3.45</v>
      </c>
      <c r="E144" s="14">
        <f t="shared" si="4"/>
        <v>1.75</v>
      </c>
      <c r="F144" s="14">
        <v>9.4779999999999998</v>
      </c>
      <c r="G144" s="14">
        <v>2.7509999999999999</v>
      </c>
      <c r="H144" s="14">
        <v>2</v>
      </c>
      <c r="I144">
        <f t="shared" si="5"/>
        <v>6</v>
      </c>
      <c r="J144" t="s">
        <v>18126</v>
      </c>
      <c r="K144" s="14">
        <v>3</v>
      </c>
      <c r="L144" s="14">
        <v>3.68</v>
      </c>
      <c r="M144" s="14">
        <v>8.7799999999999994</v>
      </c>
      <c r="N144" s="14">
        <v>1.85</v>
      </c>
      <c r="O144" s="14">
        <v>1.8</v>
      </c>
      <c r="P144" s="14">
        <v>4</v>
      </c>
      <c r="Q144" s="14">
        <v>1</v>
      </c>
      <c r="R144" s="14">
        <v>2.79</v>
      </c>
      <c r="S144" s="14">
        <v>2.0430000000000001</v>
      </c>
      <c r="T144" s="14">
        <v>3419.75</v>
      </c>
      <c r="U144" s="14">
        <v>-0.501</v>
      </c>
      <c r="V144" s="14">
        <v>0.97</v>
      </c>
      <c r="W144" s="14">
        <v>27</v>
      </c>
      <c r="X144" s="14">
        <v>-0.61899999999999999</v>
      </c>
      <c r="Y144" s="14">
        <v>0.96399999999999997</v>
      </c>
      <c r="Z144" s="14" t="s">
        <v>18124</v>
      </c>
    </row>
    <row r="145" spans="1:26" x14ac:dyDescent="0.2">
      <c r="A145" t="s">
        <v>17448</v>
      </c>
      <c r="B145" t="s">
        <v>19</v>
      </c>
      <c r="C145" t="s">
        <v>19</v>
      </c>
      <c r="D145" s="8" t="str">
        <f>IF(ISERROR(INDEX(warriner!B:B,MATCH(C145,warriner!A:A,0),1)),"#",INDEX(warriner!B:B,MATCH(C145,warriner!A:A,0),1))</f>
        <v>#</v>
      </c>
      <c r="E145" s="14" t="str">
        <f t="shared" si="4"/>
        <v>#</v>
      </c>
      <c r="F145" s="14">
        <v>16.187000000000001</v>
      </c>
      <c r="G145" s="14">
        <v>5.8339999999999996</v>
      </c>
      <c r="H145" s="14">
        <v>1</v>
      </c>
      <c r="I145">
        <f t="shared" si="5"/>
        <v>3</v>
      </c>
      <c r="J145" t="s">
        <v>270</v>
      </c>
      <c r="K145" s="14" t="s">
        <v>18124</v>
      </c>
      <c r="L145" s="14" t="s">
        <v>18124</v>
      </c>
      <c r="M145" s="14">
        <v>4.57</v>
      </c>
      <c r="N145" s="14">
        <v>1.25</v>
      </c>
      <c r="O145" s="14">
        <v>1</v>
      </c>
      <c r="P145" s="14">
        <v>3</v>
      </c>
      <c r="Q145" s="14">
        <v>1</v>
      </c>
      <c r="R145" s="14">
        <v>1.52</v>
      </c>
      <c r="S145" s="14">
        <v>1.25</v>
      </c>
      <c r="T145" s="14">
        <v>5253.5</v>
      </c>
      <c r="U145" s="14">
        <v>-0.60399999999999998</v>
      </c>
      <c r="V145" s="14">
        <v>1</v>
      </c>
      <c r="W145" s="14">
        <v>22</v>
      </c>
      <c r="X145" s="14">
        <v>-0.623</v>
      </c>
      <c r="Y145" s="14">
        <v>1</v>
      </c>
      <c r="Z145" s="14" t="s">
        <v>18124</v>
      </c>
    </row>
    <row r="146" spans="1:26" x14ac:dyDescent="0.2">
      <c r="A146" t="s">
        <v>17449</v>
      </c>
      <c r="B146" t="s">
        <v>3</v>
      </c>
      <c r="C146" t="s">
        <v>3</v>
      </c>
      <c r="D146" s="8" t="str">
        <f>IF(ISERROR(INDEX(warriner!B:B,MATCH(C146,warriner!A:A,0),1)),"#",INDEX(warriner!B:B,MATCH(C146,warriner!A:A,0),1))</f>
        <v>#</v>
      </c>
      <c r="E146" s="14" t="str">
        <f t="shared" si="4"/>
        <v>#</v>
      </c>
      <c r="F146" s="14">
        <v>16.954999999999998</v>
      </c>
      <c r="G146" s="14">
        <v>6.1769999999999996</v>
      </c>
      <c r="H146" s="14">
        <v>1</v>
      </c>
      <c r="I146">
        <f t="shared" si="5"/>
        <v>3</v>
      </c>
      <c r="J146" t="s">
        <v>270</v>
      </c>
      <c r="K146" s="14" t="s">
        <v>18124</v>
      </c>
      <c r="L146" s="14" t="s">
        <v>18124</v>
      </c>
      <c r="M146" s="14">
        <v>3.984</v>
      </c>
      <c r="N146" s="14">
        <v>1.5</v>
      </c>
      <c r="O146" s="14">
        <v>1.8</v>
      </c>
      <c r="P146" s="14">
        <v>2</v>
      </c>
      <c r="Q146" s="14">
        <v>1</v>
      </c>
      <c r="R146" s="14">
        <v>1.43</v>
      </c>
      <c r="S146" s="14">
        <v>1.125</v>
      </c>
      <c r="T146" s="14">
        <v>3033</v>
      </c>
      <c r="U146" s="14">
        <v>-0.68100000000000005</v>
      </c>
      <c r="V146" s="14">
        <v>0.94</v>
      </c>
      <c r="W146" s="14">
        <v>29</v>
      </c>
      <c r="X146" s="14">
        <v>-0.45700000000000002</v>
      </c>
      <c r="Y146" s="14">
        <v>1</v>
      </c>
      <c r="Z146" s="14" t="s">
        <v>18124</v>
      </c>
    </row>
    <row r="147" spans="1:26" x14ac:dyDescent="0.2">
      <c r="A147" t="s">
        <v>17450</v>
      </c>
      <c r="B147" t="s">
        <v>447</v>
      </c>
      <c r="C147" t="s">
        <v>447</v>
      </c>
      <c r="D147" s="8">
        <f>IF(ISERROR(INDEX(warriner!B:B,MATCH(C147,warriner!A:A,0),1)),"#",INDEX(warriner!B:B,MATCH(C147,warriner!A:A,0),1))</f>
        <v>5.67</v>
      </c>
      <c r="E147" s="14">
        <f t="shared" si="4"/>
        <v>0.46999999999999975</v>
      </c>
      <c r="F147" s="14">
        <v>11.044</v>
      </c>
      <c r="G147" s="14">
        <v>3.61</v>
      </c>
      <c r="H147" s="14">
        <v>2</v>
      </c>
      <c r="I147">
        <f t="shared" si="5"/>
        <v>6</v>
      </c>
      <c r="J147" t="s">
        <v>18131</v>
      </c>
      <c r="K147" s="14">
        <v>2.85</v>
      </c>
      <c r="L147" s="14">
        <v>5.0599999999999996</v>
      </c>
      <c r="M147" s="14">
        <v>7.22</v>
      </c>
      <c r="N147" s="14">
        <v>1.95</v>
      </c>
      <c r="O147" s="14">
        <v>2.0499999999999998</v>
      </c>
      <c r="P147" s="14">
        <v>5</v>
      </c>
      <c r="Q147" s="14">
        <v>1</v>
      </c>
      <c r="R147" s="14">
        <v>2.0299999999999998</v>
      </c>
      <c r="S147" s="14" t="s">
        <v>18124</v>
      </c>
      <c r="T147" s="14">
        <v>6341</v>
      </c>
      <c r="U147" s="14">
        <v>-0.504</v>
      </c>
      <c r="V147" s="14">
        <v>0.91</v>
      </c>
      <c r="W147" s="14">
        <v>26</v>
      </c>
      <c r="X147" s="14">
        <v>-0.27100000000000002</v>
      </c>
      <c r="Y147" s="14">
        <v>1</v>
      </c>
      <c r="Z147" s="14" t="s">
        <v>18124</v>
      </c>
    </row>
    <row r="148" spans="1:26" x14ac:dyDescent="0.2">
      <c r="A148" t="s">
        <v>17451</v>
      </c>
      <c r="B148" t="s">
        <v>8773</v>
      </c>
      <c r="C148" t="s">
        <v>8773</v>
      </c>
      <c r="D148" s="8">
        <f>IF(ISERROR(INDEX(warriner!B:B,MATCH(C148,warriner!A:A,0),1)),"#",INDEX(warriner!B:B,MATCH(C148,warriner!A:A,0),1))</f>
        <v>3.84</v>
      </c>
      <c r="E148" s="14">
        <f t="shared" si="4"/>
        <v>1.3600000000000003</v>
      </c>
      <c r="F148" s="14">
        <v>7.0309999999999997</v>
      </c>
      <c r="G148" s="14">
        <v>2.0859999999999999</v>
      </c>
      <c r="H148" s="14">
        <v>2</v>
      </c>
      <c r="I148">
        <f t="shared" si="5"/>
        <v>6</v>
      </c>
      <c r="J148" t="s">
        <v>18129</v>
      </c>
      <c r="K148" s="14">
        <v>5.14</v>
      </c>
      <c r="L148" s="14">
        <v>4.6500000000000004</v>
      </c>
      <c r="M148" s="14">
        <v>10.06</v>
      </c>
      <c r="N148" s="14">
        <v>2.5499999999999998</v>
      </c>
      <c r="O148" s="14">
        <v>2.5499999999999998</v>
      </c>
      <c r="P148" s="14">
        <v>5</v>
      </c>
      <c r="Q148" s="14">
        <v>1</v>
      </c>
      <c r="R148" s="14">
        <v>2.04</v>
      </c>
      <c r="S148" s="14" t="s">
        <v>18124</v>
      </c>
      <c r="T148" s="14">
        <v>4076</v>
      </c>
      <c r="U148" s="14">
        <v>-0.25700000000000001</v>
      </c>
      <c r="V148" s="14">
        <v>0.87</v>
      </c>
      <c r="W148" s="14">
        <v>28</v>
      </c>
      <c r="X148" s="14">
        <v>-0.55200000000000005</v>
      </c>
      <c r="Y148" s="14">
        <v>1</v>
      </c>
      <c r="Z148" s="14" t="s">
        <v>18124</v>
      </c>
    </row>
    <row r="149" spans="1:26" x14ac:dyDescent="0.2">
      <c r="A149" t="s">
        <v>17452</v>
      </c>
      <c r="B149" t="s">
        <v>9</v>
      </c>
      <c r="C149" t="s">
        <v>101</v>
      </c>
      <c r="D149" s="8">
        <f>IF(ISERROR(INDEX(warriner!B:B,MATCH(C149,warriner!A:A,0),1)),"#",INDEX(warriner!B:B,MATCH(C149,warriner!A:A,0),1))</f>
        <v>6.18</v>
      </c>
      <c r="E149" s="14">
        <f t="shared" si="4"/>
        <v>0.97999999999999954</v>
      </c>
      <c r="F149" s="14">
        <v>14.945</v>
      </c>
      <c r="G149" s="14">
        <v>5.4669999999999996</v>
      </c>
      <c r="H149" s="14">
        <v>1</v>
      </c>
      <c r="I149">
        <f t="shared" si="5"/>
        <v>2</v>
      </c>
      <c r="J149" t="s">
        <v>18125</v>
      </c>
      <c r="K149" s="14">
        <v>3.43</v>
      </c>
      <c r="L149" s="14">
        <v>5.5</v>
      </c>
      <c r="M149" s="14">
        <v>5.1100000000000003</v>
      </c>
      <c r="N149" s="14">
        <v>1.4</v>
      </c>
      <c r="O149" s="14">
        <v>1</v>
      </c>
      <c r="P149" s="14">
        <v>2</v>
      </c>
      <c r="Q149" s="14">
        <v>1</v>
      </c>
      <c r="R149" s="14">
        <v>1.85</v>
      </c>
      <c r="S149" s="14">
        <v>1.6519999999999999</v>
      </c>
      <c r="T149" s="14">
        <v>1926</v>
      </c>
      <c r="U149" s="14">
        <v>-0.64800000000000002</v>
      </c>
      <c r="V149" s="14">
        <v>0.97</v>
      </c>
      <c r="W149" s="14">
        <v>25</v>
      </c>
      <c r="X149" s="14">
        <v>-0.57399999999999995</v>
      </c>
      <c r="Y149" s="14">
        <v>1</v>
      </c>
      <c r="Z149" s="14" t="s">
        <v>18124</v>
      </c>
    </row>
    <row r="150" spans="1:26" x14ac:dyDescent="0.2">
      <c r="A150" t="s">
        <v>17453</v>
      </c>
      <c r="B150" t="s">
        <v>52</v>
      </c>
      <c r="C150" t="s">
        <v>52</v>
      </c>
      <c r="D150" s="8" t="str">
        <f>IF(ISERROR(INDEX(warriner!B:B,MATCH(C150,warriner!A:A,0),1)),"#",INDEX(warriner!B:B,MATCH(C150,warriner!A:A,0),1))</f>
        <v>#</v>
      </c>
      <c r="E150" s="14" t="str">
        <f t="shared" si="4"/>
        <v>#</v>
      </c>
      <c r="F150" s="14">
        <v>16.177</v>
      </c>
      <c r="G150" s="14">
        <v>6.0179999999999998</v>
      </c>
      <c r="H150" s="14">
        <v>1</v>
      </c>
      <c r="I150">
        <f t="shared" si="5"/>
        <v>1</v>
      </c>
      <c r="J150" t="s">
        <v>18136</v>
      </c>
      <c r="K150" s="14" t="s">
        <v>18124</v>
      </c>
      <c r="L150" s="14" t="s">
        <v>18124</v>
      </c>
      <c r="M150" s="14">
        <v>2.8929999999999998</v>
      </c>
      <c r="N150" s="14">
        <v>1.45</v>
      </c>
      <c r="O150" s="14">
        <v>1</v>
      </c>
      <c r="P150" s="14">
        <v>1</v>
      </c>
      <c r="Q150" s="14">
        <v>1</v>
      </c>
      <c r="R150" s="14">
        <v>1.46</v>
      </c>
      <c r="S150" s="14" t="s">
        <v>18124</v>
      </c>
      <c r="T150" s="14" t="s">
        <v>18124</v>
      </c>
      <c r="U150" s="14">
        <v>-1.2999999999999999E-2</v>
      </c>
      <c r="V150" s="14">
        <v>0.73</v>
      </c>
      <c r="W150" s="14">
        <v>23</v>
      </c>
      <c r="X150" s="14">
        <v>-0.32300000000000001</v>
      </c>
      <c r="Y150" s="14">
        <v>0.95799999999999996</v>
      </c>
      <c r="Z150" s="14" t="s">
        <v>18124</v>
      </c>
    </row>
    <row r="151" spans="1:26" x14ac:dyDescent="0.2">
      <c r="A151" t="s">
        <v>17454</v>
      </c>
      <c r="B151" t="s">
        <v>10383</v>
      </c>
      <c r="C151" t="s">
        <v>10383</v>
      </c>
      <c r="D151" s="8">
        <f>IF(ISERROR(INDEX(warriner!B:B,MATCH(C151,warriner!A:A,0),1)),"#",INDEX(warriner!B:B,MATCH(C151,warriner!A:A,0),1))</f>
        <v>5</v>
      </c>
      <c r="E151" s="14">
        <f t="shared" si="4"/>
        <v>0.20000000000000018</v>
      </c>
      <c r="F151" s="14">
        <v>7.3920000000000003</v>
      </c>
      <c r="G151" s="14">
        <v>1.903</v>
      </c>
      <c r="H151" s="14">
        <v>3</v>
      </c>
      <c r="I151">
        <f t="shared" si="5"/>
        <v>10</v>
      </c>
      <c r="J151" t="s">
        <v>18132</v>
      </c>
      <c r="K151" s="14">
        <v>4.74</v>
      </c>
      <c r="L151" s="14">
        <v>5.88</v>
      </c>
      <c r="M151" s="14">
        <v>9.89</v>
      </c>
      <c r="N151" s="14">
        <v>3.7</v>
      </c>
      <c r="O151" s="14">
        <v>3.5</v>
      </c>
      <c r="P151" s="14">
        <v>9</v>
      </c>
      <c r="Q151" s="14">
        <v>2</v>
      </c>
      <c r="R151" s="14">
        <v>1.93</v>
      </c>
      <c r="S151" s="14" t="s">
        <v>18124</v>
      </c>
      <c r="T151" s="14">
        <v>6131.4440000000004</v>
      </c>
      <c r="U151" s="14">
        <v>-0.14299999999999999</v>
      </c>
      <c r="V151" s="14">
        <v>0.97</v>
      </c>
      <c r="W151" s="14">
        <v>25</v>
      </c>
      <c r="X151" s="14">
        <v>-0.54500000000000004</v>
      </c>
      <c r="Y151" s="14">
        <v>0.92600000000000005</v>
      </c>
      <c r="Z151" s="14" t="s">
        <v>18124</v>
      </c>
    </row>
    <row r="152" spans="1:26" x14ac:dyDescent="0.2">
      <c r="A152" t="s">
        <v>17455</v>
      </c>
      <c r="B152" t="s">
        <v>1116</v>
      </c>
      <c r="C152" t="s">
        <v>1116</v>
      </c>
      <c r="D152" s="8">
        <f>IF(ISERROR(INDEX(warriner!B:B,MATCH(C152,warriner!A:A,0),1)),"#",INDEX(warriner!B:B,MATCH(C152,warriner!A:A,0),1))</f>
        <v>2.0499999999999998</v>
      </c>
      <c r="E152" s="14">
        <f t="shared" si="4"/>
        <v>3.1500000000000004</v>
      </c>
      <c r="F152" s="14">
        <v>9.2579999999999991</v>
      </c>
      <c r="G152" s="14">
        <v>2.9529999999999998</v>
      </c>
      <c r="H152" s="14">
        <v>2</v>
      </c>
      <c r="I152">
        <f t="shared" si="5"/>
        <v>7</v>
      </c>
      <c r="J152" t="s">
        <v>18126</v>
      </c>
      <c r="K152" s="14">
        <v>6.8</v>
      </c>
      <c r="L152" s="14">
        <v>3.49</v>
      </c>
      <c r="M152" s="14">
        <v>10.210000000000001</v>
      </c>
      <c r="N152" s="14">
        <v>2.8</v>
      </c>
      <c r="O152" s="14">
        <v>1.8</v>
      </c>
      <c r="P152" s="14">
        <v>5</v>
      </c>
      <c r="Q152" s="14">
        <v>1</v>
      </c>
      <c r="R152" s="14">
        <v>3.41</v>
      </c>
      <c r="S152" s="14">
        <v>1.917</v>
      </c>
      <c r="T152" s="14">
        <v>2082.1669999999999</v>
      </c>
      <c r="U152" s="14">
        <v>-0.47499999999999998</v>
      </c>
      <c r="V152" s="14">
        <v>0.94</v>
      </c>
      <c r="W152" s="14">
        <v>27</v>
      </c>
      <c r="X152" s="14">
        <v>-0.45400000000000001</v>
      </c>
      <c r="Y152" s="14">
        <v>1</v>
      </c>
      <c r="Z152" s="14" t="s">
        <v>18124</v>
      </c>
    </row>
    <row r="153" spans="1:26" x14ac:dyDescent="0.2">
      <c r="A153" t="s">
        <v>17456</v>
      </c>
      <c r="B153" t="s">
        <v>181</v>
      </c>
      <c r="C153" t="s">
        <v>181</v>
      </c>
      <c r="D153" s="8" t="str">
        <f>IF(ISERROR(INDEX(warriner!B:B,MATCH(C153,warriner!A:A,0),1)),"#",INDEX(warriner!B:B,MATCH(C153,warriner!A:A,0),1))</f>
        <v>#</v>
      </c>
      <c r="E153" s="14" t="str">
        <f t="shared" si="4"/>
        <v>#</v>
      </c>
      <c r="F153" s="14">
        <v>15.079000000000001</v>
      </c>
      <c r="G153" s="14">
        <v>5.55</v>
      </c>
      <c r="H153" s="14">
        <v>1</v>
      </c>
      <c r="I153">
        <f t="shared" si="5"/>
        <v>2</v>
      </c>
      <c r="J153" t="s">
        <v>18138</v>
      </c>
      <c r="K153" s="14" t="s">
        <v>18124</v>
      </c>
      <c r="L153" s="14" t="s">
        <v>18124</v>
      </c>
      <c r="M153" s="14">
        <v>4.0049999999999999</v>
      </c>
      <c r="N153" s="14">
        <v>1.05</v>
      </c>
      <c r="O153" s="14">
        <v>1.3</v>
      </c>
      <c r="P153" s="14">
        <v>2</v>
      </c>
      <c r="Q153" s="14">
        <v>1</v>
      </c>
      <c r="R153" s="14">
        <v>3.25</v>
      </c>
      <c r="S153" s="14">
        <v>1.333</v>
      </c>
      <c r="T153" s="14">
        <v>8272</v>
      </c>
      <c r="U153" s="14">
        <v>-0.73599999999999999</v>
      </c>
      <c r="V153" s="14">
        <v>1</v>
      </c>
      <c r="W153" s="14">
        <v>29</v>
      </c>
      <c r="X153" s="14">
        <v>-0.873</v>
      </c>
      <c r="Y153" s="14">
        <v>1</v>
      </c>
      <c r="Z153" s="14" t="s">
        <v>18124</v>
      </c>
    </row>
    <row r="154" spans="1:26" x14ac:dyDescent="0.2">
      <c r="A154" t="s">
        <v>17457</v>
      </c>
      <c r="B154" t="s">
        <v>17304</v>
      </c>
      <c r="C154" t="s">
        <v>17304</v>
      </c>
      <c r="D154" s="8" t="str">
        <f>IF(ISERROR(INDEX(warriner!B:B,MATCH(C154,warriner!A:A,0),1)),"#",INDEX(warriner!B:B,MATCH(C154,warriner!A:A,0),1))</f>
        <v>#</v>
      </c>
      <c r="E154" s="14" t="str">
        <f t="shared" si="4"/>
        <v>#</v>
      </c>
      <c r="F154" s="14">
        <v>10.007999999999999</v>
      </c>
      <c r="G154" s="14" t="s">
        <v>18124</v>
      </c>
      <c r="H154" s="14">
        <v>1</v>
      </c>
      <c r="I154">
        <f t="shared" si="5"/>
        <v>5</v>
      </c>
      <c r="J154" t="s">
        <v>18234</v>
      </c>
      <c r="K154" s="14" t="s">
        <v>18124</v>
      </c>
      <c r="L154" s="14" t="s">
        <v>18124</v>
      </c>
      <c r="M154" s="14" t="s">
        <v>18124</v>
      </c>
      <c r="N154" s="14" t="s">
        <v>18124</v>
      </c>
      <c r="O154" s="14" t="s">
        <v>18124</v>
      </c>
      <c r="P154" s="14">
        <v>4</v>
      </c>
      <c r="Q154" s="14">
        <v>2</v>
      </c>
      <c r="R154" s="14" t="s">
        <v>18124</v>
      </c>
      <c r="S154" s="14" t="s">
        <v>18124</v>
      </c>
      <c r="T154" s="14">
        <v>3890.5</v>
      </c>
      <c r="U154" s="14">
        <v>-0.57299999999999995</v>
      </c>
      <c r="V154" s="14">
        <v>0.94</v>
      </c>
      <c r="W154" s="14">
        <v>27</v>
      </c>
      <c r="X154" s="14">
        <v>-0.72599999999999998</v>
      </c>
      <c r="Y154" s="14">
        <v>1</v>
      </c>
      <c r="Z154" s="14" t="s">
        <v>18124</v>
      </c>
    </row>
    <row r="155" spans="1:26" x14ac:dyDescent="0.2">
      <c r="A155" t="s">
        <v>17458</v>
      </c>
      <c r="B155" t="s">
        <v>9076</v>
      </c>
      <c r="C155" t="s">
        <v>9076</v>
      </c>
      <c r="D155" s="8">
        <f>IF(ISERROR(INDEX(warriner!B:B,MATCH(C155,warriner!A:A,0),1)),"#",INDEX(warriner!B:B,MATCH(C155,warriner!A:A,0),1))</f>
        <v>6.62</v>
      </c>
      <c r="E155" s="14">
        <f t="shared" si="4"/>
        <v>1.42</v>
      </c>
      <c r="F155" s="14">
        <v>8.6370000000000005</v>
      </c>
      <c r="G155" s="14">
        <v>2.895</v>
      </c>
      <c r="H155" s="14">
        <v>2</v>
      </c>
      <c r="I155">
        <f t="shared" si="5"/>
        <v>8</v>
      </c>
      <c r="J155" t="s">
        <v>18129</v>
      </c>
      <c r="K155" s="14">
        <v>3.16</v>
      </c>
      <c r="L155" s="14">
        <v>7.18</v>
      </c>
      <c r="M155" s="14">
        <v>7.68</v>
      </c>
      <c r="N155" s="14">
        <v>2.85</v>
      </c>
      <c r="O155" s="14">
        <v>2.2000000000000002</v>
      </c>
      <c r="P155" s="14">
        <v>5</v>
      </c>
      <c r="Q155" s="14">
        <v>2</v>
      </c>
      <c r="R155" s="14">
        <v>1.66</v>
      </c>
      <c r="S155" s="14" t="s">
        <v>18124</v>
      </c>
      <c r="T155" s="14">
        <v>5178</v>
      </c>
      <c r="U155" s="14">
        <v>-0.40300000000000002</v>
      </c>
      <c r="V155" s="14">
        <v>1</v>
      </c>
      <c r="W155" s="14">
        <v>28</v>
      </c>
      <c r="X155" s="14">
        <v>-0.38</v>
      </c>
      <c r="Y155" s="14">
        <v>1</v>
      </c>
      <c r="Z155" s="14" t="s">
        <v>18124</v>
      </c>
    </row>
    <row r="156" spans="1:26" x14ac:dyDescent="0.2">
      <c r="D156" s="8"/>
    </row>
    <row r="157" spans="1:26" x14ac:dyDescent="0.2">
      <c r="D157" s="8"/>
    </row>
    <row r="158" spans="1:26" x14ac:dyDescent="0.2">
      <c r="D158" s="8"/>
    </row>
    <row r="159" spans="1:26" x14ac:dyDescent="0.2">
      <c r="D159" s="8"/>
    </row>
    <row r="160" spans="1:26" x14ac:dyDescent="0.2">
      <c r="D160" s="8"/>
    </row>
    <row r="161" spans="4:4" x14ac:dyDescent="0.2">
      <c r="D161" s="8"/>
    </row>
    <row r="162" spans="4:4" x14ac:dyDescent="0.2">
      <c r="D162" s="8"/>
    </row>
    <row r="163" spans="4:4" x14ac:dyDescent="0.2">
      <c r="D163" s="8"/>
    </row>
    <row r="164" spans="4:4" x14ac:dyDescent="0.2">
      <c r="D164" s="8"/>
    </row>
    <row r="165" spans="4:4" x14ac:dyDescent="0.2">
      <c r="D165" s="8"/>
    </row>
    <row r="166" spans="4:4" x14ac:dyDescent="0.2">
      <c r="D166" s="8"/>
    </row>
    <row r="167" spans="4:4" x14ac:dyDescent="0.2">
      <c r="D167" s="8"/>
    </row>
    <row r="168" spans="4:4" x14ac:dyDescent="0.2">
      <c r="D168" s="8"/>
    </row>
    <row r="169" spans="4:4" x14ac:dyDescent="0.2">
      <c r="D169" s="8"/>
    </row>
    <row r="170" spans="4:4" x14ac:dyDescent="0.2">
      <c r="D170" s="8"/>
    </row>
    <row r="171" spans="4:4" x14ac:dyDescent="0.2">
      <c r="D171" s="8"/>
    </row>
    <row r="172" spans="4:4" x14ac:dyDescent="0.2">
      <c r="D172" s="8"/>
    </row>
    <row r="173" spans="4:4" x14ac:dyDescent="0.2">
      <c r="D173" s="8"/>
    </row>
    <row r="174" spans="4:4" x14ac:dyDescent="0.2">
      <c r="D174" s="8"/>
    </row>
    <row r="175" spans="4:4" x14ac:dyDescent="0.2">
      <c r="D175" s="8"/>
    </row>
    <row r="176" spans="4:4" x14ac:dyDescent="0.2">
      <c r="D176" s="8"/>
    </row>
    <row r="177" spans="4:4" x14ac:dyDescent="0.2">
      <c r="D177" s="8"/>
    </row>
    <row r="178" spans="4:4" x14ac:dyDescent="0.2">
      <c r="D178" s="8"/>
    </row>
    <row r="179" spans="4:4" x14ac:dyDescent="0.2">
      <c r="D179" s="8"/>
    </row>
    <row r="180" spans="4:4" x14ac:dyDescent="0.2">
      <c r="D180" s="8"/>
    </row>
    <row r="181" spans="4:4" x14ac:dyDescent="0.2">
      <c r="D181" s="8"/>
    </row>
    <row r="182" spans="4:4" x14ac:dyDescent="0.2">
      <c r="D182" s="8"/>
    </row>
    <row r="183" spans="4:4" x14ac:dyDescent="0.2">
      <c r="D183" s="8"/>
    </row>
    <row r="184" spans="4:4" x14ac:dyDescent="0.2">
      <c r="D184" s="8"/>
    </row>
    <row r="185" spans="4:4" x14ac:dyDescent="0.2">
      <c r="D185" s="8"/>
    </row>
    <row r="186" spans="4:4" x14ac:dyDescent="0.2">
      <c r="D186" s="8"/>
    </row>
    <row r="187" spans="4:4" x14ac:dyDescent="0.2">
      <c r="D187" s="8"/>
    </row>
    <row r="188" spans="4:4" x14ac:dyDescent="0.2">
      <c r="D188" s="8"/>
    </row>
    <row r="189" spans="4:4" x14ac:dyDescent="0.2">
      <c r="D189" s="8"/>
    </row>
    <row r="190" spans="4:4" x14ac:dyDescent="0.2">
      <c r="D190" s="8"/>
    </row>
    <row r="191" spans="4:4" x14ac:dyDescent="0.2">
      <c r="D191" s="8"/>
    </row>
    <row r="192" spans="4:4" x14ac:dyDescent="0.2">
      <c r="D192" s="8"/>
    </row>
    <row r="193" spans="4:4" x14ac:dyDescent="0.2">
      <c r="D193" s="8"/>
    </row>
    <row r="194" spans="4:4" x14ac:dyDescent="0.2">
      <c r="D194" s="8"/>
    </row>
    <row r="195" spans="4:4" x14ac:dyDescent="0.2">
      <c r="D195" s="8"/>
    </row>
    <row r="196" spans="4:4" x14ac:dyDescent="0.2">
      <c r="D196" s="8"/>
    </row>
    <row r="197" spans="4:4" x14ac:dyDescent="0.2">
      <c r="D197" s="8"/>
    </row>
    <row r="198" spans="4:4" x14ac:dyDescent="0.2">
      <c r="D198" s="8"/>
    </row>
    <row r="199" spans="4:4" x14ac:dyDescent="0.2">
      <c r="D199" s="8"/>
    </row>
    <row r="200" spans="4:4" x14ac:dyDescent="0.2">
      <c r="D200" s="8"/>
    </row>
    <row r="201" spans="4:4" x14ac:dyDescent="0.2">
      <c r="D201" s="8"/>
    </row>
    <row r="202" spans="4:4" x14ac:dyDescent="0.2">
      <c r="D202" s="8"/>
    </row>
    <row r="203" spans="4:4" x14ac:dyDescent="0.2">
      <c r="D203" s="8"/>
    </row>
    <row r="204" spans="4:4" x14ac:dyDescent="0.2">
      <c r="D204" s="8"/>
    </row>
    <row r="205" spans="4:4" x14ac:dyDescent="0.2">
      <c r="D205" s="8"/>
    </row>
    <row r="206" spans="4:4" x14ac:dyDescent="0.2">
      <c r="D206" s="8"/>
    </row>
    <row r="207" spans="4:4" x14ac:dyDescent="0.2">
      <c r="D207" s="8"/>
    </row>
    <row r="208" spans="4:4" x14ac:dyDescent="0.2">
      <c r="D208" s="8"/>
    </row>
    <row r="209" spans="4:4" x14ac:dyDescent="0.2">
      <c r="D209" s="8"/>
    </row>
    <row r="210" spans="4:4" x14ac:dyDescent="0.2">
      <c r="D210" s="8"/>
    </row>
    <row r="211" spans="4:4" x14ac:dyDescent="0.2">
      <c r="D211" s="8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9CF46-2949-844F-B732-2CBF54AFF786}">
  <dimension ref="A1:Z207"/>
  <sheetViews>
    <sheetView topLeftCell="A144" zoomScale="90" zoomScaleNormal="90" workbookViewId="0">
      <selection activeCell="A156" sqref="A156:A207"/>
    </sheetView>
  </sheetViews>
  <sheetFormatPr baseColWidth="10" defaultRowHeight="16" x14ac:dyDescent="0.2"/>
  <cols>
    <col min="1" max="1" width="16.6640625" customWidth="1"/>
    <col min="4" max="4" width="10.83203125" style="9"/>
  </cols>
  <sheetData>
    <row r="1" spans="1:26" s="5" customFormat="1" ht="11" x14ac:dyDescent="0.15">
      <c r="A1" s="5" t="s">
        <v>18232</v>
      </c>
      <c r="D1" s="6" t="s">
        <v>14542</v>
      </c>
      <c r="E1" s="6" t="s">
        <v>271</v>
      </c>
      <c r="F1" s="6" t="s">
        <v>119</v>
      </c>
      <c r="G1" s="6" t="s">
        <v>120</v>
      </c>
      <c r="H1" s="6" t="s">
        <v>128</v>
      </c>
      <c r="I1" s="6" t="s">
        <v>126</v>
      </c>
      <c r="J1" s="6" t="s">
        <v>131</v>
      </c>
      <c r="K1" s="6" t="s">
        <v>122</v>
      </c>
      <c r="L1" s="6" t="s">
        <v>123</v>
      </c>
      <c r="M1" s="6" t="s">
        <v>134</v>
      </c>
      <c r="N1" s="6" t="s">
        <v>117</v>
      </c>
      <c r="O1" s="6" t="s">
        <v>118</v>
      </c>
      <c r="P1" s="6" t="s">
        <v>127</v>
      </c>
      <c r="Q1" s="6" t="s">
        <v>129</v>
      </c>
      <c r="R1" s="6" t="s">
        <v>121</v>
      </c>
      <c r="S1" s="6" t="s">
        <v>124</v>
      </c>
      <c r="T1" s="6" t="s">
        <v>125</v>
      </c>
      <c r="U1" s="6" t="s">
        <v>137</v>
      </c>
      <c r="V1" s="6" t="s">
        <v>132</v>
      </c>
      <c r="W1" s="6" t="s">
        <v>133</v>
      </c>
      <c r="X1" s="6" t="s">
        <v>138</v>
      </c>
      <c r="Y1" s="6" t="s">
        <v>135</v>
      </c>
      <c r="Z1" s="6" t="s">
        <v>136</v>
      </c>
    </row>
    <row r="2" spans="1:26" s="2" customFormat="1" x14ac:dyDescent="0.2">
      <c r="A2" s="2" t="s">
        <v>14475</v>
      </c>
      <c r="B2" s="2" t="s">
        <v>18173</v>
      </c>
      <c r="C2" s="2" t="s">
        <v>18172</v>
      </c>
      <c r="D2" s="3" t="s">
        <v>18170</v>
      </c>
      <c r="E2" s="3" t="s">
        <v>18171</v>
      </c>
      <c r="F2" s="3" t="s">
        <v>18174</v>
      </c>
      <c r="G2" s="3" t="s">
        <v>18175</v>
      </c>
      <c r="H2" s="3" t="s">
        <v>18176</v>
      </c>
      <c r="I2" s="3" t="s">
        <v>18177</v>
      </c>
      <c r="J2" s="3" t="s">
        <v>130</v>
      </c>
      <c r="K2" s="3" t="s">
        <v>18178</v>
      </c>
      <c r="L2" s="3" t="s">
        <v>18179</v>
      </c>
      <c r="M2" s="3" t="s">
        <v>18180</v>
      </c>
      <c r="N2" s="3" t="s">
        <v>99</v>
      </c>
      <c r="O2" s="3" t="s">
        <v>116</v>
      </c>
      <c r="P2" s="3" t="s">
        <v>18181</v>
      </c>
      <c r="Q2" s="3" t="s">
        <v>18182</v>
      </c>
      <c r="R2" s="3" t="s">
        <v>97</v>
      </c>
      <c r="S2" s="3" t="s">
        <v>18183</v>
      </c>
      <c r="T2" s="3" t="s">
        <v>18184</v>
      </c>
      <c r="U2" s="3" t="s">
        <v>18186</v>
      </c>
      <c r="V2" s="3" t="s">
        <v>18185</v>
      </c>
      <c r="W2" s="3" t="s">
        <v>18187</v>
      </c>
      <c r="X2" s="3" t="s">
        <v>18188</v>
      </c>
      <c r="Y2" s="3" t="s">
        <v>18189</v>
      </c>
      <c r="Z2" s="3" t="s">
        <v>18190</v>
      </c>
    </row>
    <row r="3" spans="1:26" x14ac:dyDescent="0.2">
      <c r="A3" t="s">
        <v>17069</v>
      </c>
      <c r="B3" s="4" t="s">
        <v>4099</v>
      </c>
      <c r="C3" s="4" t="s">
        <v>4099</v>
      </c>
      <c r="D3" s="8">
        <f>IF(ISERROR(INDEX(warriner!B:B,MATCH(C3,warriner!A:A,0),1)),"#",INDEX(warriner!B:B,MATCH(C3,warriner!A:A,0),1))</f>
        <v>7</v>
      </c>
      <c r="E3" s="14">
        <f>IF(ISERROR(ABS(D3-5.2)), "#", ABS(D3-5.2))</f>
        <v>1.7999999999999998</v>
      </c>
      <c r="F3">
        <v>10.974</v>
      </c>
      <c r="G3">
        <v>3.9929999999999999</v>
      </c>
      <c r="H3">
        <v>1</v>
      </c>
      <c r="I3">
        <f>LEN(B3)</f>
        <v>3</v>
      </c>
      <c r="J3" t="s">
        <v>18126</v>
      </c>
      <c r="K3" s="14">
        <v>5.43</v>
      </c>
      <c r="L3" s="14">
        <v>5.73</v>
      </c>
      <c r="M3" s="14">
        <v>2.8</v>
      </c>
      <c r="N3" s="14">
        <v>1.2</v>
      </c>
      <c r="O3" s="14">
        <v>1.45</v>
      </c>
      <c r="P3" s="14">
        <v>3</v>
      </c>
      <c r="Q3" s="14">
        <v>1</v>
      </c>
      <c r="R3" s="14">
        <v>4.8499999999999996</v>
      </c>
      <c r="S3" s="14">
        <v>6.4</v>
      </c>
      <c r="T3" s="14">
        <v>1210</v>
      </c>
      <c r="U3" s="14">
        <v>-0.91</v>
      </c>
      <c r="V3" s="14">
        <v>0.97</v>
      </c>
      <c r="W3" s="14">
        <v>27</v>
      </c>
      <c r="X3" s="14">
        <v>-0.67200000000000004</v>
      </c>
      <c r="Y3" s="14">
        <v>1</v>
      </c>
      <c r="Z3" s="14" t="s">
        <v>18124</v>
      </c>
    </row>
    <row r="4" spans="1:26" x14ac:dyDescent="0.2">
      <c r="A4" t="s">
        <v>17070</v>
      </c>
      <c r="B4" t="s">
        <v>17053</v>
      </c>
      <c r="C4" t="s">
        <v>11354</v>
      </c>
      <c r="D4" s="8">
        <f>IF(ISERROR(INDEX(warriner!B:B,MATCH(C4,warriner!A:A,0),1)),"#",INDEX(warriner!B:B,MATCH(C4,warriner!A:A,0),1))</f>
        <v>5.91</v>
      </c>
      <c r="E4" s="14">
        <f t="shared" ref="E4:E67" si="0">IF(ISERROR(ABS(D4-5.2)), "#", ABS(D4-5.2))</f>
        <v>0.71</v>
      </c>
      <c r="F4">
        <v>12.093999999999999</v>
      </c>
      <c r="G4">
        <v>4.3959999999999999</v>
      </c>
      <c r="H4">
        <v>1</v>
      </c>
      <c r="I4">
        <f t="shared" ref="I4:I67" si="1">LEN(B4)</f>
        <v>5</v>
      </c>
      <c r="J4" t="s">
        <v>18135</v>
      </c>
      <c r="K4" s="14">
        <v>4.0999999999999996</v>
      </c>
      <c r="L4" s="14">
        <v>5.83</v>
      </c>
      <c r="M4" s="14">
        <v>6.21</v>
      </c>
      <c r="N4" s="14">
        <v>1.25</v>
      </c>
      <c r="O4" s="14">
        <v>1</v>
      </c>
      <c r="P4" s="14">
        <v>2</v>
      </c>
      <c r="Q4" s="14">
        <v>1</v>
      </c>
      <c r="R4" s="14">
        <v>3.97</v>
      </c>
      <c r="S4" s="14">
        <v>2.04</v>
      </c>
      <c r="T4" s="14">
        <v>2122</v>
      </c>
      <c r="U4" s="14">
        <v>-0.70299999999999996</v>
      </c>
      <c r="V4" s="14">
        <v>1</v>
      </c>
      <c r="W4" s="14">
        <v>26</v>
      </c>
      <c r="X4" s="14">
        <v>-0.35099999999999998</v>
      </c>
      <c r="Y4" s="14">
        <v>1</v>
      </c>
      <c r="Z4" s="14" t="s">
        <v>18124</v>
      </c>
    </row>
    <row r="5" spans="1:26" x14ac:dyDescent="0.2">
      <c r="A5" t="s">
        <v>17071</v>
      </c>
      <c r="B5" t="s">
        <v>323</v>
      </c>
      <c r="C5" t="s">
        <v>323</v>
      </c>
      <c r="D5" s="8" t="str">
        <f>IF(ISERROR(INDEX(warriner!B:B,MATCH(C5,warriner!A:A,0),1)),"#",INDEX(warriner!B:B,MATCH(C5,warriner!A:A,0),1))</f>
        <v>#</v>
      </c>
      <c r="E5" s="14" t="str">
        <f t="shared" si="0"/>
        <v>#</v>
      </c>
      <c r="F5">
        <v>13.571</v>
      </c>
      <c r="G5">
        <v>4.0220000000000002</v>
      </c>
      <c r="H5">
        <v>2</v>
      </c>
      <c r="I5">
        <f t="shared" si="1"/>
        <v>4</v>
      </c>
      <c r="J5" t="s">
        <v>18149</v>
      </c>
      <c r="K5" s="14" t="s">
        <v>18124</v>
      </c>
      <c r="L5" s="14" t="s">
        <v>18124</v>
      </c>
      <c r="M5" s="14">
        <v>6.6369999999999996</v>
      </c>
      <c r="N5" s="14">
        <v>1.95</v>
      </c>
      <c r="O5" s="14">
        <v>1.95</v>
      </c>
      <c r="P5" s="14">
        <v>4</v>
      </c>
      <c r="Q5" s="14">
        <v>1</v>
      </c>
      <c r="R5" s="14">
        <v>1.83</v>
      </c>
      <c r="S5" s="14" t="s">
        <v>18124</v>
      </c>
      <c r="T5" s="14">
        <v>2881</v>
      </c>
      <c r="U5" s="14">
        <v>-0.69</v>
      </c>
      <c r="V5" s="14">
        <v>1</v>
      </c>
      <c r="W5" s="14">
        <v>26</v>
      </c>
      <c r="X5" s="14">
        <v>-0.71899999999999997</v>
      </c>
      <c r="Y5" s="14">
        <v>1</v>
      </c>
      <c r="Z5" s="14" t="s">
        <v>18124</v>
      </c>
    </row>
    <row r="6" spans="1:26" x14ac:dyDescent="0.2">
      <c r="A6" t="s">
        <v>17072</v>
      </c>
      <c r="B6" t="s">
        <v>17039</v>
      </c>
      <c r="C6" t="s">
        <v>2143</v>
      </c>
      <c r="D6" s="8">
        <f>IF(ISERROR(INDEX(warriner!B:B,MATCH(C6,warriner!A:A,0),1)),"#",INDEX(warriner!B:B,MATCH(C6,warriner!A:A,0),1))</f>
        <v>6.18</v>
      </c>
      <c r="E6" s="14">
        <f t="shared" si="0"/>
        <v>0.97999999999999954</v>
      </c>
      <c r="F6">
        <v>12.397</v>
      </c>
      <c r="G6">
        <v>4.6429999999999998</v>
      </c>
      <c r="H6">
        <v>1</v>
      </c>
      <c r="I6">
        <f t="shared" si="1"/>
        <v>6</v>
      </c>
      <c r="J6" t="s">
        <v>18135</v>
      </c>
      <c r="K6" s="14">
        <v>3.29</v>
      </c>
      <c r="L6" s="14">
        <v>5.61</v>
      </c>
      <c r="M6" s="14">
        <v>4.74</v>
      </c>
      <c r="N6" s="14">
        <v>1.25</v>
      </c>
      <c r="O6" s="14">
        <v>1</v>
      </c>
      <c r="P6" s="14">
        <v>3</v>
      </c>
      <c r="Q6" s="14">
        <v>1</v>
      </c>
      <c r="R6" s="14">
        <v>4</v>
      </c>
      <c r="S6" s="14">
        <v>2.4350000000000001</v>
      </c>
      <c r="T6" s="14">
        <v>4548</v>
      </c>
      <c r="U6" s="14">
        <v>-0.70499999999999996</v>
      </c>
      <c r="V6" s="14">
        <v>0.94</v>
      </c>
      <c r="W6" s="14">
        <v>28</v>
      </c>
      <c r="X6" s="14">
        <v>-0.49299999999999999</v>
      </c>
      <c r="Y6" s="14">
        <v>1</v>
      </c>
      <c r="Z6" s="14" t="s">
        <v>18124</v>
      </c>
    </row>
    <row r="7" spans="1:26" x14ac:dyDescent="0.2">
      <c r="A7" t="s">
        <v>17073</v>
      </c>
      <c r="B7" t="s">
        <v>1917</v>
      </c>
      <c r="C7" t="s">
        <v>1917</v>
      </c>
      <c r="D7" s="8">
        <f>IF(ISERROR(INDEX(warriner!B:B,MATCH(C7,warriner!A:A,0),1)),"#",INDEX(warriner!B:B,MATCH(C7,warriner!A:A,0),1))</f>
        <v>5.74</v>
      </c>
      <c r="E7" s="14">
        <f t="shared" si="0"/>
        <v>0.54</v>
      </c>
      <c r="F7">
        <v>9.6319999999999997</v>
      </c>
      <c r="G7">
        <v>2.5099999999999998</v>
      </c>
      <c r="H7">
        <v>1</v>
      </c>
      <c r="I7">
        <f t="shared" si="1"/>
        <v>5</v>
      </c>
      <c r="J7" t="s">
        <v>18126</v>
      </c>
      <c r="K7" s="14">
        <v>4.0999999999999996</v>
      </c>
      <c r="L7" s="14">
        <v>6.17</v>
      </c>
      <c r="M7" s="14">
        <v>9</v>
      </c>
      <c r="N7" s="14">
        <v>1.55</v>
      </c>
      <c r="O7" s="14">
        <v>1</v>
      </c>
      <c r="P7" s="14">
        <v>4</v>
      </c>
      <c r="Q7" s="14">
        <v>1</v>
      </c>
      <c r="R7" s="14">
        <v>2.85</v>
      </c>
      <c r="S7" s="14">
        <v>3.6669999999999998</v>
      </c>
      <c r="T7" s="14">
        <v>4841.75</v>
      </c>
      <c r="U7" s="14">
        <v>-0.56999999999999995</v>
      </c>
      <c r="V7" s="14">
        <v>1</v>
      </c>
      <c r="W7" s="14">
        <v>25</v>
      </c>
      <c r="X7" s="14">
        <v>-0.59099999999999997</v>
      </c>
      <c r="Y7" s="14">
        <v>1</v>
      </c>
      <c r="Z7" s="14" t="s">
        <v>18124</v>
      </c>
    </row>
    <row r="8" spans="1:26" x14ac:dyDescent="0.2">
      <c r="A8" t="s">
        <v>17074</v>
      </c>
      <c r="B8" t="s">
        <v>17053</v>
      </c>
      <c r="C8" t="s">
        <v>11354</v>
      </c>
      <c r="D8" s="8">
        <f>IF(ISERROR(INDEX(warriner!B:B,MATCH(C8,warriner!A:A,0),1)),"#",INDEX(warriner!B:B,MATCH(C8,warriner!A:A,0),1))</f>
        <v>5.91</v>
      </c>
      <c r="E8" s="14">
        <f t="shared" si="0"/>
        <v>0.71</v>
      </c>
      <c r="F8">
        <v>12.093999999999999</v>
      </c>
      <c r="G8">
        <v>4.3959999999999999</v>
      </c>
      <c r="H8">
        <v>1</v>
      </c>
      <c r="I8">
        <f t="shared" si="1"/>
        <v>5</v>
      </c>
      <c r="J8" t="s">
        <v>18135</v>
      </c>
      <c r="K8" s="14">
        <v>4.0999999999999996</v>
      </c>
      <c r="L8" s="14">
        <v>5.83</v>
      </c>
      <c r="M8" s="14">
        <v>6.21</v>
      </c>
      <c r="N8" s="14">
        <v>1.25</v>
      </c>
      <c r="O8" s="14">
        <v>1</v>
      </c>
      <c r="P8" s="14">
        <v>2</v>
      </c>
      <c r="Q8" s="14">
        <v>1</v>
      </c>
      <c r="R8" s="14">
        <v>3.97</v>
      </c>
      <c r="S8" s="14">
        <v>2.04</v>
      </c>
      <c r="T8" s="14">
        <v>2122</v>
      </c>
      <c r="U8" s="14">
        <v>-0.70299999999999996</v>
      </c>
      <c r="V8" s="14">
        <v>1</v>
      </c>
      <c r="W8" s="14">
        <v>26</v>
      </c>
      <c r="X8" s="14">
        <v>-0.35099999999999998</v>
      </c>
      <c r="Y8" s="14">
        <v>1</v>
      </c>
      <c r="Z8" s="14" t="s">
        <v>18124</v>
      </c>
    </row>
    <row r="9" spans="1:26" x14ac:dyDescent="0.2">
      <c r="A9" t="s">
        <v>17075</v>
      </c>
      <c r="B9" t="s">
        <v>1</v>
      </c>
      <c r="C9" t="s">
        <v>101</v>
      </c>
      <c r="D9" s="8">
        <f>IF(ISERROR(INDEX(warriner!B:B,MATCH(C9,warriner!A:A,0),1)),"#",INDEX(warriner!B:B,MATCH(C9,warriner!A:A,0),1))</f>
        <v>6.18</v>
      </c>
      <c r="E9" s="14">
        <f t="shared" si="0"/>
        <v>0.97999999999999954</v>
      </c>
      <c r="F9">
        <v>14.945</v>
      </c>
      <c r="G9">
        <v>5.4669999999999996</v>
      </c>
      <c r="H9">
        <v>1</v>
      </c>
      <c r="I9">
        <f t="shared" si="1"/>
        <v>3</v>
      </c>
      <c r="J9" t="s">
        <v>18125</v>
      </c>
      <c r="K9" s="14">
        <v>3.43</v>
      </c>
      <c r="L9" s="14">
        <v>5.5</v>
      </c>
      <c r="M9" s="14">
        <v>5.1100000000000003</v>
      </c>
      <c r="N9" s="14">
        <v>1.4</v>
      </c>
      <c r="O9" s="14">
        <v>1</v>
      </c>
      <c r="P9" s="14">
        <v>2</v>
      </c>
      <c r="Q9" s="14">
        <v>1</v>
      </c>
      <c r="R9" s="14">
        <v>1.85</v>
      </c>
      <c r="S9" s="14">
        <v>1.6519999999999999</v>
      </c>
      <c r="T9" s="14">
        <v>1926</v>
      </c>
      <c r="U9" s="14">
        <v>-0.64800000000000002</v>
      </c>
      <c r="V9" s="14">
        <v>0.97</v>
      </c>
      <c r="W9" s="14">
        <v>25</v>
      </c>
      <c r="X9" s="14">
        <v>-0.57399999999999995</v>
      </c>
      <c r="Y9" s="14">
        <v>1</v>
      </c>
      <c r="Z9" s="14" t="s">
        <v>18124</v>
      </c>
    </row>
    <row r="10" spans="1:26" x14ac:dyDescent="0.2">
      <c r="A10" t="s">
        <v>17076</v>
      </c>
      <c r="B10" t="s">
        <v>3103</v>
      </c>
      <c r="C10" t="s">
        <v>3103</v>
      </c>
      <c r="D10" s="8">
        <f>IF(ISERROR(INDEX(warriner!B:B,MATCH(C10,warriner!A:A,0),1)),"#",INDEX(warriner!B:B,MATCH(C10,warriner!A:A,0),1))</f>
        <v>4.7300000000000004</v>
      </c>
      <c r="E10" s="14">
        <f t="shared" si="0"/>
        <v>0.46999999999999975</v>
      </c>
      <c r="F10">
        <v>8.4830000000000005</v>
      </c>
      <c r="G10">
        <v>2.0409999999999999</v>
      </c>
      <c r="H10">
        <v>4</v>
      </c>
      <c r="I10">
        <f t="shared" si="1"/>
        <v>13</v>
      </c>
      <c r="J10" t="s">
        <v>18132</v>
      </c>
      <c r="K10" s="14">
        <v>6.26</v>
      </c>
      <c r="L10" s="14">
        <v>4.71</v>
      </c>
      <c r="M10" s="14">
        <v>12.16</v>
      </c>
      <c r="N10" s="14">
        <v>5</v>
      </c>
      <c r="O10" s="14">
        <v>5</v>
      </c>
      <c r="P10" s="14">
        <v>10</v>
      </c>
      <c r="Q10" s="14">
        <v>3</v>
      </c>
      <c r="R10" s="14">
        <v>1.53</v>
      </c>
      <c r="S10" s="14" t="s">
        <v>18124</v>
      </c>
      <c r="T10" s="14">
        <v>4906.1670000000004</v>
      </c>
      <c r="U10" s="14">
        <v>-7.5999999999999998E-2</v>
      </c>
      <c r="V10" s="14">
        <v>0.94</v>
      </c>
      <c r="W10" s="14">
        <v>27</v>
      </c>
      <c r="X10" s="14">
        <v>-3.7999999999999999E-2</v>
      </c>
      <c r="Y10" s="14">
        <v>1</v>
      </c>
      <c r="Z10" s="14" t="s">
        <v>18124</v>
      </c>
    </row>
    <row r="11" spans="1:26" x14ac:dyDescent="0.2">
      <c r="A11" t="s">
        <v>17077</v>
      </c>
      <c r="B11" t="s">
        <v>33</v>
      </c>
      <c r="C11" t="s">
        <v>33</v>
      </c>
      <c r="D11" s="8" t="str">
        <f>IF(ISERROR(INDEX(warriner!B:B,MATCH(C11,warriner!A:A,0),1)),"#",INDEX(warriner!B:B,MATCH(C11,warriner!A:A,0),1))</f>
        <v>#</v>
      </c>
      <c r="E11" s="14" t="str">
        <f t="shared" si="0"/>
        <v>#</v>
      </c>
      <c r="F11">
        <v>13.856999999999999</v>
      </c>
      <c r="G11">
        <v>4.9450000000000003</v>
      </c>
      <c r="H11">
        <v>1</v>
      </c>
      <c r="I11">
        <f t="shared" si="1"/>
        <v>4</v>
      </c>
      <c r="J11" t="s">
        <v>18136</v>
      </c>
      <c r="K11" s="14" t="s">
        <v>18124</v>
      </c>
      <c r="L11" s="14" t="s">
        <v>18124</v>
      </c>
      <c r="M11" s="14">
        <v>4.8470000000000004</v>
      </c>
      <c r="N11" s="14">
        <v>1.55</v>
      </c>
      <c r="O11" s="14">
        <v>1</v>
      </c>
      <c r="P11" s="14">
        <v>3</v>
      </c>
      <c r="Q11" s="14">
        <v>1</v>
      </c>
      <c r="R11" s="14">
        <v>2.48</v>
      </c>
      <c r="S11" s="14">
        <v>1.583</v>
      </c>
      <c r="T11" s="14">
        <v>2408.3330000000001</v>
      </c>
      <c r="U11" s="14">
        <v>-0.64500000000000002</v>
      </c>
      <c r="V11" s="14">
        <v>1</v>
      </c>
      <c r="W11" s="14">
        <v>25</v>
      </c>
      <c r="X11" s="14">
        <v>-0.44900000000000001</v>
      </c>
      <c r="Y11" s="14">
        <v>1</v>
      </c>
      <c r="Z11" s="14" t="s">
        <v>18124</v>
      </c>
    </row>
    <row r="12" spans="1:26" x14ac:dyDescent="0.2">
      <c r="A12" t="s">
        <v>17078</v>
      </c>
      <c r="B12" t="s">
        <v>1038</v>
      </c>
      <c r="C12" t="s">
        <v>1038</v>
      </c>
      <c r="D12" s="8">
        <f>IF(ISERROR(INDEX(warriner!B:B,MATCH(C12,warriner!A:A,0),1)),"#",INDEX(warriner!B:B,MATCH(C12,warriner!A:A,0),1))</f>
        <v>3.15</v>
      </c>
      <c r="E12" s="14">
        <f t="shared" si="0"/>
        <v>2.0500000000000003</v>
      </c>
      <c r="F12">
        <v>9.9450000000000003</v>
      </c>
      <c r="G12">
        <v>3.0030000000000001</v>
      </c>
      <c r="H12">
        <v>2</v>
      </c>
      <c r="I12">
        <f t="shared" si="1"/>
        <v>5</v>
      </c>
      <c r="J12" t="s">
        <v>18125</v>
      </c>
      <c r="K12" s="14">
        <v>6.67</v>
      </c>
      <c r="L12" s="14">
        <v>4.7699999999999996</v>
      </c>
      <c r="M12" s="14">
        <v>4.6100000000000003</v>
      </c>
      <c r="N12" s="14">
        <v>1.9</v>
      </c>
      <c r="O12" s="14">
        <v>2.7</v>
      </c>
      <c r="P12" s="14">
        <v>5</v>
      </c>
      <c r="Q12" s="14">
        <v>1</v>
      </c>
      <c r="R12" s="14">
        <v>2.75</v>
      </c>
      <c r="S12" s="14">
        <v>1.68</v>
      </c>
      <c r="T12" s="14">
        <v>2076</v>
      </c>
      <c r="U12" s="14">
        <v>-0.58299999999999996</v>
      </c>
      <c r="V12" s="14">
        <v>0.97</v>
      </c>
      <c r="W12" s="14">
        <v>28</v>
      </c>
      <c r="X12" s="14">
        <v>-0.54200000000000004</v>
      </c>
      <c r="Y12" s="14">
        <v>1</v>
      </c>
      <c r="Z12" s="14" t="s">
        <v>18124</v>
      </c>
    </row>
    <row r="13" spans="1:26" x14ac:dyDescent="0.2">
      <c r="A13" t="s">
        <v>17079</v>
      </c>
      <c r="B13" t="s">
        <v>210</v>
      </c>
      <c r="C13" t="s">
        <v>210</v>
      </c>
      <c r="D13" s="8" t="str">
        <f>IF(ISERROR(INDEX(warriner!B:B,MATCH(C13,warriner!A:A,0),1)),"#",INDEX(warriner!B:B,MATCH(C13,warriner!A:A,0),1))</f>
        <v>#</v>
      </c>
      <c r="E13" s="14" t="str">
        <f t="shared" si="0"/>
        <v>#</v>
      </c>
      <c r="F13">
        <v>15.476000000000001</v>
      </c>
      <c r="G13">
        <v>5.8570000000000002</v>
      </c>
      <c r="H13">
        <v>1</v>
      </c>
      <c r="I13">
        <f t="shared" si="1"/>
        <v>4</v>
      </c>
      <c r="J13" t="s">
        <v>18136</v>
      </c>
      <c r="K13" s="14" t="s">
        <v>18124</v>
      </c>
      <c r="L13" s="14" t="s">
        <v>18124</v>
      </c>
      <c r="M13" s="14">
        <v>5.5289999999999999</v>
      </c>
      <c r="N13" s="14">
        <v>1.65</v>
      </c>
      <c r="O13" s="14">
        <v>1.25</v>
      </c>
      <c r="P13" s="14">
        <v>3</v>
      </c>
      <c r="Q13" s="14">
        <v>1</v>
      </c>
      <c r="R13" s="14">
        <v>1.54</v>
      </c>
      <c r="S13" s="14">
        <v>1.3480000000000001</v>
      </c>
      <c r="T13" s="14">
        <v>4421.6670000000004</v>
      </c>
      <c r="U13" s="14">
        <v>-0.751</v>
      </c>
      <c r="V13" s="14">
        <v>0.94</v>
      </c>
      <c r="W13" s="14">
        <v>27</v>
      </c>
      <c r="X13" s="14">
        <v>-0.56100000000000005</v>
      </c>
      <c r="Y13" s="14">
        <v>1</v>
      </c>
      <c r="Z13" s="14" t="s">
        <v>18124</v>
      </c>
    </row>
    <row r="14" spans="1:26" x14ac:dyDescent="0.2">
      <c r="A14" t="s">
        <v>17080</v>
      </c>
      <c r="B14" t="s">
        <v>28</v>
      </c>
      <c r="C14" t="s">
        <v>28</v>
      </c>
      <c r="D14" s="8" t="str">
        <f>IF(ISERROR(INDEX(warriner!B:B,MATCH(C14,warriner!A:A,0),1)),"#",INDEX(warriner!B:B,MATCH(C14,warriner!A:A,0),1))</f>
        <v>#</v>
      </c>
      <c r="E14" s="14" t="str">
        <f t="shared" si="0"/>
        <v>#</v>
      </c>
      <c r="F14">
        <v>14.297000000000001</v>
      </c>
      <c r="G14">
        <v>5.3209999999999997</v>
      </c>
      <c r="H14">
        <v>1</v>
      </c>
      <c r="I14">
        <f t="shared" si="1"/>
        <v>4</v>
      </c>
      <c r="J14" t="s">
        <v>270</v>
      </c>
      <c r="K14" s="14" t="s">
        <v>18124</v>
      </c>
      <c r="L14" s="14" t="s">
        <v>18124</v>
      </c>
      <c r="M14" s="14">
        <v>4.8789999999999996</v>
      </c>
      <c r="N14" s="14">
        <v>1.65</v>
      </c>
      <c r="O14" s="14">
        <v>1</v>
      </c>
      <c r="P14" s="14">
        <v>2</v>
      </c>
      <c r="Q14" s="14">
        <v>1</v>
      </c>
      <c r="R14" s="14">
        <v>2.93</v>
      </c>
      <c r="S14" s="14">
        <v>2.2730000000000001</v>
      </c>
      <c r="T14" s="14">
        <v>2218</v>
      </c>
      <c r="U14" s="14">
        <v>-0.55000000000000004</v>
      </c>
      <c r="V14" s="14">
        <v>1</v>
      </c>
      <c r="W14" s="14">
        <v>28</v>
      </c>
      <c r="X14" s="14">
        <v>-0.51600000000000001</v>
      </c>
      <c r="Y14" s="14">
        <v>1</v>
      </c>
      <c r="Z14" s="14" t="s">
        <v>18124</v>
      </c>
    </row>
    <row r="15" spans="1:26" x14ac:dyDescent="0.2">
      <c r="A15" t="s">
        <v>17081</v>
      </c>
      <c r="B15" t="s">
        <v>1</v>
      </c>
      <c r="C15" t="s">
        <v>101</v>
      </c>
      <c r="D15" s="8">
        <f>IF(ISERROR(INDEX(warriner!B:B,MATCH(C15,warriner!A:A,0),1)),"#",INDEX(warriner!B:B,MATCH(C15,warriner!A:A,0),1))</f>
        <v>6.18</v>
      </c>
      <c r="E15" s="14">
        <f t="shared" si="0"/>
        <v>0.97999999999999954</v>
      </c>
      <c r="F15">
        <v>14.945</v>
      </c>
      <c r="G15">
        <v>5.4669999999999996</v>
      </c>
      <c r="H15">
        <v>1</v>
      </c>
      <c r="I15">
        <f t="shared" si="1"/>
        <v>3</v>
      </c>
      <c r="J15" t="s">
        <v>18125</v>
      </c>
      <c r="K15" s="14">
        <v>3.43</v>
      </c>
      <c r="L15" s="14">
        <v>5.5</v>
      </c>
      <c r="M15" s="14">
        <v>5.1100000000000003</v>
      </c>
      <c r="N15" s="14">
        <v>1.4</v>
      </c>
      <c r="O15" s="14">
        <v>1</v>
      </c>
      <c r="P15" s="14">
        <v>2</v>
      </c>
      <c r="Q15" s="14">
        <v>1</v>
      </c>
      <c r="R15" s="14">
        <v>1.85</v>
      </c>
      <c r="S15" s="14">
        <v>1.6519999999999999</v>
      </c>
      <c r="T15" s="14">
        <v>1926</v>
      </c>
      <c r="U15" s="14">
        <v>-0.64800000000000002</v>
      </c>
      <c r="V15" s="14">
        <v>0.97</v>
      </c>
      <c r="W15" s="14">
        <v>25</v>
      </c>
      <c r="X15" s="14">
        <v>-0.57399999999999995</v>
      </c>
      <c r="Y15" s="14">
        <v>1</v>
      </c>
      <c r="Z15" s="14" t="s">
        <v>18124</v>
      </c>
    </row>
    <row r="16" spans="1:26" x14ac:dyDescent="0.2">
      <c r="A16" t="s">
        <v>17082</v>
      </c>
      <c r="B16" t="s">
        <v>17041</v>
      </c>
      <c r="C16" t="s">
        <v>17041</v>
      </c>
      <c r="D16" s="8" t="str">
        <f>IF(ISERROR(INDEX(warriner!B:B,MATCH(C16,warriner!A:A,0),1)),"#",INDEX(warriner!B:B,MATCH(C16,warriner!A:A,0),1))</f>
        <v>#</v>
      </c>
      <c r="E16" s="14" t="str">
        <f t="shared" si="0"/>
        <v>#</v>
      </c>
      <c r="F16">
        <v>7.1760000000000002</v>
      </c>
      <c r="G16">
        <v>1.3009999999999999</v>
      </c>
      <c r="H16">
        <v>4</v>
      </c>
      <c r="I16">
        <f t="shared" si="1"/>
        <v>11</v>
      </c>
      <c r="J16" t="s">
        <v>18132</v>
      </c>
      <c r="K16" s="14" t="s">
        <v>18124</v>
      </c>
      <c r="L16" s="14" t="s">
        <v>18124</v>
      </c>
      <c r="M16" s="14">
        <v>12.16</v>
      </c>
      <c r="N16" s="14">
        <v>4</v>
      </c>
      <c r="O16" s="14">
        <v>4.3</v>
      </c>
      <c r="P16" s="14">
        <v>10</v>
      </c>
      <c r="Q16" s="14">
        <v>2</v>
      </c>
      <c r="R16" s="14">
        <v>2.17</v>
      </c>
      <c r="S16" s="14" t="s">
        <v>18124</v>
      </c>
      <c r="T16" s="14">
        <v>4451.8</v>
      </c>
      <c r="U16" s="14">
        <v>0.42</v>
      </c>
      <c r="V16" s="14">
        <v>0.87</v>
      </c>
      <c r="W16" s="14">
        <v>25</v>
      </c>
      <c r="X16" s="14">
        <v>0.39700000000000002</v>
      </c>
      <c r="Y16" s="14">
        <v>1</v>
      </c>
      <c r="Z16" s="14" t="s">
        <v>18124</v>
      </c>
    </row>
    <row r="17" spans="1:26" x14ac:dyDescent="0.2">
      <c r="A17" t="s">
        <v>17083</v>
      </c>
      <c r="B17" t="s">
        <v>2</v>
      </c>
      <c r="C17" t="s">
        <v>2</v>
      </c>
      <c r="D17" s="8" t="str">
        <f>IF(ISERROR(INDEX(warriner!B:B,MATCH(C17,warriner!A:A,0),1)),"#",INDEX(warriner!B:B,MATCH(C17,warriner!A:A,0),1))</f>
        <v>#</v>
      </c>
      <c r="E17" s="14" t="str">
        <f t="shared" si="0"/>
        <v>#</v>
      </c>
      <c r="F17">
        <v>16.353999999999999</v>
      </c>
      <c r="G17">
        <v>6.0629999999999997</v>
      </c>
      <c r="H17">
        <v>1</v>
      </c>
      <c r="I17">
        <f t="shared" si="1"/>
        <v>2</v>
      </c>
      <c r="J17" t="s">
        <v>270</v>
      </c>
      <c r="K17" s="14" t="s">
        <v>18124</v>
      </c>
      <c r="L17" s="14" t="s">
        <v>18124</v>
      </c>
      <c r="M17" s="14">
        <v>3.952</v>
      </c>
      <c r="N17" s="14">
        <v>1.1499999999999999</v>
      </c>
      <c r="O17" s="14">
        <v>1</v>
      </c>
      <c r="P17" s="14">
        <v>2</v>
      </c>
      <c r="Q17" s="14">
        <v>1</v>
      </c>
      <c r="R17" s="14">
        <v>1.55</v>
      </c>
      <c r="S17" s="14">
        <v>1.375</v>
      </c>
      <c r="T17" s="14">
        <v>2861</v>
      </c>
      <c r="U17" s="14">
        <v>-0.78600000000000003</v>
      </c>
      <c r="V17" s="14">
        <v>1</v>
      </c>
      <c r="W17" s="14">
        <v>26</v>
      </c>
      <c r="X17" s="14">
        <v>-0.72499999999999998</v>
      </c>
      <c r="Y17" s="14">
        <v>1</v>
      </c>
      <c r="Z17" s="14" t="s">
        <v>18124</v>
      </c>
    </row>
    <row r="18" spans="1:26" x14ac:dyDescent="0.2">
      <c r="A18" t="s">
        <v>17084</v>
      </c>
      <c r="B18" t="s">
        <v>3</v>
      </c>
      <c r="C18" t="s">
        <v>3</v>
      </c>
      <c r="D18" s="8" t="str">
        <f>IF(ISERROR(INDEX(warriner!B:B,MATCH(C18,warriner!A:A,0),1)),"#",INDEX(warriner!B:B,MATCH(C18,warriner!A:A,0),1))</f>
        <v>#</v>
      </c>
      <c r="E18" s="14" t="str">
        <f t="shared" si="0"/>
        <v>#</v>
      </c>
      <c r="F18">
        <v>16.954999999999998</v>
      </c>
      <c r="G18">
        <v>6.1769999999999996</v>
      </c>
      <c r="H18">
        <v>1</v>
      </c>
      <c r="I18">
        <f t="shared" si="1"/>
        <v>3</v>
      </c>
      <c r="J18" t="s">
        <v>270</v>
      </c>
      <c r="K18" s="14" t="s">
        <v>18124</v>
      </c>
      <c r="L18" s="14" t="s">
        <v>18124</v>
      </c>
      <c r="M18" s="14">
        <v>3.984</v>
      </c>
      <c r="N18" s="14">
        <v>1.5</v>
      </c>
      <c r="O18" s="14">
        <v>1.8</v>
      </c>
      <c r="P18" s="14">
        <v>2</v>
      </c>
      <c r="Q18" s="14">
        <v>1</v>
      </c>
      <c r="R18" s="14">
        <v>1.43</v>
      </c>
      <c r="S18" s="14">
        <v>1.125</v>
      </c>
      <c r="T18" s="14">
        <v>3033</v>
      </c>
      <c r="U18" s="14">
        <v>-0.68100000000000005</v>
      </c>
      <c r="V18" s="14">
        <v>0.94</v>
      </c>
      <c r="W18" s="14">
        <v>29</v>
      </c>
      <c r="X18" s="14">
        <v>-0.45700000000000002</v>
      </c>
      <c r="Y18" s="14">
        <v>1</v>
      </c>
      <c r="Z18" s="14" t="s">
        <v>18124</v>
      </c>
    </row>
    <row r="19" spans="1:26" x14ac:dyDescent="0.2">
      <c r="A19" t="s">
        <v>17085</v>
      </c>
      <c r="B19" t="s">
        <v>13844</v>
      </c>
      <c r="C19" t="s">
        <v>13844</v>
      </c>
      <c r="D19" s="8">
        <f>IF(ISERROR(INDEX(warriner!B:B,MATCH(C19,warriner!A:A,0),1)),"#",INDEX(warriner!B:B,MATCH(C19,warriner!A:A,0),1))</f>
        <v>3.58</v>
      </c>
      <c r="E19" s="14">
        <f t="shared" si="0"/>
        <v>1.62</v>
      </c>
      <c r="F19">
        <v>9.9280000000000008</v>
      </c>
      <c r="G19">
        <v>2.605</v>
      </c>
      <c r="H19">
        <v>2</v>
      </c>
      <c r="I19">
        <f t="shared" si="1"/>
        <v>7</v>
      </c>
      <c r="J19" t="s">
        <v>18129</v>
      </c>
      <c r="K19" s="14">
        <v>4.32</v>
      </c>
      <c r="L19" s="14">
        <v>4.25</v>
      </c>
      <c r="M19" s="14">
        <v>11.11</v>
      </c>
      <c r="N19" s="14">
        <v>2.95</v>
      </c>
      <c r="O19" s="14">
        <v>3</v>
      </c>
      <c r="P19" s="14">
        <v>6</v>
      </c>
      <c r="Q19" s="14">
        <v>2</v>
      </c>
      <c r="R19" s="14">
        <v>2.57</v>
      </c>
      <c r="S19" s="14">
        <v>3.0710000000000002</v>
      </c>
      <c r="T19" s="14">
        <v>3338.6669999999999</v>
      </c>
      <c r="U19" s="14">
        <v>-0.441</v>
      </c>
      <c r="V19" s="14">
        <v>0.97</v>
      </c>
      <c r="W19" s="14">
        <v>28</v>
      </c>
      <c r="X19" s="14">
        <v>-0.67</v>
      </c>
      <c r="Y19" s="14">
        <v>1</v>
      </c>
      <c r="Z19" s="14" t="s">
        <v>18124</v>
      </c>
    </row>
    <row r="20" spans="1:26" x14ac:dyDescent="0.2">
      <c r="A20" t="s">
        <v>17086</v>
      </c>
      <c r="B20" t="s">
        <v>15</v>
      </c>
      <c r="C20" t="s">
        <v>15</v>
      </c>
      <c r="D20" s="8" t="str">
        <f>IF(ISERROR(INDEX(warriner!B:B,MATCH(C20,warriner!A:A,0),1)),"#",INDEX(warriner!B:B,MATCH(C20,warriner!A:A,0),1))</f>
        <v>#</v>
      </c>
      <c r="E20" s="14" t="str">
        <f t="shared" si="0"/>
        <v>#</v>
      </c>
      <c r="F20">
        <v>16.213999999999999</v>
      </c>
      <c r="G20">
        <v>5.7709999999999999</v>
      </c>
      <c r="H20">
        <v>1</v>
      </c>
      <c r="I20">
        <f t="shared" si="1"/>
        <v>2</v>
      </c>
      <c r="J20" t="s">
        <v>270</v>
      </c>
      <c r="K20" s="14" t="s">
        <v>18124</v>
      </c>
      <c r="L20" s="14" t="s">
        <v>18124</v>
      </c>
      <c r="M20" s="14">
        <v>4.5490000000000004</v>
      </c>
      <c r="N20" s="14">
        <v>1.45</v>
      </c>
      <c r="O20" s="14">
        <v>1.65</v>
      </c>
      <c r="P20" s="14">
        <v>2</v>
      </c>
      <c r="Q20" s="14">
        <v>1</v>
      </c>
      <c r="R20" s="14">
        <v>1.67</v>
      </c>
      <c r="S20" s="14">
        <v>1.391</v>
      </c>
      <c r="T20" s="14">
        <v>415</v>
      </c>
      <c r="U20" s="14">
        <v>-0.60699999999999998</v>
      </c>
      <c r="V20" s="14">
        <v>0.91</v>
      </c>
      <c r="W20" s="14">
        <v>27</v>
      </c>
      <c r="X20" s="14">
        <v>-0.56999999999999995</v>
      </c>
      <c r="Y20" s="14">
        <v>1</v>
      </c>
      <c r="Z20" s="14" t="s">
        <v>18124</v>
      </c>
    </row>
    <row r="21" spans="1:26" x14ac:dyDescent="0.2">
      <c r="A21" t="s">
        <v>17087</v>
      </c>
      <c r="B21" t="s">
        <v>3</v>
      </c>
      <c r="C21" t="s">
        <v>3</v>
      </c>
      <c r="D21" s="8" t="str">
        <f>IF(ISERROR(INDEX(warriner!B:B,MATCH(C21,warriner!A:A,0),1)),"#",INDEX(warriner!B:B,MATCH(C21,warriner!A:A,0),1))</f>
        <v>#</v>
      </c>
      <c r="E21" s="14" t="str">
        <f t="shared" si="0"/>
        <v>#</v>
      </c>
      <c r="F21">
        <v>16.954999999999998</v>
      </c>
      <c r="G21">
        <v>6.1769999999999996</v>
      </c>
      <c r="H21">
        <v>1</v>
      </c>
      <c r="I21">
        <f t="shared" si="1"/>
        <v>3</v>
      </c>
      <c r="J21" t="s">
        <v>270</v>
      </c>
      <c r="K21" s="14" t="s">
        <v>18124</v>
      </c>
      <c r="L21" s="14" t="s">
        <v>18124</v>
      </c>
      <c r="M21" s="14">
        <v>3.984</v>
      </c>
      <c r="N21" s="14">
        <v>1.5</v>
      </c>
      <c r="O21" s="14">
        <v>1.8</v>
      </c>
      <c r="P21" s="14">
        <v>2</v>
      </c>
      <c r="Q21" s="14">
        <v>1</v>
      </c>
      <c r="R21" s="14">
        <v>1.43</v>
      </c>
      <c r="S21" s="14">
        <v>1.125</v>
      </c>
      <c r="T21" s="14">
        <v>3033</v>
      </c>
      <c r="U21" s="14">
        <v>-0.68100000000000005</v>
      </c>
      <c r="V21" s="14">
        <v>0.94</v>
      </c>
      <c r="W21" s="14">
        <v>29</v>
      </c>
      <c r="X21" s="14">
        <v>-0.45700000000000002</v>
      </c>
      <c r="Y21" s="14">
        <v>1</v>
      </c>
      <c r="Z21" s="14" t="s">
        <v>18124</v>
      </c>
    </row>
    <row r="22" spans="1:26" x14ac:dyDescent="0.2">
      <c r="A22" t="s">
        <v>17088</v>
      </c>
      <c r="B22" t="s">
        <v>1917</v>
      </c>
      <c r="C22" t="s">
        <v>1917</v>
      </c>
      <c r="D22" s="8">
        <f>IF(ISERROR(INDEX(warriner!B:B,MATCH(C22,warriner!A:A,0),1)),"#",INDEX(warriner!B:B,MATCH(C22,warriner!A:A,0),1))</f>
        <v>5.74</v>
      </c>
      <c r="E22" s="14">
        <f t="shared" si="0"/>
        <v>0.54</v>
      </c>
      <c r="F22">
        <v>9.6319999999999997</v>
      </c>
      <c r="G22">
        <v>2.5099999999999998</v>
      </c>
      <c r="H22">
        <v>1</v>
      </c>
      <c r="I22">
        <f t="shared" si="1"/>
        <v>5</v>
      </c>
      <c r="J22" t="s">
        <v>18126</v>
      </c>
      <c r="K22" s="14">
        <v>4.0999999999999996</v>
      </c>
      <c r="L22" s="14">
        <v>6.17</v>
      </c>
      <c r="M22" s="14">
        <v>9</v>
      </c>
      <c r="N22" s="14">
        <v>1.55</v>
      </c>
      <c r="O22" s="14">
        <v>1</v>
      </c>
      <c r="P22" s="14">
        <v>4</v>
      </c>
      <c r="Q22" s="14">
        <v>1</v>
      </c>
      <c r="R22" s="14">
        <v>2.85</v>
      </c>
      <c r="S22" s="14">
        <v>3.6669999999999998</v>
      </c>
      <c r="T22" s="14">
        <v>4841.75</v>
      </c>
      <c r="U22" s="14">
        <v>-0.56999999999999995</v>
      </c>
      <c r="V22" s="14">
        <v>1</v>
      </c>
      <c r="W22" s="14">
        <v>25</v>
      </c>
      <c r="X22" s="14">
        <v>-0.59099999999999997</v>
      </c>
      <c r="Y22" s="14">
        <v>1</v>
      </c>
      <c r="Z22" s="14" t="s">
        <v>18124</v>
      </c>
    </row>
    <row r="23" spans="1:26" x14ac:dyDescent="0.2">
      <c r="A23" t="s">
        <v>17089</v>
      </c>
      <c r="B23" t="s">
        <v>16679</v>
      </c>
      <c r="C23" t="s">
        <v>16679</v>
      </c>
      <c r="D23" s="8" t="str">
        <f>IF(ISERROR(INDEX(warriner!B:B,MATCH(C23,warriner!A:A,0),1)),"#",INDEX(warriner!B:B,MATCH(C23,warriner!A:A,0),1))</f>
        <v>#</v>
      </c>
      <c r="E23" s="14" t="str">
        <f t="shared" si="0"/>
        <v>#</v>
      </c>
      <c r="F23">
        <v>13.129</v>
      </c>
      <c r="G23">
        <v>4.7370000000000001</v>
      </c>
      <c r="H23">
        <v>2</v>
      </c>
      <c r="I23">
        <f t="shared" si="1"/>
        <v>7</v>
      </c>
      <c r="J23" t="s">
        <v>270</v>
      </c>
      <c r="K23" s="14" t="s">
        <v>18124</v>
      </c>
      <c r="L23" s="14" t="s">
        <v>18124</v>
      </c>
      <c r="M23" s="14">
        <v>4.4420000000000002</v>
      </c>
      <c r="N23" s="14">
        <v>2.8</v>
      </c>
      <c r="O23" s="14">
        <v>2</v>
      </c>
      <c r="P23" s="14">
        <v>5</v>
      </c>
      <c r="Q23" s="14">
        <v>1</v>
      </c>
      <c r="R23" s="14">
        <v>1.22</v>
      </c>
      <c r="S23" s="14">
        <v>1.542</v>
      </c>
      <c r="T23" s="14">
        <v>2714.5</v>
      </c>
      <c r="U23" s="14">
        <v>-0.55500000000000005</v>
      </c>
      <c r="V23" s="14">
        <v>1</v>
      </c>
      <c r="W23" s="14">
        <v>26</v>
      </c>
      <c r="X23" s="14">
        <v>-0.38400000000000001</v>
      </c>
      <c r="Y23" s="14">
        <v>1</v>
      </c>
      <c r="Z23" s="14" t="s">
        <v>18124</v>
      </c>
    </row>
    <row r="24" spans="1:26" x14ac:dyDescent="0.2">
      <c r="A24" t="s">
        <v>17090</v>
      </c>
      <c r="B24" t="s">
        <v>56</v>
      </c>
      <c r="C24" t="s">
        <v>56</v>
      </c>
      <c r="D24" s="8" t="str">
        <f>IF(ISERROR(INDEX(warriner!B:B,MATCH(C24,warriner!A:A,0),1)),"#",INDEX(warriner!B:B,MATCH(C24,warriner!A:A,0),1))</f>
        <v>#</v>
      </c>
      <c r="E24" s="14" t="str">
        <f t="shared" si="0"/>
        <v>#</v>
      </c>
      <c r="F24">
        <v>14.398</v>
      </c>
      <c r="G24">
        <v>4.835</v>
      </c>
      <c r="H24">
        <v>1</v>
      </c>
      <c r="I24">
        <f t="shared" si="1"/>
        <v>2</v>
      </c>
      <c r="J24" t="s">
        <v>18127</v>
      </c>
      <c r="K24" s="14" t="s">
        <v>18124</v>
      </c>
      <c r="L24" s="14" t="s">
        <v>18124</v>
      </c>
      <c r="M24" s="14">
        <v>5.4119999999999999</v>
      </c>
      <c r="N24" s="14">
        <v>1.7</v>
      </c>
      <c r="O24" s="14">
        <v>1</v>
      </c>
      <c r="P24" s="14">
        <v>2</v>
      </c>
      <c r="Q24" s="14">
        <v>1</v>
      </c>
      <c r="R24" s="14">
        <v>1.55</v>
      </c>
      <c r="S24" s="14">
        <v>1.3480000000000001</v>
      </c>
      <c r="T24" s="14">
        <v>149</v>
      </c>
      <c r="U24" s="14">
        <v>-0.63500000000000001</v>
      </c>
      <c r="V24" s="14">
        <v>0.97</v>
      </c>
      <c r="W24" s="14">
        <v>29</v>
      </c>
      <c r="X24" s="14">
        <v>-0.68400000000000005</v>
      </c>
      <c r="Y24" s="14">
        <v>1</v>
      </c>
      <c r="Z24" s="14" t="s">
        <v>18124</v>
      </c>
    </row>
    <row r="25" spans="1:26" x14ac:dyDescent="0.2">
      <c r="A25" t="s">
        <v>17091</v>
      </c>
      <c r="B25" t="s">
        <v>16669</v>
      </c>
      <c r="C25" t="s">
        <v>11141</v>
      </c>
      <c r="D25" s="8">
        <f>IF(ISERROR(INDEX(warriner!B:B,MATCH(C25,warriner!A:A,0),1)),"#",INDEX(warriner!B:B,MATCH(C25,warriner!A:A,0),1))</f>
        <v>6.1</v>
      </c>
      <c r="E25" s="14">
        <f t="shared" si="0"/>
        <v>0.89999999999999947</v>
      </c>
      <c r="F25">
        <v>10.547000000000001</v>
      </c>
      <c r="G25">
        <v>2.258</v>
      </c>
      <c r="H25">
        <v>2</v>
      </c>
      <c r="I25">
        <f t="shared" si="1"/>
        <v>9</v>
      </c>
      <c r="J25" t="s">
        <v>18217</v>
      </c>
      <c r="K25" s="14">
        <v>4.05</v>
      </c>
      <c r="L25" s="14">
        <v>5.46</v>
      </c>
      <c r="M25" s="14">
        <v>8</v>
      </c>
      <c r="N25" s="14">
        <v>2</v>
      </c>
      <c r="O25" s="14">
        <v>1.95</v>
      </c>
      <c r="P25" s="14">
        <v>6</v>
      </c>
      <c r="Q25" s="14">
        <v>1</v>
      </c>
      <c r="R25" s="14">
        <v>2.48</v>
      </c>
      <c r="S25" s="14">
        <v>1.409</v>
      </c>
      <c r="T25" s="14">
        <v>3705.6</v>
      </c>
      <c r="U25" s="14">
        <v>-0.67900000000000005</v>
      </c>
      <c r="V25" s="14">
        <v>0.97</v>
      </c>
      <c r="W25" s="14">
        <v>26</v>
      </c>
      <c r="X25" s="14">
        <v>-0.40300000000000002</v>
      </c>
      <c r="Y25" s="14">
        <v>1</v>
      </c>
      <c r="Z25" s="14" t="s">
        <v>18124</v>
      </c>
    </row>
    <row r="26" spans="1:26" x14ac:dyDescent="0.2">
      <c r="A26" t="s">
        <v>17092</v>
      </c>
      <c r="B26" t="s">
        <v>59</v>
      </c>
      <c r="C26" t="s">
        <v>59</v>
      </c>
      <c r="D26" s="8" t="str">
        <f>IF(ISERROR(INDEX(warriner!B:B,MATCH(C26,warriner!A:A,0),1)),"#",INDEX(warriner!B:B,MATCH(C26,warriner!A:A,0),1))</f>
        <v>#</v>
      </c>
      <c r="E26" s="14" t="str">
        <f t="shared" si="0"/>
        <v>#</v>
      </c>
      <c r="F26">
        <v>15.417</v>
      </c>
      <c r="G26">
        <v>5.5460000000000003</v>
      </c>
      <c r="H26">
        <v>1</v>
      </c>
      <c r="I26">
        <f t="shared" si="1"/>
        <v>3</v>
      </c>
      <c r="J26" t="s">
        <v>270</v>
      </c>
      <c r="K26" s="14" t="s">
        <v>18124</v>
      </c>
      <c r="L26" s="14" t="s">
        <v>18124</v>
      </c>
      <c r="M26" s="14">
        <v>4.3890000000000002</v>
      </c>
      <c r="N26" s="14">
        <v>1.3</v>
      </c>
      <c r="O26" s="14">
        <v>1</v>
      </c>
      <c r="P26" s="14">
        <v>3</v>
      </c>
      <c r="Q26" s="14">
        <v>1</v>
      </c>
      <c r="R26" s="14">
        <v>1.63</v>
      </c>
      <c r="S26" s="14">
        <v>1.593</v>
      </c>
      <c r="T26" s="14">
        <v>3145</v>
      </c>
      <c r="U26" s="14">
        <v>-0.72099999999999997</v>
      </c>
      <c r="V26" s="14">
        <v>0.97</v>
      </c>
      <c r="W26" s="14">
        <v>29</v>
      </c>
      <c r="X26" s="14">
        <v>-0.57899999999999996</v>
      </c>
      <c r="Y26" s="14">
        <v>1</v>
      </c>
      <c r="Z26" s="14" t="s">
        <v>18124</v>
      </c>
    </row>
    <row r="27" spans="1:26" x14ac:dyDescent="0.2">
      <c r="A27" t="s">
        <v>17093</v>
      </c>
      <c r="B27" t="s">
        <v>11251</v>
      </c>
      <c r="C27" t="s">
        <v>11251</v>
      </c>
      <c r="D27" s="8">
        <f>IF(ISERROR(INDEX(warriner!B:B,MATCH(C27,warriner!A:A,0),1)),"#",INDEX(warriner!B:B,MATCH(C27,warriner!A:A,0),1))</f>
        <v>3.86</v>
      </c>
      <c r="E27" s="14">
        <f t="shared" si="0"/>
        <v>1.3400000000000003</v>
      </c>
      <c r="F27">
        <v>8.2319999999999993</v>
      </c>
      <c r="G27">
        <v>2.48</v>
      </c>
      <c r="H27">
        <v>2</v>
      </c>
      <c r="I27">
        <f t="shared" si="1"/>
        <v>7</v>
      </c>
      <c r="J27" t="s">
        <v>18131</v>
      </c>
      <c r="K27" s="14">
        <v>3</v>
      </c>
      <c r="L27" s="14">
        <v>5.95</v>
      </c>
      <c r="M27" s="14">
        <v>7</v>
      </c>
      <c r="N27" s="14">
        <v>2</v>
      </c>
      <c r="O27" s="14">
        <v>1.45</v>
      </c>
      <c r="P27" s="14">
        <v>4</v>
      </c>
      <c r="Q27" s="14">
        <v>1</v>
      </c>
      <c r="R27" s="14">
        <v>3.45</v>
      </c>
      <c r="S27" s="14">
        <v>1.6519999999999999</v>
      </c>
      <c r="T27" s="14">
        <v>3210.1669999999999</v>
      </c>
      <c r="U27" s="14">
        <v>-0.64700000000000002</v>
      </c>
      <c r="V27" s="14">
        <v>1</v>
      </c>
      <c r="W27" s="14">
        <v>27</v>
      </c>
      <c r="X27" s="14">
        <v>-0.36699999999999999</v>
      </c>
      <c r="Y27" s="14">
        <v>1</v>
      </c>
      <c r="Z27" s="14" t="s">
        <v>18124</v>
      </c>
    </row>
    <row r="28" spans="1:26" x14ac:dyDescent="0.2">
      <c r="A28" t="s">
        <v>17094</v>
      </c>
      <c r="B28" t="s">
        <v>17054</v>
      </c>
      <c r="C28" t="s">
        <v>2393</v>
      </c>
      <c r="D28" s="8">
        <f>IF(ISERROR(INDEX(warriner!B:B,MATCH(C28,warriner!A:A,0),1)),"#",INDEX(warriner!B:B,MATCH(C28,warriner!A:A,0),1))</f>
        <v>5.57</v>
      </c>
      <c r="E28" s="14">
        <f t="shared" si="0"/>
        <v>0.37000000000000011</v>
      </c>
      <c r="F28">
        <v>8.3529999999999998</v>
      </c>
      <c r="G28">
        <v>1.7849999999999999</v>
      </c>
      <c r="H28">
        <v>5</v>
      </c>
      <c r="I28">
        <f t="shared" si="1"/>
        <v>15</v>
      </c>
      <c r="J28" t="s">
        <v>18144</v>
      </c>
      <c r="K28" s="14">
        <v>4.24</v>
      </c>
      <c r="L28" s="14">
        <v>5.37</v>
      </c>
      <c r="M28" s="14">
        <v>10.47</v>
      </c>
      <c r="N28" s="14">
        <v>5.15</v>
      </c>
      <c r="O28" s="14">
        <v>5.45</v>
      </c>
      <c r="P28" s="14">
        <v>12</v>
      </c>
      <c r="Q28" s="14">
        <v>2</v>
      </c>
      <c r="R28" s="14">
        <v>2.38</v>
      </c>
      <c r="S28" s="14" t="s">
        <v>18124</v>
      </c>
      <c r="T28" s="14">
        <v>5938.2309999999998</v>
      </c>
      <c r="U28" s="14">
        <v>-6.0000000000000001E-3</v>
      </c>
      <c r="V28" s="14">
        <v>0.97</v>
      </c>
      <c r="W28" s="14">
        <v>26</v>
      </c>
      <c r="X28" s="14">
        <v>1.0999999999999999E-2</v>
      </c>
      <c r="Y28" s="14">
        <v>1</v>
      </c>
      <c r="Z28" s="14" t="s">
        <v>18124</v>
      </c>
    </row>
    <row r="29" spans="1:26" x14ac:dyDescent="0.2">
      <c r="A29" t="s">
        <v>17095</v>
      </c>
      <c r="B29" t="s">
        <v>28</v>
      </c>
      <c r="C29" t="s">
        <v>28</v>
      </c>
      <c r="D29" s="8" t="str">
        <f>IF(ISERROR(INDEX(warriner!B:B,MATCH(C29,warriner!A:A,0),1)),"#",INDEX(warriner!B:B,MATCH(C29,warriner!A:A,0),1))</f>
        <v>#</v>
      </c>
      <c r="E29" s="14" t="str">
        <f t="shared" si="0"/>
        <v>#</v>
      </c>
      <c r="F29">
        <v>14.297000000000001</v>
      </c>
      <c r="G29">
        <v>5.3209999999999997</v>
      </c>
      <c r="H29">
        <v>1</v>
      </c>
      <c r="I29">
        <f t="shared" si="1"/>
        <v>4</v>
      </c>
      <c r="J29" t="s">
        <v>270</v>
      </c>
      <c r="K29" s="14" t="s">
        <v>18124</v>
      </c>
      <c r="L29" s="14" t="s">
        <v>18124</v>
      </c>
      <c r="M29" s="14">
        <v>4.8789999999999996</v>
      </c>
      <c r="N29" s="14">
        <v>1.65</v>
      </c>
      <c r="O29" s="14">
        <v>1</v>
      </c>
      <c r="P29" s="14">
        <v>2</v>
      </c>
      <c r="Q29" s="14">
        <v>1</v>
      </c>
      <c r="R29" s="14">
        <v>2.93</v>
      </c>
      <c r="S29" s="14">
        <v>2.2730000000000001</v>
      </c>
      <c r="T29" s="14">
        <v>2218</v>
      </c>
      <c r="U29" s="14">
        <v>-0.55000000000000004</v>
      </c>
      <c r="V29" s="14">
        <v>1</v>
      </c>
      <c r="W29" s="14">
        <v>28</v>
      </c>
      <c r="X29" s="14">
        <v>-0.51600000000000001</v>
      </c>
      <c r="Y29" s="14">
        <v>1</v>
      </c>
      <c r="Z29" s="14" t="s">
        <v>18124</v>
      </c>
    </row>
    <row r="30" spans="1:26" x14ac:dyDescent="0.2">
      <c r="A30" t="s">
        <v>17096</v>
      </c>
      <c r="B30" t="s">
        <v>13804</v>
      </c>
      <c r="C30" t="s">
        <v>13804</v>
      </c>
      <c r="D30" s="8">
        <f>IF(ISERROR(INDEX(warriner!B:B,MATCH(C30,warriner!A:A,0),1)),"#",INDEX(warriner!B:B,MATCH(C30,warriner!A:A,0),1))</f>
        <v>3.3</v>
      </c>
      <c r="E30" s="14">
        <f t="shared" si="0"/>
        <v>1.9000000000000004</v>
      </c>
      <c r="F30">
        <v>7.1139999999999999</v>
      </c>
      <c r="G30">
        <v>1.7849999999999999</v>
      </c>
      <c r="H30">
        <v>2</v>
      </c>
      <c r="I30">
        <f t="shared" si="1"/>
        <v>6</v>
      </c>
      <c r="J30" t="s">
        <v>18125</v>
      </c>
      <c r="K30" s="14">
        <v>4.1900000000000004</v>
      </c>
      <c r="L30" s="14">
        <v>3.42</v>
      </c>
      <c r="M30" s="14">
        <v>7.95</v>
      </c>
      <c r="N30" s="14">
        <v>1.85</v>
      </c>
      <c r="O30" s="14">
        <v>1.7</v>
      </c>
      <c r="P30" s="14">
        <v>5</v>
      </c>
      <c r="Q30" s="14">
        <v>2</v>
      </c>
      <c r="R30" s="14">
        <v>2.37</v>
      </c>
      <c r="S30" s="14" t="s">
        <v>18124</v>
      </c>
      <c r="T30" s="14">
        <v>2758.6</v>
      </c>
      <c r="U30" s="14">
        <v>-0.435</v>
      </c>
      <c r="V30" s="14">
        <v>0.94</v>
      </c>
      <c r="W30" s="14">
        <v>26</v>
      </c>
      <c r="X30" s="14">
        <v>-0.50800000000000001</v>
      </c>
      <c r="Y30" s="14">
        <v>1</v>
      </c>
      <c r="Z30" s="14" t="s">
        <v>18124</v>
      </c>
    </row>
    <row r="31" spans="1:26" x14ac:dyDescent="0.2">
      <c r="A31" t="s">
        <v>17097</v>
      </c>
      <c r="B31" t="s">
        <v>5503</v>
      </c>
      <c r="C31" t="s">
        <v>5503</v>
      </c>
      <c r="D31" s="8">
        <f>IF(ISERROR(INDEX(warriner!B:B,MATCH(C31,warriner!A:A,0),1)),"#",INDEX(warriner!B:B,MATCH(C31,warriner!A:A,0),1))</f>
        <v>4.84</v>
      </c>
      <c r="E31" s="14">
        <f t="shared" si="0"/>
        <v>0.36000000000000032</v>
      </c>
      <c r="F31">
        <v>8.4290000000000003</v>
      </c>
      <c r="G31">
        <v>1.9590000000000001</v>
      </c>
      <c r="H31">
        <v>3</v>
      </c>
      <c r="I31">
        <f t="shared" si="1"/>
        <v>8</v>
      </c>
      <c r="J31" t="s">
        <v>18129</v>
      </c>
      <c r="K31" s="14" t="s">
        <v>18124</v>
      </c>
      <c r="L31" s="14" t="s">
        <v>18124</v>
      </c>
      <c r="M31" s="14" t="s">
        <v>18124</v>
      </c>
      <c r="N31" s="14" t="s">
        <v>18124</v>
      </c>
      <c r="O31" s="14" t="s">
        <v>18124</v>
      </c>
      <c r="P31" s="14">
        <v>8</v>
      </c>
      <c r="Q31" s="14">
        <v>2</v>
      </c>
      <c r="R31" s="14" t="s">
        <v>18124</v>
      </c>
      <c r="S31" s="14" t="s">
        <v>18124</v>
      </c>
      <c r="T31" s="14">
        <v>4518.7139999999999</v>
      </c>
      <c r="U31" s="14" t="s">
        <v>18124</v>
      </c>
      <c r="V31" s="14" t="s">
        <v>18124</v>
      </c>
      <c r="W31" s="14" t="s">
        <v>18124</v>
      </c>
      <c r="X31" s="14" t="s">
        <v>18124</v>
      </c>
      <c r="Y31" s="14" t="s">
        <v>18124</v>
      </c>
      <c r="Z31" s="14" t="s">
        <v>18124</v>
      </c>
    </row>
    <row r="32" spans="1:26" x14ac:dyDescent="0.2">
      <c r="A32" t="s">
        <v>17098</v>
      </c>
      <c r="B32" t="s">
        <v>19</v>
      </c>
      <c r="C32" t="s">
        <v>19</v>
      </c>
      <c r="D32" s="8" t="str">
        <f>IF(ISERROR(INDEX(warriner!B:B,MATCH(C32,warriner!A:A,0),1)),"#",INDEX(warriner!B:B,MATCH(C32,warriner!A:A,0),1))</f>
        <v>#</v>
      </c>
      <c r="E32" s="14" t="str">
        <f t="shared" si="0"/>
        <v>#</v>
      </c>
      <c r="F32">
        <v>16.187000000000001</v>
      </c>
      <c r="G32">
        <v>5.8339999999999996</v>
      </c>
      <c r="H32">
        <v>1</v>
      </c>
      <c r="I32">
        <f t="shared" si="1"/>
        <v>3</v>
      </c>
      <c r="J32" t="s">
        <v>270</v>
      </c>
      <c r="K32" s="14" t="s">
        <v>18124</v>
      </c>
      <c r="L32" s="14" t="s">
        <v>18124</v>
      </c>
      <c r="M32" s="14">
        <v>4.57</v>
      </c>
      <c r="N32" s="14">
        <v>1.25</v>
      </c>
      <c r="O32" s="14">
        <v>1</v>
      </c>
      <c r="P32" s="14">
        <v>3</v>
      </c>
      <c r="Q32" s="14">
        <v>1</v>
      </c>
      <c r="R32" s="14">
        <v>1.52</v>
      </c>
      <c r="S32" s="14">
        <v>1.25</v>
      </c>
      <c r="T32" s="14">
        <v>5253.5</v>
      </c>
      <c r="U32" s="14">
        <v>-0.60399999999999998</v>
      </c>
      <c r="V32" s="14">
        <v>1</v>
      </c>
      <c r="W32" s="14">
        <v>22</v>
      </c>
      <c r="X32" s="14">
        <v>-0.623</v>
      </c>
      <c r="Y32" s="14">
        <v>1</v>
      </c>
      <c r="Z32" s="14" t="s">
        <v>18124</v>
      </c>
    </row>
    <row r="33" spans="1:26" x14ac:dyDescent="0.2">
      <c r="A33" t="s">
        <v>17099</v>
      </c>
      <c r="B33" t="s">
        <v>17058</v>
      </c>
      <c r="C33" t="s">
        <v>17058</v>
      </c>
      <c r="D33" s="8" t="str">
        <f>IF(ISERROR(INDEX(warriner!B:B,MATCH(C33,warriner!A:A,0),1)),"#",INDEX(warriner!B:B,MATCH(C33,warriner!A:A,0),1))</f>
        <v>#</v>
      </c>
      <c r="E33" s="14" t="str">
        <f t="shared" si="0"/>
        <v>#</v>
      </c>
      <c r="F33">
        <v>5.5410000000000004</v>
      </c>
      <c r="G33">
        <v>0.90300000000000002</v>
      </c>
      <c r="H33">
        <v>3</v>
      </c>
      <c r="I33">
        <f t="shared" si="1"/>
        <v>8</v>
      </c>
      <c r="J33" t="s">
        <v>18125</v>
      </c>
      <c r="K33" s="14" t="s">
        <v>18124</v>
      </c>
      <c r="L33" s="14" t="s">
        <v>18124</v>
      </c>
      <c r="M33" s="14">
        <v>16.09</v>
      </c>
      <c r="N33" s="14">
        <v>2.8</v>
      </c>
      <c r="O33" s="14">
        <v>2.8</v>
      </c>
      <c r="P33" s="14">
        <v>7</v>
      </c>
      <c r="Q33" s="14">
        <v>2</v>
      </c>
      <c r="R33" s="14" t="s">
        <v>18124</v>
      </c>
      <c r="S33" s="14" t="s">
        <v>18124</v>
      </c>
      <c r="T33" s="14">
        <v>6666.4290000000001</v>
      </c>
      <c r="U33" s="14">
        <v>0.89100000000000001</v>
      </c>
      <c r="V33" s="14">
        <v>0.37</v>
      </c>
      <c r="W33" s="14">
        <v>21</v>
      </c>
      <c r="X33" s="14">
        <v>0.496</v>
      </c>
      <c r="Y33" s="14">
        <v>0.95499999999999996</v>
      </c>
      <c r="Z33" s="14" t="s">
        <v>18124</v>
      </c>
    </row>
    <row r="34" spans="1:26" x14ac:dyDescent="0.2">
      <c r="A34" t="s">
        <v>17100</v>
      </c>
      <c r="B34" t="s">
        <v>17059</v>
      </c>
      <c r="C34" t="s">
        <v>496</v>
      </c>
      <c r="D34" s="8">
        <f>IF(ISERROR(INDEX(warriner!B:B,MATCH(C34,warriner!A:A,0),1)),"#",INDEX(warriner!B:B,MATCH(C34,warriner!A:A,0),1))</f>
        <v>3.05</v>
      </c>
      <c r="E34" s="14">
        <f t="shared" si="0"/>
        <v>2.1500000000000004</v>
      </c>
      <c r="F34">
        <v>5.673</v>
      </c>
      <c r="G34">
        <v>1.431</v>
      </c>
      <c r="H34">
        <v>5</v>
      </c>
      <c r="I34">
        <f t="shared" si="1"/>
        <v>13</v>
      </c>
      <c r="J34" t="s">
        <v>18129</v>
      </c>
      <c r="K34" s="14">
        <v>5</v>
      </c>
      <c r="L34" s="14">
        <v>3.96</v>
      </c>
      <c r="M34" s="14">
        <v>11.58</v>
      </c>
      <c r="N34" s="14">
        <v>3.6</v>
      </c>
      <c r="O34" s="14">
        <v>4.45</v>
      </c>
      <c r="P34" s="14">
        <v>11</v>
      </c>
      <c r="Q34" s="14">
        <v>4</v>
      </c>
      <c r="R34" s="14">
        <v>2.48</v>
      </c>
      <c r="S34" s="14" t="s">
        <v>18124</v>
      </c>
      <c r="T34" s="14">
        <v>3023.6</v>
      </c>
      <c r="U34" s="14">
        <v>3.4000000000000002E-2</v>
      </c>
      <c r="V34" s="14">
        <v>1</v>
      </c>
      <c r="W34" s="14">
        <v>25</v>
      </c>
      <c r="X34" s="14">
        <v>-0.315</v>
      </c>
      <c r="Y34" s="14">
        <v>0.92600000000000005</v>
      </c>
      <c r="Z34" s="14" t="s">
        <v>18124</v>
      </c>
    </row>
    <row r="35" spans="1:26" x14ac:dyDescent="0.2">
      <c r="A35" t="s">
        <v>17101</v>
      </c>
      <c r="B35" t="s">
        <v>21</v>
      </c>
      <c r="C35" t="s">
        <v>21</v>
      </c>
      <c r="D35" s="8" t="str">
        <f>IF(ISERROR(INDEX(warriner!B:B,MATCH(C35,warriner!A:A,0),1)),"#",INDEX(warriner!B:B,MATCH(C35,warriner!A:A,0),1))</f>
        <v>#</v>
      </c>
      <c r="E35" s="14" t="str">
        <f t="shared" si="0"/>
        <v>#</v>
      </c>
      <c r="F35">
        <v>14.994999999999999</v>
      </c>
      <c r="G35">
        <v>5.609</v>
      </c>
      <c r="H35">
        <v>1</v>
      </c>
      <c r="I35">
        <f t="shared" si="1"/>
        <v>4</v>
      </c>
      <c r="J35" t="s">
        <v>18136</v>
      </c>
      <c r="K35" s="14" t="s">
        <v>18124</v>
      </c>
      <c r="L35" s="14" t="s">
        <v>18124</v>
      </c>
      <c r="M35" s="14">
        <v>4.9320000000000004</v>
      </c>
      <c r="N35" s="14">
        <v>1.85</v>
      </c>
      <c r="O35" s="14">
        <v>1.65</v>
      </c>
      <c r="P35" s="14">
        <v>3</v>
      </c>
      <c r="Q35" s="14">
        <v>1</v>
      </c>
      <c r="R35" s="14">
        <v>2.14</v>
      </c>
      <c r="S35" s="14">
        <v>1.72</v>
      </c>
      <c r="T35" s="14">
        <v>3482.6669999999999</v>
      </c>
      <c r="U35" s="14">
        <v>-0.58099999999999996</v>
      </c>
      <c r="V35" s="14">
        <v>0.97</v>
      </c>
      <c r="W35" s="14">
        <v>27</v>
      </c>
      <c r="X35" s="14">
        <v>-0.53900000000000003</v>
      </c>
      <c r="Y35" s="14">
        <v>1</v>
      </c>
      <c r="Z35" s="14" t="s">
        <v>18124</v>
      </c>
    </row>
    <row r="36" spans="1:26" x14ac:dyDescent="0.2">
      <c r="A36" t="s">
        <v>17102</v>
      </c>
      <c r="B36" t="s">
        <v>5161</v>
      </c>
      <c r="C36" t="s">
        <v>5161</v>
      </c>
      <c r="D36" s="8">
        <f>IF(ISERROR(INDEX(warriner!B:B,MATCH(C36,warriner!A:A,0),1)),"#",INDEX(warriner!B:B,MATCH(C36,warriner!A:A,0),1))</f>
        <v>6.48</v>
      </c>
      <c r="E36" s="14">
        <f t="shared" si="0"/>
        <v>1.2800000000000002</v>
      </c>
      <c r="F36">
        <v>10.220000000000001</v>
      </c>
      <c r="G36">
        <v>3.1760000000000002</v>
      </c>
      <c r="H36">
        <v>2</v>
      </c>
      <c r="I36">
        <f t="shared" si="1"/>
        <v>5</v>
      </c>
      <c r="J36" t="s">
        <v>18126</v>
      </c>
      <c r="K36" s="14">
        <v>4.45</v>
      </c>
      <c r="L36" s="14">
        <v>6.84</v>
      </c>
      <c r="M36" s="14">
        <v>8.32</v>
      </c>
      <c r="N36" s="14">
        <v>1.95</v>
      </c>
      <c r="O36" s="14">
        <v>1.8</v>
      </c>
      <c r="P36" s="14">
        <v>5</v>
      </c>
      <c r="Q36" s="14">
        <v>2</v>
      </c>
      <c r="R36" s="14">
        <v>2.35</v>
      </c>
      <c r="S36" s="14" t="s">
        <v>18124</v>
      </c>
      <c r="T36" s="14">
        <v>1705</v>
      </c>
      <c r="U36" s="14">
        <v>-0.78400000000000003</v>
      </c>
      <c r="V36" s="14">
        <v>0.97</v>
      </c>
      <c r="W36" s="14">
        <v>27</v>
      </c>
      <c r="X36" s="14">
        <v>-0.55100000000000005</v>
      </c>
      <c r="Y36" s="14">
        <v>1</v>
      </c>
      <c r="Z36" s="14" t="s">
        <v>18124</v>
      </c>
    </row>
    <row r="37" spans="1:26" x14ac:dyDescent="0.2">
      <c r="A37" t="s">
        <v>17103</v>
      </c>
      <c r="B37" t="s">
        <v>181</v>
      </c>
      <c r="C37" t="s">
        <v>181</v>
      </c>
      <c r="D37" s="8" t="str">
        <f>IF(ISERROR(INDEX(warriner!B:B,MATCH(C37,warriner!A:A,0),1)),"#",INDEX(warriner!B:B,MATCH(C37,warriner!A:A,0),1))</f>
        <v>#</v>
      </c>
      <c r="E37" s="14" t="str">
        <f t="shared" si="0"/>
        <v>#</v>
      </c>
      <c r="F37">
        <v>15.079000000000001</v>
      </c>
      <c r="G37">
        <v>5.55</v>
      </c>
      <c r="H37">
        <v>1</v>
      </c>
      <c r="I37">
        <f t="shared" si="1"/>
        <v>2</v>
      </c>
      <c r="J37" t="s">
        <v>18138</v>
      </c>
      <c r="K37" s="14" t="s">
        <v>18124</v>
      </c>
      <c r="L37" s="14" t="s">
        <v>18124</v>
      </c>
      <c r="M37" s="14">
        <v>4.0049999999999999</v>
      </c>
      <c r="N37" s="14">
        <v>1.05</v>
      </c>
      <c r="O37" s="14">
        <v>1.3</v>
      </c>
      <c r="P37" s="14">
        <v>2</v>
      </c>
      <c r="Q37" s="14">
        <v>1</v>
      </c>
      <c r="R37" s="14">
        <v>3.25</v>
      </c>
      <c r="S37" s="14">
        <v>1.333</v>
      </c>
      <c r="T37" s="14">
        <v>8272</v>
      </c>
      <c r="U37" s="14">
        <v>-0.73599999999999999</v>
      </c>
      <c r="V37" s="14">
        <v>1</v>
      </c>
      <c r="W37" s="14">
        <v>29</v>
      </c>
      <c r="X37" s="14">
        <v>-0.873</v>
      </c>
      <c r="Y37" s="14">
        <v>1</v>
      </c>
      <c r="Z37" s="14" t="s">
        <v>18124</v>
      </c>
    </row>
    <row r="38" spans="1:26" x14ac:dyDescent="0.2">
      <c r="A38" t="s">
        <v>17104</v>
      </c>
      <c r="B38" t="s">
        <v>3</v>
      </c>
      <c r="C38" t="s">
        <v>3</v>
      </c>
      <c r="D38" s="8" t="str">
        <f>IF(ISERROR(INDEX(warriner!B:B,MATCH(C38,warriner!A:A,0),1)),"#",INDEX(warriner!B:B,MATCH(C38,warriner!A:A,0),1))</f>
        <v>#</v>
      </c>
      <c r="E38" s="14" t="str">
        <f t="shared" si="0"/>
        <v>#</v>
      </c>
      <c r="F38">
        <v>16.954999999999998</v>
      </c>
      <c r="G38">
        <v>6.1769999999999996</v>
      </c>
      <c r="H38">
        <v>1</v>
      </c>
      <c r="I38">
        <f t="shared" si="1"/>
        <v>3</v>
      </c>
      <c r="J38" t="s">
        <v>270</v>
      </c>
      <c r="K38" s="14" t="s">
        <v>18124</v>
      </c>
      <c r="L38" s="14" t="s">
        <v>18124</v>
      </c>
      <c r="M38" s="14">
        <v>3.984</v>
      </c>
      <c r="N38" s="14">
        <v>1.5</v>
      </c>
      <c r="O38" s="14">
        <v>1.8</v>
      </c>
      <c r="P38" s="14">
        <v>2</v>
      </c>
      <c r="Q38" s="14">
        <v>1</v>
      </c>
      <c r="R38" s="14">
        <v>1.43</v>
      </c>
      <c r="S38" s="14">
        <v>1.125</v>
      </c>
      <c r="T38" s="14">
        <v>3033</v>
      </c>
      <c r="U38" s="14">
        <v>-0.68100000000000005</v>
      </c>
      <c r="V38" s="14">
        <v>0.94</v>
      </c>
      <c r="W38" s="14">
        <v>29</v>
      </c>
      <c r="X38" s="14">
        <v>-0.45700000000000002</v>
      </c>
      <c r="Y38" s="14">
        <v>1</v>
      </c>
      <c r="Z38" s="14" t="s">
        <v>18124</v>
      </c>
    </row>
    <row r="39" spans="1:26" x14ac:dyDescent="0.2">
      <c r="A39" t="s">
        <v>17105</v>
      </c>
      <c r="B39" t="s">
        <v>12322</v>
      </c>
      <c r="C39" t="s">
        <v>12322</v>
      </c>
      <c r="D39" s="8">
        <f>IF(ISERROR(INDEX(warriner!B:B,MATCH(C39,warriner!A:A,0),1)),"#",INDEX(warriner!B:B,MATCH(C39,warriner!A:A,0),1))</f>
        <v>3.79</v>
      </c>
      <c r="E39" s="14">
        <f t="shared" si="0"/>
        <v>1.4100000000000001</v>
      </c>
      <c r="F39">
        <v>7.5170000000000003</v>
      </c>
      <c r="G39">
        <v>2.173</v>
      </c>
      <c r="H39">
        <v>4</v>
      </c>
      <c r="I39">
        <f t="shared" si="1"/>
        <v>11</v>
      </c>
      <c r="J39" t="s">
        <v>18132</v>
      </c>
      <c r="K39" s="14">
        <v>4.2</v>
      </c>
      <c r="L39" s="14">
        <v>4.62</v>
      </c>
      <c r="M39" s="14">
        <v>12.83</v>
      </c>
      <c r="N39" s="14">
        <v>4.05</v>
      </c>
      <c r="O39" s="14">
        <v>4.0999999999999996</v>
      </c>
      <c r="P39" s="14">
        <v>8</v>
      </c>
      <c r="Q39" s="14">
        <v>3</v>
      </c>
      <c r="R39" s="14">
        <v>1.85</v>
      </c>
      <c r="S39" s="14" t="s">
        <v>18124</v>
      </c>
      <c r="T39" s="14">
        <v>3497.1</v>
      </c>
      <c r="U39" s="14">
        <v>-0.314</v>
      </c>
      <c r="V39" s="14">
        <v>1</v>
      </c>
      <c r="W39" s="14">
        <v>25</v>
      </c>
      <c r="X39" s="14">
        <v>-0.107</v>
      </c>
      <c r="Y39" s="14">
        <v>0.96199999999999997</v>
      </c>
      <c r="Z39" s="14" t="s">
        <v>18124</v>
      </c>
    </row>
    <row r="40" spans="1:26" x14ac:dyDescent="0.2">
      <c r="A40" t="s">
        <v>17106</v>
      </c>
      <c r="B40" t="s">
        <v>28</v>
      </c>
      <c r="C40" t="s">
        <v>28</v>
      </c>
      <c r="D40" s="8" t="str">
        <f>IF(ISERROR(INDEX(warriner!B:B,MATCH(C40,warriner!A:A,0),1)),"#",INDEX(warriner!B:B,MATCH(C40,warriner!A:A,0),1))</f>
        <v>#</v>
      </c>
      <c r="E40" s="14" t="str">
        <f t="shared" si="0"/>
        <v>#</v>
      </c>
      <c r="F40">
        <v>14.297000000000001</v>
      </c>
      <c r="G40">
        <v>5.3209999999999997</v>
      </c>
      <c r="H40">
        <v>1</v>
      </c>
      <c r="I40">
        <f t="shared" si="1"/>
        <v>4</v>
      </c>
      <c r="J40" t="s">
        <v>270</v>
      </c>
      <c r="K40" s="14" t="s">
        <v>18124</v>
      </c>
      <c r="L40" s="14" t="s">
        <v>18124</v>
      </c>
      <c r="M40" s="14">
        <v>4.8789999999999996</v>
      </c>
      <c r="N40" s="14">
        <v>1.65</v>
      </c>
      <c r="O40" s="14">
        <v>1</v>
      </c>
      <c r="P40" s="14">
        <v>2</v>
      </c>
      <c r="Q40" s="14">
        <v>1</v>
      </c>
      <c r="R40" s="14">
        <v>2.93</v>
      </c>
      <c r="S40" s="14">
        <v>2.2730000000000001</v>
      </c>
      <c r="T40" s="14">
        <v>2218</v>
      </c>
      <c r="U40" s="14">
        <v>-0.55000000000000004</v>
      </c>
      <c r="V40" s="14">
        <v>1</v>
      </c>
      <c r="W40" s="14">
        <v>28</v>
      </c>
      <c r="X40" s="14">
        <v>-0.51600000000000001</v>
      </c>
      <c r="Y40" s="14">
        <v>1</v>
      </c>
      <c r="Z40" s="14" t="s">
        <v>18124</v>
      </c>
    </row>
    <row r="41" spans="1:26" x14ac:dyDescent="0.2">
      <c r="A41" t="s">
        <v>17107</v>
      </c>
      <c r="B41" t="s">
        <v>3068</v>
      </c>
      <c r="C41" t="s">
        <v>3068</v>
      </c>
      <c r="D41" s="8">
        <f>IF(ISERROR(INDEX(warriner!B:B,MATCH(C41,warriner!A:A,0),1)),"#",INDEX(warriner!B:B,MATCH(C41,warriner!A:A,0),1))</f>
        <v>5.37</v>
      </c>
      <c r="E41" s="14">
        <f t="shared" si="0"/>
        <v>0.16999999999999993</v>
      </c>
      <c r="F41">
        <v>7.6420000000000003</v>
      </c>
      <c r="G41">
        <v>1.69</v>
      </c>
      <c r="H41">
        <v>2</v>
      </c>
      <c r="I41">
        <f t="shared" si="1"/>
        <v>7</v>
      </c>
      <c r="J41" t="s">
        <v>18125</v>
      </c>
      <c r="K41" s="14">
        <v>4.33</v>
      </c>
      <c r="L41" s="14">
        <v>5.28</v>
      </c>
      <c r="M41" s="14">
        <v>12.42</v>
      </c>
      <c r="N41" s="14">
        <v>2.0499999999999998</v>
      </c>
      <c r="O41" s="14">
        <v>2.15</v>
      </c>
      <c r="P41" s="14">
        <v>7</v>
      </c>
      <c r="Q41" s="14">
        <v>1</v>
      </c>
      <c r="R41" s="14">
        <v>2.0699999999999998</v>
      </c>
      <c r="S41" s="14" t="s">
        <v>18124</v>
      </c>
      <c r="T41" s="14">
        <v>6215.1670000000004</v>
      </c>
      <c r="U41" s="14">
        <v>-0.13800000000000001</v>
      </c>
      <c r="V41" s="14">
        <v>0.97</v>
      </c>
      <c r="W41" s="14">
        <v>26</v>
      </c>
      <c r="X41" s="14">
        <v>-0.254</v>
      </c>
      <c r="Y41" s="14">
        <v>1</v>
      </c>
      <c r="Z41" s="14" t="s">
        <v>18124</v>
      </c>
    </row>
    <row r="42" spans="1:26" x14ac:dyDescent="0.2">
      <c r="A42" t="s">
        <v>17108</v>
      </c>
      <c r="B42" t="s">
        <v>17042</v>
      </c>
      <c r="C42" t="s">
        <v>46</v>
      </c>
      <c r="D42" s="8">
        <f>IF(ISERROR(INDEX(warriner!B:B,MATCH(C42,warriner!A:A,0),1)),"#",INDEX(warriner!B:B,MATCH(C42,warriner!A:A,0),1))</f>
        <v>5.56</v>
      </c>
      <c r="E42" s="14">
        <f t="shared" si="0"/>
        <v>0.35999999999999943</v>
      </c>
      <c r="F42">
        <v>10.795</v>
      </c>
      <c r="G42">
        <v>3.6280000000000001</v>
      </c>
      <c r="H42">
        <v>1</v>
      </c>
      <c r="I42">
        <f t="shared" si="1"/>
        <v>5</v>
      </c>
      <c r="J42" t="s">
        <v>18135</v>
      </c>
      <c r="K42" s="14">
        <v>3.95</v>
      </c>
      <c r="L42" s="14">
        <v>5.22</v>
      </c>
      <c r="M42" s="14">
        <v>6.76</v>
      </c>
      <c r="N42" s="14">
        <v>1.2</v>
      </c>
      <c r="O42" s="14">
        <v>1</v>
      </c>
      <c r="P42" s="14">
        <v>3</v>
      </c>
      <c r="Q42" s="14">
        <v>1</v>
      </c>
      <c r="R42" s="14">
        <v>4.0999999999999996</v>
      </c>
      <c r="S42" s="14">
        <v>3.625</v>
      </c>
      <c r="T42" s="14">
        <v>3915.6669999999999</v>
      </c>
      <c r="U42" s="14">
        <v>-0.65</v>
      </c>
      <c r="V42" s="14">
        <v>0.94</v>
      </c>
      <c r="W42" s="14">
        <v>26</v>
      </c>
      <c r="X42" s="14">
        <v>-0.59899999999999998</v>
      </c>
      <c r="Y42" s="14">
        <v>0.96299999999999997</v>
      </c>
      <c r="Z42" s="14" t="s">
        <v>18124</v>
      </c>
    </row>
    <row r="43" spans="1:26" x14ac:dyDescent="0.2">
      <c r="A43" t="s">
        <v>17109</v>
      </c>
      <c r="B43" t="s">
        <v>2</v>
      </c>
      <c r="C43" t="s">
        <v>2</v>
      </c>
      <c r="D43" s="8" t="str">
        <f>IF(ISERROR(INDEX(warriner!B:B,MATCH(C43,warriner!A:A,0),1)),"#",INDEX(warriner!B:B,MATCH(C43,warriner!A:A,0),1))</f>
        <v>#</v>
      </c>
      <c r="E43" s="14" t="str">
        <f t="shared" si="0"/>
        <v>#</v>
      </c>
      <c r="F43">
        <v>16.353999999999999</v>
      </c>
      <c r="G43">
        <v>6.0629999999999997</v>
      </c>
      <c r="H43">
        <v>1</v>
      </c>
      <c r="I43">
        <f t="shared" si="1"/>
        <v>2</v>
      </c>
      <c r="J43" t="s">
        <v>270</v>
      </c>
      <c r="K43" s="14" t="s">
        <v>18124</v>
      </c>
      <c r="L43" s="14" t="s">
        <v>18124</v>
      </c>
      <c r="M43" s="14">
        <v>3.952</v>
      </c>
      <c r="N43" s="14">
        <v>1.1499999999999999</v>
      </c>
      <c r="O43" s="14">
        <v>1</v>
      </c>
      <c r="P43" s="14">
        <v>2</v>
      </c>
      <c r="Q43" s="14">
        <v>1</v>
      </c>
      <c r="R43" s="14">
        <v>1.55</v>
      </c>
      <c r="S43" s="14">
        <v>1.375</v>
      </c>
      <c r="T43" s="14">
        <v>2861</v>
      </c>
      <c r="U43" s="14">
        <v>-0.78600000000000003</v>
      </c>
      <c r="V43" s="14">
        <v>1</v>
      </c>
      <c r="W43" s="14">
        <v>26</v>
      </c>
      <c r="X43" s="14">
        <v>-0.72499999999999998</v>
      </c>
      <c r="Y43" s="14">
        <v>1</v>
      </c>
      <c r="Z43" s="14" t="s">
        <v>18124</v>
      </c>
    </row>
    <row r="44" spans="1:26" x14ac:dyDescent="0.2">
      <c r="A44" t="s">
        <v>17110</v>
      </c>
      <c r="B44" t="s">
        <v>3962</v>
      </c>
      <c r="C44" t="s">
        <v>3962</v>
      </c>
      <c r="D44" s="8">
        <f>IF(ISERROR(INDEX(warriner!B:B,MATCH(C44,warriner!A:A,0),1)),"#",INDEX(warriner!B:B,MATCH(C44,warriner!A:A,0),1))</f>
        <v>1.68</v>
      </c>
      <c r="E44" s="14">
        <f t="shared" si="0"/>
        <v>3.5200000000000005</v>
      </c>
      <c r="F44">
        <v>10.051</v>
      </c>
      <c r="G44">
        <v>3.1259999999999999</v>
      </c>
      <c r="H44">
        <v>2</v>
      </c>
      <c r="I44">
        <f t="shared" si="1"/>
        <v>7</v>
      </c>
      <c r="J44" t="s">
        <v>18129</v>
      </c>
      <c r="K44" s="14">
        <v>5.5</v>
      </c>
      <c r="L44" s="14">
        <v>2.8</v>
      </c>
      <c r="M44" s="14">
        <v>7.55</v>
      </c>
      <c r="N44" s="14">
        <v>2.4</v>
      </c>
      <c r="O44" s="14">
        <v>1.8</v>
      </c>
      <c r="P44" s="14">
        <v>5</v>
      </c>
      <c r="Q44" s="14">
        <v>1</v>
      </c>
      <c r="R44" s="14">
        <v>3.45</v>
      </c>
      <c r="S44" s="14">
        <v>3.125</v>
      </c>
      <c r="T44" s="14">
        <v>3920.8330000000001</v>
      </c>
      <c r="U44" s="14">
        <v>-0.55300000000000005</v>
      </c>
      <c r="V44" s="14">
        <v>1</v>
      </c>
      <c r="W44" s="14">
        <v>26</v>
      </c>
      <c r="X44" s="14">
        <v>-0.38400000000000001</v>
      </c>
      <c r="Y44" s="14">
        <v>1</v>
      </c>
      <c r="Z44" s="14" t="s">
        <v>18124</v>
      </c>
    </row>
    <row r="45" spans="1:26" x14ac:dyDescent="0.2">
      <c r="A45" t="s">
        <v>17111</v>
      </c>
      <c r="B45" t="s">
        <v>334</v>
      </c>
      <c r="C45" t="s">
        <v>334</v>
      </c>
      <c r="D45" s="8" t="str">
        <f>IF(ISERROR(INDEX(warriner!B:B,MATCH(C45,warriner!A:A,0),1)),"#",INDEX(warriner!B:B,MATCH(C45,warriner!A:A,0),1))</f>
        <v>#</v>
      </c>
      <c r="E45" s="14" t="str">
        <f t="shared" si="0"/>
        <v>#</v>
      </c>
      <c r="F45">
        <v>14.455</v>
      </c>
      <c r="G45">
        <v>5.0170000000000003</v>
      </c>
      <c r="H45">
        <v>1</v>
      </c>
      <c r="I45">
        <f t="shared" si="1"/>
        <v>4</v>
      </c>
      <c r="J45" t="s">
        <v>270</v>
      </c>
      <c r="K45" s="14" t="s">
        <v>18124</v>
      </c>
      <c r="L45" s="14" t="s">
        <v>18124</v>
      </c>
      <c r="M45" s="14">
        <v>4.4420000000000002</v>
      </c>
      <c r="N45" s="14">
        <v>1.9</v>
      </c>
      <c r="O45" s="14">
        <v>1.7</v>
      </c>
      <c r="P45" s="14">
        <v>4</v>
      </c>
      <c r="Q45" s="14">
        <v>1</v>
      </c>
      <c r="R45" s="14">
        <v>1.84</v>
      </c>
      <c r="S45" s="14" t="s">
        <v>18124</v>
      </c>
      <c r="T45" s="14">
        <v>2462.3330000000001</v>
      </c>
      <c r="U45" s="14">
        <v>-0.5</v>
      </c>
      <c r="V45" s="14">
        <v>1</v>
      </c>
      <c r="W45" s="14">
        <v>27</v>
      </c>
      <c r="X45" s="14">
        <v>-0.54600000000000004</v>
      </c>
      <c r="Y45" s="14">
        <v>0.96399999999999997</v>
      </c>
      <c r="Z45" s="14" t="s">
        <v>18124</v>
      </c>
    </row>
    <row r="46" spans="1:26" x14ac:dyDescent="0.2">
      <c r="A46" t="s">
        <v>17112</v>
      </c>
      <c r="B46" t="s">
        <v>42</v>
      </c>
      <c r="C46" t="s">
        <v>42</v>
      </c>
      <c r="D46" s="8" t="str">
        <f>IF(ISERROR(INDEX(warriner!B:B,MATCH(C46,warriner!A:A,0),1)),"#",INDEX(warriner!B:B,MATCH(C46,warriner!A:A,0),1))</f>
        <v>#</v>
      </c>
      <c r="E46" s="14" t="str">
        <f t="shared" si="0"/>
        <v>#</v>
      </c>
      <c r="F46">
        <v>13.795999999999999</v>
      </c>
      <c r="G46">
        <v>4.3860000000000001</v>
      </c>
      <c r="H46">
        <v>1</v>
      </c>
      <c r="I46">
        <f t="shared" si="1"/>
        <v>5</v>
      </c>
      <c r="J46" t="s">
        <v>270</v>
      </c>
      <c r="K46" s="14" t="s">
        <v>18124</v>
      </c>
      <c r="L46" s="14" t="s">
        <v>18124</v>
      </c>
      <c r="M46" s="14">
        <v>6.5839999999999996</v>
      </c>
      <c r="N46" s="14">
        <v>2</v>
      </c>
      <c r="O46" s="14">
        <v>1.8</v>
      </c>
      <c r="P46" s="14">
        <v>4</v>
      </c>
      <c r="Q46" s="14">
        <v>1</v>
      </c>
      <c r="R46" s="14">
        <v>1.54</v>
      </c>
      <c r="S46" s="14">
        <v>1.167</v>
      </c>
      <c r="T46" s="14">
        <v>2645.25</v>
      </c>
      <c r="U46" s="14">
        <v>-0.60799999999999998</v>
      </c>
      <c r="V46" s="14">
        <v>0.94</v>
      </c>
      <c r="W46" s="14">
        <v>28</v>
      </c>
      <c r="X46" s="14">
        <v>-0.59099999999999997</v>
      </c>
      <c r="Y46" s="14">
        <v>1</v>
      </c>
      <c r="Z46" s="14" t="s">
        <v>18124</v>
      </c>
    </row>
    <row r="47" spans="1:26" x14ac:dyDescent="0.2">
      <c r="A47" t="s">
        <v>17113</v>
      </c>
      <c r="B47" t="s">
        <v>83</v>
      </c>
      <c r="C47" t="s">
        <v>83</v>
      </c>
      <c r="D47" s="8" t="str">
        <f>IF(ISERROR(INDEX(warriner!B:B,MATCH(C47,warriner!A:A,0),1)),"#",INDEX(warriner!B:B,MATCH(C47,warriner!A:A,0),1))</f>
        <v>#</v>
      </c>
      <c r="E47" s="14" t="str">
        <f t="shared" si="0"/>
        <v>#</v>
      </c>
      <c r="F47">
        <v>13.071</v>
      </c>
      <c r="G47">
        <v>4.2629999999999999</v>
      </c>
      <c r="H47">
        <v>2</v>
      </c>
      <c r="I47">
        <f t="shared" si="1"/>
        <v>4</v>
      </c>
      <c r="J47" t="s">
        <v>18145</v>
      </c>
      <c r="K47" s="14" t="s">
        <v>18124</v>
      </c>
      <c r="L47" s="14" t="s">
        <v>18124</v>
      </c>
      <c r="M47" s="14">
        <v>4.6020000000000003</v>
      </c>
      <c r="N47" s="14">
        <v>1.6</v>
      </c>
      <c r="O47" s="14">
        <v>1.35</v>
      </c>
      <c r="P47" s="14">
        <v>4</v>
      </c>
      <c r="Q47" s="14">
        <v>1</v>
      </c>
      <c r="R47" s="14">
        <v>2.37</v>
      </c>
      <c r="S47" s="14">
        <v>1.958</v>
      </c>
      <c r="T47" s="14">
        <v>3682.3330000000001</v>
      </c>
      <c r="U47" s="14">
        <v>-0.56899999999999995</v>
      </c>
      <c r="V47" s="14">
        <v>0.88</v>
      </c>
      <c r="W47" s="14">
        <v>25</v>
      </c>
      <c r="X47" s="14">
        <v>-0.44400000000000001</v>
      </c>
      <c r="Y47" s="14">
        <v>1</v>
      </c>
      <c r="Z47" s="14" t="s">
        <v>18124</v>
      </c>
    </row>
    <row r="48" spans="1:26" x14ac:dyDescent="0.2">
      <c r="A48" t="s">
        <v>17114</v>
      </c>
      <c r="B48" t="s">
        <v>17057</v>
      </c>
      <c r="C48" t="s">
        <v>2866</v>
      </c>
      <c r="D48" s="8">
        <f>IF(ISERROR(INDEX(warriner!B:B,MATCH(C48,warriner!A:A,0),1)),"#",INDEX(warriner!B:B,MATCH(C48,warriner!A:A,0),1))</f>
        <v>4.45</v>
      </c>
      <c r="E48" s="14">
        <f t="shared" si="0"/>
        <v>0.75</v>
      </c>
      <c r="F48">
        <v>7.56</v>
      </c>
      <c r="G48">
        <v>1.851</v>
      </c>
      <c r="H48">
        <v>4</v>
      </c>
      <c r="I48">
        <f t="shared" si="1"/>
        <v>11</v>
      </c>
      <c r="J48" t="s">
        <v>18129</v>
      </c>
      <c r="K48" s="14">
        <v>6.32</v>
      </c>
      <c r="L48" s="14">
        <v>5.68</v>
      </c>
      <c r="M48" s="14">
        <v>9.06</v>
      </c>
      <c r="N48" s="14">
        <v>3.45</v>
      </c>
      <c r="O48" s="14">
        <v>3.5</v>
      </c>
      <c r="P48" s="14">
        <v>9</v>
      </c>
      <c r="Q48" s="14">
        <v>2</v>
      </c>
      <c r="R48" s="14">
        <v>3.23</v>
      </c>
      <c r="S48" s="14" t="s">
        <v>18124</v>
      </c>
      <c r="T48" s="14">
        <v>4009.8890000000001</v>
      </c>
      <c r="U48" s="14">
        <v>-6.4000000000000001E-2</v>
      </c>
      <c r="V48" s="14">
        <v>0.85</v>
      </c>
      <c r="W48" s="14">
        <v>28</v>
      </c>
      <c r="X48" s="14">
        <v>0.312</v>
      </c>
      <c r="Y48" s="14">
        <v>1</v>
      </c>
      <c r="Z48" s="14" t="s">
        <v>18124</v>
      </c>
    </row>
    <row r="49" spans="1:26" x14ac:dyDescent="0.2">
      <c r="A49" t="s">
        <v>17115</v>
      </c>
      <c r="B49" t="s">
        <v>12269</v>
      </c>
      <c r="C49" t="s">
        <v>12269</v>
      </c>
      <c r="D49" s="8">
        <f>IF(ISERROR(INDEX(warriner!B:B,MATCH(C49,warriner!A:A,0),1)),"#",INDEX(warriner!B:B,MATCH(C49,warriner!A:A,0),1))</f>
        <v>2.0499999999999998</v>
      </c>
      <c r="E49" s="14">
        <f t="shared" si="0"/>
        <v>3.1500000000000004</v>
      </c>
      <c r="F49">
        <v>9.3650000000000002</v>
      </c>
      <c r="G49">
        <v>3.06</v>
      </c>
      <c r="H49">
        <v>2</v>
      </c>
      <c r="I49">
        <f t="shared" si="1"/>
        <v>6</v>
      </c>
      <c r="J49" t="s">
        <v>18125</v>
      </c>
      <c r="K49" s="14">
        <v>4.5</v>
      </c>
      <c r="L49" s="14">
        <v>3.32</v>
      </c>
      <c r="M49" s="14">
        <v>8.89</v>
      </c>
      <c r="N49" s="14">
        <v>1.75</v>
      </c>
      <c r="O49" s="14">
        <v>1.35</v>
      </c>
      <c r="P49" s="14">
        <v>4</v>
      </c>
      <c r="Q49" s="14">
        <v>1</v>
      </c>
      <c r="R49" s="14">
        <v>2.2799999999999998</v>
      </c>
      <c r="S49" s="14" t="s">
        <v>18124</v>
      </c>
      <c r="T49" s="14">
        <v>3388.4</v>
      </c>
      <c r="U49" s="14">
        <v>-0.434</v>
      </c>
      <c r="V49" s="14">
        <v>0.97</v>
      </c>
      <c r="W49" s="14">
        <v>27</v>
      </c>
      <c r="X49" s="14">
        <v>-0.47199999999999998</v>
      </c>
      <c r="Y49" s="14">
        <v>1</v>
      </c>
      <c r="Z49" s="14" t="s">
        <v>18124</v>
      </c>
    </row>
    <row r="50" spans="1:26" x14ac:dyDescent="0.2">
      <c r="A50" t="s">
        <v>17116</v>
      </c>
      <c r="B50" t="s">
        <v>59</v>
      </c>
      <c r="C50" t="s">
        <v>59</v>
      </c>
      <c r="D50" s="8" t="str">
        <f>IF(ISERROR(INDEX(warriner!B:B,MATCH(C50,warriner!A:A,0),1)),"#",INDEX(warriner!B:B,MATCH(C50,warriner!A:A,0),1))</f>
        <v>#</v>
      </c>
      <c r="E50" s="14" t="str">
        <f t="shared" si="0"/>
        <v>#</v>
      </c>
      <c r="F50">
        <v>15.417</v>
      </c>
      <c r="G50">
        <v>5.5460000000000003</v>
      </c>
      <c r="H50">
        <v>1</v>
      </c>
      <c r="I50">
        <f t="shared" si="1"/>
        <v>3</v>
      </c>
      <c r="J50" t="s">
        <v>270</v>
      </c>
      <c r="K50" s="14" t="s">
        <v>18124</v>
      </c>
      <c r="L50" s="14" t="s">
        <v>18124</v>
      </c>
      <c r="M50" s="14">
        <v>4.3890000000000002</v>
      </c>
      <c r="N50" s="14">
        <v>1.3</v>
      </c>
      <c r="O50" s="14">
        <v>1</v>
      </c>
      <c r="P50" s="14">
        <v>3</v>
      </c>
      <c r="Q50" s="14">
        <v>1</v>
      </c>
      <c r="R50" s="14">
        <v>1.63</v>
      </c>
      <c r="S50" s="14">
        <v>1.593</v>
      </c>
      <c r="T50" s="14">
        <v>3145</v>
      </c>
      <c r="U50" s="14">
        <v>-0.72099999999999997</v>
      </c>
      <c r="V50" s="14">
        <v>0.97</v>
      </c>
      <c r="W50" s="14">
        <v>29</v>
      </c>
      <c r="X50" s="14">
        <v>-0.57899999999999996</v>
      </c>
      <c r="Y50" s="14">
        <v>1</v>
      </c>
      <c r="Z50" s="14" t="s">
        <v>18124</v>
      </c>
    </row>
    <row r="51" spans="1:26" x14ac:dyDescent="0.2">
      <c r="A51" t="s">
        <v>17117</v>
      </c>
      <c r="B51" t="s">
        <v>476</v>
      </c>
      <c r="C51" t="s">
        <v>476</v>
      </c>
      <c r="D51" s="8">
        <f>IF(ISERROR(INDEX(warriner!B:B,MATCH(C51,warriner!A:A,0),1)),"#",INDEX(warriner!B:B,MATCH(C51,warriner!A:A,0),1))</f>
        <v>4.9000000000000004</v>
      </c>
      <c r="E51" s="14">
        <f t="shared" si="0"/>
        <v>0.29999999999999982</v>
      </c>
      <c r="F51">
        <v>11.842000000000001</v>
      </c>
      <c r="G51">
        <v>3.1840000000000002</v>
      </c>
      <c r="H51">
        <v>3</v>
      </c>
      <c r="I51">
        <f t="shared" si="1"/>
        <v>7</v>
      </c>
      <c r="J51" t="s">
        <v>18129</v>
      </c>
      <c r="K51" s="14">
        <v>3.55</v>
      </c>
      <c r="L51" s="14">
        <v>6.74</v>
      </c>
      <c r="M51" s="14">
        <v>7.39</v>
      </c>
      <c r="N51" s="14">
        <v>2.7</v>
      </c>
      <c r="O51" s="14">
        <v>3.15</v>
      </c>
      <c r="P51" s="14">
        <v>7</v>
      </c>
      <c r="Q51" s="14">
        <v>1</v>
      </c>
      <c r="R51" s="14">
        <v>3.03</v>
      </c>
      <c r="S51" s="14" t="s">
        <v>18124</v>
      </c>
      <c r="T51" s="14">
        <v>2115.6669999999999</v>
      </c>
      <c r="U51" s="14">
        <v>-0.48</v>
      </c>
      <c r="V51" s="14">
        <v>1</v>
      </c>
      <c r="W51" s="14">
        <v>27</v>
      </c>
      <c r="X51" s="14">
        <v>-0.53700000000000003</v>
      </c>
      <c r="Y51" s="14">
        <v>1</v>
      </c>
      <c r="Z51" s="14" t="s">
        <v>18124</v>
      </c>
    </row>
    <row r="52" spans="1:26" x14ac:dyDescent="0.2">
      <c r="A52" t="s">
        <v>17118</v>
      </c>
      <c r="B52" t="s">
        <v>17043</v>
      </c>
      <c r="C52" t="s">
        <v>9942</v>
      </c>
      <c r="D52" s="8">
        <f>IF(ISERROR(INDEX(warriner!B:B,MATCH(C52,warriner!A:A,0),1)),"#",INDEX(warriner!B:B,MATCH(C52,warriner!A:A,0),1))</f>
        <v>5.9</v>
      </c>
      <c r="E52" s="14">
        <f t="shared" si="0"/>
        <v>0.70000000000000018</v>
      </c>
      <c r="F52">
        <v>5.8380000000000001</v>
      </c>
      <c r="G52">
        <v>1.724</v>
      </c>
      <c r="H52">
        <v>1</v>
      </c>
      <c r="I52">
        <f t="shared" si="1"/>
        <v>4</v>
      </c>
      <c r="J52" t="s">
        <v>18129</v>
      </c>
      <c r="K52" s="14" t="s">
        <v>18124</v>
      </c>
      <c r="L52" s="14" t="s">
        <v>18124</v>
      </c>
      <c r="M52" s="14" t="s">
        <v>18124</v>
      </c>
      <c r="N52" s="14" t="s">
        <v>18124</v>
      </c>
      <c r="O52" s="14" t="s">
        <v>18124</v>
      </c>
      <c r="P52" s="14">
        <v>3</v>
      </c>
      <c r="Q52" s="14">
        <v>1</v>
      </c>
      <c r="R52" s="14" t="s">
        <v>18124</v>
      </c>
      <c r="S52" s="14" t="s">
        <v>18124</v>
      </c>
      <c r="T52" s="14">
        <v>733.5</v>
      </c>
      <c r="U52" s="14" t="s">
        <v>18124</v>
      </c>
      <c r="V52" s="14" t="s">
        <v>18124</v>
      </c>
      <c r="W52" s="14" t="s">
        <v>18124</v>
      </c>
      <c r="X52" s="14" t="s">
        <v>18124</v>
      </c>
      <c r="Y52" s="14" t="s">
        <v>18124</v>
      </c>
      <c r="Z52" s="14" t="s">
        <v>18124</v>
      </c>
    </row>
    <row r="53" spans="1:26" x14ac:dyDescent="0.2">
      <c r="A53" t="s">
        <v>17119</v>
      </c>
      <c r="B53" t="s">
        <v>1</v>
      </c>
      <c r="C53" t="s">
        <v>101</v>
      </c>
      <c r="D53" s="8">
        <f>IF(ISERROR(INDEX(warriner!B:B,MATCH(C53,warriner!A:A,0),1)),"#",INDEX(warriner!B:B,MATCH(C53,warriner!A:A,0),1))</f>
        <v>6.18</v>
      </c>
      <c r="E53" s="14">
        <f t="shared" si="0"/>
        <v>0.97999999999999954</v>
      </c>
      <c r="F53">
        <v>14.945</v>
      </c>
      <c r="G53">
        <v>5.4669999999999996</v>
      </c>
      <c r="H53">
        <v>1</v>
      </c>
      <c r="I53">
        <f t="shared" si="1"/>
        <v>3</v>
      </c>
      <c r="J53" t="s">
        <v>18125</v>
      </c>
      <c r="K53" s="14">
        <v>3.43</v>
      </c>
      <c r="L53" s="14">
        <v>5.5</v>
      </c>
      <c r="M53" s="14">
        <v>5.1100000000000003</v>
      </c>
      <c r="N53" s="14">
        <v>1.4</v>
      </c>
      <c r="O53" s="14">
        <v>1</v>
      </c>
      <c r="P53" s="14">
        <v>2</v>
      </c>
      <c r="Q53" s="14">
        <v>1</v>
      </c>
      <c r="R53" s="14">
        <v>1.85</v>
      </c>
      <c r="S53" s="14">
        <v>1.6519999999999999</v>
      </c>
      <c r="T53" s="14">
        <v>1926</v>
      </c>
      <c r="U53" s="14">
        <v>-0.64800000000000002</v>
      </c>
      <c r="V53" s="14">
        <v>0.97</v>
      </c>
      <c r="W53" s="14">
        <v>25</v>
      </c>
      <c r="X53" s="14">
        <v>-0.57399999999999995</v>
      </c>
      <c r="Y53" s="14">
        <v>1</v>
      </c>
      <c r="Z53" s="14" t="s">
        <v>18124</v>
      </c>
    </row>
    <row r="54" spans="1:26" s="15" customFormat="1" x14ac:dyDescent="0.2">
      <c r="A54" s="15" t="s">
        <v>17120</v>
      </c>
      <c r="B54" s="15" t="s">
        <v>17044</v>
      </c>
      <c r="C54" s="15" t="s">
        <v>1917</v>
      </c>
      <c r="D54" s="16">
        <f>IF(ISERROR(INDEX(warriner!B:B,MATCH(C54,warriner!A:A,0),1)),"#",INDEX(warriner!B:B,MATCH(C54,warriner!A:A,0),1))</f>
        <v>5.74</v>
      </c>
      <c r="E54" s="17">
        <f t="shared" si="0"/>
        <v>0.54</v>
      </c>
      <c r="F54" s="15">
        <v>9.6319999999999997</v>
      </c>
      <c r="G54" s="15">
        <v>2.5099999999999998</v>
      </c>
      <c r="H54" s="15">
        <v>1</v>
      </c>
      <c r="I54" s="15">
        <f t="shared" si="1"/>
        <v>4</v>
      </c>
      <c r="J54" s="15" t="s">
        <v>18126</v>
      </c>
      <c r="K54" s="17">
        <v>4.0999999999999996</v>
      </c>
      <c r="L54" s="17">
        <v>6.17</v>
      </c>
      <c r="M54" s="17">
        <v>9</v>
      </c>
      <c r="N54" s="17">
        <v>1.55</v>
      </c>
      <c r="O54" s="17">
        <v>1</v>
      </c>
      <c r="P54" s="17">
        <v>4</v>
      </c>
      <c r="Q54" s="17">
        <v>1</v>
      </c>
      <c r="R54" s="17">
        <v>2.85</v>
      </c>
      <c r="S54" s="17">
        <v>3.6669999999999998</v>
      </c>
      <c r="T54" s="17">
        <v>4841.75</v>
      </c>
      <c r="U54" s="17">
        <v>-0.56999999999999995</v>
      </c>
      <c r="V54" s="17">
        <v>1</v>
      </c>
      <c r="W54" s="17">
        <v>25</v>
      </c>
      <c r="X54" s="17">
        <v>-0.59099999999999997</v>
      </c>
      <c r="Y54" s="17">
        <v>1</v>
      </c>
      <c r="Z54" s="17" t="s">
        <v>18124</v>
      </c>
    </row>
    <row r="55" spans="1:26" x14ac:dyDescent="0.2">
      <c r="A55" t="s">
        <v>17121</v>
      </c>
      <c r="B55" t="s">
        <v>26</v>
      </c>
      <c r="C55" t="s">
        <v>26</v>
      </c>
      <c r="D55" s="8" t="str">
        <f>IF(ISERROR(INDEX(warriner!B:B,MATCH(C55,warriner!A:A,0),1)),"#",INDEX(warriner!B:B,MATCH(C55,warriner!A:A,0),1))</f>
        <v>#</v>
      </c>
      <c r="E55" s="14" t="str">
        <f t="shared" si="0"/>
        <v>#</v>
      </c>
      <c r="F55">
        <v>14.974</v>
      </c>
      <c r="G55">
        <v>5.4109999999999996</v>
      </c>
      <c r="H55">
        <v>1</v>
      </c>
      <c r="I55">
        <f t="shared" si="1"/>
        <v>4</v>
      </c>
      <c r="J55" t="s">
        <v>18138</v>
      </c>
      <c r="K55" s="14" t="s">
        <v>18124</v>
      </c>
      <c r="L55" s="14" t="s">
        <v>18124</v>
      </c>
      <c r="M55" s="14">
        <v>4.4420000000000002</v>
      </c>
      <c r="N55" s="14">
        <v>1.7</v>
      </c>
      <c r="O55" s="14">
        <v>1.45</v>
      </c>
      <c r="P55" s="14">
        <v>3</v>
      </c>
      <c r="Q55" s="14">
        <v>1</v>
      </c>
      <c r="R55" s="14">
        <v>2</v>
      </c>
      <c r="S55" s="14">
        <v>1.6</v>
      </c>
      <c r="T55" s="14">
        <v>2514</v>
      </c>
      <c r="U55" s="14">
        <v>-0.55100000000000005</v>
      </c>
      <c r="V55" s="14">
        <v>1</v>
      </c>
      <c r="W55" s="14">
        <v>28</v>
      </c>
      <c r="X55" s="14">
        <v>-0.60699999999999998</v>
      </c>
      <c r="Y55" s="14">
        <v>1</v>
      </c>
      <c r="Z55" s="14" t="s">
        <v>18124</v>
      </c>
    </row>
    <row r="56" spans="1:26" x14ac:dyDescent="0.2">
      <c r="A56" t="s">
        <v>17122</v>
      </c>
      <c r="B56" t="s">
        <v>17045</v>
      </c>
      <c r="C56" t="s">
        <v>11342</v>
      </c>
      <c r="D56" s="8">
        <f>IF(ISERROR(INDEX(warriner!B:B,MATCH(C56,warriner!A:A,0),1)),"#",INDEX(warriner!B:B,MATCH(C56,warriner!A:A,0),1))</f>
        <v>5.05</v>
      </c>
      <c r="E56" s="14">
        <f t="shared" si="0"/>
        <v>0.15000000000000036</v>
      </c>
      <c r="F56">
        <v>7.01</v>
      </c>
      <c r="G56">
        <v>1.724</v>
      </c>
      <c r="H56">
        <v>2</v>
      </c>
      <c r="I56">
        <f t="shared" si="1"/>
        <v>9</v>
      </c>
      <c r="J56" t="s">
        <v>18125</v>
      </c>
      <c r="K56" s="14">
        <v>2.77</v>
      </c>
      <c r="L56" s="14">
        <v>5.35</v>
      </c>
      <c r="M56" s="14">
        <v>7.33</v>
      </c>
      <c r="N56" s="14">
        <v>2.1</v>
      </c>
      <c r="O56" s="14">
        <v>1.9</v>
      </c>
      <c r="P56" s="14">
        <v>5</v>
      </c>
      <c r="Q56" s="14">
        <v>2</v>
      </c>
      <c r="R56" s="14">
        <v>3.11</v>
      </c>
      <c r="S56" s="14" t="s">
        <v>18124</v>
      </c>
      <c r="T56" s="14">
        <v>4646.5</v>
      </c>
      <c r="U56" s="14">
        <v>-0.432</v>
      </c>
      <c r="V56" s="14">
        <v>0.91</v>
      </c>
      <c r="W56" s="14">
        <v>26</v>
      </c>
      <c r="X56" s="14">
        <v>-0.378</v>
      </c>
      <c r="Y56" s="14">
        <v>1</v>
      </c>
      <c r="Z56" s="14" t="s">
        <v>18124</v>
      </c>
    </row>
    <row r="57" spans="1:26" x14ac:dyDescent="0.2">
      <c r="A57" t="s">
        <v>17123</v>
      </c>
      <c r="B57" t="s">
        <v>17046</v>
      </c>
      <c r="C57" t="s">
        <v>11512</v>
      </c>
      <c r="D57" s="8">
        <f>IF(ISERROR(INDEX(warriner!B:B,MATCH(C57,warriner!A:A,0),1)),"#",INDEX(warriner!B:B,MATCH(C57,warriner!A:A,0),1))</f>
        <v>3.63</v>
      </c>
      <c r="E57" s="14">
        <f t="shared" si="0"/>
        <v>1.5700000000000003</v>
      </c>
      <c r="F57">
        <v>8.8960000000000008</v>
      </c>
      <c r="G57">
        <v>2.8759999999999999</v>
      </c>
      <c r="H57">
        <v>1</v>
      </c>
      <c r="I57">
        <f t="shared" si="1"/>
        <v>6</v>
      </c>
      <c r="J57" t="s">
        <v>18129</v>
      </c>
      <c r="K57" s="14">
        <v>4.9800000000000004</v>
      </c>
      <c r="L57" s="14">
        <v>4.1900000000000004</v>
      </c>
      <c r="M57" s="14">
        <v>6.33</v>
      </c>
      <c r="N57" s="14">
        <v>1.8</v>
      </c>
      <c r="O57" s="14">
        <v>1.55</v>
      </c>
      <c r="P57" s="14">
        <v>4</v>
      </c>
      <c r="Q57" s="14">
        <v>1</v>
      </c>
      <c r="R57" s="14">
        <v>4.83</v>
      </c>
      <c r="S57" s="14" t="s">
        <v>18124</v>
      </c>
      <c r="T57" s="14">
        <v>1681.5</v>
      </c>
      <c r="U57" s="14">
        <v>-0.76200000000000001</v>
      </c>
      <c r="V57" s="14">
        <v>1</v>
      </c>
      <c r="W57" s="14">
        <v>27</v>
      </c>
      <c r="X57" s="14">
        <v>-0.20499999999999999</v>
      </c>
      <c r="Y57" s="14">
        <v>1</v>
      </c>
      <c r="Z57" s="14" t="s">
        <v>18124</v>
      </c>
    </row>
    <row r="58" spans="1:26" x14ac:dyDescent="0.2">
      <c r="A58" t="s">
        <v>17124</v>
      </c>
      <c r="B58" t="s">
        <v>59</v>
      </c>
      <c r="C58" t="s">
        <v>59</v>
      </c>
      <c r="D58" s="8" t="str">
        <f>IF(ISERROR(INDEX(warriner!B:B,MATCH(C58,warriner!A:A,0),1)),"#",INDEX(warriner!B:B,MATCH(C58,warriner!A:A,0),1))</f>
        <v>#</v>
      </c>
      <c r="E58" s="14" t="str">
        <f t="shared" si="0"/>
        <v>#</v>
      </c>
      <c r="F58">
        <v>15.417</v>
      </c>
      <c r="G58">
        <v>5.5460000000000003</v>
      </c>
      <c r="H58">
        <v>1</v>
      </c>
      <c r="I58">
        <f t="shared" si="1"/>
        <v>3</v>
      </c>
      <c r="J58" t="s">
        <v>270</v>
      </c>
      <c r="K58" s="14" t="s">
        <v>18124</v>
      </c>
      <c r="L58" s="14" t="s">
        <v>18124</v>
      </c>
      <c r="M58" s="14">
        <v>4.3890000000000002</v>
      </c>
      <c r="N58" s="14">
        <v>1.3</v>
      </c>
      <c r="O58" s="14">
        <v>1</v>
      </c>
      <c r="P58" s="14">
        <v>3</v>
      </c>
      <c r="Q58" s="14">
        <v>1</v>
      </c>
      <c r="R58" s="14">
        <v>1.63</v>
      </c>
      <c r="S58" s="14">
        <v>1.593</v>
      </c>
      <c r="T58" s="14">
        <v>3145</v>
      </c>
      <c r="U58" s="14">
        <v>-0.72099999999999997</v>
      </c>
      <c r="V58" s="14">
        <v>0.97</v>
      </c>
      <c r="W58" s="14">
        <v>29</v>
      </c>
      <c r="X58" s="14">
        <v>-0.57899999999999996</v>
      </c>
      <c r="Y58" s="14">
        <v>1</v>
      </c>
      <c r="Z58" s="14" t="s">
        <v>18124</v>
      </c>
    </row>
    <row r="59" spans="1:26" x14ac:dyDescent="0.2">
      <c r="A59" t="s">
        <v>17125</v>
      </c>
      <c r="B59" t="s">
        <v>3</v>
      </c>
      <c r="C59" t="s">
        <v>3</v>
      </c>
      <c r="D59" s="8" t="str">
        <f>IF(ISERROR(INDEX(warriner!B:B,MATCH(C59,warriner!A:A,0),1)),"#",INDEX(warriner!B:B,MATCH(C59,warriner!A:A,0),1))</f>
        <v>#</v>
      </c>
      <c r="E59" s="14" t="str">
        <f t="shared" si="0"/>
        <v>#</v>
      </c>
      <c r="F59">
        <v>16.954999999999998</v>
      </c>
      <c r="G59">
        <v>6.1769999999999996</v>
      </c>
      <c r="H59">
        <v>1</v>
      </c>
      <c r="I59">
        <f t="shared" si="1"/>
        <v>3</v>
      </c>
      <c r="J59" t="s">
        <v>270</v>
      </c>
      <c r="K59" s="14" t="s">
        <v>18124</v>
      </c>
      <c r="L59" s="14" t="s">
        <v>18124</v>
      </c>
      <c r="M59" s="14">
        <v>3.984</v>
      </c>
      <c r="N59" s="14">
        <v>1.5</v>
      </c>
      <c r="O59" s="14">
        <v>1.8</v>
      </c>
      <c r="P59" s="14">
        <v>2</v>
      </c>
      <c r="Q59" s="14">
        <v>1</v>
      </c>
      <c r="R59" s="14">
        <v>1.43</v>
      </c>
      <c r="S59" s="14">
        <v>1.125</v>
      </c>
      <c r="T59" s="14">
        <v>3033</v>
      </c>
      <c r="U59" s="14">
        <v>-0.68100000000000005</v>
      </c>
      <c r="V59" s="14">
        <v>0.94</v>
      </c>
      <c r="W59" s="14">
        <v>29</v>
      </c>
      <c r="X59" s="14">
        <v>-0.45700000000000002</v>
      </c>
      <c r="Y59" s="14">
        <v>1</v>
      </c>
      <c r="Z59" s="14" t="s">
        <v>18124</v>
      </c>
    </row>
    <row r="60" spans="1:26" x14ac:dyDescent="0.2">
      <c r="A60" t="s">
        <v>17126</v>
      </c>
      <c r="B60" t="s">
        <v>6669</v>
      </c>
      <c r="C60" t="s">
        <v>6669</v>
      </c>
      <c r="D60" s="8">
        <f>IF(ISERROR(INDEX(warriner!B:B,MATCH(C60,warriner!A:A,0),1)),"#",INDEX(warriner!B:B,MATCH(C60,warriner!A:A,0),1))</f>
        <v>4.8600000000000003</v>
      </c>
      <c r="E60" s="14">
        <f t="shared" si="0"/>
        <v>0.33999999999999986</v>
      </c>
      <c r="F60">
        <v>8.2850000000000001</v>
      </c>
      <c r="G60">
        <v>2.0609999999999999</v>
      </c>
      <c r="H60">
        <v>3</v>
      </c>
      <c r="I60">
        <f t="shared" si="1"/>
        <v>8</v>
      </c>
      <c r="J60" t="s">
        <v>18132</v>
      </c>
      <c r="K60" s="14">
        <v>4.32</v>
      </c>
      <c r="L60" s="14">
        <v>5.04</v>
      </c>
      <c r="M60" s="14">
        <v>11</v>
      </c>
      <c r="N60" s="14">
        <v>3.7</v>
      </c>
      <c r="O60" s="14">
        <v>2.65</v>
      </c>
      <c r="P60" s="14">
        <v>7</v>
      </c>
      <c r="Q60" s="14">
        <v>3</v>
      </c>
      <c r="R60" s="14">
        <v>1.76</v>
      </c>
      <c r="S60" s="14" t="s">
        <v>18124</v>
      </c>
      <c r="T60" s="14">
        <v>3808.143</v>
      </c>
      <c r="U60" s="14">
        <v>-0.23300000000000001</v>
      </c>
      <c r="V60" s="14">
        <v>0.94</v>
      </c>
      <c r="W60" s="14">
        <v>24</v>
      </c>
      <c r="X60" s="14">
        <v>-0.14899999999999999</v>
      </c>
      <c r="Y60" s="14">
        <v>0.92300000000000004</v>
      </c>
      <c r="Z60" s="14" t="s">
        <v>18124</v>
      </c>
    </row>
    <row r="61" spans="1:26" x14ac:dyDescent="0.2">
      <c r="A61" t="s">
        <v>17127</v>
      </c>
      <c r="B61" t="s">
        <v>17047</v>
      </c>
      <c r="C61" t="s">
        <v>11920</v>
      </c>
      <c r="D61" s="8">
        <f>IF(ISERROR(INDEX(warriner!B:B,MATCH(C61,warriner!A:A,0),1)),"#",INDEX(warriner!B:B,MATCH(C61,warriner!A:A,0),1))</f>
        <v>4.28</v>
      </c>
      <c r="E61" s="14">
        <f t="shared" si="0"/>
        <v>0.91999999999999993</v>
      </c>
      <c r="F61">
        <v>7.1040000000000001</v>
      </c>
      <c r="G61">
        <v>2.35</v>
      </c>
      <c r="H61">
        <v>1</v>
      </c>
      <c r="I61">
        <f t="shared" si="1"/>
        <v>8</v>
      </c>
      <c r="J61" t="s">
        <v>18126</v>
      </c>
      <c r="K61" s="14">
        <v>3.88</v>
      </c>
      <c r="L61" s="14">
        <v>5.24</v>
      </c>
      <c r="M61" s="14">
        <v>6.94</v>
      </c>
      <c r="N61" s="14">
        <v>1.9</v>
      </c>
      <c r="O61" s="14">
        <v>1.65</v>
      </c>
      <c r="P61" s="14">
        <v>5</v>
      </c>
      <c r="Q61" s="14">
        <v>1</v>
      </c>
      <c r="R61" s="14">
        <v>4.7</v>
      </c>
      <c r="S61" s="14">
        <v>5.4089999999999998</v>
      </c>
      <c r="T61" s="14">
        <v>1599.4</v>
      </c>
      <c r="U61" s="14">
        <v>-0.54300000000000004</v>
      </c>
      <c r="V61" s="14">
        <v>0.97</v>
      </c>
      <c r="W61" s="14">
        <v>26</v>
      </c>
      <c r="X61" s="14">
        <v>-0.33600000000000002</v>
      </c>
      <c r="Y61" s="14">
        <v>1</v>
      </c>
      <c r="Z61" s="14" t="s">
        <v>18124</v>
      </c>
    </row>
    <row r="62" spans="1:26" x14ac:dyDescent="0.2">
      <c r="A62" t="s">
        <v>17128</v>
      </c>
      <c r="B62" t="s">
        <v>8355</v>
      </c>
      <c r="C62" t="s">
        <v>8355</v>
      </c>
      <c r="D62" s="8">
        <f>IF(ISERROR(INDEX(warriner!B:B,MATCH(C62,warriner!A:A,0),1)),"#",INDEX(warriner!B:B,MATCH(C62,warriner!A:A,0),1))</f>
        <v>3.95</v>
      </c>
      <c r="E62" s="14">
        <f t="shared" si="0"/>
        <v>1.25</v>
      </c>
      <c r="F62">
        <v>7.5430000000000001</v>
      </c>
      <c r="G62">
        <v>1.9139999999999999</v>
      </c>
      <c r="H62">
        <v>2</v>
      </c>
      <c r="I62">
        <f t="shared" si="1"/>
        <v>6</v>
      </c>
      <c r="J62" t="s">
        <v>18126</v>
      </c>
      <c r="K62" s="14">
        <v>4.6500000000000004</v>
      </c>
      <c r="L62" s="14">
        <v>3.54</v>
      </c>
      <c r="M62" s="14">
        <v>8.44</v>
      </c>
      <c r="N62" s="14">
        <v>1.8</v>
      </c>
      <c r="O62" s="14">
        <v>1.6</v>
      </c>
      <c r="P62" s="14">
        <v>4</v>
      </c>
      <c r="Q62" s="14">
        <v>1</v>
      </c>
      <c r="R62" s="14">
        <v>4.59</v>
      </c>
      <c r="S62" s="14">
        <v>4.391</v>
      </c>
      <c r="T62" s="14">
        <v>1543.2</v>
      </c>
      <c r="U62" s="14">
        <v>-0.50600000000000001</v>
      </c>
      <c r="V62" s="14">
        <v>0.88</v>
      </c>
      <c r="W62" s="14">
        <v>26</v>
      </c>
      <c r="X62" s="14">
        <v>-0.56999999999999995</v>
      </c>
      <c r="Y62" s="14">
        <v>1</v>
      </c>
      <c r="Z62" s="14" t="s">
        <v>18124</v>
      </c>
    </row>
    <row r="63" spans="1:26" x14ac:dyDescent="0.2">
      <c r="A63" t="s">
        <v>17129</v>
      </c>
      <c r="B63" t="s">
        <v>410</v>
      </c>
      <c r="C63" t="s">
        <v>410</v>
      </c>
      <c r="D63" s="8" t="str">
        <f>IF(ISERROR(INDEX(warriner!B:B,MATCH(C63,warriner!A:A,0),1)),"#",INDEX(warriner!B:B,MATCH(C63,warriner!A:A,0),1))</f>
        <v>#</v>
      </c>
      <c r="E63" s="14" t="str">
        <f t="shared" si="0"/>
        <v>#</v>
      </c>
      <c r="F63">
        <v>14.571</v>
      </c>
      <c r="G63">
        <v>5.3529999999999998</v>
      </c>
      <c r="H63">
        <v>1</v>
      </c>
      <c r="I63">
        <f t="shared" si="1"/>
        <v>3</v>
      </c>
      <c r="J63" t="s">
        <v>270</v>
      </c>
      <c r="K63" s="14" t="s">
        <v>18124</v>
      </c>
      <c r="L63" s="14" t="s">
        <v>18124</v>
      </c>
      <c r="M63" s="14">
        <v>4.6020000000000003</v>
      </c>
      <c r="N63" s="14">
        <v>1</v>
      </c>
      <c r="O63" s="14">
        <v>1</v>
      </c>
      <c r="P63" s="14">
        <v>3</v>
      </c>
      <c r="Q63" s="14">
        <v>1</v>
      </c>
      <c r="R63" s="14">
        <v>2.04</v>
      </c>
      <c r="S63" s="14">
        <v>1.583</v>
      </c>
      <c r="T63" s="14">
        <v>1487</v>
      </c>
      <c r="U63" s="14">
        <v>-0.42599999999999999</v>
      </c>
      <c r="V63" s="14">
        <v>0.97</v>
      </c>
      <c r="W63" s="14">
        <v>24</v>
      </c>
      <c r="X63" s="14">
        <v>-0.51600000000000001</v>
      </c>
      <c r="Y63" s="14">
        <v>0.96</v>
      </c>
      <c r="Z63" s="14" t="s">
        <v>18124</v>
      </c>
    </row>
    <row r="64" spans="1:26" x14ac:dyDescent="0.2">
      <c r="A64" t="s">
        <v>17130</v>
      </c>
      <c r="B64" t="s">
        <v>21</v>
      </c>
      <c r="C64" t="s">
        <v>21</v>
      </c>
      <c r="D64" s="8" t="str">
        <f>IF(ISERROR(INDEX(warriner!B:B,MATCH(C64,warriner!A:A,0),1)),"#",INDEX(warriner!B:B,MATCH(C64,warriner!A:A,0),1))</f>
        <v>#</v>
      </c>
      <c r="E64" s="14" t="str">
        <f t="shared" si="0"/>
        <v>#</v>
      </c>
      <c r="F64">
        <v>14.994999999999999</v>
      </c>
      <c r="G64">
        <v>5.609</v>
      </c>
      <c r="H64">
        <v>1</v>
      </c>
      <c r="I64">
        <f t="shared" si="1"/>
        <v>4</v>
      </c>
      <c r="J64" t="s">
        <v>18136</v>
      </c>
      <c r="K64" s="14" t="s">
        <v>18124</v>
      </c>
      <c r="L64" s="14" t="s">
        <v>18124</v>
      </c>
      <c r="M64" s="14">
        <v>4.9320000000000004</v>
      </c>
      <c r="N64" s="14">
        <v>1.85</v>
      </c>
      <c r="O64" s="14">
        <v>1.65</v>
      </c>
      <c r="P64" s="14">
        <v>3</v>
      </c>
      <c r="Q64" s="14">
        <v>1</v>
      </c>
      <c r="R64" s="14">
        <v>2.14</v>
      </c>
      <c r="S64" s="14">
        <v>1.72</v>
      </c>
      <c r="T64" s="14">
        <v>3482.6669999999999</v>
      </c>
      <c r="U64" s="14">
        <v>-0.58099999999999996</v>
      </c>
      <c r="V64" s="14">
        <v>0.97</v>
      </c>
      <c r="W64" s="14">
        <v>27</v>
      </c>
      <c r="X64" s="14">
        <v>-0.53900000000000003</v>
      </c>
      <c r="Y64" s="14">
        <v>1</v>
      </c>
      <c r="Z64" s="14" t="s">
        <v>18124</v>
      </c>
    </row>
    <row r="65" spans="1:26" x14ac:dyDescent="0.2">
      <c r="A65" t="s">
        <v>17131</v>
      </c>
      <c r="B65" t="s">
        <v>4047</v>
      </c>
      <c r="C65" t="s">
        <v>4047</v>
      </c>
      <c r="D65" s="8">
        <f>IF(ISERROR(INDEX(warriner!B:B,MATCH(C65,warriner!A:A,0),1)),"#",INDEX(warriner!B:B,MATCH(C65,warriner!A:A,0),1))</f>
        <v>3.5</v>
      </c>
      <c r="E65" s="14">
        <f t="shared" si="0"/>
        <v>1.7000000000000002</v>
      </c>
      <c r="F65">
        <v>8.5939999999999994</v>
      </c>
      <c r="G65">
        <v>1.7849999999999999</v>
      </c>
      <c r="H65">
        <v>3</v>
      </c>
      <c r="I65">
        <f t="shared" si="1"/>
        <v>10</v>
      </c>
      <c r="J65" t="s">
        <v>18129</v>
      </c>
      <c r="K65" s="14">
        <v>4.43</v>
      </c>
      <c r="L65" s="14">
        <v>3.86</v>
      </c>
      <c r="M65" s="14">
        <v>11.47</v>
      </c>
      <c r="N65" s="14">
        <v>2.95</v>
      </c>
      <c r="O65" s="14">
        <v>2.8</v>
      </c>
      <c r="P65" s="14">
        <v>8</v>
      </c>
      <c r="Q65" s="14">
        <v>3</v>
      </c>
      <c r="R65" s="14">
        <v>2.2999999999999998</v>
      </c>
      <c r="S65" s="14" t="s">
        <v>18124</v>
      </c>
      <c r="T65" s="14">
        <v>5391.8890000000001</v>
      </c>
      <c r="U65" s="14">
        <v>-0.10199999999999999</v>
      </c>
      <c r="V65" s="14">
        <v>0.91</v>
      </c>
      <c r="W65" s="14">
        <v>23</v>
      </c>
      <c r="X65" s="14">
        <v>-5.3999999999999999E-2</v>
      </c>
      <c r="Y65" s="14">
        <v>0.85199999999999998</v>
      </c>
      <c r="Z65" s="14" t="s">
        <v>18124</v>
      </c>
    </row>
    <row r="66" spans="1:26" x14ac:dyDescent="0.2">
      <c r="A66" t="s">
        <v>17132</v>
      </c>
      <c r="B66" t="s">
        <v>15</v>
      </c>
      <c r="C66" t="s">
        <v>15</v>
      </c>
      <c r="D66" s="8" t="str">
        <f>IF(ISERROR(INDEX(warriner!B:B,MATCH(C66,warriner!A:A,0),1)),"#",INDEX(warriner!B:B,MATCH(C66,warriner!A:A,0),1))</f>
        <v>#</v>
      </c>
      <c r="E66" s="14" t="str">
        <f t="shared" si="0"/>
        <v>#</v>
      </c>
      <c r="F66">
        <v>16.213999999999999</v>
      </c>
      <c r="G66">
        <v>5.7709999999999999</v>
      </c>
      <c r="H66">
        <v>1</v>
      </c>
      <c r="I66">
        <f t="shared" si="1"/>
        <v>2</v>
      </c>
      <c r="J66" t="s">
        <v>270</v>
      </c>
      <c r="K66" s="14" t="s">
        <v>18124</v>
      </c>
      <c r="L66" s="14" t="s">
        <v>18124</v>
      </c>
      <c r="M66" s="14">
        <v>4.5490000000000004</v>
      </c>
      <c r="N66" s="14">
        <v>1.45</v>
      </c>
      <c r="O66" s="14">
        <v>1.65</v>
      </c>
      <c r="P66" s="14">
        <v>2</v>
      </c>
      <c r="Q66" s="14">
        <v>1</v>
      </c>
      <c r="R66" s="14">
        <v>1.67</v>
      </c>
      <c r="S66" s="14">
        <v>1.391</v>
      </c>
      <c r="T66" s="14">
        <v>415</v>
      </c>
      <c r="U66" s="14">
        <v>-0.60699999999999998</v>
      </c>
      <c r="V66" s="14">
        <v>0.91</v>
      </c>
      <c r="W66" s="14">
        <v>27</v>
      </c>
      <c r="X66" s="14">
        <v>-0.56999999999999995</v>
      </c>
      <c r="Y66" s="14">
        <v>1</v>
      </c>
      <c r="Z66" s="14" t="s">
        <v>18124</v>
      </c>
    </row>
    <row r="67" spans="1:26" x14ac:dyDescent="0.2">
      <c r="A67" t="s">
        <v>17133</v>
      </c>
      <c r="B67" t="s">
        <v>3</v>
      </c>
      <c r="C67" t="s">
        <v>3</v>
      </c>
      <c r="D67" s="8" t="str">
        <f>IF(ISERROR(INDEX(warriner!B:B,MATCH(C67,warriner!A:A,0),1)),"#",INDEX(warriner!B:B,MATCH(C67,warriner!A:A,0),1))</f>
        <v>#</v>
      </c>
      <c r="E67" s="14" t="str">
        <f t="shared" si="0"/>
        <v>#</v>
      </c>
      <c r="F67">
        <v>16.954999999999998</v>
      </c>
      <c r="G67">
        <v>6.1769999999999996</v>
      </c>
      <c r="H67">
        <v>1</v>
      </c>
      <c r="I67">
        <f t="shared" si="1"/>
        <v>3</v>
      </c>
      <c r="J67" t="s">
        <v>270</v>
      </c>
      <c r="K67" s="14" t="s">
        <v>18124</v>
      </c>
      <c r="L67" s="14" t="s">
        <v>18124</v>
      </c>
      <c r="M67" s="14">
        <v>3.984</v>
      </c>
      <c r="N67" s="14">
        <v>1.5</v>
      </c>
      <c r="O67" s="14">
        <v>1.8</v>
      </c>
      <c r="P67" s="14">
        <v>2</v>
      </c>
      <c r="Q67" s="14">
        <v>1</v>
      </c>
      <c r="R67" s="14">
        <v>1.43</v>
      </c>
      <c r="S67" s="14">
        <v>1.125</v>
      </c>
      <c r="T67" s="14">
        <v>3033</v>
      </c>
      <c r="U67" s="14">
        <v>-0.68100000000000005</v>
      </c>
      <c r="V67" s="14">
        <v>0.94</v>
      </c>
      <c r="W67" s="14">
        <v>29</v>
      </c>
      <c r="X67" s="14">
        <v>-0.45700000000000002</v>
      </c>
      <c r="Y67" s="14">
        <v>1</v>
      </c>
      <c r="Z67" s="14" t="s">
        <v>18124</v>
      </c>
    </row>
    <row r="68" spans="1:26" x14ac:dyDescent="0.2">
      <c r="A68" t="s">
        <v>17134</v>
      </c>
      <c r="B68" t="s">
        <v>11512</v>
      </c>
      <c r="C68" t="s">
        <v>11512</v>
      </c>
      <c r="D68" s="8">
        <f>IF(ISERROR(INDEX(warriner!B:B,MATCH(C68,warriner!A:A,0),1)),"#",INDEX(warriner!B:B,MATCH(C68,warriner!A:A,0),1))</f>
        <v>3.63</v>
      </c>
      <c r="E68" s="14">
        <f t="shared" ref="E68:E131" si="2">IF(ISERROR(ABS(D68-5.2)), "#", ABS(D68-5.2))</f>
        <v>1.5700000000000003</v>
      </c>
      <c r="F68">
        <v>8.8960000000000008</v>
      </c>
      <c r="G68">
        <v>2.8759999999999999</v>
      </c>
      <c r="H68">
        <v>1</v>
      </c>
      <c r="I68">
        <f t="shared" ref="I68:I131" si="3">LEN(B68)</f>
        <v>5</v>
      </c>
      <c r="J68" t="s">
        <v>18129</v>
      </c>
      <c r="K68" s="14">
        <v>4.9800000000000004</v>
      </c>
      <c r="L68" s="14">
        <v>4.1900000000000004</v>
      </c>
      <c r="M68" s="14">
        <v>6.33</v>
      </c>
      <c r="N68" s="14">
        <v>1.8</v>
      </c>
      <c r="O68" s="14">
        <v>1.55</v>
      </c>
      <c r="P68" s="14">
        <v>4</v>
      </c>
      <c r="Q68" s="14">
        <v>1</v>
      </c>
      <c r="R68" s="14">
        <v>4.83</v>
      </c>
      <c r="S68" s="14" t="s">
        <v>18124</v>
      </c>
      <c r="T68" s="14">
        <v>1681.5</v>
      </c>
      <c r="U68" s="14">
        <v>-0.76200000000000001</v>
      </c>
      <c r="V68" s="14">
        <v>1</v>
      </c>
      <c r="W68" s="14">
        <v>27</v>
      </c>
      <c r="X68" s="14">
        <v>-0.20499999999999999</v>
      </c>
      <c r="Y68" s="14">
        <v>1</v>
      </c>
      <c r="Z68" s="14" t="s">
        <v>18124</v>
      </c>
    </row>
    <row r="69" spans="1:26" x14ac:dyDescent="0.2">
      <c r="A69" t="s">
        <v>17135</v>
      </c>
      <c r="B69" t="s">
        <v>14528</v>
      </c>
      <c r="C69" t="s">
        <v>40</v>
      </c>
      <c r="D69" s="8">
        <f>IF(ISERROR(INDEX(warriner!B:B,MATCH(C69,warriner!A:A,0),1)),"#",INDEX(warriner!B:B,MATCH(C69,warriner!A:A,0),1))</f>
        <v>5.14</v>
      </c>
      <c r="E69" s="14">
        <f t="shared" si="2"/>
        <v>6.0000000000000497E-2</v>
      </c>
      <c r="F69">
        <v>11.286</v>
      </c>
      <c r="G69">
        <v>4.1989999999999998</v>
      </c>
      <c r="H69">
        <v>1</v>
      </c>
      <c r="I69">
        <f t="shared" si="3"/>
        <v>6</v>
      </c>
      <c r="J69" t="s">
        <v>18126</v>
      </c>
      <c r="K69" s="14">
        <v>3.48</v>
      </c>
      <c r="L69" s="14">
        <v>5.17</v>
      </c>
      <c r="M69" s="14">
        <v>5.84</v>
      </c>
      <c r="N69" s="14">
        <v>1.75</v>
      </c>
      <c r="O69" s="14">
        <v>1</v>
      </c>
      <c r="P69" s="14">
        <v>3</v>
      </c>
      <c r="Q69" s="14">
        <v>1</v>
      </c>
      <c r="R69" s="14">
        <v>2.4300000000000002</v>
      </c>
      <c r="S69" s="14">
        <v>1.609</v>
      </c>
      <c r="T69" s="14">
        <v>2998.5</v>
      </c>
      <c r="U69" s="14">
        <v>-0.69799999999999995</v>
      </c>
      <c r="V69" s="14">
        <v>1</v>
      </c>
      <c r="W69" s="14">
        <v>28</v>
      </c>
      <c r="X69" s="14">
        <v>-0.63100000000000001</v>
      </c>
      <c r="Y69" s="14">
        <v>1</v>
      </c>
      <c r="Z69" s="14" t="s">
        <v>18124</v>
      </c>
    </row>
    <row r="70" spans="1:26" x14ac:dyDescent="0.2">
      <c r="A70" t="s">
        <v>17136</v>
      </c>
      <c r="B70" t="s">
        <v>10539</v>
      </c>
      <c r="C70" t="s">
        <v>10539</v>
      </c>
      <c r="D70" s="8">
        <f>IF(ISERROR(INDEX(warriner!B:B,MATCH(C70,warriner!A:A,0),1)),"#",INDEX(warriner!B:B,MATCH(C70,warriner!A:A,0),1))</f>
        <v>4.45</v>
      </c>
      <c r="E70" s="14">
        <f t="shared" si="2"/>
        <v>0.75</v>
      </c>
      <c r="F70">
        <v>7.0970000000000004</v>
      </c>
      <c r="G70">
        <v>2.1549999999999998</v>
      </c>
      <c r="H70">
        <v>5</v>
      </c>
      <c r="I70">
        <f t="shared" si="3"/>
        <v>11</v>
      </c>
      <c r="J70" t="s">
        <v>18132</v>
      </c>
      <c r="K70" s="14">
        <v>3.77</v>
      </c>
      <c r="L70" s="14">
        <v>5.75</v>
      </c>
      <c r="M70" s="14">
        <v>11</v>
      </c>
      <c r="N70" s="14">
        <v>3.5</v>
      </c>
      <c r="O70" s="14">
        <v>4.55</v>
      </c>
      <c r="P70" s="14">
        <v>11</v>
      </c>
      <c r="Q70" s="14">
        <v>4</v>
      </c>
      <c r="R70" s="14">
        <v>3.25</v>
      </c>
      <c r="S70" s="14" t="s">
        <v>18124</v>
      </c>
      <c r="T70" s="14">
        <v>4928.8999999999996</v>
      </c>
      <c r="U70" s="14">
        <v>-0.05</v>
      </c>
      <c r="V70" s="14">
        <v>0.97</v>
      </c>
      <c r="W70" s="14">
        <v>26</v>
      </c>
      <c r="X70" s="14">
        <v>0.21199999999999999</v>
      </c>
      <c r="Y70" s="14">
        <v>0.96299999999999997</v>
      </c>
      <c r="Z70" s="14" t="s">
        <v>18124</v>
      </c>
    </row>
    <row r="71" spans="1:26" x14ac:dyDescent="0.2">
      <c r="A71" t="s">
        <v>17137</v>
      </c>
      <c r="B71" t="s">
        <v>17048</v>
      </c>
      <c r="C71" t="s">
        <v>13065</v>
      </c>
      <c r="D71" s="8">
        <f>IF(ISERROR(INDEX(warriner!B:B,MATCH(C71,warriner!A:A,0),1)),"#",INDEX(warriner!B:B,MATCH(C71,warriner!A:A,0),1))</f>
        <v>2.87</v>
      </c>
      <c r="E71" s="14">
        <f t="shared" si="2"/>
        <v>2.33</v>
      </c>
      <c r="F71">
        <v>10.814</v>
      </c>
      <c r="G71">
        <v>4.0570000000000004</v>
      </c>
      <c r="H71">
        <v>2</v>
      </c>
      <c r="I71">
        <f t="shared" si="3"/>
        <v>8</v>
      </c>
      <c r="J71" t="s">
        <v>18126</v>
      </c>
      <c r="K71" s="14">
        <v>5.59</v>
      </c>
      <c r="L71" s="14">
        <v>4.3499999999999996</v>
      </c>
      <c r="M71" s="14">
        <v>4.5599999999999996</v>
      </c>
      <c r="N71" s="14">
        <v>2.5</v>
      </c>
      <c r="O71" s="14">
        <v>1.75</v>
      </c>
      <c r="P71" s="14">
        <v>5</v>
      </c>
      <c r="Q71" s="14">
        <v>1</v>
      </c>
      <c r="R71" s="14">
        <v>2.25</v>
      </c>
      <c r="S71" s="14">
        <v>1.92</v>
      </c>
      <c r="T71" s="14">
        <v>3469</v>
      </c>
      <c r="U71" s="14">
        <v>-0.52400000000000002</v>
      </c>
      <c r="V71" s="14">
        <v>0.97</v>
      </c>
      <c r="W71" s="14">
        <v>28</v>
      </c>
      <c r="X71" s="14">
        <v>-0.56499999999999995</v>
      </c>
      <c r="Y71" s="14">
        <v>1</v>
      </c>
      <c r="Z71" s="14" t="s">
        <v>18124</v>
      </c>
    </row>
    <row r="72" spans="1:26" x14ac:dyDescent="0.2">
      <c r="A72" t="s">
        <v>17138</v>
      </c>
      <c r="B72" t="s">
        <v>19</v>
      </c>
      <c r="C72" t="s">
        <v>19</v>
      </c>
      <c r="D72" s="8" t="str">
        <f>IF(ISERROR(INDEX(warriner!B:B,MATCH(C72,warriner!A:A,0),1)),"#",INDEX(warriner!B:B,MATCH(C72,warriner!A:A,0),1))</f>
        <v>#</v>
      </c>
      <c r="E72" s="14" t="str">
        <f t="shared" si="2"/>
        <v>#</v>
      </c>
      <c r="F72">
        <v>16.187000000000001</v>
      </c>
      <c r="G72">
        <v>5.8339999999999996</v>
      </c>
      <c r="H72">
        <v>1</v>
      </c>
      <c r="I72">
        <f t="shared" si="3"/>
        <v>3</v>
      </c>
      <c r="J72" t="s">
        <v>270</v>
      </c>
      <c r="K72" s="14" t="s">
        <v>18124</v>
      </c>
      <c r="L72" s="14" t="s">
        <v>18124</v>
      </c>
      <c r="M72" s="14">
        <v>4.57</v>
      </c>
      <c r="N72" s="14">
        <v>1.25</v>
      </c>
      <c r="O72" s="14">
        <v>1</v>
      </c>
      <c r="P72" s="14">
        <v>3</v>
      </c>
      <c r="Q72" s="14">
        <v>1</v>
      </c>
      <c r="R72" s="14">
        <v>1.52</v>
      </c>
      <c r="S72" s="14">
        <v>1.25</v>
      </c>
      <c r="T72" s="14">
        <v>5253.5</v>
      </c>
      <c r="U72" s="14">
        <v>-0.60399999999999998</v>
      </c>
      <c r="V72" s="14">
        <v>1</v>
      </c>
      <c r="W72" s="14">
        <v>22</v>
      </c>
      <c r="X72" s="14">
        <v>-0.623</v>
      </c>
      <c r="Y72" s="14">
        <v>1</v>
      </c>
      <c r="Z72" s="14" t="s">
        <v>18124</v>
      </c>
    </row>
    <row r="73" spans="1:26" x14ac:dyDescent="0.2">
      <c r="A73" t="s">
        <v>17139</v>
      </c>
      <c r="B73" t="s">
        <v>17049</v>
      </c>
      <c r="C73" t="s">
        <v>2020</v>
      </c>
      <c r="D73" s="8">
        <f>IF(ISERROR(INDEX(warriner!B:B,MATCH(C73,warriner!A:A,0),1)),"#",INDEX(warriner!B:B,MATCH(C73,warriner!A:A,0),1))</f>
        <v>3.74</v>
      </c>
      <c r="E73" s="14">
        <f t="shared" si="2"/>
        <v>1.46</v>
      </c>
      <c r="F73">
        <v>7.1420000000000003</v>
      </c>
      <c r="G73">
        <v>1.69</v>
      </c>
      <c r="H73">
        <v>1</v>
      </c>
      <c r="I73">
        <f t="shared" si="3"/>
        <v>7</v>
      </c>
      <c r="J73" t="s">
        <v>18126</v>
      </c>
      <c r="K73" s="14">
        <v>4.05</v>
      </c>
      <c r="L73" s="14">
        <v>4.3899999999999997</v>
      </c>
      <c r="M73" s="14">
        <v>8.1</v>
      </c>
      <c r="N73" s="14">
        <v>1.8</v>
      </c>
      <c r="O73" s="14">
        <v>1.8</v>
      </c>
      <c r="P73" s="14">
        <v>4</v>
      </c>
      <c r="Q73" s="14">
        <v>1</v>
      </c>
      <c r="R73" s="14">
        <v>3.92</v>
      </c>
      <c r="S73" s="14">
        <v>3.4780000000000002</v>
      </c>
      <c r="T73" s="14">
        <v>1455</v>
      </c>
      <c r="U73" s="14">
        <v>-0.35399999999999998</v>
      </c>
      <c r="V73" s="14">
        <v>0.94</v>
      </c>
      <c r="W73" s="14">
        <v>26</v>
      </c>
      <c r="X73" s="14">
        <v>-0.46899999999999997</v>
      </c>
      <c r="Y73" s="14">
        <v>1</v>
      </c>
      <c r="Z73" s="14" t="s">
        <v>18124</v>
      </c>
    </row>
    <row r="74" spans="1:26" x14ac:dyDescent="0.2">
      <c r="A74" t="s">
        <v>17140</v>
      </c>
      <c r="B74" t="s">
        <v>317</v>
      </c>
      <c r="C74" t="s">
        <v>322</v>
      </c>
      <c r="D74" s="8">
        <f>IF(ISERROR(INDEX(warriner!B:B,MATCH(C74,warriner!A:A,0),1)),"#",INDEX(warriner!B:B,MATCH(C74,warriner!A:A,0),1))</f>
        <v>5.67</v>
      </c>
      <c r="E74" s="14">
        <f t="shared" si="2"/>
        <v>0.46999999999999975</v>
      </c>
      <c r="F74">
        <v>6.1420000000000003</v>
      </c>
      <c r="G74">
        <v>1.978</v>
      </c>
      <c r="H74">
        <v>2</v>
      </c>
      <c r="I74">
        <f t="shared" si="3"/>
        <v>8</v>
      </c>
      <c r="J74" t="s">
        <v>18126</v>
      </c>
      <c r="K74" s="14">
        <v>3.86</v>
      </c>
      <c r="L74" s="14">
        <v>5.19</v>
      </c>
      <c r="M74" s="14">
        <v>3.83</v>
      </c>
      <c r="N74" s="14">
        <v>2.85</v>
      </c>
      <c r="O74" s="14">
        <v>2.5</v>
      </c>
      <c r="P74" s="14">
        <v>4</v>
      </c>
      <c r="Q74" s="14">
        <v>2</v>
      </c>
      <c r="R74" s="14">
        <v>4.92</v>
      </c>
      <c r="S74" s="14">
        <v>5.556</v>
      </c>
      <c r="T74" s="14">
        <v>2173</v>
      </c>
      <c r="U74" s="14">
        <v>-0.47899999999999998</v>
      </c>
      <c r="V74" s="14">
        <v>0.97</v>
      </c>
      <c r="W74" s="14">
        <v>27</v>
      </c>
      <c r="X74" s="14">
        <v>-0.58599999999999997</v>
      </c>
      <c r="Y74" s="14">
        <v>1</v>
      </c>
      <c r="Z74" s="14" t="s">
        <v>18124</v>
      </c>
    </row>
    <row r="75" spans="1:26" x14ac:dyDescent="0.2">
      <c r="A75" t="s">
        <v>17141</v>
      </c>
      <c r="B75" t="s">
        <v>210</v>
      </c>
      <c r="C75" t="s">
        <v>210</v>
      </c>
      <c r="D75" s="8" t="str">
        <f>IF(ISERROR(INDEX(warriner!B:B,MATCH(C75,warriner!A:A,0),1)),"#",INDEX(warriner!B:B,MATCH(C75,warriner!A:A,0),1))</f>
        <v>#</v>
      </c>
      <c r="E75" s="14" t="str">
        <f t="shared" si="2"/>
        <v>#</v>
      </c>
      <c r="F75">
        <v>15.476000000000001</v>
      </c>
      <c r="G75">
        <v>5.8570000000000002</v>
      </c>
      <c r="H75">
        <v>1</v>
      </c>
      <c r="I75">
        <f t="shared" si="3"/>
        <v>4</v>
      </c>
      <c r="J75" t="s">
        <v>18136</v>
      </c>
      <c r="K75" s="14" t="s">
        <v>18124</v>
      </c>
      <c r="L75" s="14" t="s">
        <v>18124</v>
      </c>
      <c r="M75" s="14">
        <v>5.5289999999999999</v>
      </c>
      <c r="N75" s="14">
        <v>1.65</v>
      </c>
      <c r="O75" s="14">
        <v>1.25</v>
      </c>
      <c r="P75" s="14">
        <v>3</v>
      </c>
      <c r="Q75" s="14">
        <v>1</v>
      </c>
      <c r="R75" s="14">
        <v>1.54</v>
      </c>
      <c r="S75" s="14">
        <v>1.3480000000000001</v>
      </c>
      <c r="T75" s="14">
        <v>4421.6670000000004</v>
      </c>
      <c r="U75" s="14">
        <v>-0.751</v>
      </c>
      <c r="V75" s="14">
        <v>0.94</v>
      </c>
      <c r="W75" s="14">
        <v>27</v>
      </c>
      <c r="X75" s="14">
        <v>-0.56100000000000005</v>
      </c>
      <c r="Y75" s="14">
        <v>1</v>
      </c>
      <c r="Z75" s="14" t="s">
        <v>18124</v>
      </c>
    </row>
    <row r="76" spans="1:26" x14ac:dyDescent="0.2">
      <c r="A76" t="s">
        <v>17142</v>
      </c>
      <c r="B76" t="s">
        <v>1</v>
      </c>
      <c r="C76" t="s">
        <v>101</v>
      </c>
      <c r="D76" s="8">
        <f>IF(ISERROR(INDEX(warriner!B:B,MATCH(C76,warriner!A:A,0),1)),"#",INDEX(warriner!B:B,MATCH(C76,warriner!A:A,0),1))</f>
        <v>6.18</v>
      </c>
      <c r="E76" s="14">
        <f t="shared" si="2"/>
        <v>0.97999999999999954</v>
      </c>
      <c r="F76">
        <v>14.945</v>
      </c>
      <c r="G76">
        <v>5.4669999999999996</v>
      </c>
      <c r="H76">
        <v>1</v>
      </c>
      <c r="I76">
        <f t="shared" si="3"/>
        <v>3</v>
      </c>
      <c r="J76" t="s">
        <v>18125</v>
      </c>
      <c r="K76" s="14">
        <v>3.43</v>
      </c>
      <c r="L76" s="14">
        <v>5.5</v>
      </c>
      <c r="M76" s="14">
        <v>5.1100000000000003</v>
      </c>
      <c r="N76" s="14">
        <v>1.4</v>
      </c>
      <c r="O76" s="14">
        <v>1</v>
      </c>
      <c r="P76" s="14">
        <v>2</v>
      </c>
      <c r="Q76" s="14">
        <v>1</v>
      </c>
      <c r="R76" s="14">
        <v>1.85</v>
      </c>
      <c r="S76" s="14">
        <v>1.6519999999999999</v>
      </c>
      <c r="T76" s="14">
        <v>1926</v>
      </c>
      <c r="U76" s="14">
        <v>-0.64800000000000002</v>
      </c>
      <c r="V76" s="14">
        <v>0.97</v>
      </c>
      <c r="W76" s="14">
        <v>25</v>
      </c>
      <c r="X76" s="14">
        <v>-0.57399999999999995</v>
      </c>
      <c r="Y76" s="14">
        <v>1</v>
      </c>
      <c r="Z76" s="14" t="s">
        <v>18124</v>
      </c>
    </row>
    <row r="77" spans="1:26" x14ac:dyDescent="0.2">
      <c r="A77" t="s">
        <v>17143</v>
      </c>
      <c r="B77" t="s">
        <v>9827</v>
      </c>
      <c r="C77" t="s">
        <v>9827</v>
      </c>
      <c r="D77" s="8">
        <f>IF(ISERROR(INDEX(warriner!B:B,MATCH(C77,warriner!A:A,0),1)),"#",INDEX(warriner!B:B,MATCH(C77,warriner!A:A,0),1))</f>
        <v>4.7</v>
      </c>
      <c r="E77" s="14">
        <f t="shared" si="2"/>
        <v>0.5</v>
      </c>
      <c r="F77">
        <v>8.2430000000000003</v>
      </c>
      <c r="G77">
        <v>1.968</v>
      </c>
      <c r="H77">
        <v>1</v>
      </c>
      <c r="I77">
        <f t="shared" si="3"/>
        <v>5</v>
      </c>
      <c r="J77" t="s">
        <v>18132</v>
      </c>
      <c r="K77" s="14">
        <v>3.68</v>
      </c>
      <c r="L77" s="14">
        <v>5.4</v>
      </c>
      <c r="M77" s="14">
        <v>12.58</v>
      </c>
      <c r="N77" s="14">
        <v>1.6</v>
      </c>
      <c r="O77" s="14">
        <v>1.35</v>
      </c>
      <c r="P77" s="14">
        <v>4</v>
      </c>
      <c r="Q77" s="14">
        <v>1</v>
      </c>
      <c r="R77" s="14">
        <v>2.81</v>
      </c>
      <c r="S77" s="14">
        <v>2.4780000000000002</v>
      </c>
      <c r="T77" s="14">
        <v>5059</v>
      </c>
      <c r="U77" s="14">
        <v>-0.185</v>
      </c>
      <c r="V77" s="14">
        <v>0.9</v>
      </c>
      <c r="W77" s="14">
        <v>25</v>
      </c>
      <c r="X77" s="14">
        <v>-0.60099999999999998</v>
      </c>
      <c r="Y77" s="14">
        <v>1</v>
      </c>
      <c r="Z77" s="14" t="s">
        <v>18124</v>
      </c>
    </row>
    <row r="78" spans="1:26" x14ac:dyDescent="0.2">
      <c r="A78" t="s">
        <v>17144</v>
      </c>
      <c r="B78" t="s">
        <v>2</v>
      </c>
      <c r="C78" t="s">
        <v>2</v>
      </c>
      <c r="D78" s="8" t="str">
        <f>IF(ISERROR(INDEX(warriner!B:B,MATCH(C78,warriner!A:A,0),1)),"#",INDEX(warriner!B:B,MATCH(C78,warriner!A:A,0),1))</f>
        <v>#</v>
      </c>
      <c r="E78" s="14" t="str">
        <f t="shared" si="2"/>
        <v>#</v>
      </c>
      <c r="F78">
        <v>16.353999999999999</v>
      </c>
      <c r="G78">
        <v>6.0629999999999997</v>
      </c>
      <c r="H78">
        <v>1</v>
      </c>
      <c r="I78">
        <f t="shared" si="3"/>
        <v>2</v>
      </c>
      <c r="J78" t="s">
        <v>270</v>
      </c>
      <c r="K78" s="14" t="s">
        <v>18124</v>
      </c>
      <c r="L78" s="14" t="s">
        <v>18124</v>
      </c>
      <c r="M78" s="14">
        <v>3.952</v>
      </c>
      <c r="N78" s="14">
        <v>1.1499999999999999</v>
      </c>
      <c r="O78" s="14">
        <v>1</v>
      </c>
      <c r="P78" s="14">
        <v>2</v>
      </c>
      <c r="Q78" s="14">
        <v>1</v>
      </c>
      <c r="R78" s="14">
        <v>1.55</v>
      </c>
      <c r="S78" s="14">
        <v>1.375</v>
      </c>
      <c r="T78" s="14">
        <v>2861</v>
      </c>
      <c r="U78" s="14">
        <v>-0.78600000000000003</v>
      </c>
      <c r="V78" s="14">
        <v>1</v>
      </c>
      <c r="W78" s="14">
        <v>26</v>
      </c>
      <c r="X78" s="14">
        <v>-0.72499999999999998</v>
      </c>
      <c r="Y78" s="14">
        <v>1</v>
      </c>
      <c r="Z78" s="14" t="s">
        <v>18124</v>
      </c>
    </row>
    <row r="79" spans="1:26" x14ac:dyDescent="0.2">
      <c r="A79" t="s">
        <v>17145</v>
      </c>
      <c r="B79" t="s">
        <v>6743</v>
      </c>
      <c r="C79" t="s">
        <v>6743</v>
      </c>
      <c r="D79" s="8">
        <f>IF(ISERROR(INDEX(warriner!B:B,MATCH(C79,warriner!A:A,0),1)),"#",INDEX(warriner!B:B,MATCH(C79,warriner!A:A,0),1))</f>
        <v>2.3199999999999998</v>
      </c>
      <c r="E79" s="14">
        <f t="shared" si="2"/>
        <v>2.8800000000000003</v>
      </c>
      <c r="F79">
        <v>8.9960000000000004</v>
      </c>
      <c r="G79">
        <v>2.7170000000000001</v>
      </c>
      <c r="H79">
        <v>3</v>
      </c>
      <c r="I79">
        <f t="shared" si="3"/>
        <v>6</v>
      </c>
      <c r="J79" t="s">
        <v>18129</v>
      </c>
      <c r="K79" s="14">
        <v>5.56</v>
      </c>
      <c r="L79" s="14">
        <v>3.6</v>
      </c>
      <c r="M79" s="14">
        <v>7.56</v>
      </c>
      <c r="N79" s="14">
        <v>2.5499999999999998</v>
      </c>
      <c r="O79" s="14">
        <v>2.65</v>
      </c>
      <c r="P79" s="14">
        <v>5</v>
      </c>
      <c r="Q79" s="14">
        <v>2</v>
      </c>
      <c r="R79" s="14">
        <v>4</v>
      </c>
      <c r="S79" s="14">
        <v>3.24</v>
      </c>
      <c r="T79" s="14">
        <v>3789.8</v>
      </c>
      <c r="U79" s="14">
        <v>-0.59499999999999997</v>
      </c>
      <c r="V79" s="14">
        <v>0.97</v>
      </c>
      <c r="W79" s="14">
        <v>28</v>
      </c>
      <c r="X79" s="14">
        <v>-0.52400000000000002</v>
      </c>
      <c r="Y79" s="14">
        <v>1</v>
      </c>
      <c r="Z79" s="14" t="s">
        <v>18124</v>
      </c>
    </row>
    <row r="80" spans="1:26" x14ac:dyDescent="0.2">
      <c r="A80" t="s">
        <v>17146</v>
      </c>
      <c r="B80" s="4" t="s">
        <v>294</v>
      </c>
      <c r="C80" s="4" t="s">
        <v>294</v>
      </c>
      <c r="D80" s="8" t="str">
        <f>IF(ISERROR(INDEX(warriner!B:B,MATCH(C80,warriner!A:A,0),1)),"#",INDEX(warriner!B:B,MATCH(C80,warriner!A:A,0),1))</f>
        <v>#</v>
      </c>
      <c r="E80" s="14" t="str">
        <f t="shared" si="2"/>
        <v>#</v>
      </c>
      <c r="F80">
        <v>14.497999999999999</v>
      </c>
      <c r="G80">
        <v>5.2149999999999999</v>
      </c>
      <c r="H80">
        <v>1</v>
      </c>
      <c r="I80">
        <f t="shared" si="3"/>
        <v>2</v>
      </c>
      <c r="J80" t="s">
        <v>270</v>
      </c>
      <c r="K80" s="14" t="s">
        <v>18124</v>
      </c>
      <c r="L80" s="14" t="s">
        <v>18124</v>
      </c>
      <c r="M80" s="14">
        <v>4.0369999999999999</v>
      </c>
      <c r="N80" s="14">
        <v>1</v>
      </c>
      <c r="O80" s="14">
        <v>1</v>
      </c>
      <c r="P80" s="14">
        <v>2</v>
      </c>
      <c r="Q80" s="14">
        <v>1</v>
      </c>
      <c r="R80" s="14">
        <v>2.0699999999999998</v>
      </c>
      <c r="S80" s="14">
        <v>2</v>
      </c>
      <c r="T80" s="14">
        <v>8220</v>
      </c>
      <c r="U80" s="14">
        <v>-0.50800000000000001</v>
      </c>
      <c r="V80" s="14">
        <v>0.91</v>
      </c>
      <c r="W80" s="14">
        <v>24</v>
      </c>
      <c r="X80" s="14">
        <v>-0.67400000000000004</v>
      </c>
      <c r="Y80" s="14">
        <v>1</v>
      </c>
      <c r="Z80" s="14" t="s">
        <v>18124</v>
      </c>
    </row>
    <row r="81" spans="1:26" x14ac:dyDescent="0.2">
      <c r="A81" t="s">
        <v>17147</v>
      </c>
      <c r="B81" t="s">
        <v>52</v>
      </c>
      <c r="C81" t="s">
        <v>52</v>
      </c>
      <c r="D81" s="8" t="str">
        <f>IF(ISERROR(INDEX(warriner!B:B,MATCH(C81,warriner!A:A,0),1)),"#",INDEX(warriner!B:B,MATCH(C81,warriner!A:A,0),1))</f>
        <v>#</v>
      </c>
      <c r="E81" s="14" t="str">
        <f t="shared" si="2"/>
        <v>#</v>
      </c>
      <c r="F81">
        <v>16.177</v>
      </c>
      <c r="G81">
        <v>6.0179999999999998</v>
      </c>
      <c r="H81">
        <v>1</v>
      </c>
      <c r="I81">
        <f t="shared" si="3"/>
        <v>1</v>
      </c>
      <c r="J81" t="s">
        <v>18136</v>
      </c>
      <c r="K81" s="14" t="s">
        <v>18124</v>
      </c>
      <c r="L81" s="14" t="s">
        <v>18124</v>
      </c>
      <c r="M81" s="14">
        <v>2.8929999999999998</v>
      </c>
      <c r="N81" s="14">
        <v>1.45</v>
      </c>
      <c r="O81" s="14">
        <v>1</v>
      </c>
      <c r="P81" s="14">
        <v>1</v>
      </c>
      <c r="Q81" s="14">
        <v>1</v>
      </c>
      <c r="R81" s="14">
        <v>1.46</v>
      </c>
      <c r="S81" s="14" t="s">
        <v>18124</v>
      </c>
      <c r="T81" s="14" t="s">
        <v>18124</v>
      </c>
      <c r="U81" s="14">
        <v>-1.2999999999999999E-2</v>
      </c>
      <c r="V81" s="14">
        <v>0.73</v>
      </c>
      <c r="W81" s="14">
        <v>23</v>
      </c>
      <c r="X81" s="14">
        <v>-0.32300000000000001</v>
      </c>
      <c r="Y81" s="14">
        <v>0.95799999999999996</v>
      </c>
      <c r="Z81" s="14" t="s">
        <v>18124</v>
      </c>
    </row>
    <row r="82" spans="1:26" x14ac:dyDescent="0.2">
      <c r="A82" t="s">
        <v>17148</v>
      </c>
      <c r="B82" t="s">
        <v>11354</v>
      </c>
      <c r="C82" t="s">
        <v>11354</v>
      </c>
      <c r="D82" s="8">
        <f>IF(ISERROR(INDEX(warriner!B:B,MATCH(C82,warriner!A:A,0),1)),"#",INDEX(warriner!B:B,MATCH(C82,warriner!A:A,0),1))</f>
        <v>5.91</v>
      </c>
      <c r="E82" s="14">
        <f t="shared" si="2"/>
        <v>0.71</v>
      </c>
      <c r="F82">
        <v>12.093999999999999</v>
      </c>
      <c r="G82">
        <v>4.3959999999999999</v>
      </c>
      <c r="H82">
        <v>1</v>
      </c>
      <c r="I82">
        <f t="shared" si="3"/>
        <v>4</v>
      </c>
      <c r="J82" t="s">
        <v>18135</v>
      </c>
      <c r="K82" s="14">
        <v>4.0999999999999996</v>
      </c>
      <c r="L82" s="14">
        <v>5.83</v>
      </c>
      <c r="M82" s="14">
        <v>6.21</v>
      </c>
      <c r="N82" s="14">
        <v>1.25</v>
      </c>
      <c r="O82" s="14">
        <v>1</v>
      </c>
      <c r="P82" s="14">
        <v>2</v>
      </c>
      <c r="Q82" s="14">
        <v>1</v>
      </c>
      <c r="R82" s="14">
        <v>3.97</v>
      </c>
      <c r="S82" s="14">
        <v>2.04</v>
      </c>
      <c r="T82" s="14">
        <v>2122</v>
      </c>
      <c r="U82" s="14">
        <v>-0.70299999999999996</v>
      </c>
      <c r="V82" s="14">
        <v>1</v>
      </c>
      <c r="W82" s="14">
        <v>26</v>
      </c>
      <c r="X82" s="14">
        <v>-0.35099999999999998</v>
      </c>
      <c r="Y82" s="14">
        <v>1</v>
      </c>
      <c r="Z82" s="14" t="s">
        <v>18124</v>
      </c>
    </row>
    <row r="83" spans="1:26" x14ac:dyDescent="0.2">
      <c r="A83" t="s">
        <v>17149</v>
      </c>
      <c r="B83" t="s">
        <v>17050</v>
      </c>
      <c r="C83" t="s">
        <v>3075</v>
      </c>
      <c r="D83" s="8">
        <f>IF(ISERROR(INDEX(warriner!B:B,MATCH(C83,warriner!A:A,0),1)),"#",INDEX(warriner!B:B,MATCH(C83,warriner!A:A,0),1))</f>
        <v>4.5</v>
      </c>
      <c r="E83" s="14">
        <f t="shared" si="2"/>
        <v>0.70000000000000018</v>
      </c>
      <c r="F83">
        <v>6.0979999999999999</v>
      </c>
      <c r="G83">
        <v>2.137</v>
      </c>
      <c r="H83">
        <v>3</v>
      </c>
      <c r="I83">
        <f t="shared" si="3"/>
        <v>11</v>
      </c>
      <c r="J83" t="s">
        <v>18129</v>
      </c>
      <c r="K83" s="14">
        <v>4.5</v>
      </c>
      <c r="L83" s="14">
        <v>5.74</v>
      </c>
      <c r="M83" s="14">
        <v>8.2100000000000009</v>
      </c>
      <c r="N83" s="14">
        <v>3.15</v>
      </c>
      <c r="O83" s="14">
        <v>3.45</v>
      </c>
      <c r="P83" s="14">
        <v>10</v>
      </c>
      <c r="Q83" s="14">
        <v>3</v>
      </c>
      <c r="R83" s="14">
        <v>4.17</v>
      </c>
      <c r="S83" s="14">
        <v>3.96</v>
      </c>
      <c r="T83" s="14">
        <v>7042.6670000000004</v>
      </c>
      <c r="U83" s="14">
        <v>-5.0999999999999997E-2</v>
      </c>
      <c r="V83" s="14">
        <v>0.94</v>
      </c>
      <c r="W83" s="14">
        <v>26</v>
      </c>
      <c r="X83" s="14">
        <v>0.45800000000000002</v>
      </c>
      <c r="Y83" s="14">
        <v>1</v>
      </c>
      <c r="Z83" s="14" t="s">
        <v>18124</v>
      </c>
    </row>
    <row r="84" spans="1:26" x14ac:dyDescent="0.2">
      <c r="A84" t="s">
        <v>17150</v>
      </c>
      <c r="B84" t="s">
        <v>1</v>
      </c>
      <c r="C84" t="s">
        <v>101</v>
      </c>
      <c r="D84" s="8">
        <f>IF(ISERROR(INDEX(warriner!B:B,MATCH(C84,warriner!A:A,0),1)),"#",INDEX(warriner!B:B,MATCH(C84,warriner!A:A,0),1))</f>
        <v>6.18</v>
      </c>
      <c r="E84" s="14">
        <f t="shared" si="2"/>
        <v>0.97999999999999954</v>
      </c>
      <c r="F84">
        <v>14.945</v>
      </c>
      <c r="G84">
        <v>5.4669999999999996</v>
      </c>
      <c r="H84">
        <v>1</v>
      </c>
      <c r="I84">
        <f t="shared" si="3"/>
        <v>3</v>
      </c>
      <c r="J84" t="s">
        <v>18125</v>
      </c>
      <c r="K84" s="14">
        <v>3.43</v>
      </c>
      <c r="L84" s="14">
        <v>5.5</v>
      </c>
      <c r="M84" s="14">
        <v>5.1100000000000003</v>
      </c>
      <c r="N84" s="14">
        <v>1.4</v>
      </c>
      <c r="O84" s="14">
        <v>1</v>
      </c>
      <c r="P84" s="14">
        <v>2</v>
      </c>
      <c r="Q84" s="14">
        <v>1</v>
      </c>
      <c r="R84" s="14">
        <v>1.85</v>
      </c>
      <c r="S84" s="14">
        <v>1.6519999999999999</v>
      </c>
      <c r="T84" s="14">
        <v>1926</v>
      </c>
      <c r="U84" s="14">
        <v>-0.64800000000000002</v>
      </c>
      <c r="V84" s="14">
        <v>0.97</v>
      </c>
      <c r="W84" s="14">
        <v>25</v>
      </c>
      <c r="X84" s="14">
        <v>-0.57399999999999995</v>
      </c>
      <c r="Y84" s="14">
        <v>1</v>
      </c>
      <c r="Z84" s="14" t="s">
        <v>18124</v>
      </c>
    </row>
    <row r="85" spans="1:26" x14ac:dyDescent="0.2">
      <c r="A85" t="s">
        <v>17151</v>
      </c>
      <c r="B85" t="s">
        <v>17040</v>
      </c>
      <c r="C85" t="s">
        <v>7069</v>
      </c>
      <c r="D85" s="8">
        <f>IF(ISERROR(INDEX(warriner!B:B,MATCH(C85,warriner!A:A,0),1)),"#",INDEX(warriner!B:B,MATCH(C85,warriner!A:A,0),1))</f>
        <v>3.89</v>
      </c>
      <c r="E85" s="14">
        <f t="shared" si="2"/>
        <v>1.31</v>
      </c>
      <c r="F85">
        <v>10.246</v>
      </c>
      <c r="G85">
        <v>3.609</v>
      </c>
      <c r="H85">
        <v>1</v>
      </c>
      <c r="I85">
        <f t="shared" si="3"/>
        <v>6</v>
      </c>
      <c r="J85" t="s">
        <v>18126</v>
      </c>
      <c r="K85" s="14">
        <v>4.5</v>
      </c>
      <c r="L85" s="14">
        <v>3.78</v>
      </c>
      <c r="M85" s="14">
        <v>8.85</v>
      </c>
      <c r="N85" s="14">
        <v>1.7</v>
      </c>
      <c r="O85" s="14">
        <v>1.85</v>
      </c>
      <c r="P85" s="14">
        <v>3</v>
      </c>
      <c r="Q85" s="14">
        <v>1</v>
      </c>
      <c r="R85" s="14">
        <v>3.75</v>
      </c>
      <c r="S85" s="14">
        <v>3.56</v>
      </c>
      <c r="T85" s="14">
        <v>936.75</v>
      </c>
      <c r="U85" s="14">
        <v>-0.61099999999999999</v>
      </c>
      <c r="V85" s="14">
        <v>1</v>
      </c>
      <c r="W85" s="14">
        <v>26</v>
      </c>
      <c r="X85" s="14">
        <v>-0.56200000000000006</v>
      </c>
      <c r="Y85" s="14">
        <v>1</v>
      </c>
      <c r="Z85" s="14" t="s">
        <v>18124</v>
      </c>
    </row>
    <row r="86" spans="1:26" x14ac:dyDescent="0.2">
      <c r="A86" t="s">
        <v>17152</v>
      </c>
      <c r="B86" t="s">
        <v>441</v>
      </c>
      <c r="C86" t="s">
        <v>441</v>
      </c>
      <c r="D86" s="8" t="str">
        <f>IF(ISERROR(INDEX(warriner!B:B,MATCH(C86,warriner!A:A,0),1)),"#",INDEX(warriner!B:B,MATCH(C86,warriner!A:A,0),1))</f>
        <v>#</v>
      </c>
      <c r="E86" s="14" t="str">
        <f t="shared" si="2"/>
        <v>#</v>
      </c>
      <c r="F86">
        <v>14.773</v>
      </c>
      <c r="G86">
        <v>5.4420000000000002</v>
      </c>
      <c r="H86">
        <v>1</v>
      </c>
      <c r="I86">
        <f t="shared" si="3"/>
        <v>3</v>
      </c>
      <c r="J86" t="s">
        <v>18149</v>
      </c>
      <c r="K86" s="14" t="s">
        <v>18124</v>
      </c>
      <c r="L86" s="14" t="s">
        <v>18124</v>
      </c>
      <c r="M86" s="14">
        <v>3.8879999999999999</v>
      </c>
      <c r="N86" s="14">
        <v>1.05</v>
      </c>
      <c r="O86" s="14">
        <v>1</v>
      </c>
      <c r="P86" s="14">
        <v>3</v>
      </c>
      <c r="Q86" s="14">
        <v>1</v>
      </c>
      <c r="R86" s="14">
        <v>2.08</v>
      </c>
      <c r="S86" s="14">
        <v>1.2609999999999999</v>
      </c>
      <c r="T86" s="14">
        <v>1772.5</v>
      </c>
      <c r="U86" s="14">
        <v>-0.56299999999999994</v>
      </c>
      <c r="V86" s="14">
        <v>0.97</v>
      </c>
      <c r="W86" s="14">
        <v>27</v>
      </c>
      <c r="X86" s="14">
        <v>-0.78700000000000003</v>
      </c>
      <c r="Y86" s="14">
        <v>1</v>
      </c>
      <c r="Z86" s="14" t="s">
        <v>18124</v>
      </c>
    </row>
    <row r="87" spans="1:26" x14ac:dyDescent="0.2">
      <c r="A87" t="s">
        <v>17153</v>
      </c>
      <c r="B87" t="s">
        <v>17051</v>
      </c>
      <c r="C87" t="s">
        <v>17051</v>
      </c>
      <c r="D87" s="8" t="str">
        <f>IF(ISERROR(INDEX(warriner!B:B,MATCH(C87,warriner!A:A,0),1)),"#",INDEX(warriner!B:B,MATCH(C87,warriner!A:A,0),1))</f>
        <v>#</v>
      </c>
      <c r="E87" s="14" t="str">
        <f t="shared" si="2"/>
        <v>#</v>
      </c>
      <c r="F87">
        <v>12.058999999999999</v>
      </c>
      <c r="G87">
        <v>4.0119999999999996</v>
      </c>
      <c r="H87">
        <v>2</v>
      </c>
      <c r="I87">
        <f t="shared" si="3"/>
        <v>7</v>
      </c>
      <c r="J87" t="s">
        <v>270</v>
      </c>
      <c r="K87" s="14" t="s">
        <v>18124</v>
      </c>
      <c r="L87" s="14" t="s">
        <v>18124</v>
      </c>
      <c r="M87" s="14">
        <v>7.9690000000000003</v>
      </c>
      <c r="N87" s="14">
        <v>2.9</v>
      </c>
      <c r="O87" s="14">
        <v>2.2999999999999998</v>
      </c>
      <c r="P87" s="14">
        <v>6</v>
      </c>
      <c r="Q87" s="14">
        <v>1</v>
      </c>
      <c r="R87" s="14">
        <v>1.8</v>
      </c>
      <c r="S87" s="14" t="s">
        <v>18124</v>
      </c>
      <c r="T87" s="14">
        <v>5150.5</v>
      </c>
      <c r="U87" s="14">
        <v>-0.58199999999999996</v>
      </c>
      <c r="V87" s="14">
        <v>0.97</v>
      </c>
      <c r="W87" s="14">
        <v>26</v>
      </c>
      <c r="X87" s="14">
        <v>-0.313</v>
      </c>
      <c r="Y87" s="14">
        <v>1</v>
      </c>
      <c r="Z87" s="14" t="s">
        <v>18124</v>
      </c>
    </row>
    <row r="88" spans="1:26" x14ac:dyDescent="0.2">
      <c r="A88" t="s">
        <v>17154</v>
      </c>
      <c r="B88" t="s">
        <v>63</v>
      </c>
      <c r="C88" t="s">
        <v>63</v>
      </c>
      <c r="D88" s="8" t="str">
        <f>IF(ISERROR(INDEX(warriner!B:B,MATCH(C88,warriner!A:A,0),1)),"#",INDEX(warriner!B:B,MATCH(C88,warriner!A:A,0),1))</f>
        <v>#</v>
      </c>
      <c r="E88" s="14" t="str">
        <f t="shared" si="2"/>
        <v>#</v>
      </c>
      <c r="F88">
        <v>12.622999999999999</v>
      </c>
      <c r="G88">
        <v>4.1109999999999998</v>
      </c>
      <c r="H88">
        <v>1</v>
      </c>
      <c r="I88">
        <f t="shared" si="3"/>
        <v>4</v>
      </c>
      <c r="J88" t="s">
        <v>270</v>
      </c>
      <c r="K88" s="14" t="s">
        <v>18124</v>
      </c>
      <c r="L88" s="14" t="s">
        <v>18124</v>
      </c>
      <c r="M88" s="14">
        <v>4.9539999999999997</v>
      </c>
      <c r="N88" s="14">
        <v>1.65</v>
      </c>
      <c r="O88" s="14">
        <v>1.45</v>
      </c>
      <c r="P88" s="14">
        <v>2</v>
      </c>
      <c r="Q88" s="14">
        <v>1</v>
      </c>
      <c r="R88" s="14">
        <v>2.0299999999999998</v>
      </c>
      <c r="S88" s="14">
        <v>1.25</v>
      </c>
      <c r="T88" s="14">
        <v>3099.6669999999999</v>
      </c>
      <c r="U88" s="14">
        <v>-0.58499999999999996</v>
      </c>
      <c r="V88" s="14">
        <v>1</v>
      </c>
      <c r="W88" s="14">
        <v>21</v>
      </c>
      <c r="X88" s="14">
        <v>-0.496</v>
      </c>
      <c r="Y88" s="14">
        <v>1</v>
      </c>
      <c r="Z88" s="14" t="s">
        <v>18124</v>
      </c>
    </row>
    <row r="89" spans="1:26" x14ac:dyDescent="0.2">
      <c r="A89" t="s">
        <v>17155</v>
      </c>
      <c r="B89" t="s">
        <v>112</v>
      </c>
      <c r="C89" t="s">
        <v>112</v>
      </c>
      <c r="D89" s="8">
        <f>IF(ISERROR(INDEX(warriner!B:B,MATCH(C89,warriner!A:A,0),1)),"#",INDEX(warriner!B:B,MATCH(C89,warriner!A:A,0),1))</f>
        <v>5.41</v>
      </c>
      <c r="E89" s="14">
        <f t="shared" si="2"/>
        <v>0.20999999999999996</v>
      </c>
      <c r="F89">
        <v>13.708</v>
      </c>
      <c r="G89">
        <v>4.5739999999999998</v>
      </c>
      <c r="H89">
        <v>2</v>
      </c>
      <c r="I89">
        <f t="shared" si="3"/>
        <v>5</v>
      </c>
      <c r="J89" t="s">
        <v>18131</v>
      </c>
      <c r="K89" s="14">
        <v>3.48</v>
      </c>
      <c r="L89" s="14">
        <v>6</v>
      </c>
      <c r="M89" s="14">
        <v>5.33</v>
      </c>
      <c r="N89" s="14">
        <v>1.7</v>
      </c>
      <c r="O89" s="14">
        <v>1.65</v>
      </c>
      <c r="P89" s="14">
        <v>3</v>
      </c>
      <c r="Q89" s="14">
        <v>1</v>
      </c>
      <c r="R89" s="14">
        <v>2.04</v>
      </c>
      <c r="S89" s="14">
        <v>2.0379999999999998</v>
      </c>
      <c r="T89" s="14">
        <v>5268.75</v>
      </c>
      <c r="U89" s="14">
        <v>-0.78800000000000003</v>
      </c>
      <c r="V89" s="14">
        <v>1</v>
      </c>
      <c r="W89" s="14">
        <v>28</v>
      </c>
      <c r="X89" s="14">
        <v>-0.83599999999999997</v>
      </c>
      <c r="Y89" s="14">
        <v>1</v>
      </c>
      <c r="Z89" s="14" t="s">
        <v>18124</v>
      </c>
    </row>
    <row r="90" spans="1:26" x14ac:dyDescent="0.2">
      <c r="A90" t="s">
        <v>17156</v>
      </c>
      <c r="B90" t="s">
        <v>410</v>
      </c>
      <c r="C90" t="s">
        <v>410</v>
      </c>
      <c r="D90" s="8" t="str">
        <f>IF(ISERROR(INDEX(warriner!B:B,MATCH(C90,warriner!A:A,0),1)),"#",INDEX(warriner!B:B,MATCH(C90,warriner!A:A,0),1))</f>
        <v>#</v>
      </c>
      <c r="E90" s="14" t="str">
        <f t="shared" si="2"/>
        <v>#</v>
      </c>
      <c r="F90">
        <v>14.571</v>
      </c>
      <c r="G90">
        <v>5.3529999999999998</v>
      </c>
      <c r="H90">
        <v>1</v>
      </c>
      <c r="I90">
        <f t="shared" si="3"/>
        <v>3</v>
      </c>
      <c r="J90" t="s">
        <v>270</v>
      </c>
      <c r="K90" s="14" t="s">
        <v>18124</v>
      </c>
      <c r="L90" s="14" t="s">
        <v>18124</v>
      </c>
      <c r="M90" s="14">
        <v>4.6020000000000003</v>
      </c>
      <c r="N90" s="14">
        <v>1</v>
      </c>
      <c r="O90" s="14">
        <v>1</v>
      </c>
      <c r="P90" s="14">
        <v>3</v>
      </c>
      <c r="Q90" s="14">
        <v>1</v>
      </c>
      <c r="R90" s="14">
        <v>2.04</v>
      </c>
      <c r="S90" s="14">
        <v>1.583</v>
      </c>
      <c r="T90" s="14">
        <v>1487</v>
      </c>
      <c r="U90" s="14">
        <v>-0.42599999999999999</v>
      </c>
      <c r="V90" s="14">
        <v>0.97</v>
      </c>
      <c r="W90" s="14">
        <v>24</v>
      </c>
      <c r="X90" s="14">
        <v>-0.51600000000000001</v>
      </c>
      <c r="Y90" s="14">
        <v>0.96</v>
      </c>
      <c r="Z90" s="14" t="s">
        <v>18124</v>
      </c>
    </row>
    <row r="91" spans="1:26" x14ac:dyDescent="0.2">
      <c r="A91" t="s">
        <v>17157</v>
      </c>
      <c r="B91" t="s">
        <v>17051</v>
      </c>
      <c r="C91" t="s">
        <v>17051</v>
      </c>
      <c r="D91" s="8" t="str">
        <f>IF(ISERROR(INDEX(warriner!B:B,MATCH(C91,warriner!A:A,0),1)),"#",INDEX(warriner!B:B,MATCH(C91,warriner!A:A,0),1))</f>
        <v>#</v>
      </c>
      <c r="E91" s="14" t="str">
        <f t="shared" si="2"/>
        <v>#</v>
      </c>
      <c r="F91">
        <v>12.058999999999999</v>
      </c>
      <c r="G91">
        <v>4.0119999999999996</v>
      </c>
      <c r="H91">
        <v>2</v>
      </c>
      <c r="I91">
        <f t="shared" si="3"/>
        <v>7</v>
      </c>
      <c r="J91" t="s">
        <v>270</v>
      </c>
      <c r="K91" s="14" t="s">
        <v>18124</v>
      </c>
      <c r="L91" s="14" t="s">
        <v>18124</v>
      </c>
      <c r="M91" s="14">
        <v>7.9690000000000003</v>
      </c>
      <c r="N91" s="14">
        <v>2.9</v>
      </c>
      <c r="O91" s="14">
        <v>2.2999999999999998</v>
      </c>
      <c r="P91" s="14">
        <v>6</v>
      </c>
      <c r="Q91" s="14">
        <v>1</v>
      </c>
      <c r="R91" s="14">
        <v>1.8</v>
      </c>
      <c r="S91" s="14" t="s">
        <v>18124</v>
      </c>
      <c r="T91" s="14">
        <v>5150.5</v>
      </c>
      <c r="U91" s="14">
        <v>-0.58199999999999996</v>
      </c>
      <c r="V91" s="14">
        <v>0.97</v>
      </c>
      <c r="W91" s="14">
        <v>26</v>
      </c>
      <c r="X91" s="14">
        <v>-0.313</v>
      </c>
      <c r="Y91" s="14">
        <v>1</v>
      </c>
      <c r="Z91" s="14" t="s">
        <v>18124</v>
      </c>
    </row>
    <row r="92" spans="1:26" x14ac:dyDescent="0.2">
      <c r="A92" t="s">
        <v>17158</v>
      </c>
      <c r="B92" t="s">
        <v>3</v>
      </c>
      <c r="C92" t="s">
        <v>3</v>
      </c>
      <c r="D92" s="8" t="str">
        <f>IF(ISERROR(INDEX(warriner!B:B,MATCH(C92,warriner!A:A,0),1)),"#",INDEX(warriner!B:B,MATCH(C92,warriner!A:A,0),1))</f>
        <v>#</v>
      </c>
      <c r="E92" s="14" t="str">
        <f t="shared" si="2"/>
        <v>#</v>
      </c>
      <c r="F92">
        <v>16.954999999999998</v>
      </c>
      <c r="G92">
        <v>6.1769999999999996</v>
      </c>
      <c r="H92">
        <v>1</v>
      </c>
      <c r="I92">
        <f t="shared" si="3"/>
        <v>3</v>
      </c>
      <c r="J92" t="s">
        <v>270</v>
      </c>
      <c r="K92" s="14" t="s">
        <v>18124</v>
      </c>
      <c r="L92" s="14" t="s">
        <v>18124</v>
      </c>
      <c r="M92" s="14">
        <v>3.984</v>
      </c>
      <c r="N92" s="14">
        <v>1.5</v>
      </c>
      <c r="O92" s="14">
        <v>1.8</v>
      </c>
      <c r="P92" s="14">
        <v>2</v>
      </c>
      <c r="Q92" s="14">
        <v>1</v>
      </c>
      <c r="R92" s="14">
        <v>1.43</v>
      </c>
      <c r="S92" s="14">
        <v>1.125</v>
      </c>
      <c r="T92" s="14">
        <v>3033</v>
      </c>
      <c r="U92" s="14">
        <v>-0.68100000000000005</v>
      </c>
      <c r="V92" s="14">
        <v>0.94</v>
      </c>
      <c r="W92" s="14">
        <v>29</v>
      </c>
      <c r="X92" s="14">
        <v>-0.45700000000000002</v>
      </c>
      <c r="Y92" s="14">
        <v>1</v>
      </c>
      <c r="Z92" s="14" t="s">
        <v>18124</v>
      </c>
    </row>
    <row r="93" spans="1:26" x14ac:dyDescent="0.2">
      <c r="A93" t="s">
        <v>17159</v>
      </c>
      <c r="B93" t="s">
        <v>17052</v>
      </c>
      <c r="C93" t="s">
        <v>11970</v>
      </c>
      <c r="D93" s="8">
        <f>IF(ISERROR(INDEX(warriner!B:B,MATCH(C93,warriner!A:A,0),1)),"#",INDEX(warriner!B:B,MATCH(C93,warriner!A:A,0),1))</f>
        <v>4.76</v>
      </c>
      <c r="E93" s="14">
        <f t="shared" si="2"/>
        <v>0.44000000000000039</v>
      </c>
      <c r="F93">
        <v>11.593</v>
      </c>
      <c r="G93">
        <v>2.9740000000000002</v>
      </c>
      <c r="H93">
        <v>2</v>
      </c>
      <c r="I93">
        <f t="shared" si="3"/>
        <v>9</v>
      </c>
      <c r="J93" t="s">
        <v>18131</v>
      </c>
      <c r="K93" s="14">
        <v>3.61</v>
      </c>
      <c r="L93" s="14">
        <v>5.14</v>
      </c>
      <c r="M93" s="14">
        <v>9.1999999999999993</v>
      </c>
      <c r="N93" s="14">
        <v>2.75</v>
      </c>
      <c r="O93" s="14">
        <v>1.95</v>
      </c>
      <c r="P93" s="14">
        <v>7</v>
      </c>
      <c r="Q93" s="14">
        <v>1</v>
      </c>
      <c r="R93" s="14">
        <v>1.83</v>
      </c>
      <c r="S93" s="14" t="s">
        <v>18124</v>
      </c>
      <c r="T93" s="14">
        <v>4306.2860000000001</v>
      </c>
      <c r="U93" s="14">
        <v>-0.56299999999999994</v>
      </c>
      <c r="V93" s="14">
        <v>0.97</v>
      </c>
      <c r="W93" s="14">
        <v>27</v>
      </c>
      <c r="X93" s="14">
        <v>-0.215</v>
      </c>
      <c r="Y93" s="14">
        <v>1</v>
      </c>
      <c r="Z93" s="14" t="s">
        <v>18124</v>
      </c>
    </row>
    <row r="94" spans="1:26" x14ac:dyDescent="0.2">
      <c r="A94" t="s">
        <v>17160</v>
      </c>
      <c r="B94" t="s">
        <v>59</v>
      </c>
      <c r="C94" t="s">
        <v>59</v>
      </c>
      <c r="D94" s="8" t="str">
        <f>IF(ISERROR(INDEX(warriner!B:B,MATCH(C94,warriner!A:A,0),1)),"#",INDEX(warriner!B:B,MATCH(C94,warriner!A:A,0),1))</f>
        <v>#</v>
      </c>
      <c r="E94" s="14" t="str">
        <f t="shared" si="2"/>
        <v>#</v>
      </c>
      <c r="F94">
        <v>15.417</v>
      </c>
      <c r="G94">
        <v>5.5460000000000003</v>
      </c>
      <c r="H94">
        <v>1</v>
      </c>
      <c r="I94">
        <f t="shared" si="3"/>
        <v>3</v>
      </c>
      <c r="J94" t="s">
        <v>270</v>
      </c>
      <c r="K94" s="14" t="s">
        <v>18124</v>
      </c>
      <c r="L94" s="14" t="s">
        <v>18124</v>
      </c>
      <c r="M94" s="14">
        <v>4.3890000000000002</v>
      </c>
      <c r="N94" s="14">
        <v>1.3</v>
      </c>
      <c r="O94" s="14">
        <v>1</v>
      </c>
      <c r="P94" s="14">
        <v>3</v>
      </c>
      <c r="Q94" s="14">
        <v>1</v>
      </c>
      <c r="R94" s="14">
        <v>1.63</v>
      </c>
      <c r="S94" s="14">
        <v>1.593</v>
      </c>
      <c r="T94" s="14">
        <v>3145</v>
      </c>
      <c r="U94" s="14">
        <v>-0.72099999999999997</v>
      </c>
      <c r="V94" s="14">
        <v>0.97</v>
      </c>
      <c r="W94" s="14">
        <v>29</v>
      </c>
      <c r="X94" s="14">
        <v>-0.57899999999999996</v>
      </c>
      <c r="Y94" s="14">
        <v>1</v>
      </c>
      <c r="Z94" s="14" t="s">
        <v>18124</v>
      </c>
    </row>
    <row r="95" spans="1:26" x14ac:dyDescent="0.2">
      <c r="A95" t="s">
        <v>17161</v>
      </c>
      <c r="B95" t="s">
        <v>66</v>
      </c>
      <c r="C95" t="s">
        <v>66</v>
      </c>
      <c r="D95" s="8" t="str">
        <f>IF(ISERROR(INDEX(warriner!B:B,MATCH(C95,warriner!A:A,0),1)),"#",INDEX(warriner!B:B,MATCH(C95,warriner!A:A,0),1))</f>
        <v>#</v>
      </c>
      <c r="E95" s="14" t="str">
        <f t="shared" si="2"/>
        <v>#</v>
      </c>
      <c r="F95">
        <v>13.647</v>
      </c>
      <c r="G95">
        <v>4.524</v>
      </c>
      <c r="H95">
        <v>1</v>
      </c>
      <c r="I95">
        <f t="shared" si="3"/>
        <v>5</v>
      </c>
      <c r="J95" t="s">
        <v>270</v>
      </c>
      <c r="K95" s="14" t="s">
        <v>18124</v>
      </c>
      <c r="L95" s="14" t="s">
        <v>18124</v>
      </c>
      <c r="M95" s="14">
        <v>5.2629999999999999</v>
      </c>
      <c r="N95" s="14">
        <v>1.9</v>
      </c>
      <c r="O95" s="14">
        <v>1</v>
      </c>
      <c r="P95" s="14">
        <v>3</v>
      </c>
      <c r="Q95" s="14">
        <v>1</v>
      </c>
      <c r="R95" s="14">
        <v>3.34</v>
      </c>
      <c r="S95" s="14">
        <v>1.667</v>
      </c>
      <c r="T95" s="14">
        <v>2098.25</v>
      </c>
      <c r="U95" s="14">
        <v>-0.155</v>
      </c>
      <c r="V95" s="14">
        <v>0.97</v>
      </c>
      <c r="W95" s="14">
        <v>27</v>
      </c>
      <c r="X95" s="14">
        <v>-0.30199999999999999</v>
      </c>
      <c r="Y95" s="14">
        <v>1</v>
      </c>
      <c r="Z95" s="14" t="s">
        <v>18124</v>
      </c>
    </row>
    <row r="96" spans="1:26" x14ac:dyDescent="0.2">
      <c r="A96" t="s">
        <v>17162</v>
      </c>
      <c r="B96" t="s">
        <v>1917</v>
      </c>
      <c r="C96" t="s">
        <v>1917</v>
      </c>
      <c r="D96" s="8">
        <f>IF(ISERROR(INDEX(warriner!B:B,MATCH(C96,warriner!A:A,0),1)),"#",INDEX(warriner!B:B,MATCH(C96,warriner!A:A,0),1))</f>
        <v>5.74</v>
      </c>
      <c r="E96" s="14">
        <f t="shared" si="2"/>
        <v>0.54</v>
      </c>
      <c r="F96">
        <v>9.6319999999999997</v>
      </c>
      <c r="G96">
        <v>2.5099999999999998</v>
      </c>
      <c r="H96">
        <v>1</v>
      </c>
      <c r="I96">
        <f t="shared" si="3"/>
        <v>5</v>
      </c>
      <c r="J96" t="s">
        <v>18126</v>
      </c>
      <c r="K96" s="14">
        <v>4.0999999999999996</v>
      </c>
      <c r="L96" s="14">
        <v>6.17</v>
      </c>
      <c r="M96" s="14">
        <v>9</v>
      </c>
      <c r="N96" s="14">
        <v>1.55</v>
      </c>
      <c r="O96" s="14">
        <v>1</v>
      </c>
      <c r="P96" s="14">
        <v>4</v>
      </c>
      <c r="Q96" s="14">
        <v>1</v>
      </c>
      <c r="R96" s="14">
        <v>2.85</v>
      </c>
      <c r="S96" s="14">
        <v>3.6669999999999998</v>
      </c>
      <c r="T96" s="14">
        <v>4841.75</v>
      </c>
      <c r="U96" s="14">
        <v>-0.56999999999999995</v>
      </c>
      <c r="V96" s="14">
        <v>1</v>
      </c>
      <c r="W96" s="14">
        <v>25</v>
      </c>
      <c r="X96" s="14">
        <v>-0.59099999999999997</v>
      </c>
      <c r="Y96" s="14">
        <v>1</v>
      </c>
      <c r="Z96" s="14" t="s">
        <v>18124</v>
      </c>
    </row>
    <row r="97" spans="1:26" x14ac:dyDescent="0.2">
      <c r="A97" t="s">
        <v>17163</v>
      </c>
      <c r="B97" t="s">
        <v>17055</v>
      </c>
      <c r="C97" t="s">
        <v>17055</v>
      </c>
      <c r="D97" s="8" t="str">
        <f>IF(ISERROR(INDEX(warriner!B:B,MATCH(C97,warriner!A:A,0),1)),"#",INDEX(warriner!B:B,MATCH(C97,warriner!A:A,0),1))</f>
        <v>#</v>
      </c>
      <c r="E97" s="14" t="str">
        <f t="shared" si="2"/>
        <v>#</v>
      </c>
      <c r="F97">
        <v>12.938000000000001</v>
      </c>
      <c r="G97">
        <v>4.5839999999999996</v>
      </c>
      <c r="H97">
        <v>1</v>
      </c>
      <c r="I97">
        <f t="shared" si="3"/>
        <v>5</v>
      </c>
      <c r="J97" t="s">
        <v>18136</v>
      </c>
      <c r="K97" s="14" t="s">
        <v>18124</v>
      </c>
      <c r="L97" s="14" t="s">
        <v>18124</v>
      </c>
      <c r="M97" s="14">
        <v>5.0069999999999997</v>
      </c>
      <c r="N97" s="14">
        <v>1.8</v>
      </c>
      <c r="O97" s="14">
        <v>1.2</v>
      </c>
      <c r="P97" s="14">
        <v>3</v>
      </c>
      <c r="Q97" s="14">
        <v>1</v>
      </c>
      <c r="R97" s="14">
        <v>2.3199999999999998</v>
      </c>
      <c r="S97" s="14">
        <v>2</v>
      </c>
      <c r="T97" s="14">
        <v>2716.5</v>
      </c>
      <c r="U97" s="14">
        <v>-0.51900000000000002</v>
      </c>
      <c r="V97" s="14">
        <v>0.97</v>
      </c>
      <c r="W97" s="14">
        <v>29</v>
      </c>
      <c r="X97" s="14">
        <v>-0.41</v>
      </c>
      <c r="Y97" s="14">
        <v>1</v>
      </c>
      <c r="Z97" s="14" t="s">
        <v>18124</v>
      </c>
    </row>
    <row r="98" spans="1:26" x14ac:dyDescent="0.2">
      <c r="A98" t="s">
        <v>17164</v>
      </c>
      <c r="B98" t="s">
        <v>210</v>
      </c>
      <c r="C98" t="s">
        <v>210</v>
      </c>
      <c r="D98" s="8" t="str">
        <f>IF(ISERROR(INDEX(warriner!B:B,MATCH(C98,warriner!A:A,0),1)),"#",INDEX(warriner!B:B,MATCH(C98,warriner!A:A,0),1))</f>
        <v>#</v>
      </c>
      <c r="E98" s="14" t="str">
        <f t="shared" si="2"/>
        <v>#</v>
      </c>
      <c r="F98">
        <v>15.476000000000001</v>
      </c>
      <c r="G98">
        <v>5.8570000000000002</v>
      </c>
      <c r="H98">
        <v>1</v>
      </c>
      <c r="I98">
        <f t="shared" si="3"/>
        <v>4</v>
      </c>
      <c r="J98" t="s">
        <v>18136</v>
      </c>
      <c r="K98" s="14" t="s">
        <v>18124</v>
      </c>
      <c r="L98" s="14" t="s">
        <v>18124</v>
      </c>
      <c r="M98" s="14">
        <v>5.5289999999999999</v>
      </c>
      <c r="N98" s="14">
        <v>1.65</v>
      </c>
      <c r="O98" s="14">
        <v>1.25</v>
      </c>
      <c r="P98" s="14">
        <v>3</v>
      </c>
      <c r="Q98" s="14">
        <v>1</v>
      </c>
      <c r="R98" s="14">
        <v>1.54</v>
      </c>
      <c r="S98" s="14">
        <v>1.3480000000000001</v>
      </c>
      <c r="T98" s="14">
        <v>4421.6670000000004</v>
      </c>
      <c r="U98" s="14">
        <v>-0.751</v>
      </c>
      <c r="V98" s="14">
        <v>0.94</v>
      </c>
      <c r="W98" s="14">
        <v>27</v>
      </c>
      <c r="X98" s="14">
        <v>-0.56100000000000005</v>
      </c>
      <c r="Y98" s="14">
        <v>1</v>
      </c>
      <c r="Z98" s="14" t="s">
        <v>18124</v>
      </c>
    </row>
    <row r="99" spans="1:26" x14ac:dyDescent="0.2">
      <c r="A99" t="s">
        <v>17165</v>
      </c>
      <c r="B99" t="s">
        <v>2974</v>
      </c>
      <c r="C99" t="s">
        <v>2974</v>
      </c>
      <c r="D99" s="8">
        <f>IF(ISERROR(INDEX(warriner!B:B,MATCH(C99,warriner!A:A,0),1)),"#",INDEX(warriner!B:B,MATCH(C99,warriner!A:A,0),1))</f>
        <v>4.78</v>
      </c>
      <c r="E99" s="14">
        <f t="shared" si="2"/>
        <v>0.41999999999999993</v>
      </c>
      <c r="F99">
        <v>8.1189999999999998</v>
      </c>
      <c r="G99">
        <v>1.653</v>
      </c>
      <c r="H99">
        <v>2</v>
      </c>
      <c r="I99">
        <f t="shared" si="3"/>
        <v>7</v>
      </c>
      <c r="J99" t="s">
        <v>18125</v>
      </c>
      <c r="K99" s="14">
        <v>3.9</v>
      </c>
      <c r="L99" s="14">
        <v>3.67</v>
      </c>
      <c r="M99" s="14">
        <v>10.5</v>
      </c>
      <c r="N99" s="14">
        <v>2.2000000000000002</v>
      </c>
      <c r="O99" s="14">
        <v>2.5499999999999998</v>
      </c>
      <c r="P99" s="14">
        <v>7</v>
      </c>
      <c r="Q99" s="14">
        <v>2</v>
      </c>
      <c r="R99" s="14">
        <v>1.83</v>
      </c>
      <c r="S99" s="14" t="s">
        <v>18124</v>
      </c>
      <c r="T99" s="14">
        <v>3485.8330000000001</v>
      </c>
      <c r="U99" s="14">
        <v>-0.40400000000000003</v>
      </c>
      <c r="V99" s="14">
        <v>0.91</v>
      </c>
      <c r="W99" s="14">
        <v>25</v>
      </c>
      <c r="X99" s="14">
        <v>-8.8999999999999996E-2</v>
      </c>
      <c r="Y99" s="14">
        <v>1</v>
      </c>
      <c r="Z99" s="14" t="s">
        <v>18124</v>
      </c>
    </row>
    <row r="100" spans="1:26" x14ac:dyDescent="0.2">
      <c r="A100" t="s">
        <v>17166</v>
      </c>
      <c r="B100" t="s">
        <v>2</v>
      </c>
      <c r="C100" t="s">
        <v>2</v>
      </c>
      <c r="D100" s="8" t="str">
        <f>IF(ISERROR(INDEX(warriner!B:B,MATCH(C100,warriner!A:A,0),1)),"#",INDEX(warriner!B:B,MATCH(C100,warriner!A:A,0),1))</f>
        <v>#</v>
      </c>
      <c r="E100" s="14" t="str">
        <f t="shared" si="2"/>
        <v>#</v>
      </c>
      <c r="F100">
        <v>16.353999999999999</v>
      </c>
      <c r="G100">
        <v>6.0629999999999997</v>
      </c>
      <c r="H100">
        <v>1</v>
      </c>
      <c r="I100">
        <f t="shared" si="3"/>
        <v>2</v>
      </c>
      <c r="J100" t="s">
        <v>270</v>
      </c>
      <c r="K100" s="14" t="s">
        <v>18124</v>
      </c>
      <c r="L100" s="14" t="s">
        <v>18124</v>
      </c>
      <c r="M100" s="14">
        <v>3.952</v>
      </c>
      <c r="N100" s="14">
        <v>1.1499999999999999</v>
      </c>
      <c r="O100" s="14">
        <v>1</v>
      </c>
      <c r="P100" s="14">
        <v>2</v>
      </c>
      <c r="Q100" s="14">
        <v>1</v>
      </c>
      <c r="R100" s="14">
        <v>1.55</v>
      </c>
      <c r="S100" s="14">
        <v>1.375</v>
      </c>
      <c r="T100" s="14">
        <v>2861</v>
      </c>
      <c r="U100" s="14">
        <v>-0.78600000000000003</v>
      </c>
      <c r="V100" s="14">
        <v>1</v>
      </c>
      <c r="W100" s="14">
        <v>26</v>
      </c>
      <c r="X100" s="14">
        <v>-0.72499999999999998</v>
      </c>
      <c r="Y100" s="14">
        <v>1</v>
      </c>
      <c r="Z100" s="14" t="s">
        <v>18124</v>
      </c>
    </row>
    <row r="101" spans="1:26" x14ac:dyDescent="0.2">
      <c r="A101" t="s">
        <v>17167</v>
      </c>
      <c r="B101" t="s">
        <v>216</v>
      </c>
      <c r="C101" t="s">
        <v>216</v>
      </c>
      <c r="D101" s="8" t="str">
        <f>IF(ISERROR(INDEX(warriner!B:B,MATCH(C101,warriner!A:A,0),1)),"#",INDEX(warriner!B:B,MATCH(C101,warriner!A:A,0),1))</f>
        <v>#</v>
      </c>
      <c r="E101" s="14" t="str">
        <f t="shared" si="2"/>
        <v>#</v>
      </c>
      <c r="F101">
        <v>13.291</v>
      </c>
      <c r="G101">
        <v>4.6639999999999997</v>
      </c>
      <c r="H101">
        <v>1</v>
      </c>
      <c r="I101">
        <f t="shared" si="3"/>
        <v>5</v>
      </c>
      <c r="J101" t="s">
        <v>18136</v>
      </c>
      <c r="K101" s="14" t="s">
        <v>18124</v>
      </c>
      <c r="L101" s="14" t="s">
        <v>18124</v>
      </c>
      <c r="M101" s="14">
        <v>6.4240000000000004</v>
      </c>
      <c r="N101" s="14">
        <v>1.75</v>
      </c>
      <c r="O101" s="14">
        <v>1.35</v>
      </c>
      <c r="P101" s="14">
        <v>3</v>
      </c>
      <c r="Q101" s="14">
        <v>1</v>
      </c>
      <c r="R101" s="14">
        <v>2.0299999999999998</v>
      </c>
      <c r="S101" s="14">
        <v>1.5649999999999999</v>
      </c>
      <c r="T101" s="14">
        <v>5701.25</v>
      </c>
      <c r="U101" s="14">
        <v>-0.27900000000000003</v>
      </c>
      <c r="V101" s="14">
        <v>0.97</v>
      </c>
      <c r="W101" s="14">
        <v>25</v>
      </c>
      <c r="X101" s="14">
        <v>-0.371</v>
      </c>
      <c r="Y101" s="14">
        <v>1</v>
      </c>
      <c r="Z101" s="14" t="s">
        <v>18124</v>
      </c>
    </row>
    <row r="102" spans="1:26" x14ac:dyDescent="0.2">
      <c r="A102" t="s">
        <v>17168</v>
      </c>
      <c r="B102" t="s">
        <v>17052</v>
      </c>
      <c r="C102" t="s">
        <v>11970</v>
      </c>
      <c r="D102" s="8">
        <f>IF(ISERROR(INDEX(warriner!B:B,MATCH(C102,warriner!A:A,0),1)),"#",INDEX(warriner!B:B,MATCH(C102,warriner!A:A,0),1))</f>
        <v>4.76</v>
      </c>
      <c r="E102" s="14">
        <f t="shared" si="2"/>
        <v>0.44000000000000039</v>
      </c>
      <c r="F102">
        <v>11.593</v>
      </c>
      <c r="G102">
        <v>2.9740000000000002</v>
      </c>
      <c r="H102">
        <v>2</v>
      </c>
      <c r="I102">
        <f t="shared" si="3"/>
        <v>9</v>
      </c>
      <c r="J102" t="s">
        <v>18131</v>
      </c>
      <c r="K102" s="14">
        <v>3.61</v>
      </c>
      <c r="L102" s="14">
        <v>5.14</v>
      </c>
      <c r="M102" s="14">
        <v>9.1999999999999993</v>
      </c>
      <c r="N102" s="14">
        <v>2.75</v>
      </c>
      <c r="O102" s="14">
        <v>1.95</v>
      </c>
      <c r="P102" s="14">
        <v>7</v>
      </c>
      <c r="Q102" s="14">
        <v>1</v>
      </c>
      <c r="R102" s="14">
        <v>1.83</v>
      </c>
      <c r="S102" s="14" t="s">
        <v>18124</v>
      </c>
      <c r="T102" s="14">
        <v>4306.2860000000001</v>
      </c>
      <c r="U102" s="14">
        <v>-0.56299999999999994</v>
      </c>
      <c r="V102" s="14">
        <v>0.97</v>
      </c>
      <c r="W102" s="14">
        <v>27</v>
      </c>
      <c r="X102" s="14">
        <v>-0.215</v>
      </c>
      <c r="Y102" s="14">
        <v>1</v>
      </c>
      <c r="Z102" s="14" t="s">
        <v>18124</v>
      </c>
    </row>
    <row r="103" spans="1:26" x14ac:dyDescent="0.2">
      <c r="A103" t="s">
        <v>17169</v>
      </c>
      <c r="B103" t="s">
        <v>12504</v>
      </c>
      <c r="C103" t="s">
        <v>12504</v>
      </c>
      <c r="D103" s="8">
        <f>IF(ISERROR(INDEX(warriner!B:B,MATCH(C103,warriner!A:A,0),1)),"#",INDEX(warriner!B:B,MATCH(C103,warriner!A:A,0),1))</f>
        <v>4.82</v>
      </c>
      <c r="E103" s="14">
        <f t="shared" si="2"/>
        <v>0.37999999999999989</v>
      </c>
      <c r="F103">
        <v>12.709</v>
      </c>
      <c r="G103">
        <v>4.984</v>
      </c>
      <c r="H103">
        <v>1</v>
      </c>
      <c r="I103">
        <f t="shared" si="3"/>
        <v>4</v>
      </c>
      <c r="J103" t="s">
        <v>18135</v>
      </c>
      <c r="K103" s="14">
        <v>4.5199999999999996</v>
      </c>
      <c r="L103" s="14">
        <v>4.83</v>
      </c>
      <c r="M103" s="14">
        <v>4.37</v>
      </c>
      <c r="N103" s="14">
        <v>1.1000000000000001</v>
      </c>
      <c r="O103" s="14">
        <v>1</v>
      </c>
      <c r="P103" s="14">
        <v>3</v>
      </c>
      <c r="Q103" s="14">
        <v>1</v>
      </c>
      <c r="R103" s="14">
        <v>3.06</v>
      </c>
      <c r="S103" s="14">
        <v>2.2400000000000002</v>
      </c>
      <c r="T103" s="14">
        <v>2031.6669999999999</v>
      </c>
      <c r="U103" s="14">
        <v>-0.84799999999999998</v>
      </c>
      <c r="V103" s="14">
        <v>0.94</v>
      </c>
      <c r="W103" s="14">
        <v>24</v>
      </c>
      <c r="X103" s="14">
        <v>-0.63300000000000001</v>
      </c>
      <c r="Y103" s="14">
        <v>1</v>
      </c>
      <c r="Z103" s="14" t="s">
        <v>18124</v>
      </c>
    </row>
    <row r="104" spans="1:26" x14ac:dyDescent="0.2">
      <c r="A104" t="s">
        <v>17170</v>
      </c>
      <c r="B104" t="s">
        <v>3</v>
      </c>
      <c r="C104" t="s">
        <v>3</v>
      </c>
      <c r="D104" s="8" t="str">
        <f>IF(ISERROR(INDEX(warriner!B:B,MATCH(C104,warriner!A:A,0),1)),"#",INDEX(warriner!B:B,MATCH(C104,warriner!A:A,0),1))</f>
        <v>#</v>
      </c>
      <c r="E104" s="14" t="str">
        <f t="shared" si="2"/>
        <v>#</v>
      </c>
      <c r="F104">
        <v>16.954999999999998</v>
      </c>
      <c r="G104">
        <v>6.1769999999999996</v>
      </c>
      <c r="H104">
        <v>1</v>
      </c>
      <c r="I104">
        <f t="shared" si="3"/>
        <v>3</v>
      </c>
      <c r="J104" t="s">
        <v>270</v>
      </c>
      <c r="K104" s="14" t="s">
        <v>18124</v>
      </c>
      <c r="L104" s="14" t="s">
        <v>18124</v>
      </c>
      <c r="M104" s="14">
        <v>3.984</v>
      </c>
      <c r="N104" s="14">
        <v>1.5</v>
      </c>
      <c r="O104" s="14">
        <v>1.8</v>
      </c>
      <c r="P104" s="14">
        <v>2</v>
      </c>
      <c r="Q104" s="14">
        <v>1</v>
      </c>
      <c r="R104" s="14">
        <v>1.43</v>
      </c>
      <c r="S104" s="14">
        <v>1.125</v>
      </c>
      <c r="T104" s="14">
        <v>3033</v>
      </c>
      <c r="U104" s="14">
        <v>-0.68100000000000005</v>
      </c>
      <c r="V104" s="14">
        <v>0.94</v>
      </c>
      <c r="W104" s="14">
        <v>29</v>
      </c>
      <c r="X104" s="14">
        <v>-0.45700000000000002</v>
      </c>
      <c r="Y104" s="14">
        <v>1</v>
      </c>
      <c r="Z104" s="14" t="s">
        <v>18124</v>
      </c>
    </row>
    <row r="105" spans="1:26" s="1" customFormat="1" x14ac:dyDescent="0.2">
      <c r="A105" s="1" t="s">
        <v>17171</v>
      </c>
      <c r="B105" s="1" t="s">
        <v>9750</v>
      </c>
      <c r="C105" s="1" t="s">
        <v>9750</v>
      </c>
      <c r="D105" s="10">
        <f>IF(ISERROR(INDEX(warriner!B:B,MATCH(C105,warriner!A:A,0),1)),"#",INDEX(warriner!B:B,MATCH(C105,warriner!A:A,0),1))</f>
        <v>8</v>
      </c>
      <c r="E105" s="12">
        <f t="shared" si="2"/>
        <v>2.8</v>
      </c>
      <c r="F105" s="1">
        <v>9.0139999999999993</v>
      </c>
      <c r="G105" s="1">
        <v>3.0579999999999998</v>
      </c>
      <c r="H105" s="1">
        <v>1</v>
      </c>
      <c r="I105" s="1">
        <f t="shared" si="3"/>
        <v>5</v>
      </c>
      <c r="J105" s="1" t="s">
        <v>18126</v>
      </c>
      <c r="K105" s="12">
        <v>5.5</v>
      </c>
      <c r="L105" s="12">
        <v>6.16</v>
      </c>
      <c r="M105" s="12">
        <v>5.1130000000000004</v>
      </c>
      <c r="N105" s="12">
        <v>1.75</v>
      </c>
      <c r="O105" s="12">
        <v>1.2</v>
      </c>
      <c r="P105" s="12">
        <v>4</v>
      </c>
      <c r="Q105" s="12">
        <v>1</v>
      </c>
      <c r="R105" s="12">
        <v>4.45</v>
      </c>
      <c r="S105" s="12">
        <v>4.9169999999999998</v>
      </c>
      <c r="T105" s="12">
        <v>2801.5</v>
      </c>
      <c r="U105" s="12">
        <v>-0.73099999999999998</v>
      </c>
      <c r="V105" s="12">
        <v>0.94</v>
      </c>
      <c r="W105" s="12">
        <v>27</v>
      </c>
      <c r="X105" s="12">
        <v>-0.71399999999999997</v>
      </c>
      <c r="Y105" s="12">
        <v>1</v>
      </c>
      <c r="Z105" s="12" t="s">
        <v>18124</v>
      </c>
    </row>
    <row r="106" spans="1:26" x14ac:dyDescent="0.2">
      <c r="A106" t="s">
        <v>17172</v>
      </c>
      <c r="B106" t="s">
        <v>42</v>
      </c>
      <c r="C106" t="s">
        <v>42</v>
      </c>
      <c r="D106" s="8" t="str">
        <f>IF(ISERROR(INDEX(warriner!B:B,MATCH(C106,warriner!A:A,0),1)),"#",INDEX(warriner!B:B,MATCH(C106,warriner!A:A,0),1))</f>
        <v>#</v>
      </c>
      <c r="E106" s="14" t="str">
        <f t="shared" si="2"/>
        <v>#</v>
      </c>
      <c r="F106">
        <v>13.795999999999999</v>
      </c>
      <c r="G106">
        <v>4.3860000000000001</v>
      </c>
      <c r="H106">
        <v>1</v>
      </c>
      <c r="I106">
        <f t="shared" si="3"/>
        <v>5</v>
      </c>
      <c r="J106" t="s">
        <v>270</v>
      </c>
      <c r="K106" s="14" t="s">
        <v>18124</v>
      </c>
      <c r="L106" s="14" t="s">
        <v>18124</v>
      </c>
      <c r="M106" s="14">
        <v>6.5839999999999996</v>
      </c>
      <c r="N106" s="14">
        <v>2</v>
      </c>
      <c r="O106" s="14">
        <v>1.8</v>
      </c>
      <c r="P106" s="14">
        <v>4</v>
      </c>
      <c r="Q106" s="14">
        <v>1</v>
      </c>
      <c r="R106" s="14">
        <v>1.54</v>
      </c>
      <c r="S106" s="14">
        <v>1.167</v>
      </c>
      <c r="T106" s="14">
        <v>2645.25</v>
      </c>
      <c r="U106" s="14">
        <v>-0.60799999999999998</v>
      </c>
      <c r="V106" s="14">
        <v>0.94</v>
      </c>
      <c r="W106" s="14">
        <v>28</v>
      </c>
      <c r="X106" s="14">
        <v>-0.59099999999999997</v>
      </c>
      <c r="Y106" s="14">
        <v>1</v>
      </c>
      <c r="Z106" s="14" t="s">
        <v>18124</v>
      </c>
    </row>
    <row r="107" spans="1:26" x14ac:dyDescent="0.2">
      <c r="A107" t="s">
        <v>17173</v>
      </c>
      <c r="B107" t="s">
        <v>9</v>
      </c>
      <c r="C107" t="s">
        <v>101</v>
      </c>
      <c r="D107" s="8">
        <f>IF(ISERROR(INDEX(warriner!B:B,MATCH(C107,warriner!A:A,0),1)),"#",INDEX(warriner!B:B,MATCH(C107,warriner!A:A,0),1))</f>
        <v>6.18</v>
      </c>
      <c r="E107" s="14">
        <f t="shared" si="2"/>
        <v>0.97999999999999954</v>
      </c>
      <c r="F107">
        <v>14.945</v>
      </c>
      <c r="G107">
        <v>5.4669999999999996</v>
      </c>
      <c r="H107">
        <v>1</v>
      </c>
      <c r="I107">
        <f t="shared" si="3"/>
        <v>2</v>
      </c>
      <c r="J107" t="s">
        <v>18125</v>
      </c>
      <c r="K107" s="14">
        <v>3.43</v>
      </c>
      <c r="L107" s="14">
        <v>5.5</v>
      </c>
      <c r="M107" s="14">
        <v>5.1100000000000003</v>
      </c>
      <c r="N107" s="14">
        <v>1.4</v>
      </c>
      <c r="O107" s="14">
        <v>1</v>
      </c>
      <c r="P107" s="14">
        <v>2</v>
      </c>
      <c r="Q107" s="14">
        <v>1</v>
      </c>
      <c r="R107" s="14">
        <v>1.85</v>
      </c>
      <c r="S107" s="14">
        <v>1.6519999999999999</v>
      </c>
      <c r="T107" s="14">
        <v>1926</v>
      </c>
      <c r="U107" s="14">
        <v>-0.64800000000000002</v>
      </c>
      <c r="V107" s="14">
        <v>0.97</v>
      </c>
      <c r="W107" s="14">
        <v>25</v>
      </c>
      <c r="X107" s="14">
        <v>-0.57399999999999995</v>
      </c>
      <c r="Y107" s="14">
        <v>1</v>
      </c>
      <c r="Z107" s="14" t="s">
        <v>18124</v>
      </c>
    </row>
    <row r="108" spans="1:26" x14ac:dyDescent="0.2">
      <c r="A108" t="s">
        <v>17174</v>
      </c>
      <c r="B108" t="s">
        <v>16705</v>
      </c>
      <c r="C108" t="s">
        <v>16705</v>
      </c>
      <c r="D108" s="8" t="str">
        <f>IF(ISERROR(INDEX(warriner!B:B,MATCH(C108,warriner!A:A,0),1)),"#",INDEX(warriner!B:B,MATCH(C108,warriner!A:A,0),1))</f>
        <v>#</v>
      </c>
      <c r="E108" s="14" t="str">
        <f t="shared" si="2"/>
        <v>#</v>
      </c>
      <c r="F108">
        <v>11.537000000000001</v>
      </c>
      <c r="G108">
        <v>3.3730000000000002</v>
      </c>
      <c r="H108">
        <v>2</v>
      </c>
      <c r="I108">
        <f t="shared" si="3"/>
        <v>6</v>
      </c>
      <c r="J108" t="s">
        <v>18137</v>
      </c>
      <c r="K108" s="14" t="s">
        <v>18124</v>
      </c>
      <c r="L108" s="14" t="s">
        <v>18124</v>
      </c>
      <c r="M108" s="14">
        <v>7.9160000000000004</v>
      </c>
      <c r="N108" s="14">
        <v>1.8</v>
      </c>
      <c r="O108" s="14">
        <v>1.85</v>
      </c>
      <c r="P108" s="14">
        <v>6</v>
      </c>
      <c r="Q108" s="14">
        <v>2</v>
      </c>
      <c r="R108" s="14">
        <v>1.83</v>
      </c>
      <c r="S108" s="14" t="s">
        <v>18124</v>
      </c>
      <c r="T108" s="14">
        <v>2348.1999999999998</v>
      </c>
      <c r="U108" s="14">
        <v>-0.72399999999999998</v>
      </c>
      <c r="V108" s="14">
        <v>0.97</v>
      </c>
      <c r="W108" s="14">
        <v>26</v>
      </c>
      <c r="X108" s="14">
        <v>-0.51600000000000001</v>
      </c>
      <c r="Y108" s="14">
        <v>0.96299999999999997</v>
      </c>
      <c r="Z108" s="14" t="s">
        <v>18124</v>
      </c>
    </row>
    <row r="109" spans="1:26" x14ac:dyDescent="0.2">
      <c r="A109" t="s">
        <v>17175</v>
      </c>
      <c r="B109" t="s">
        <v>52</v>
      </c>
      <c r="C109" t="s">
        <v>52</v>
      </c>
      <c r="D109" s="8" t="str">
        <f>IF(ISERROR(INDEX(warriner!B:B,MATCH(C109,warriner!A:A,0),1)),"#",INDEX(warriner!B:B,MATCH(C109,warriner!A:A,0),1))</f>
        <v>#</v>
      </c>
      <c r="E109" s="14" t="str">
        <f t="shared" si="2"/>
        <v>#</v>
      </c>
      <c r="F109">
        <v>16.177</v>
      </c>
      <c r="G109">
        <v>6.0179999999999998</v>
      </c>
      <c r="H109">
        <v>1</v>
      </c>
      <c r="I109">
        <f t="shared" si="3"/>
        <v>1</v>
      </c>
      <c r="J109" t="s">
        <v>18136</v>
      </c>
      <c r="K109" s="14" t="s">
        <v>18124</v>
      </c>
      <c r="L109" s="14" t="s">
        <v>18124</v>
      </c>
      <c r="M109" s="14">
        <v>2.8929999999999998</v>
      </c>
      <c r="N109" s="14">
        <v>1.45</v>
      </c>
      <c r="O109" s="14">
        <v>1</v>
      </c>
      <c r="P109" s="14">
        <v>1</v>
      </c>
      <c r="Q109" s="14">
        <v>1</v>
      </c>
      <c r="R109" s="14">
        <v>1.46</v>
      </c>
      <c r="S109" s="14" t="s">
        <v>18124</v>
      </c>
      <c r="T109" s="14" t="s">
        <v>18124</v>
      </c>
      <c r="U109" s="14">
        <v>-1.2999999999999999E-2</v>
      </c>
      <c r="V109" s="14">
        <v>0.73</v>
      </c>
      <c r="W109" s="14">
        <v>23</v>
      </c>
      <c r="X109" s="14">
        <v>-0.32300000000000001</v>
      </c>
      <c r="Y109" s="14">
        <v>0.95799999999999996</v>
      </c>
      <c r="Z109" s="14" t="s">
        <v>18124</v>
      </c>
    </row>
    <row r="110" spans="1:26" x14ac:dyDescent="0.2">
      <c r="A110" t="s">
        <v>17176</v>
      </c>
      <c r="B110" t="s">
        <v>9479</v>
      </c>
      <c r="C110" t="s">
        <v>9479</v>
      </c>
      <c r="D110" s="8">
        <f>IF(ISERROR(INDEX(warriner!B:B,MATCH(C110,warriner!A:A,0),1)),"#",INDEX(warriner!B:B,MATCH(C110,warriner!A:A,0),1))</f>
        <v>5.45</v>
      </c>
      <c r="E110" s="14">
        <f t="shared" si="2"/>
        <v>0.25</v>
      </c>
      <c r="F110">
        <v>12.454000000000001</v>
      </c>
      <c r="G110">
        <v>4.0819999999999999</v>
      </c>
      <c r="H110">
        <v>1</v>
      </c>
      <c r="I110">
        <f t="shared" si="3"/>
        <v>5</v>
      </c>
      <c r="J110" t="s">
        <v>18126</v>
      </c>
      <c r="K110" s="14">
        <v>3.86</v>
      </c>
      <c r="L110" s="14">
        <v>6.27</v>
      </c>
      <c r="M110" s="14">
        <v>4.55</v>
      </c>
      <c r="N110" s="14">
        <v>1.75</v>
      </c>
      <c r="O110" s="14">
        <v>1.8</v>
      </c>
      <c r="P110" s="14">
        <v>4</v>
      </c>
      <c r="Q110" s="14">
        <v>1</v>
      </c>
      <c r="R110" s="14">
        <v>3.39</v>
      </c>
      <c r="S110" s="14">
        <v>3.1739999999999999</v>
      </c>
      <c r="T110" s="14">
        <v>5719.75</v>
      </c>
      <c r="U110" s="14">
        <v>-0.73599999999999999</v>
      </c>
      <c r="V110" s="14">
        <v>0.97</v>
      </c>
      <c r="W110" s="14">
        <v>28</v>
      </c>
      <c r="X110" s="14">
        <v>-0.502</v>
      </c>
      <c r="Y110" s="14">
        <v>1</v>
      </c>
      <c r="Z110" s="14" t="s">
        <v>18124</v>
      </c>
    </row>
    <row r="111" spans="1:26" x14ac:dyDescent="0.2">
      <c r="A111" t="s">
        <v>17177</v>
      </c>
      <c r="B111" t="s">
        <v>14118</v>
      </c>
      <c r="C111" t="s">
        <v>14118</v>
      </c>
      <c r="D111" s="8" t="str">
        <f>IF(ISERROR(INDEX(warriner!B:B,MATCH(C111,warriner!A:A,0),1)),"#",INDEX(warriner!B:B,MATCH(C111,warriner!A:A,0),1))</f>
        <v>#</v>
      </c>
      <c r="E111" s="14" t="str">
        <f t="shared" si="2"/>
        <v>#</v>
      </c>
      <c r="F111">
        <v>10.244999999999999</v>
      </c>
      <c r="G111">
        <v>3.0680000000000001</v>
      </c>
      <c r="H111">
        <v>2</v>
      </c>
      <c r="I111">
        <f t="shared" si="3"/>
        <v>6</v>
      </c>
      <c r="J111" t="s">
        <v>270</v>
      </c>
      <c r="K111" s="14" t="s">
        <v>18124</v>
      </c>
      <c r="L111" s="14" t="s">
        <v>18124</v>
      </c>
      <c r="M111" s="14">
        <v>6.2750000000000004</v>
      </c>
      <c r="N111" s="14">
        <v>1.85</v>
      </c>
      <c r="O111" s="14">
        <v>2.35</v>
      </c>
      <c r="P111" s="14">
        <v>6</v>
      </c>
      <c r="Q111" s="14">
        <v>1</v>
      </c>
      <c r="R111" s="14">
        <v>2.2799999999999998</v>
      </c>
      <c r="S111" s="14" t="s">
        <v>18124</v>
      </c>
      <c r="T111" s="14">
        <v>2559.8000000000002</v>
      </c>
      <c r="U111" s="14">
        <v>-0.64400000000000002</v>
      </c>
      <c r="V111" s="14">
        <v>1</v>
      </c>
      <c r="W111" s="14">
        <v>27</v>
      </c>
      <c r="X111" s="14">
        <v>-0.108</v>
      </c>
      <c r="Y111" s="14">
        <v>0.96399999999999997</v>
      </c>
      <c r="Z111" s="14" t="s">
        <v>18124</v>
      </c>
    </row>
    <row r="112" spans="1:26" x14ac:dyDescent="0.2">
      <c r="A112" t="s">
        <v>17178</v>
      </c>
      <c r="B112" t="s">
        <v>52</v>
      </c>
      <c r="C112" t="s">
        <v>52</v>
      </c>
      <c r="D112" s="8" t="str">
        <f>IF(ISERROR(INDEX(warriner!B:B,MATCH(C112,warriner!A:A,0),1)),"#",INDEX(warriner!B:B,MATCH(C112,warriner!A:A,0),1))</f>
        <v>#</v>
      </c>
      <c r="E112" s="14" t="str">
        <f t="shared" si="2"/>
        <v>#</v>
      </c>
      <c r="F112">
        <v>16.177</v>
      </c>
      <c r="G112">
        <v>6.0179999999999998</v>
      </c>
      <c r="H112">
        <v>1</v>
      </c>
      <c r="I112">
        <f t="shared" si="3"/>
        <v>1</v>
      </c>
      <c r="J112" t="s">
        <v>18136</v>
      </c>
      <c r="K112" s="14" t="s">
        <v>18124</v>
      </c>
      <c r="L112" s="14" t="s">
        <v>18124</v>
      </c>
      <c r="M112" s="14">
        <v>2.8929999999999998</v>
      </c>
      <c r="N112" s="14">
        <v>1.45</v>
      </c>
      <c r="O112" s="14">
        <v>1</v>
      </c>
      <c r="P112" s="14">
        <v>1</v>
      </c>
      <c r="Q112" s="14">
        <v>1</v>
      </c>
      <c r="R112" s="14">
        <v>1.46</v>
      </c>
      <c r="S112" s="14" t="s">
        <v>18124</v>
      </c>
      <c r="T112" s="14" t="s">
        <v>18124</v>
      </c>
      <c r="U112" s="14">
        <v>-1.2999999999999999E-2</v>
      </c>
      <c r="V112" s="14">
        <v>0.73</v>
      </c>
      <c r="W112" s="14">
        <v>23</v>
      </c>
      <c r="X112" s="14">
        <v>-0.32300000000000001</v>
      </c>
      <c r="Y112" s="14">
        <v>0.95799999999999996</v>
      </c>
      <c r="Z112" s="14" t="s">
        <v>18124</v>
      </c>
    </row>
    <row r="113" spans="1:26" x14ac:dyDescent="0.2">
      <c r="A113" t="s">
        <v>17179</v>
      </c>
      <c r="B113" t="s">
        <v>2377</v>
      </c>
      <c r="C113" t="s">
        <v>2377</v>
      </c>
      <c r="D113" s="8">
        <f>IF(ISERROR(INDEX(warriner!B:B,MATCH(C113,warriner!A:A,0),1)),"#",INDEX(warriner!B:B,MATCH(C113,warriner!A:A,0),1))</f>
        <v>6.74</v>
      </c>
      <c r="E113" s="14">
        <f t="shared" si="2"/>
        <v>1.54</v>
      </c>
      <c r="F113">
        <v>8.8740000000000006</v>
      </c>
      <c r="G113">
        <v>2.7</v>
      </c>
      <c r="H113">
        <v>3</v>
      </c>
      <c r="I113">
        <f t="shared" si="3"/>
        <v>12</v>
      </c>
      <c r="J113" t="s">
        <v>18129</v>
      </c>
      <c r="K113" s="14">
        <v>6.9</v>
      </c>
      <c r="L113" s="14">
        <v>6.4</v>
      </c>
      <c r="M113" s="14">
        <v>9.3699999999999992</v>
      </c>
      <c r="N113" s="14">
        <v>5.0999999999999996</v>
      </c>
      <c r="O113" s="14">
        <v>5.2</v>
      </c>
      <c r="P113" s="14">
        <v>10</v>
      </c>
      <c r="Q113" s="14">
        <v>2</v>
      </c>
      <c r="R113" s="14">
        <v>3.23</v>
      </c>
      <c r="S113" s="14" t="s">
        <v>18124</v>
      </c>
      <c r="T113" s="14">
        <v>3083.7269999999999</v>
      </c>
      <c r="U113" s="14">
        <v>-7.1999999999999995E-2</v>
      </c>
      <c r="V113" s="14">
        <v>1</v>
      </c>
      <c r="W113" s="14">
        <v>25</v>
      </c>
      <c r="X113" s="14">
        <v>-1.2999999999999999E-2</v>
      </c>
      <c r="Y113" s="14">
        <v>1</v>
      </c>
      <c r="Z113" s="14" t="s">
        <v>18124</v>
      </c>
    </row>
    <row r="114" spans="1:26" x14ac:dyDescent="0.2">
      <c r="A114" t="s">
        <v>17180</v>
      </c>
      <c r="B114" t="s">
        <v>12826</v>
      </c>
      <c r="C114" t="s">
        <v>12826</v>
      </c>
      <c r="D114" s="8">
        <f>IF(ISERROR(INDEX(warriner!B:B,MATCH(C114,warriner!A:A,0),1)),"#",INDEX(warriner!B:B,MATCH(C114,warriner!A:A,0),1))</f>
        <v>5.71</v>
      </c>
      <c r="E114" s="14">
        <f t="shared" si="2"/>
        <v>0.50999999999999979</v>
      </c>
      <c r="F114">
        <v>11.289</v>
      </c>
      <c r="G114">
        <v>2.9769999999999999</v>
      </c>
      <c r="H114">
        <v>2</v>
      </c>
      <c r="I114">
        <f t="shared" si="3"/>
        <v>5</v>
      </c>
      <c r="J114" t="s">
        <v>18129</v>
      </c>
      <c r="K114" s="14">
        <v>2.15</v>
      </c>
      <c r="L114" s="14">
        <v>5.25</v>
      </c>
      <c r="M114" s="14">
        <v>6.32</v>
      </c>
      <c r="N114" s="14">
        <v>1.8</v>
      </c>
      <c r="O114" s="14">
        <v>1.55</v>
      </c>
      <c r="P114" s="14">
        <v>4</v>
      </c>
      <c r="Q114" s="14">
        <v>1</v>
      </c>
      <c r="R114" s="14">
        <v>3.32</v>
      </c>
      <c r="S114" s="14">
        <v>1.8460000000000001</v>
      </c>
      <c r="T114" s="14">
        <v>5221.25</v>
      </c>
      <c r="U114" s="14">
        <v>-0.67800000000000005</v>
      </c>
      <c r="V114" s="14">
        <v>0.94</v>
      </c>
      <c r="W114" s="14">
        <v>27</v>
      </c>
      <c r="X114" s="14">
        <v>-0.52700000000000002</v>
      </c>
      <c r="Y114" s="14">
        <v>1</v>
      </c>
      <c r="Z114" s="14" t="s">
        <v>18124</v>
      </c>
    </row>
    <row r="115" spans="1:26" x14ac:dyDescent="0.2">
      <c r="A115" t="s">
        <v>17181</v>
      </c>
      <c r="B115" t="s">
        <v>216</v>
      </c>
      <c r="C115" t="s">
        <v>216</v>
      </c>
      <c r="D115" s="8" t="str">
        <f>IF(ISERROR(INDEX(warriner!B:B,MATCH(C115,warriner!A:A,0),1)),"#",INDEX(warriner!B:B,MATCH(C115,warriner!A:A,0),1))</f>
        <v>#</v>
      </c>
      <c r="E115" s="14" t="str">
        <f t="shared" si="2"/>
        <v>#</v>
      </c>
      <c r="F115">
        <v>13.291</v>
      </c>
      <c r="G115">
        <v>4.6639999999999997</v>
      </c>
      <c r="H115">
        <v>1</v>
      </c>
      <c r="I115">
        <f t="shared" si="3"/>
        <v>5</v>
      </c>
      <c r="J115" t="s">
        <v>18136</v>
      </c>
      <c r="K115" s="14" t="s">
        <v>18124</v>
      </c>
      <c r="L115" s="14" t="s">
        <v>18124</v>
      </c>
      <c r="M115" s="14">
        <v>6.4240000000000004</v>
      </c>
      <c r="N115" s="14">
        <v>1.75</v>
      </c>
      <c r="O115" s="14">
        <v>1.35</v>
      </c>
      <c r="P115" s="14">
        <v>3</v>
      </c>
      <c r="Q115" s="14">
        <v>1</v>
      </c>
      <c r="R115" s="14">
        <v>2.0299999999999998</v>
      </c>
      <c r="S115" s="14">
        <v>1.5649999999999999</v>
      </c>
      <c r="T115" s="14">
        <v>5701.25</v>
      </c>
      <c r="U115" s="14">
        <v>-0.27900000000000003</v>
      </c>
      <c r="V115" s="14">
        <v>0.97</v>
      </c>
      <c r="W115" s="14">
        <v>25</v>
      </c>
      <c r="X115" s="14">
        <v>-0.371</v>
      </c>
      <c r="Y115" s="14">
        <v>1</v>
      </c>
      <c r="Z115" s="14" t="s">
        <v>18124</v>
      </c>
    </row>
    <row r="116" spans="1:26" x14ac:dyDescent="0.2">
      <c r="A116" t="s">
        <v>17182</v>
      </c>
      <c r="B116" t="s">
        <v>17060</v>
      </c>
      <c r="C116" t="s">
        <v>9479</v>
      </c>
      <c r="D116" s="8">
        <f>IF(ISERROR(INDEX(warriner!B:B,MATCH(C116,warriner!A:A,0),1)),"#",INDEX(warriner!B:B,MATCH(C116,warriner!A:A,0),1))</f>
        <v>5.45</v>
      </c>
      <c r="E116" s="14">
        <f t="shared" si="2"/>
        <v>0.25</v>
      </c>
      <c r="F116">
        <v>12.454000000000001</v>
      </c>
      <c r="G116">
        <v>4.0819999999999999</v>
      </c>
      <c r="H116">
        <v>1</v>
      </c>
      <c r="I116">
        <f t="shared" si="3"/>
        <v>6</v>
      </c>
      <c r="J116" t="s">
        <v>18126</v>
      </c>
      <c r="K116" s="14">
        <v>3.86</v>
      </c>
      <c r="L116" s="14">
        <v>6.27</v>
      </c>
      <c r="M116" s="14">
        <v>4.55</v>
      </c>
      <c r="N116" s="14">
        <v>1.75</v>
      </c>
      <c r="O116" s="14">
        <v>1.8</v>
      </c>
      <c r="P116" s="14">
        <v>4</v>
      </c>
      <c r="Q116" s="14">
        <v>1</v>
      </c>
      <c r="R116" s="14">
        <v>3.39</v>
      </c>
      <c r="S116" s="14">
        <v>3.1739999999999999</v>
      </c>
      <c r="T116" s="14">
        <v>5719.75</v>
      </c>
      <c r="U116" s="14">
        <v>-0.73599999999999999</v>
      </c>
      <c r="V116" s="14">
        <v>0.97</v>
      </c>
      <c r="W116" s="14">
        <v>28</v>
      </c>
      <c r="X116" s="14">
        <v>-0.502</v>
      </c>
      <c r="Y116" s="14">
        <v>1</v>
      </c>
      <c r="Z116" s="14" t="s">
        <v>18124</v>
      </c>
    </row>
    <row r="117" spans="1:26" x14ac:dyDescent="0.2">
      <c r="A117" t="s">
        <v>17183</v>
      </c>
      <c r="B117" t="s">
        <v>3681</v>
      </c>
      <c r="C117" t="s">
        <v>3681</v>
      </c>
      <c r="D117" s="8">
        <f>IF(ISERROR(INDEX(warriner!B:B,MATCH(C117,warriner!A:A,0),1)),"#",INDEX(warriner!B:B,MATCH(C117,warriner!A:A,0),1))</f>
        <v>5.47</v>
      </c>
      <c r="E117" s="14">
        <f t="shared" si="2"/>
        <v>0.26999999999999957</v>
      </c>
      <c r="F117">
        <v>9.1660000000000004</v>
      </c>
      <c r="G117">
        <v>2.3780000000000001</v>
      </c>
      <c r="H117">
        <v>3</v>
      </c>
      <c r="I117">
        <f t="shared" si="3"/>
        <v>11</v>
      </c>
      <c r="J117" t="s">
        <v>18125</v>
      </c>
      <c r="K117" s="14">
        <v>4.1399999999999997</v>
      </c>
      <c r="L117" s="14">
        <v>6</v>
      </c>
      <c r="M117" s="14">
        <v>9.0500000000000007</v>
      </c>
      <c r="N117" s="14">
        <v>2.85</v>
      </c>
      <c r="O117" s="14">
        <v>3.8</v>
      </c>
      <c r="P117" s="14">
        <v>10</v>
      </c>
      <c r="Q117" s="14">
        <v>3</v>
      </c>
      <c r="R117" s="14">
        <v>2.5299999999999998</v>
      </c>
      <c r="S117" s="14" t="s">
        <v>18124</v>
      </c>
      <c r="T117" s="14">
        <v>5478.1</v>
      </c>
      <c r="U117" s="14">
        <v>-0.26800000000000002</v>
      </c>
      <c r="V117" s="14">
        <v>0.97</v>
      </c>
      <c r="W117" s="14">
        <v>28</v>
      </c>
      <c r="X117" s="14">
        <v>-0.307</v>
      </c>
      <c r="Y117" s="14">
        <v>1</v>
      </c>
      <c r="Z117" s="14" t="s">
        <v>18124</v>
      </c>
    </row>
    <row r="118" spans="1:26" x14ac:dyDescent="0.2">
      <c r="A118" t="s">
        <v>17184</v>
      </c>
      <c r="B118" t="s">
        <v>210</v>
      </c>
      <c r="C118" t="s">
        <v>210</v>
      </c>
      <c r="D118" s="8" t="str">
        <f>IF(ISERROR(INDEX(warriner!B:B,MATCH(C118,warriner!A:A,0),1)),"#",INDEX(warriner!B:B,MATCH(C118,warriner!A:A,0),1))</f>
        <v>#</v>
      </c>
      <c r="E118" s="14" t="str">
        <f t="shared" si="2"/>
        <v>#</v>
      </c>
      <c r="F118">
        <v>15.476000000000001</v>
      </c>
      <c r="G118">
        <v>5.8570000000000002</v>
      </c>
      <c r="H118">
        <v>1</v>
      </c>
      <c r="I118">
        <f t="shared" si="3"/>
        <v>4</v>
      </c>
      <c r="J118" t="s">
        <v>18136</v>
      </c>
      <c r="K118" s="14" t="s">
        <v>18124</v>
      </c>
      <c r="L118" s="14" t="s">
        <v>18124</v>
      </c>
      <c r="M118" s="14">
        <v>5.5289999999999999</v>
      </c>
      <c r="N118" s="14">
        <v>1.65</v>
      </c>
      <c r="O118" s="14">
        <v>1.25</v>
      </c>
      <c r="P118" s="14">
        <v>3</v>
      </c>
      <c r="Q118" s="14">
        <v>1</v>
      </c>
      <c r="R118" s="14">
        <v>1.54</v>
      </c>
      <c r="S118" s="14">
        <v>1.3480000000000001</v>
      </c>
      <c r="T118" s="14">
        <v>4421.6670000000004</v>
      </c>
      <c r="U118" s="14">
        <v>-0.751</v>
      </c>
      <c r="V118" s="14">
        <v>0.94</v>
      </c>
      <c r="W118" s="14">
        <v>27</v>
      </c>
      <c r="X118" s="14">
        <v>-0.56100000000000005</v>
      </c>
      <c r="Y118" s="14">
        <v>1</v>
      </c>
      <c r="Z118" s="14" t="s">
        <v>18124</v>
      </c>
    </row>
    <row r="119" spans="1:26" x14ac:dyDescent="0.2">
      <c r="A119" t="s">
        <v>17185</v>
      </c>
      <c r="B119" t="s">
        <v>52</v>
      </c>
      <c r="C119" t="s">
        <v>52</v>
      </c>
      <c r="D119" s="8" t="str">
        <f>IF(ISERROR(INDEX(warriner!B:B,MATCH(C119,warriner!A:A,0),1)),"#",INDEX(warriner!B:B,MATCH(C119,warriner!A:A,0),1))</f>
        <v>#</v>
      </c>
      <c r="E119" s="14" t="str">
        <f t="shared" si="2"/>
        <v>#</v>
      </c>
      <c r="F119">
        <v>16.177</v>
      </c>
      <c r="G119">
        <v>6.0179999999999998</v>
      </c>
      <c r="H119">
        <v>1</v>
      </c>
      <c r="I119">
        <f t="shared" si="3"/>
        <v>1</v>
      </c>
      <c r="J119" t="s">
        <v>18136</v>
      </c>
      <c r="K119" s="14" t="s">
        <v>18124</v>
      </c>
      <c r="L119" s="14" t="s">
        <v>18124</v>
      </c>
      <c r="M119" s="14">
        <v>2.8929999999999998</v>
      </c>
      <c r="N119" s="14">
        <v>1.45</v>
      </c>
      <c r="O119" s="14">
        <v>1</v>
      </c>
      <c r="P119" s="14">
        <v>1</v>
      </c>
      <c r="Q119" s="14">
        <v>1</v>
      </c>
      <c r="R119" s="14">
        <v>1.46</v>
      </c>
      <c r="S119" s="14" t="s">
        <v>18124</v>
      </c>
      <c r="T119" s="14" t="s">
        <v>18124</v>
      </c>
      <c r="U119" s="14">
        <v>-1.2999999999999999E-2</v>
      </c>
      <c r="V119" s="14">
        <v>0.73</v>
      </c>
      <c r="W119" s="14">
        <v>23</v>
      </c>
      <c r="X119" s="14">
        <v>-0.32300000000000001</v>
      </c>
      <c r="Y119" s="14">
        <v>0.95799999999999996</v>
      </c>
      <c r="Z119" s="14" t="s">
        <v>18124</v>
      </c>
    </row>
    <row r="120" spans="1:26" x14ac:dyDescent="0.2">
      <c r="A120" t="s">
        <v>17186</v>
      </c>
      <c r="B120" t="s">
        <v>9041</v>
      </c>
      <c r="C120" t="s">
        <v>9041</v>
      </c>
      <c r="D120" s="8">
        <f>IF(ISERROR(INDEX(warriner!B:B,MATCH(C120,warriner!A:A,0),1)),"#",INDEX(warriner!B:B,MATCH(C120,warriner!A:A,0),1))</f>
        <v>5.05</v>
      </c>
      <c r="E120" s="14">
        <f t="shared" si="2"/>
        <v>0.15000000000000036</v>
      </c>
      <c r="F120">
        <v>11.215999999999999</v>
      </c>
      <c r="G120">
        <v>3.1539999999999999</v>
      </c>
      <c r="H120">
        <v>4</v>
      </c>
      <c r="I120">
        <f t="shared" si="3"/>
        <v>10</v>
      </c>
      <c r="J120" t="s">
        <v>18133</v>
      </c>
      <c r="K120" s="14">
        <v>3.9</v>
      </c>
      <c r="L120" s="14">
        <v>7.53</v>
      </c>
      <c r="M120" s="14">
        <v>8.0500000000000007</v>
      </c>
      <c r="N120" s="14">
        <v>3.35</v>
      </c>
      <c r="O120" s="14">
        <v>3.45</v>
      </c>
      <c r="P120" s="14">
        <v>9</v>
      </c>
      <c r="Q120" s="14">
        <v>2</v>
      </c>
      <c r="R120" s="14">
        <v>2.23</v>
      </c>
      <c r="S120" s="14" t="s">
        <v>18124</v>
      </c>
      <c r="T120" s="14">
        <v>4182.8890000000001</v>
      </c>
      <c r="U120" s="14">
        <v>-0.28699999999999998</v>
      </c>
      <c r="V120" s="14">
        <v>1</v>
      </c>
      <c r="W120" s="14">
        <v>28</v>
      </c>
      <c r="X120" s="14">
        <v>-0.06</v>
      </c>
      <c r="Y120" s="14">
        <v>1</v>
      </c>
      <c r="Z120" s="14" t="s">
        <v>18124</v>
      </c>
    </row>
    <row r="121" spans="1:26" x14ac:dyDescent="0.2">
      <c r="A121" t="s">
        <v>17187</v>
      </c>
      <c r="B121" t="s">
        <v>9971</v>
      </c>
      <c r="C121" t="s">
        <v>9971</v>
      </c>
      <c r="D121" s="8">
        <f>IF(ISERROR(INDEX(warriner!B:B,MATCH(C121,warriner!A:A,0),1)),"#",INDEX(warriner!B:B,MATCH(C121,warriner!A:A,0),1))</f>
        <v>7.85</v>
      </c>
      <c r="E121" s="14">
        <f t="shared" si="2"/>
        <v>2.6499999999999995</v>
      </c>
      <c r="F121">
        <v>9.0519999999999996</v>
      </c>
      <c r="G121">
        <v>2.7669999999999999</v>
      </c>
      <c r="H121">
        <v>2</v>
      </c>
      <c r="I121">
        <f t="shared" si="3"/>
        <v>5</v>
      </c>
      <c r="J121" t="s">
        <v>18129</v>
      </c>
      <c r="K121" s="14">
        <v>5.84</v>
      </c>
      <c r="L121" s="14">
        <v>6.24</v>
      </c>
      <c r="M121" s="14">
        <v>3.28</v>
      </c>
      <c r="N121" s="14">
        <v>1.8</v>
      </c>
      <c r="O121" s="14">
        <v>1.55</v>
      </c>
      <c r="P121" s="14">
        <v>4</v>
      </c>
      <c r="Q121" s="14">
        <v>2</v>
      </c>
      <c r="R121" s="14">
        <v>4.78</v>
      </c>
      <c r="S121" s="14">
        <v>6.25</v>
      </c>
      <c r="T121" s="14">
        <v>669.75</v>
      </c>
      <c r="U121" s="14">
        <v>-0.67300000000000004</v>
      </c>
      <c r="V121" s="14">
        <v>0.97</v>
      </c>
      <c r="W121" s="14">
        <v>26</v>
      </c>
      <c r="X121" s="14">
        <v>-0.499</v>
      </c>
      <c r="Y121" s="14">
        <v>1</v>
      </c>
      <c r="Z121" s="14" t="s">
        <v>18124</v>
      </c>
    </row>
    <row r="122" spans="1:26" x14ac:dyDescent="0.2">
      <c r="A122" t="s">
        <v>17188</v>
      </c>
      <c r="B122" t="s">
        <v>203</v>
      </c>
      <c r="C122" t="s">
        <v>48</v>
      </c>
      <c r="D122" s="8">
        <f>IF(ISERROR(INDEX(warriner!B:B,MATCH(C122,warriner!A:A,0),1)),"#",INDEX(warriner!B:B,MATCH(C122,warriner!A:A,0),1))</f>
        <v>5.86</v>
      </c>
      <c r="E122" s="14">
        <f t="shared" si="2"/>
        <v>0.66000000000000014</v>
      </c>
      <c r="F122">
        <v>14.914999999999999</v>
      </c>
      <c r="G122">
        <v>5.4969999999999999</v>
      </c>
      <c r="H122">
        <v>1</v>
      </c>
      <c r="I122">
        <f t="shared" si="3"/>
        <v>3</v>
      </c>
      <c r="J122" t="s">
        <v>18135</v>
      </c>
      <c r="K122" s="14">
        <v>3.52</v>
      </c>
      <c r="L122" s="14">
        <v>5.72</v>
      </c>
      <c r="M122" s="14">
        <v>3.72</v>
      </c>
      <c r="N122" s="14">
        <v>1.2</v>
      </c>
      <c r="O122" s="14">
        <v>1.1000000000000001</v>
      </c>
      <c r="P122" s="14">
        <v>3</v>
      </c>
      <c r="Q122" s="14">
        <v>1</v>
      </c>
      <c r="R122" s="14">
        <v>2.1800000000000002</v>
      </c>
      <c r="S122" s="14">
        <v>1.542</v>
      </c>
      <c r="T122" s="14">
        <v>2269.6669999999999</v>
      </c>
      <c r="U122" s="14">
        <v>-0.63800000000000001</v>
      </c>
      <c r="V122" s="14">
        <v>0.94</v>
      </c>
      <c r="W122" s="14">
        <v>28</v>
      </c>
      <c r="X122" s="14">
        <v>-0.64400000000000002</v>
      </c>
      <c r="Y122" s="14">
        <v>1</v>
      </c>
      <c r="Z122" s="14" t="s">
        <v>18124</v>
      </c>
    </row>
    <row r="123" spans="1:26" x14ac:dyDescent="0.2">
      <c r="A123" t="s">
        <v>17189</v>
      </c>
      <c r="B123" t="s">
        <v>218</v>
      </c>
      <c r="C123" t="s">
        <v>101</v>
      </c>
      <c r="D123" s="8">
        <f>IF(ISERROR(INDEX(warriner!B:B,MATCH(C123,warriner!A:A,0),1)),"#",INDEX(warriner!B:B,MATCH(C123,warriner!A:A,0),1))</f>
        <v>6.18</v>
      </c>
      <c r="E123" s="14">
        <f t="shared" si="2"/>
        <v>0.97999999999999954</v>
      </c>
      <c r="F123">
        <v>14.945</v>
      </c>
      <c r="G123">
        <v>5.4669999999999996</v>
      </c>
      <c r="H123">
        <v>1</v>
      </c>
      <c r="I123">
        <f t="shared" si="3"/>
        <v>4</v>
      </c>
      <c r="J123" t="s">
        <v>18125</v>
      </c>
      <c r="K123" s="14">
        <v>3.43</v>
      </c>
      <c r="L123" s="14">
        <v>5.5</v>
      </c>
      <c r="M123" s="14">
        <v>5.1100000000000003</v>
      </c>
      <c r="N123" s="14">
        <v>1.4</v>
      </c>
      <c r="O123" s="14">
        <v>1</v>
      </c>
      <c r="P123" s="14">
        <v>2</v>
      </c>
      <c r="Q123" s="14">
        <v>1</v>
      </c>
      <c r="R123" s="14">
        <v>1.85</v>
      </c>
      <c r="S123" s="14">
        <v>1.6519999999999999</v>
      </c>
      <c r="T123" s="14">
        <v>1926</v>
      </c>
      <c r="U123" s="14">
        <v>-0.64800000000000002</v>
      </c>
      <c r="V123" s="14">
        <v>0.97</v>
      </c>
      <c r="W123" s="14">
        <v>25</v>
      </c>
      <c r="X123" s="14">
        <v>-0.57399999999999995</v>
      </c>
      <c r="Y123" s="14">
        <v>1</v>
      </c>
      <c r="Z123" s="14" t="s">
        <v>18124</v>
      </c>
    </row>
    <row r="124" spans="1:26" x14ac:dyDescent="0.2">
      <c r="A124" t="s">
        <v>17190</v>
      </c>
      <c r="B124" t="s">
        <v>15817</v>
      </c>
      <c r="C124" t="s">
        <v>5009</v>
      </c>
      <c r="D124" s="8">
        <f>IF(ISERROR(INDEX(warriner!B:B,MATCH(C124,warriner!A:A,0),1)),"#",INDEX(warriner!B:B,MATCH(C124,warriner!A:A,0),1))</f>
        <v>6.45</v>
      </c>
      <c r="E124" s="14">
        <f t="shared" si="2"/>
        <v>1.25</v>
      </c>
      <c r="F124">
        <v>12.845000000000001</v>
      </c>
      <c r="G124">
        <v>4.6269999999999998</v>
      </c>
      <c r="H124">
        <v>1</v>
      </c>
      <c r="I124">
        <f t="shared" si="3"/>
        <v>5</v>
      </c>
      <c r="J124" t="s">
        <v>18135</v>
      </c>
      <c r="K124" s="14">
        <v>3.52</v>
      </c>
      <c r="L124" s="14">
        <v>6.24</v>
      </c>
      <c r="M124" s="14">
        <v>5.78</v>
      </c>
      <c r="N124" s="14">
        <v>1.1499999999999999</v>
      </c>
      <c r="O124" s="14">
        <v>1.1499999999999999</v>
      </c>
      <c r="P124" s="14">
        <v>4</v>
      </c>
      <c r="Q124" s="14">
        <v>1</v>
      </c>
      <c r="R124" s="14">
        <v>2.63</v>
      </c>
      <c r="S124" s="14">
        <v>2.4</v>
      </c>
      <c r="T124" s="14">
        <v>6488.6670000000004</v>
      </c>
      <c r="U124" s="14">
        <v>-0.625</v>
      </c>
      <c r="V124" s="14">
        <v>0.94</v>
      </c>
      <c r="W124" s="14">
        <v>27</v>
      </c>
      <c r="X124" s="14">
        <v>-0.74299999999999999</v>
      </c>
      <c r="Y124" s="14">
        <v>1</v>
      </c>
      <c r="Z124" s="14" t="s">
        <v>18124</v>
      </c>
    </row>
    <row r="125" spans="1:26" x14ac:dyDescent="0.2">
      <c r="A125" t="s">
        <v>17191</v>
      </c>
      <c r="B125" t="s">
        <v>2</v>
      </c>
      <c r="C125" t="s">
        <v>2</v>
      </c>
      <c r="D125" s="8" t="str">
        <f>IF(ISERROR(INDEX(warriner!B:B,MATCH(C125,warriner!A:A,0),1)),"#",INDEX(warriner!B:B,MATCH(C125,warriner!A:A,0),1))</f>
        <v>#</v>
      </c>
      <c r="E125" s="14" t="str">
        <f t="shared" si="2"/>
        <v>#</v>
      </c>
      <c r="F125">
        <v>16.353999999999999</v>
      </c>
      <c r="G125">
        <v>6.0629999999999997</v>
      </c>
      <c r="H125">
        <v>1</v>
      </c>
      <c r="I125">
        <f t="shared" si="3"/>
        <v>2</v>
      </c>
      <c r="J125" t="s">
        <v>270</v>
      </c>
      <c r="K125" s="14" t="s">
        <v>18124</v>
      </c>
      <c r="L125" s="14" t="s">
        <v>18124</v>
      </c>
      <c r="M125" s="14">
        <v>3.952</v>
      </c>
      <c r="N125" s="14">
        <v>1.1499999999999999</v>
      </c>
      <c r="O125" s="14">
        <v>1</v>
      </c>
      <c r="P125" s="14">
        <v>2</v>
      </c>
      <c r="Q125" s="14">
        <v>1</v>
      </c>
      <c r="R125" s="14">
        <v>1.55</v>
      </c>
      <c r="S125" s="14">
        <v>1.375</v>
      </c>
      <c r="T125" s="14">
        <v>2861</v>
      </c>
      <c r="U125" s="14">
        <v>-0.78600000000000003</v>
      </c>
      <c r="V125" s="14">
        <v>1</v>
      </c>
      <c r="W125" s="14">
        <v>26</v>
      </c>
      <c r="X125" s="14">
        <v>-0.72499999999999998</v>
      </c>
      <c r="Y125" s="14">
        <v>1</v>
      </c>
      <c r="Z125" s="14" t="s">
        <v>18124</v>
      </c>
    </row>
    <row r="126" spans="1:26" x14ac:dyDescent="0.2">
      <c r="A126" t="s">
        <v>17192</v>
      </c>
      <c r="B126" t="s">
        <v>101</v>
      </c>
      <c r="C126" t="s">
        <v>101</v>
      </c>
      <c r="D126" s="8">
        <f>IF(ISERROR(INDEX(warriner!B:B,MATCH(C126,warriner!A:A,0),1)),"#",INDEX(warriner!B:B,MATCH(C126,warriner!A:A,0),1))</f>
        <v>6.18</v>
      </c>
      <c r="E126" s="14">
        <f t="shared" si="2"/>
        <v>0.97999999999999954</v>
      </c>
      <c r="F126">
        <v>14.945</v>
      </c>
      <c r="G126">
        <v>5.4669999999999996</v>
      </c>
      <c r="H126">
        <v>1</v>
      </c>
      <c r="I126">
        <f t="shared" si="3"/>
        <v>2</v>
      </c>
      <c r="J126" t="s">
        <v>18125</v>
      </c>
      <c r="K126" s="14">
        <v>3.43</v>
      </c>
      <c r="L126" s="14">
        <v>5.5</v>
      </c>
      <c r="M126" s="14">
        <v>5.1100000000000003</v>
      </c>
      <c r="N126" s="14">
        <v>1.4</v>
      </c>
      <c r="O126" s="14">
        <v>1</v>
      </c>
      <c r="P126" s="14">
        <v>2</v>
      </c>
      <c r="Q126" s="14">
        <v>1</v>
      </c>
      <c r="R126" s="14">
        <v>1.85</v>
      </c>
      <c r="S126" s="14">
        <v>1.6519999999999999</v>
      </c>
      <c r="T126" s="14">
        <v>1926</v>
      </c>
      <c r="U126" s="14">
        <v>-0.64800000000000002</v>
      </c>
      <c r="V126" s="14">
        <v>0.97</v>
      </c>
      <c r="W126" s="14">
        <v>25</v>
      </c>
      <c r="X126" s="14">
        <v>-0.57399999999999995</v>
      </c>
      <c r="Y126" s="14">
        <v>1</v>
      </c>
      <c r="Z126" s="14" t="s">
        <v>18124</v>
      </c>
    </row>
    <row r="127" spans="1:26" x14ac:dyDescent="0.2">
      <c r="A127" t="s">
        <v>17193</v>
      </c>
      <c r="B127" t="s">
        <v>52</v>
      </c>
      <c r="C127" t="s">
        <v>52</v>
      </c>
      <c r="D127" s="8" t="str">
        <f>IF(ISERROR(INDEX(warriner!B:B,MATCH(C127,warriner!A:A,0),1)),"#",INDEX(warriner!B:B,MATCH(C127,warriner!A:A,0),1))</f>
        <v>#</v>
      </c>
      <c r="E127" s="14" t="str">
        <f t="shared" si="2"/>
        <v>#</v>
      </c>
      <c r="F127">
        <v>16.177</v>
      </c>
      <c r="G127">
        <v>6.0179999999999998</v>
      </c>
      <c r="H127">
        <v>1</v>
      </c>
      <c r="I127">
        <f t="shared" si="3"/>
        <v>1</v>
      </c>
      <c r="J127" t="s">
        <v>18136</v>
      </c>
      <c r="K127" s="14" t="s">
        <v>18124</v>
      </c>
      <c r="L127" s="14" t="s">
        <v>18124</v>
      </c>
      <c r="M127" s="14">
        <v>2.8929999999999998</v>
      </c>
      <c r="N127" s="14">
        <v>1.45</v>
      </c>
      <c r="O127" s="14">
        <v>1</v>
      </c>
      <c r="P127" s="14">
        <v>1</v>
      </c>
      <c r="Q127" s="14">
        <v>1</v>
      </c>
      <c r="R127" s="14">
        <v>1.46</v>
      </c>
      <c r="S127" s="14" t="s">
        <v>18124</v>
      </c>
      <c r="T127" s="14" t="s">
        <v>18124</v>
      </c>
      <c r="U127" s="14">
        <v>-1.2999999999999999E-2</v>
      </c>
      <c r="V127" s="14">
        <v>0.73</v>
      </c>
      <c r="W127" s="14">
        <v>23</v>
      </c>
      <c r="X127" s="14">
        <v>-0.32300000000000001</v>
      </c>
      <c r="Y127" s="14">
        <v>0.95799999999999996</v>
      </c>
      <c r="Z127" s="14" t="s">
        <v>18124</v>
      </c>
    </row>
    <row r="128" spans="1:26" x14ac:dyDescent="0.2">
      <c r="A128" t="s">
        <v>17194</v>
      </c>
      <c r="B128" t="s">
        <v>12327</v>
      </c>
      <c r="C128" t="s">
        <v>12327</v>
      </c>
      <c r="D128" s="8">
        <f>IF(ISERROR(INDEX(warriner!B:B,MATCH(C128,warriner!A:A,0),1)),"#",INDEX(warriner!B:B,MATCH(C128,warriner!A:A,0),1))</f>
        <v>6.37</v>
      </c>
      <c r="E128" s="14">
        <f t="shared" si="2"/>
        <v>1.17</v>
      </c>
      <c r="F128">
        <v>9.8689999999999998</v>
      </c>
      <c r="G128">
        <v>2.8220000000000001</v>
      </c>
      <c r="H128">
        <v>3</v>
      </c>
      <c r="I128">
        <f t="shared" si="3"/>
        <v>8</v>
      </c>
      <c r="J128" t="s">
        <v>18131</v>
      </c>
      <c r="K128" s="14">
        <v>4.74</v>
      </c>
      <c r="L128" s="14">
        <v>5.95</v>
      </c>
      <c r="M128" s="14">
        <v>9.84</v>
      </c>
      <c r="N128" s="14">
        <v>2.85</v>
      </c>
      <c r="O128" s="14">
        <v>2.9</v>
      </c>
      <c r="P128" s="14">
        <v>7</v>
      </c>
      <c r="Q128" s="14">
        <v>1</v>
      </c>
      <c r="R128" s="14">
        <v>2.0299999999999998</v>
      </c>
      <c r="S128" s="14" t="s">
        <v>18124</v>
      </c>
      <c r="T128" s="14">
        <v>4873</v>
      </c>
      <c r="U128" s="14">
        <v>-0.45400000000000001</v>
      </c>
      <c r="V128" s="14">
        <v>0.97</v>
      </c>
      <c r="W128" s="14">
        <v>27</v>
      </c>
      <c r="X128" s="14">
        <v>-0.126</v>
      </c>
      <c r="Y128" s="14">
        <v>1</v>
      </c>
      <c r="Z128" s="14" t="s">
        <v>18124</v>
      </c>
    </row>
    <row r="129" spans="1:26" x14ac:dyDescent="0.2">
      <c r="A129" t="s">
        <v>17195</v>
      </c>
      <c r="B129" t="s">
        <v>476</v>
      </c>
      <c r="C129" t="s">
        <v>476</v>
      </c>
      <c r="D129" s="8">
        <f>IF(ISERROR(INDEX(warriner!B:B,MATCH(C129,warriner!A:A,0),1)),"#",INDEX(warriner!B:B,MATCH(C129,warriner!A:A,0),1))</f>
        <v>4.9000000000000004</v>
      </c>
      <c r="E129" s="14">
        <f t="shared" si="2"/>
        <v>0.29999999999999982</v>
      </c>
      <c r="F129">
        <v>11.842000000000001</v>
      </c>
      <c r="G129">
        <v>3.1840000000000002</v>
      </c>
      <c r="H129">
        <v>3</v>
      </c>
      <c r="I129">
        <f t="shared" si="3"/>
        <v>7</v>
      </c>
      <c r="J129" t="s">
        <v>18129</v>
      </c>
      <c r="K129" s="14">
        <v>3.55</v>
      </c>
      <c r="L129" s="14">
        <v>6.74</v>
      </c>
      <c r="M129" s="14">
        <v>7.39</v>
      </c>
      <c r="N129" s="14">
        <v>2.7</v>
      </c>
      <c r="O129" s="14">
        <v>3.15</v>
      </c>
      <c r="P129" s="14">
        <v>7</v>
      </c>
      <c r="Q129" s="14">
        <v>1</v>
      </c>
      <c r="R129" s="14">
        <v>3.03</v>
      </c>
      <c r="S129" s="14" t="s">
        <v>18124</v>
      </c>
      <c r="T129" s="14">
        <v>2115.6669999999999</v>
      </c>
      <c r="U129" s="14">
        <v>-0.48</v>
      </c>
      <c r="V129" s="14">
        <v>1</v>
      </c>
      <c r="W129" s="14">
        <v>27</v>
      </c>
      <c r="X129" s="14">
        <v>-0.53700000000000003</v>
      </c>
      <c r="Y129" s="14">
        <v>1</v>
      </c>
      <c r="Z129" s="14" t="s">
        <v>18124</v>
      </c>
    </row>
    <row r="130" spans="1:26" x14ac:dyDescent="0.2">
      <c r="A130" t="s">
        <v>17196</v>
      </c>
      <c r="B130" t="s">
        <v>15</v>
      </c>
      <c r="C130" t="s">
        <v>15</v>
      </c>
      <c r="D130" s="8" t="str">
        <f>IF(ISERROR(INDEX(warriner!B:B,MATCH(C130,warriner!A:A,0),1)),"#",INDEX(warriner!B:B,MATCH(C130,warriner!A:A,0),1))</f>
        <v>#</v>
      </c>
      <c r="E130" s="14" t="str">
        <f t="shared" si="2"/>
        <v>#</v>
      </c>
      <c r="F130">
        <v>16.213999999999999</v>
      </c>
      <c r="G130">
        <v>5.7709999999999999</v>
      </c>
      <c r="H130">
        <v>1</v>
      </c>
      <c r="I130">
        <f t="shared" si="3"/>
        <v>2</v>
      </c>
      <c r="J130" t="s">
        <v>270</v>
      </c>
      <c r="K130" s="14" t="s">
        <v>18124</v>
      </c>
      <c r="L130" s="14" t="s">
        <v>18124</v>
      </c>
      <c r="M130" s="14">
        <v>4.5490000000000004</v>
      </c>
      <c r="N130" s="14">
        <v>1.45</v>
      </c>
      <c r="O130" s="14">
        <v>1.65</v>
      </c>
      <c r="P130" s="14">
        <v>2</v>
      </c>
      <c r="Q130" s="14">
        <v>1</v>
      </c>
      <c r="R130" s="14">
        <v>1.67</v>
      </c>
      <c r="S130" s="14">
        <v>1.391</v>
      </c>
      <c r="T130" s="14">
        <v>415</v>
      </c>
      <c r="U130" s="14">
        <v>-0.60699999999999998</v>
      </c>
      <c r="V130" s="14">
        <v>0.91</v>
      </c>
      <c r="W130" s="14">
        <v>27</v>
      </c>
      <c r="X130" s="14">
        <v>-0.56999999999999995</v>
      </c>
      <c r="Y130" s="14">
        <v>1</v>
      </c>
      <c r="Z130" s="14" t="s">
        <v>18124</v>
      </c>
    </row>
    <row r="131" spans="1:26" x14ac:dyDescent="0.2">
      <c r="A131" t="s">
        <v>17197</v>
      </c>
      <c r="B131" t="s">
        <v>278</v>
      </c>
      <c r="C131" t="s">
        <v>278</v>
      </c>
      <c r="D131" s="8" t="str">
        <f>IF(ISERROR(INDEX(warriner!B:B,MATCH(C131,warriner!A:A,0),1)),"#",INDEX(warriner!B:B,MATCH(C131,warriner!A:A,0),1))</f>
        <v>#</v>
      </c>
      <c r="E131" s="14" t="str">
        <f t="shared" si="2"/>
        <v>#</v>
      </c>
      <c r="F131">
        <v>12.871</v>
      </c>
      <c r="G131">
        <v>3.9420000000000002</v>
      </c>
      <c r="H131">
        <v>1</v>
      </c>
      <c r="I131">
        <f t="shared" si="3"/>
        <v>3</v>
      </c>
      <c r="J131" t="s">
        <v>270</v>
      </c>
      <c r="K131" s="14" t="s">
        <v>18124</v>
      </c>
      <c r="L131" s="14" t="s">
        <v>18124</v>
      </c>
      <c r="M131" s="14" t="s">
        <v>18124</v>
      </c>
      <c r="N131" s="14">
        <v>1.5</v>
      </c>
      <c r="O131" s="14">
        <v>1.3</v>
      </c>
      <c r="P131" s="14">
        <v>3</v>
      </c>
      <c r="Q131" s="14">
        <v>1</v>
      </c>
      <c r="R131" s="14">
        <v>1.9</v>
      </c>
      <c r="S131" s="14" t="s">
        <v>18124</v>
      </c>
      <c r="T131" s="14">
        <v>3411</v>
      </c>
      <c r="U131" s="14">
        <v>-0.55900000000000005</v>
      </c>
      <c r="V131" s="14">
        <v>0.97</v>
      </c>
      <c r="W131" s="14">
        <v>28</v>
      </c>
      <c r="X131" s="14">
        <v>-0.77600000000000002</v>
      </c>
      <c r="Y131" s="14">
        <v>1</v>
      </c>
      <c r="Z131" s="14" t="s">
        <v>18124</v>
      </c>
    </row>
    <row r="132" spans="1:26" x14ac:dyDescent="0.2">
      <c r="A132" t="s">
        <v>17198</v>
      </c>
      <c r="B132" t="s">
        <v>1917</v>
      </c>
      <c r="C132" t="s">
        <v>1917</v>
      </c>
      <c r="D132" s="8">
        <f>IF(ISERROR(INDEX(warriner!B:B,MATCH(C132,warriner!A:A,0),1)),"#",INDEX(warriner!B:B,MATCH(C132,warriner!A:A,0),1))</f>
        <v>5.74</v>
      </c>
      <c r="E132" s="14">
        <f t="shared" ref="E132:E195" si="4">IF(ISERROR(ABS(D132-5.2)), "#", ABS(D132-5.2))</f>
        <v>0.54</v>
      </c>
      <c r="F132">
        <v>9.6319999999999997</v>
      </c>
      <c r="G132">
        <v>2.5099999999999998</v>
      </c>
      <c r="H132">
        <v>1</v>
      </c>
      <c r="I132">
        <f t="shared" ref="I132:I195" si="5">LEN(B132)</f>
        <v>5</v>
      </c>
      <c r="J132" t="s">
        <v>18126</v>
      </c>
      <c r="K132" s="14">
        <v>4.0999999999999996</v>
      </c>
      <c r="L132" s="14">
        <v>6.17</v>
      </c>
      <c r="M132" s="14">
        <v>9</v>
      </c>
      <c r="N132" s="14">
        <v>1.55</v>
      </c>
      <c r="O132" s="14">
        <v>1</v>
      </c>
      <c r="P132" s="14">
        <v>4</v>
      </c>
      <c r="Q132" s="14">
        <v>1</v>
      </c>
      <c r="R132" s="14">
        <v>2.85</v>
      </c>
      <c r="S132" s="14">
        <v>3.6669999999999998</v>
      </c>
      <c r="T132" s="14">
        <v>4841.75</v>
      </c>
      <c r="U132" s="14">
        <v>-0.56999999999999995</v>
      </c>
      <c r="V132" s="14">
        <v>1</v>
      </c>
      <c r="W132" s="14">
        <v>25</v>
      </c>
      <c r="X132" s="14">
        <v>-0.59099999999999997</v>
      </c>
      <c r="Y132" s="14">
        <v>1</v>
      </c>
      <c r="Z132" s="14" t="s">
        <v>18124</v>
      </c>
    </row>
    <row r="133" spans="1:26" x14ac:dyDescent="0.2">
      <c r="A133" t="s">
        <v>17199</v>
      </c>
      <c r="B133" t="s">
        <v>6</v>
      </c>
      <c r="C133" t="s">
        <v>6</v>
      </c>
      <c r="D133" s="8" t="str">
        <f>IF(ISERROR(INDEX(warriner!B:B,MATCH(C133,warriner!A:A,0),1)),"#",INDEX(warriner!B:B,MATCH(C133,warriner!A:A,0),1))</f>
        <v>#</v>
      </c>
      <c r="E133" s="14" t="str">
        <f t="shared" si="4"/>
        <v>#</v>
      </c>
      <c r="F133">
        <v>15.897</v>
      </c>
      <c r="G133">
        <v>5.6980000000000004</v>
      </c>
      <c r="H133">
        <v>1</v>
      </c>
      <c r="I133">
        <f t="shared" si="5"/>
        <v>2</v>
      </c>
      <c r="J133" t="s">
        <v>18146</v>
      </c>
      <c r="K133" s="14" t="s">
        <v>18124</v>
      </c>
      <c r="L133" s="14" t="s">
        <v>18124</v>
      </c>
      <c r="M133" s="14">
        <v>3.6850000000000001</v>
      </c>
      <c r="N133" s="14">
        <v>1</v>
      </c>
      <c r="O133" s="14">
        <v>1</v>
      </c>
      <c r="P133" s="14">
        <v>2</v>
      </c>
      <c r="Q133" s="14">
        <v>1</v>
      </c>
      <c r="R133" s="14">
        <v>3</v>
      </c>
      <c r="S133" s="14">
        <v>2.25</v>
      </c>
      <c r="T133" s="14">
        <v>14646</v>
      </c>
      <c r="U133" s="14">
        <v>-0.63</v>
      </c>
      <c r="V133" s="14">
        <v>0.97</v>
      </c>
      <c r="W133" s="14">
        <v>26</v>
      </c>
      <c r="X133" s="14">
        <v>-0.77100000000000002</v>
      </c>
      <c r="Y133" s="14">
        <v>1</v>
      </c>
      <c r="Z133" s="14" t="s">
        <v>18124</v>
      </c>
    </row>
    <row r="134" spans="1:26" x14ac:dyDescent="0.2">
      <c r="A134" t="s">
        <v>17200</v>
      </c>
      <c r="B134" t="s">
        <v>12706</v>
      </c>
      <c r="C134" t="s">
        <v>12706</v>
      </c>
      <c r="D134" s="8">
        <f>IF(ISERROR(INDEX(warriner!B:B,MATCH(C134,warriner!A:A,0),1)),"#",INDEX(warriner!B:B,MATCH(C134,warriner!A:A,0),1))</f>
        <v>5.65</v>
      </c>
      <c r="E134" s="14">
        <f t="shared" si="4"/>
        <v>0.45000000000000018</v>
      </c>
      <c r="F134">
        <v>10.794</v>
      </c>
      <c r="G134">
        <v>3.1640000000000001</v>
      </c>
      <c r="H134">
        <v>2</v>
      </c>
      <c r="I134">
        <f t="shared" si="5"/>
        <v>6</v>
      </c>
      <c r="J134" t="s">
        <v>18129</v>
      </c>
      <c r="K134" s="14">
        <v>4.41</v>
      </c>
      <c r="L134" s="14">
        <v>5.76</v>
      </c>
      <c r="M134" s="14">
        <v>9.3699999999999992</v>
      </c>
      <c r="N134" s="14">
        <v>2.2999999999999998</v>
      </c>
      <c r="O134" s="14">
        <v>2.4</v>
      </c>
      <c r="P134" s="14">
        <v>5</v>
      </c>
      <c r="Q134" s="14">
        <v>2</v>
      </c>
      <c r="R134" s="14">
        <v>1.47</v>
      </c>
      <c r="S134" s="14">
        <v>1.5</v>
      </c>
      <c r="T134" s="14">
        <v>2547.1999999999998</v>
      </c>
      <c r="U134" s="14">
        <v>-0.622</v>
      </c>
      <c r="V134" s="14">
        <v>0.94</v>
      </c>
      <c r="W134" s="14">
        <v>26</v>
      </c>
      <c r="X134" s="14">
        <v>-0.34</v>
      </c>
      <c r="Y134" s="14">
        <v>0.96299999999999997</v>
      </c>
      <c r="Z134" s="14" t="s">
        <v>18124</v>
      </c>
    </row>
    <row r="135" spans="1:26" x14ac:dyDescent="0.2">
      <c r="A135" t="s">
        <v>17201</v>
      </c>
      <c r="B135" t="s">
        <v>21</v>
      </c>
      <c r="C135" t="s">
        <v>21</v>
      </c>
      <c r="D135" s="8" t="str">
        <f>IF(ISERROR(INDEX(warriner!B:B,MATCH(C135,warriner!A:A,0),1)),"#",INDEX(warriner!B:B,MATCH(C135,warriner!A:A,0),1))</f>
        <v>#</v>
      </c>
      <c r="E135" s="14" t="str">
        <f t="shared" si="4"/>
        <v>#</v>
      </c>
      <c r="F135">
        <v>14.994999999999999</v>
      </c>
      <c r="G135">
        <v>5.609</v>
      </c>
      <c r="H135">
        <v>1</v>
      </c>
      <c r="I135">
        <f t="shared" si="5"/>
        <v>4</v>
      </c>
      <c r="J135" t="s">
        <v>18136</v>
      </c>
      <c r="K135" s="14" t="s">
        <v>18124</v>
      </c>
      <c r="L135" s="14" t="s">
        <v>18124</v>
      </c>
      <c r="M135" s="14">
        <v>4.9320000000000004</v>
      </c>
      <c r="N135" s="14">
        <v>1.85</v>
      </c>
      <c r="O135" s="14">
        <v>1.65</v>
      </c>
      <c r="P135" s="14">
        <v>3</v>
      </c>
      <c r="Q135" s="14">
        <v>1</v>
      </c>
      <c r="R135" s="14">
        <v>2.14</v>
      </c>
      <c r="S135" s="14">
        <v>1.72</v>
      </c>
      <c r="T135" s="14">
        <v>3482.6669999999999</v>
      </c>
      <c r="U135" s="14">
        <v>-0.58099999999999996</v>
      </c>
      <c r="V135" s="14">
        <v>0.97</v>
      </c>
      <c r="W135" s="14">
        <v>27</v>
      </c>
      <c r="X135" s="14">
        <v>-0.53900000000000003</v>
      </c>
      <c r="Y135" s="14">
        <v>1</v>
      </c>
      <c r="Z135" s="14" t="s">
        <v>18124</v>
      </c>
    </row>
    <row r="136" spans="1:26" x14ac:dyDescent="0.2">
      <c r="A136" t="s">
        <v>17202</v>
      </c>
      <c r="B136" t="s">
        <v>17061</v>
      </c>
      <c r="C136" t="s">
        <v>6626</v>
      </c>
      <c r="D136" s="8">
        <f>IF(ISERROR(INDEX(warriner!B:B,MATCH(C136,warriner!A:A,0),1)),"#",INDEX(warriner!B:B,MATCH(C136,warriner!A:A,0),1))</f>
        <v>5.05</v>
      </c>
      <c r="E136" s="14">
        <f t="shared" si="4"/>
        <v>0.15000000000000036</v>
      </c>
      <c r="F136">
        <v>10.021000000000001</v>
      </c>
      <c r="G136">
        <v>2.629</v>
      </c>
      <c r="H136">
        <v>3</v>
      </c>
      <c r="I136">
        <f t="shared" si="5"/>
        <v>9</v>
      </c>
      <c r="J136" t="s">
        <v>18125</v>
      </c>
      <c r="K136" s="14">
        <v>3.32</v>
      </c>
      <c r="L136" s="14">
        <v>5.75</v>
      </c>
      <c r="M136" s="14">
        <v>9.74</v>
      </c>
      <c r="N136" s="14">
        <v>2.1</v>
      </c>
      <c r="O136" s="14">
        <v>2.4</v>
      </c>
      <c r="P136" s="14">
        <v>7</v>
      </c>
      <c r="Q136" s="14">
        <v>2</v>
      </c>
      <c r="R136" s="14">
        <v>2.39</v>
      </c>
      <c r="S136" s="14" t="s">
        <v>18124</v>
      </c>
      <c r="T136" s="14">
        <v>6666.5709999999999</v>
      </c>
      <c r="U136" s="14">
        <v>-0.35899999999999999</v>
      </c>
      <c r="V136" s="14">
        <v>0.94</v>
      </c>
      <c r="W136" s="14">
        <v>27</v>
      </c>
      <c r="X136" s="14">
        <v>-0.33200000000000002</v>
      </c>
      <c r="Y136" s="14">
        <v>1</v>
      </c>
      <c r="Z136" s="14" t="s">
        <v>18124</v>
      </c>
    </row>
    <row r="137" spans="1:26" x14ac:dyDescent="0.2">
      <c r="A137" t="s">
        <v>17203</v>
      </c>
      <c r="B137" t="s">
        <v>210</v>
      </c>
      <c r="C137" t="s">
        <v>210</v>
      </c>
      <c r="D137" s="8" t="str">
        <f>IF(ISERROR(INDEX(warriner!B:B,MATCH(C137,warriner!A:A,0),1)),"#",INDEX(warriner!B:B,MATCH(C137,warriner!A:A,0),1))</f>
        <v>#</v>
      </c>
      <c r="E137" s="14" t="str">
        <f t="shared" si="4"/>
        <v>#</v>
      </c>
      <c r="F137">
        <v>15.476000000000001</v>
      </c>
      <c r="G137">
        <v>5.8570000000000002</v>
      </c>
      <c r="H137">
        <v>1</v>
      </c>
      <c r="I137">
        <f t="shared" si="5"/>
        <v>4</v>
      </c>
      <c r="J137" t="s">
        <v>18136</v>
      </c>
      <c r="K137" s="14" t="s">
        <v>18124</v>
      </c>
      <c r="L137" s="14" t="s">
        <v>18124</v>
      </c>
      <c r="M137" s="14">
        <v>5.5289999999999999</v>
      </c>
      <c r="N137" s="14">
        <v>1.65</v>
      </c>
      <c r="O137" s="14">
        <v>1.25</v>
      </c>
      <c r="P137" s="14">
        <v>3</v>
      </c>
      <c r="Q137" s="14">
        <v>1</v>
      </c>
      <c r="R137" s="14">
        <v>1.54</v>
      </c>
      <c r="S137" s="14">
        <v>1.3480000000000001</v>
      </c>
      <c r="T137" s="14">
        <v>4421.6670000000004</v>
      </c>
      <c r="U137" s="14">
        <v>-0.751</v>
      </c>
      <c r="V137" s="14">
        <v>0.94</v>
      </c>
      <c r="W137" s="14">
        <v>27</v>
      </c>
      <c r="X137" s="14">
        <v>-0.56100000000000005</v>
      </c>
      <c r="Y137" s="14">
        <v>1</v>
      </c>
      <c r="Z137" s="14" t="s">
        <v>18124</v>
      </c>
    </row>
    <row r="138" spans="1:26" x14ac:dyDescent="0.2">
      <c r="A138" t="s">
        <v>17204</v>
      </c>
      <c r="B138" t="s">
        <v>3</v>
      </c>
      <c r="C138" t="s">
        <v>3</v>
      </c>
      <c r="D138" s="8" t="str">
        <f>IF(ISERROR(INDEX(warriner!B:B,MATCH(C138,warriner!A:A,0),1)),"#",INDEX(warriner!B:B,MATCH(C138,warriner!A:A,0),1))</f>
        <v>#</v>
      </c>
      <c r="E138" s="14" t="str">
        <f t="shared" si="4"/>
        <v>#</v>
      </c>
      <c r="F138">
        <v>16.954999999999998</v>
      </c>
      <c r="G138">
        <v>6.1769999999999996</v>
      </c>
      <c r="H138">
        <v>1</v>
      </c>
      <c r="I138">
        <f t="shared" si="5"/>
        <v>3</v>
      </c>
      <c r="J138" t="s">
        <v>270</v>
      </c>
      <c r="K138" s="14" t="s">
        <v>18124</v>
      </c>
      <c r="L138" s="14" t="s">
        <v>18124</v>
      </c>
      <c r="M138" s="14">
        <v>3.984</v>
      </c>
      <c r="N138" s="14">
        <v>1.5</v>
      </c>
      <c r="O138" s="14">
        <v>1.8</v>
      </c>
      <c r="P138" s="14">
        <v>2</v>
      </c>
      <c r="Q138" s="14">
        <v>1</v>
      </c>
      <c r="R138" s="14">
        <v>1.43</v>
      </c>
      <c r="S138" s="14">
        <v>1.125</v>
      </c>
      <c r="T138" s="14">
        <v>3033</v>
      </c>
      <c r="U138" s="14">
        <v>-0.68100000000000005</v>
      </c>
      <c r="V138" s="14">
        <v>0.94</v>
      </c>
      <c r="W138" s="14">
        <v>29</v>
      </c>
      <c r="X138" s="14">
        <v>-0.45700000000000002</v>
      </c>
      <c r="Y138" s="14">
        <v>1</v>
      </c>
      <c r="Z138" s="14" t="s">
        <v>18124</v>
      </c>
    </row>
    <row r="139" spans="1:26" x14ac:dyDescent="0.2">
      <c r="A139" t="s">
        <v>17205</v>
      </c>
      <c r="B139" t="s">
        <v>4099</v>
      </c>
      <c r="C139" t="s">
        <v>4099</v>
      </c>
      <c r="D139" s="8">
        <f>IF(ISERROR(INDEX(warriner!B:B,MATCH(C139,warriner!A:A,0),1)),"#",INDEX(warriner!B:B,MATCH(C139,warriner!A:A,0),1))</f>
        <v>7</v>
      </c>
      <c r="E139" s="14">
        <f t="shared" si="4"/>
        <v>1.7999999999999998</v>
      </c>
      <c r="F139">
        <v>10.974</v>
      </c>
      <c r="G139">
        <v>3.9929999999999999</v>
      </c>
      <c r="H139">
        <v>1</v>
      </c>
      <c r="I139">
        <f t="shared" si="5"/>
        <v>3</v>
      </c>
      <c r="J139" t="s">
        <v>18126</v>
      </c>
      <c r="K139" s="14">
        <v>5.43</v>
      </c>
      <c r="L139" s="14">
        <v>5.73</v>
      </c>
      <c r="M139" s="14">
        <v>2.8</v>
      </c>
      <c r="N139" s="14">
        <v>1.2</v>
      </c>
      <c r="O139" s="14">
        <v>1.45</v>
      </c>
      <c r="P139" s="14">
        <v>3</v>
      </c>
      <c r="Q139" s="14">
        <v>1</v>
      </c>
      <c r="R139" s="14">
        <v>4.8499999999999996</v>
      </c>
      <c r="S139" s="14">
        <v>6.4</v>
      </c>
      <c r="T139" s="14">
        <v>1210</v>
      </c>
      <c r="U139" s="14">
        <v>-0.91</v>
      </c>
      <c r="V139" s="14">
        <v>0.97</v>
      </c>
      <c r="W139" s="14">
        <v>27</v>
      </c>
      <c r="X139" s="14">
        <v>-0.67200000000000004</v>
      </c>
      <c r="Y139" s="14">
        <v>1</v>
      </c>
      <c r="Z139" s="14" t="s">
        <v>18124</v>
      </c>
    </row>
    <row r="140" spans="1:26" x14ac:dyDescent="0.2">
      <c r="A140" t="s">
        <v>17206</v>
      </c>
      <c r="B140" t="s">
        <v>203</v>
      </c>
      <c r="C140" t="s">
        <v>48</v>
      </c>
      <c r="D140" s="8">
        <f>IF(ISERROR(INDEX(warriner!B:B,MATCH(C140,warriner!A:A,0),1)),"#",INDEX(warriner!B:B,MATCH(C140,warriner!A:A,0),1))</f>
        <v>5.86</v>
      </c>
      <c r="E140" s="14">
        <f t="shared" si="4"/>
        <v>0.66000000000000014</v>
      </c>
      <c r="F140">
        <v>14.914999999999999</v>
      </c>
      <c r="G140">
        <v>5.4969999999999999</v>
      </c>
      <c r="H140">
        <v>1</v>
      </c>
      <c r="I140">
        <f t="shared" si="5"/>
        <v>3</v>
      </c>
      <c r="J140" t="s">
        <v>18135</v>
      </c>
      <c r="K140" s="14">
        <v>3.52</v>
      </c>
      <c r="L140" s="14">
        <v>5.72</v>
      </c>
      <c r="M140" s="14">
        <v>3.72</v>
      </c>
      <c r="N140" s="14">
        <v>1.2</v>
      </c>
      <c r="O140" s="14">
        <v>1.1000000000000001</v>
      </c>
      <c r="P140" s="14">
        <v>3</v>
      </c>
      <c r="Q140" s="14">
        <v>1</v>
      </c>
      <c r="R140" s="14">
        <v>2.1800000000000002</v>
      </c>
      <c r="S140" s="14">
        <v>1.542</v>
      </c>
      <c r="T140" s="14">
        <v>2269.6669999999999</v>
      </c>
      <c r="U140" s="14">
        <v>-0.63800000000000001</v>
      </c>
      <c r="V140" s="14">
        <v>0.94</v>
      </c>
      <c r="W140" s="14">
        <v>28</v>
      </c>
      <c r="X140" s="14">
        <v>-0.64400000000000002</v>
      </c>
      <c r="Y140" s="14">
        <v>1</v>
      </c>
      <c r="Z140" s="14" t="s">
        <v>18124</v>
      </c>
    </row>
    <row r="141" spans="1:26" x14ac:dyDescent="0.2">
      <c r="A141" t="s">
        <v>17207</v>
      </c>
      <c r="B141" t="s">
        <v>57</v>
      </c>
      <c r="C141" t="s">
        <v>57</v>
      </c>
      <c r="D141" s="8" t="str">
        <f>IF(ISERROR(INDEX(warriner!B:B,MATCH(C141,warriner!A:A,0),1)),"#",INDEX(warriner!B:B,MATCH(C141,warriner!A:A,0),1))</f>
        <v>#</v>
      </c>
      <c r="E141" s="14" t="str">
        <f t="shared" si="4"/>
        <v>#</v>
      </c>
      <c r="F141">
        <v>14.272</v>
      </c>
      <c r="G141">
        <v>4.9779999999999998</v>
      </c>
      <c r="H141">
        <v>1</v>
      </c>
      <c r="I141">
        <f t="shared" si="5"/>
        <v>2</v>
      </c>
      <c r="J141" t="s">
        <v>270</v>
      </c>
      <c r="K141" s="14" t="s">
        <v>18124</v>
      </c>
      <c r="L141" s="14" t="s">
        <v>18124</v>
      </c>
      <c r="M141" s="14">
        <v>2.8929999999999998</v>
      </c>
      <c r="N141" s="14">
        <v>1</v>
      </c>
      <c r="O141" s="14">
        <v>1</v>
      </c>
      <c r="P141" s="14">
        <v>2</v>
      </c>
      <c r="Q141" s="14">
        <v>1</v>
      </c>
      <c r="R141" s="14">
        <v>1.46</v>
      </c>
      <c r="S141" s="14">
        <v>1.458</v>
      </c>
      <c r="T141" s="14">
        <v>7291</v>
      </c>
      <c r="U141" s="14">
        <v>-0.60799999999999998</v>
      </c>
      <c r="V141" s="14">
        <v>1</v>
      </c>
      <c r="W141" s="14">
        <v>26</v>
      </c>
      <c r="X141" s="14">
        <v>-0.42099999999999999</v>
      </c>
      <c r="Y141" s="14">
        <v>1</v>
      </c>
      <c r="Z141" s="14" t="s">
        <v>18124</v>
      </c>
    </row>
    <row r="142" spans="1:26" x14ac:dyDescent="0.2">
      <c r="A142" t="s">
        <v>17208</v>
      </c>
      <c r="B142" t="s">
        <v>6432</v>
      </c>
      <c r="C142" t="s">
        <v>6432</v>
      </c>
      <c r="D142" s="8">
        <f>IF(ISERROR(INDEX(warriner!B:B,MATCH(C142,warriner!A:A,0),1)),"#",INDEX(warriner!B:B,MATCH(C142,warriner!A:A,0),1))</f>
        <v>6.63</v>
      </c>
      <c r="E142" s="14">
        <f t="shared" si="4"/>
        <v>1.4299999999999997</v>
      </c>
      <c r="F142">
        <v>9.7460000000000004</v>
      </c>
      <c r="G142">
        <v>2.5739999999999998</v>
      </c>
      <c r="H142">
        <v>2</v>
      </c>
      <c r="I142">
        <f t="shared" si="5"/>
        <v>5</v>
      </c>
      <c r="J142" t="s">
        <v>18131</v>
      </c>
      <c r="K142" s="14">
        <v>3.78</v>
      </c>
      <c r="L142" s="14">
        <v>6.33</v>
      </c>
      <c r="M142" s="14">
        <v>9.5</v>
      </c>
      <c r="N142" s="14">
        <v>1.8</v>
      </c>
      <c r="O142" s="14">
        <v>2.2000000000000002</v>
      </c>
      <c r="P142" s="14">
        <v>5</v>
      </c>
      <c r="Q142" s="14">
        <v>1</v>
      </c>
      <c r="R142" s="14">
        <v>1.37</v>
      </c>
      <c r="S142" s="14">
        <v>1.304</v>
      </c>
      <c r="T142" s="14">
        <v>3877.25</v>
      </c>
      <c r="U142" s="14">
        <v>-0.56799999999999995</v>
      </c>
      <c r="V142" s="14">
        <v>1</v>
      </c>
      <c r="W142" s="14">
        <v>28</v>
      </c>
      <c r="X142" s="14">
        <v>-0.76400000000000001</v>
      </c>
      <c r="Y142" s="14">
        <v>1</v>
      </c>
      <c r="Z142" s="14" t="s">
        <v>18124</v>
      </c>
    </row>
    <row r="143" spans="1:26" x14ac:dyDescent="0.2">
      <c r="A143" t="s">
        <v>17209</v>
      </c>
      <c r="B143" t="s">
        <v>975</v>
      </c>
      <c r="C143" t="s">
        <v>975</v>
      </c>
      <c r="D143" s="8">
        <f>IF(ISERROR(INDEX(warriner!B:B,MATCH(C143,warriner!A:A,0),1)),"#",INDEX(warriner!B:B,MATCH(C143,warriner!A:A,0),1))</f>
        <v>6.14</v>
      </c>
      <c r="E143" s="14">
        <f t="shared" si="4"/>
        <v>0.9399999999999995</v>
      </c>
      <c r="F143">
        <v>9.4730000000000008</v>
      </c>
      <c r="G143">
        <v>2.7719999999999998</v>
      </c>
      <c r="H143">
        <v>3</v>
      </c>
      <c r="I143">
        <f t="shared" si="5"/>
        <v>10</v>
      </c>
      <c r="J143" t="s">
        <v>18129</v>
      </c>
      <c r="K143" s="14">
        <v>4.57</v>
      </c>
      <c r="L143" s="14">
        <v>5.9</v>
      </c>
      <c r="M143" s="14">
        <v>8.83</v>
      </c>
      <c r="N143" s="14">
        <v>3.45</v>
      </c>
      <c r="O143" s="14">
        <v>2.65</v>
      </c>
      <c r="P143" s="14">
        <v>7</v>
      </c>
      <c r="Q143" s="14">
        <v>2</v>
      </c>
      <c r="R143" s="14">
        <v>2.57</v>
      </c>
      <c r="S143" s="14" t="s">
        <v>18124</v>
      </c>
      <c r="T143" s="14">
        <v>3717.1109999999999</v>
      </c>
      <c r="U143" s="14">
        <v>-0.45800000000000002</v>
      </c>
      <c r="V143" s="14">
        <v>0.97</v>
      </c>
      <c r="W143" s="14">
        <v>27</v>
      </c>
      <c r="X143" s="14">
        <v>-0.46600000000000003</v>
      </c>
      <c r="Y143" s="14">
        <v>1</v>
      </c>
      <c r="Z143" s="14" t="s">
        <v>18124</v>
      </c>
    </row>
    <row r="144" spans="1:26" x14ac:dyDescent="0.2">
      <c r="A144" t="s">
        <v>17210</v>
      </c>
      <c r="B144" t="s">
        <v>19</v>
      </c>
      <c r="C144" t="s">
        <v>19</v>
      </c>
      <c r="D144" s="8" t="str">
        <f>IF(ISERROR(INDEX(warriner!B:B,MATCH(C144,warriner!A:A,0),1)),"#",INDEX(warriner!B:B,MATCH(C144,warriner!A:A,0),1))</f>
        <v>#</v>
      </c>
      <c r="E144" s="14" t="str">
        <f t="shared" si="4"/>
        <v>#</v>
      </c>
      <c r="F144">
        <v>16.187000000000001</v>
      </c>
      <c r="G144">
        <v>5.8339999999999996</v>
      </c>
      <c r="H144">
        <v>1</v>
      </c>
      <c r="I144">
        <f t="shared" si="5"/>
        <v>3</v>
      </c>
      <c r="J144" t="s">
        <v>270</v>
      </c>
      <c r="K144" s="14" t="s">
        <v>18124</v>
      </c>
      <c r="L144" s="14" t="s">
        <v>18124</v>
      </c>
      <c r="M144" s="14">
        <v>4.57</v>
      </c>
      <c r="N144" s="14">
        <v>1.25</v>
      </c>
      <c r="O144" s="14">
        <v>1</v>
      </c>
      <c r="P144" s="14">
        <v>3</v>
      </c>
      <c r="Q144" s="14">
        <v>1</v>
      </c>
      <c r="R144" s="14">
        <v>1.52</v>
      </c>
      <c r="S144" s="14">
        <v>1.25</v>
      </c>
      <c r="T144" s="14">
        <v>5253.5</v>
      </c>
      <c r="U144" s="14">
        <v>-0.60399999999999998</v>
      </c>
      <c r="V144" s="14">
        <v>1</v>
      </c>
      <c r="W144" s="14">
        <v>22</v>
      </c>
      <c r="X144" s="14">
        <v>-0.623</v>
      </c>
      <c r="Y144" s="14">
        <v>1</v>
      </c>
      <c r="Z144" s="14" t="s">
        <v>18124</v>
      </c>
    </row>
    <row r="145" spans="1:26" x14ac:dyDescent="0.2">
      <c r="A145" t="s">
        <v>17211</v>
      </c>
      <c r="B145" t="s">
        <v>9</v>
      </c>
      <c r="C145" t="s">
        <v>101</v>
      </c>
      <c r="D145" s="8">
        <f>IF(ISERROR(INDEX(warriner!B:B,MATCH(C145,warriner!A:A,0),1)),"#",INDEX(warriner!B:B,MATCH(C145,warriner!A:A,0),1))</f>
        <v>6.18</v>
      </c>
      <c r="E145" s="14">
        <f t="shared" si="4"/>
        <v>0.97999999999999954</v>
      </c>
      <c r="F145">
        <v>14.945</v>
      </c>
      <c r="G145">
        <v>5.4669999999999996</v>
      </c>
      <c r="H145">
        <v>1</v>
      </c>
      <c r="I145">
        <f t="shared" si="5"/>
        <v>2</v>
      </c>
      <c r="J145" t="s">
        <v>18125</v>
      </c>
      <c r="K145" s="14">
        <v>3.43</v>
      </c>
      <c r="L145" s="14">
        <v>5.5</v>
      </c>
      <c r="M145" s="14">
        <v>5.1100000000000003</v>
      </c>
      <c r="N145" s="14">
        <v>1.4</v>
      </c>
      <c r="O145" s="14">
        <v>1</v>
      </c>
      <c r="P145" s="14">
        <v>2</v>
      </c>
      <c r="Q145" s="14">
        <v>1</v>
      </c>
      <c r="R145" s="14">
        <v>1.85</v>
      </c>
      <c r="S145" s="14">
        <v>1.6519999999999999</v>
      </c>
      <c r="T145" s="14">
        <v>1926</v>
      </c>
      <c r="U145" s="14">
        <v>-0.64800000000000002</v>
      </c>
      <c r="V145" s="14">
        <v>0.97</v>
      </c>
      <c r="W145" s="14">
        <v>25</v>
      </c>
      <c r="X145" s="14">
        <v>-0.57399999999999995</v>
      </c>
      <c r="Y145" s="14">
        <v>1</v>
      </c>
      <c r="Z145" s="14" t="s">
        <v>18124</v>
      </c>
    </row>
    <row r="146" spans="1:26" x14ac:dyDescent="0.2">
      <c r="A146" t="s">
        <v>17212</v>
      </c>
      <c r="B146" t="s">
        <v>6</v>
      </c>
      <c r="C146" t="s">
        <v>6</v>
      </c>
      <c r="D146" s="8" t="str">
        <f>IF(ISERROR(INDEX(warriner!B:B,MATCH(C146,warriner!A:A,0),1)),"#",INDEX(warriner!B:B,MATCH(C146,warriner!A:A,0),1))</f>
        <v>#</v>
      </c>
      <c r="E146" s="14" t="str">
        <f t="shared" si="4"/>
        <v>#</v>
      </c>
      <c r="F146">
        <v>15.897</v>
      </c>
      <c r="G146">
        <v>5.6980000000000004</v>
      </c>
      <c r="H146">
        <v>1</v>
      </c>
      <c r="I146">
        <f t="shared" si="5"/>
        <v>2</v>
      </c>
      <c r="J146" t="s">
        <v>18146</v>
      </c>
      <c r="K146" s="14" t="s">
        <v>18124</v>
      </c>
      <c r="L146" s="14" t="s">
        <v>18124</v>
      </c>
      <c r="M146" s="14">
        <v>3.6850000000000001</v>
      </c>
      <c r="N146" s="14">
        <v>1</v>
      </c>
      <c r="O146" s="14">
        <v>1</v>
      </c>
      <c r="P146" s="14">
        <v>2</v>
      </c>
      <c r="Q146" s="14">
        <v>1</v>
      </c>
      <c r="R146" s="14">
        <v>3</v>
      </c>
      <c r="S146" s="14">
        <v>2.25</v>
      </c>
      <c r="T146" s="14">
        <v>14646</v>
      </c>
      <c r="U146" s="14">
        <v>-0.63</v>
      </c>
      <c r="V146" s="14">
        <v>0.97</v>
      </c>
      <c r="W146" s="14">
        <v>26</v>
      </c>
      <c r="X146" s="14">
        <v>-0.77100000000000002</v>
      </c>
      <c r="Y146" s="14">
        <v>1</v>
      </c>
      <c r="Z146" s="14" t="s">
        <v>18124</v>
      </c>
    </row>
    <row r="147" spans="1:26" x14ac:dyDescent="0.2">
      <c r="A147" t="s">
        <v>17213</v>
      </c>
      <c r="B147" t="s">
        <v>156</v>
      </c>
      <c r="C147" t="s">
        <v>156</v>
      </c>
      <c r="D147" s="8">
        <f>IF(ISERROR(INDEX(warriner!B:B,MATCH(C147,warriner!A:A,0),1)),"#",INDEX(warriner!B:B,MATCH(C147,warriner!A:A,0),1))</f>
        <v>7.56</v>
      </c>
      <c r="E147" s="14">
        <f t="shared" si="4"/>
        <v>2.3599999999999994</v>
      </c>
      <c r="F147">
        <v>11.282</v>
      </c>
      <c r="G147">
        <v>3.43</v>
      </c>
      <c r="H147">
        <v>3</v>
      </c>
      <c r="I147">
        <f t="shared" si="5"/>
        <v>9</v>
      </c>
      <c r="J147" t="s">
        <v>18131</v>
      </c>
      <c r="K147" s="14">
        <v>5.15</v>
      </c>
      <c r="L147" s="14">
        <v>7.22</v>
      </c>
      <c r="M147" s="14">
        <v>7.37</v>
      </c>
      <c r="N147" s="14">
        <v>3.4</v>
      </c>
      <c r="O147" s="14">
        <v>2.7</v>
      </c>
      <c r="P147" s="14">
        <v>8</v>
      </c>
      <c r="Q147" s="14">
        <v>2</v>
      </c>
      <c r="R147" s="14">
        <v>2.11</v>
      </c>
      <c r="S147" s="14" t="s">
        <v>18124</v>
      </c>
      <c r="T147" s="14">
        <v>3832.25</v>
      </c>
      <c r="U147" s="14">
        <v>-0.30199999999999999</v>
      </c>
      <c r="V147" s="14">
        <v>1</v>
      </c>
      <c r="W147" s="14">
        <v>27</v>
      </c>
      <c r="X147" s="14">
        <v>-0.57199999999999995</v>
      </c>
      <c r="Y147" s="14">
        <v>1</v>
      </c>
      <c r="Z147" s="14" t="s">
        <v>18124</v>
      </c>
    </row>
    <row r="148" spans="1:26" x14ac:dyDescent="0.2">
      <c r="A148" t="s">
        <v>17214</v>
      </c>
      <c r="B148" t="s">
        <v>6039</v>
      </c>
      <c r="C148" t="s">
        <v>6039</v>
      </c>
      <c r="D148" s="8">
        <f>IF(ISERROR(INDEX(warriner!B:B,MATCH(C148,warriner!A:A,0),1)),"#",INDEX(warriner!B:B,MATCH(C148,warriner!A:A,0),1))</f>
        <v>6.85</v>
      </c>
      <c r="E148" s="14">
        <f t="shared" si="4"/>
        <v>1.6499999999999995</v>
      </c>
      <c r="F148">
        <v>11.018000000000001</v>
      </c>
      <c r="G148">
        <v>3.3130000000000002</v>
      </c>
      <c r="H148">
        <v>1</v>
      </c>
      <c r="I148">
        <f t="shared" si="5"/>
        <v>6</v>
      </c>
      <c r="J148" t="s">
        <v>18129</v>
      </c>
      <c r="K148" s="14">
        <v>3.48</v>
      </c>
      <c r="L148" s="14">
        <v>6</v>
      </c>
      <c r="M148" s="14">
        <v>7.56</v>
      </c>
      <c r="N148" s="14">
        <v>1.85</v>
      </c>
      <c r="O148" s="14">
        <v>1.7</v>
      </c>
      <c r="P148" s="14">
        <v>4</v>
      </c>
      <c r="Q148" s="14">
        <v>1</v>
      </c>
      <c r="R148" s="14">
        <v>2.2799999999999998</v>
      </c>
      <c r="S148" s="14">
        <v>2.25</v>
      </c>
      <c r="T148" s="14">
        <v>3161</v>
      </c>
      <c r="U148" s="14">
        <v>-0.86699999999999999</v>
      </c>
      <c r="V148" s="14">
        <v>1</v>
      </c>
      <c r="W148" s="14">
        <v>25</v>
      </c>
      <c r="X148" s="14">
        <v>-0.69799999999999995</v>
      </c>
      <c r="Y148" s="14">
        <v>0.92600000000000005</v>
      </c>
      <c r="Z148" s="14" t="s">
        <v>18124</v>
      </c>
    </row>
    <row r="149" spans="1:26" x14ac:dyDescent="0.2">
      <c r="A149" t="s">
        <v>17215</v>
      </c>
      <c r="B149" t="s">
        <v>1917</v>
      </c>
      <c r="C149" t="s">
        <v>1917</v>
      </c>
      <c r="D149" s="8">
        <f>IF(ISERROR(INDEX(warriner!B:B,MATCH(C149,warriner!A:A,0),1)),"#",INDEX(warriner!B:B,MATCH(C149,warriner!A:A,0),1))</f>
        <v>5.74</v>
      </c>
      <c r="E149" s="14">
        <f t="shared" si="4"/>
        <v>0.54</v>
      </c>
      <c r="F149">
        <v>9.6319999999999997</v>
      </c>
      <c r="G149">
        <v>2.5099999999999998</v>
      </c>
      <c r="H149">
        <v>1</v>
      </c>
      <c r="I149">
        <f t="shared" si="5"/>
        <v>5</v>
      </c>
      <c r="J149" t="s">
        <v>18126</v>
      </c>
      <c r="K149" s="14">
        <v>4.0999999999999996</v>
      </c>
      <c r="L149" s="14">
        <v>6.17</v>
      </c>
      <c r="M149" s="14">
        <v>9</v>
      </c>
      <c r="N149" s="14">
        <v>1.55</v>
      </c>
      <c r="O149" s="14">
        <v>1</v>
      </c>
      <c r="P149" s="14">
        <v>4</v>
      </c>
      <c r="Q149" s="14">
        <v>1</v>
      </c>
      <c r="R149" s="14">
        <v>2.85</v>
      </c>
      <c r="S149" s="14">
        <v>3.6669999999999998</v>
      </c>
      <c r="T149" s="14">
        <v>4841.75</v>
      </c>
      <c r="U149" s="14">
        <v>-0.56999999999999995</v>
      </c>
      <c r="V149" s="14">
        <v>1</v>
      </c>
      <c r="W149" s="14">
        <v>25</v>
      </c>
      <c r="X149" s="14">
        <v>-0.59099999999999997</v>
      </c>
      <c r="Y149" s="14">
        <v>1</v>
      </c>
      <c r="Z149" s="14" t="s">
        <v>18124</v>
      </c>
    </row>
    <row r="150" spans="1:26" x14ac:dyDescent="0.2">
      <c r="A150" t="s">
        <v>17216</v>
      </c>
      <c r="B150" t="s">
        <v>17052</v>
      </c>
      <c r="C150" t="s">
        <v>11970</v>
      </c>
      <c r="D150" s="8">
        <f>IF(ISERROR(INDEX(warriner!B:B,MATCH(C150,warriner!A:A,0),1)),"#",INDEX(warriner!B:B,MATCH(C150,warriner!A:A,0),1))</f>
        <v>4.76</v>
      </c>
      <c r="E150" s="14">
        <f t="shared" si="4"/>
        <v>0.44000000000000039</v>
      </c>
      <c r="F150">
        <v>11.593</v>
      </c>
      <c r="G150">
        <v>2.9740000000000002</v>
      </c>
      <c r="H150">
        <v>2</v>
      </c>
      <c r="I150">
        <f t="shared" si="5"/>
        <v>9</v>
      </c>
      <c r="J150" t="s">
        <v>18131</v>
      </c>
      <c r="K150" s="14">
        <v>3.61</v>
      </c>
      <c r="L150" s="14">
        <v>5.14</v>
      </c>
      <c r="M150" s="14">
        <v>9.1999999999999993</v>
      </c>
      <c r="N150" s="14">
        <v>2.75</v>
      </c>
      <c r="O150" s="14">
        <v>1.95</v>
      </c>
      <c r="P150" s="14">
        <v>7</v>
      </c>
      <c r="Q150" s="14">
        <v>1</v>
      </c>
      <c r="R150" s="14">
        <v>1.83</v>
      </c>
      <c r="S150" s="14" t="s">
        <v>18124</v>
      </c>
      <c r="T150" s="14">
        <v>4306.2860000000001</v>
      </c>
      <c r="U150" s="14">
        <v>-0.56299999999999994</v>
      </c>
      <c r="V150" s="14">
        <v>0.97</v>
      </c>
      <c r="W150" s="14">
        <v>27</v>
      </c>
      <c r="X150" s="14">
        <v>-0.215</v>
      </c>
      <c r="Y150" s="14">
        <v>1</v>
      </c>
      <c r="Z150" s="14" t="s">
        <v>18124</v>
      </c>
    </row>
    <row r="151" spans="1:26" x14ac:dyDescent="0.2">
      <c r="A151" t="s">
        <v>17217</v>
      </c>
      <c r="B151" t="s">
        <v>17062</v>
      </c>
      <c r="C151" t="s">
        <v>17062</v>
      </c>
      <c r="D151" s="8" t="str">
        <f>IF(ISERROR(INDEX(warriner!B:B,MATCH(C151,warriner!A:A,0),1)),"#",INDEX(warriner!B:B,MATCH(C151,warriner!A:A,0),1))</f>
        <v>#</v>
      </c>
      <c r="E151" s="14" t="str">
        <f t="shared" si="4"/>
        <v>#</v>
      </c>
      <c r="F151">
        <v>11.677</v>
      </c>
      <c r="G151">
        <v>3.4660000000000002</v>
      </c>
      <c r="H151">
        <v>2</v>
      </c>
      <c r="I151">
        <f t="shared" si="5"/>
        <v>5</v>
      </c>
      <c r="J151" t="s">
        <v>18149</v>
      </c>
      <c r="K151" s="14" t="s">
        <v>18124</v>
      </c>
      <c r="L151" s="14" t="s">
        <v>18124</v>
      </c>
      <c r="M151" s="14">
        <v>6.5309999999999997</v>
      </c>
      <c r="N151" s="14">
        <v>1.95</v>
      </c>
      <c r="O151" s="14">
        <v>1.8</v>
      </c>
      <c r="P151" s="14">
        <v>3</v>
      </c>
      <c r="Q151" s="14">
        <v>1</v>
      </c>
      <c r="R151" s="14">
        <v>2.5</v>
      </c>
      <c r="S151" s="14" t="s">
        <v>18124</v>
      </c>
      <c r="T151" s="14">
        <v>4125.5</v>
      </c>
      <c r="U151" s="14">
        <v>-0.621</v>
      </c>
      <c r="V151" s="14">
        <v>0.88</v>
      </c>
      <c r="W151" s="14">
        <v>26</v>
      </c>
      <c r="X151" s="14">
        <v>-0.94299999999999995</v>
      </c>
      <c r="Y151" s="14">
        <v>1</v>
      </c>
      <c r="Z151" s="14" t="s">
        <v>18124</v>
      </c>
    </row>
    <row r="152" spans="1:26" x14ac:dyDescent="0.2">
      <c r="A152" t="s">
        <v>17218</v>
      </c>
      <c r="B152" t="s">
        <v>71</v>
      </c>
      <c r="C152" t="s">
        <v>71</v>
      </c>
      <c r="D152" s="8">
        <f>IF(ISERROR(INDEX(warriner!B:B,MATCH(C152,warriner!A:A,0),1)),"#",INDEX(warriner!B:B,MATCH(C152,warriner!A:A,0),1))</f>
        <v>5.18</v>
      </c>
      <c r="E152" s="14">
        <f t="shared" si="4"/>
        <v>2.0000000000000462E-2</v>
      </c>
      <c r="F152">
        <v>13.426</v>
      </c>
      <c r="G152">
        <v>4.2439999999999998</v>
      </c>
      <c r="H152">
        <v>1</v>
      </c>
      <c r="I152">
        <f t="shared" si="5"/>
        <v>3</v>
      </c>
      <c r="J152" t="s">
        <v>18125</v>
      </c>
      <c r="K152" s="14">
        <v>4.1900000000000004</v>
      </c>
      <c r="L152" s="14">
        <v>5</v>
      </c>
      <c r="M152" s="14">
        <v>4.5</v>
      </c>
      <c r="N152" s="14">
        <v>1.65</v>
      </c>
      <c r="O152" s="14">
        <v>1</v>
      </c>
      <c r="P152" s="14">
        <v>3</v>
      </c>
      <c r="Q152" s="14">
        <v>1</v>
      </c>
      <c r="R152" s="14">
        <v>2.78</v>
      </c>
      <c r="S152" s="14">
        <v>1.8180000000000001</v>
      </c>
      <c r="T152" s="14">
        <v>3527</v>
      </c>
      <c r="U152" s="14">
        <v>-0.74299999999999999</v>
      </c>
      <c r="V152" s="14">
        <v>0.94</v>
      </c>
      <c r="W152" s="14">
        <v>26</v>
      </c>
      <c r="X152" s="14">
        <v>-0.54300000000000004</v>
      </c>
      <c r="Y152" s="14">
        <v>1</v>
      </c>
      <c r="Z152" s="14" t="s">
        <v>18124</v>
      </c>
    </row>
    <row r="153" spans="1:26" x14ac:dyDescent="0.2">
      <c r="A153" t="s">
        <v>17219</v>
      </c>
      <c r="B153" t="s">
        <v>17063</v>
      </c>
      <c r="C153" t="s">
        <v>12657</v>
      </c>
      <c r="D153" s="8">
        <f>IF(ISERROR(INDEX(warriner!B:B,MATCH(C153,warriner!A:A,0),1)),"#",INDEX(warriner!B:B,MATCH(C153,warriner!A:A,0),1))</f>
        <v>5.57</v>
      </c>
      <c r="E153" s="14">
        <f t="shared" si="4"/>
        <v>0.37000000000000011</v>
      </c>
      <c r="F153">
        <v>10.968</v>
      </c>
      <c r="G153">
        <v>2.95</v>
      </c>
      <c r="H153">
        <v>1</v>
      </c>
      <c r="I153">
        <f t="shared" si="5"/>
        <v>5</v>
      </c>
      <c r="J153" t="s">
        <v>18126</v>
      </c>
      <c r="K153" s="14">
        <v>3.6</v>
      </c>
      <c r="L153" s="14">
        <v>5.5</v>
      </c>
      <c r="M153" s="14">
        <v>8.2799999999999994</v>
      </c>
      <c r="N153" s="14">
        <v>1.75</v>
      </c>
      <c r="O153" s="14">
        <v>1.5</v>
      </c>
      <c r="P153" s="14">
        <v>3</v>
      </c>
      <c r="Q153" s="14">
        <v>1</v>
      </c>
      <c r="R153" s="14">
        <v>2.82</v>
      </c>
      <c r="S153" s="14">
        <v>1.88</v>
      </c>
      <c r="T153" s="14">
        <v>7594</v>
      </c>
      <c r="U153" s="14">
        <v>-0.59899999999999998</v>
      </c>
      <c r="V153" s="14">
        <v>0.94</v>
      </c>
      <c r="W153" s="14">
        <v>26</v>
      </c>
      <c r="X153" s="14">
        <v>-0.62</v>
      </c>
      <c r="Y153" s="14">
        <v>1</v>
      </c>
      <c r="Z153" s="14" t="s">
        <v>18124</v>
      </c>
    </row>
    <row r="154" spans="1:26" x14ac:dyDescent="0.2">
      <c r="A154" t="s">
        <v>17220</v>
      </c>
      <c r="B154" t="s">
        <v>47</v>
      </c>
      <c r="C154" t="s">
        <v>47</v>
      </c>
      <c r="D154" s="8">
        <f>IF(ISERROR(INDEX(warriner!B:B,MATCH(C154,warriner!A:A,0),1)),"#",INDEX(warriner!B:B,MATCH(C154,warriner!A:A,0),1))</f>
        <v>7.44</v>
      </c>
      <c r="E154" s="14">
        <f t="shared" si="4"/>
        <v>2.2400000000000002</v>
      </c>
      <c r="F154">
        <v>13.875</v>
      </c>
      <c r="G154">
        <v>5.3090000000000002</v>
      </c>
      <c r="H154">
        <v>1</v>
      </c>
      <c r="I154">
        <f t="shared" si="5"/>
        <v>4</v>
      </c>
      <c r="J154" t="s">
        <v>18157</v>
      </c>
      <c r="K154" s="14">
        <v>4.4000000000000004</v>
      </c>
      <c r="L154" s="14">
        <v>6.28</v>
      </c>
      <c r="M154" s="14">
        <v>3.6850000000000001</v>
      </c>
      <c r="N154" s="14">
        <v>1.1499999999999999</v>
      </c>
      <c r="O154" s="14">
        <v>1</v>
      </c>
      <c r="P154" s="14">
        <v>3</v>
      </c>
      <c r="Q154" s="14">
        <v>1</v>
      </c>
      <c r="R154" s="14">
        <v>1.89</v>
      </c>
      <c r="S154" s="14">
        <v>1.462</v>
      </c>
      <c r="T154" s="14">
        <v>2613.3330000000001</v>
      </c>
      <c r="U154" s="14">
        <v>-0.68799999999999994</v>
      </c>
      <c r="V154" s="14">
        <v>0.97</v>
      </c>
      <c r="W154" s="14">
        <v>27</v>
      </c>
      <c r="X154" s="14">
        <v>-0.67400000000000004</v>
      </c>
      <c r="Y154" s="14">
        <v>0.96399999999999997</v>
      </c>
      <c r="Z154" s="14" t="s">
        <v>18124</v>
      </c>
    </row>
    <row r="155" spans="1:26" x14ac:dyDescent="0.2">
      <c r="A155" t="s">
        <v>17221</v>
      </c>
      <c r="B155" t="s">
        <v>761</v>
      </c>
      <c r="C155" t="s">
        <v>761</v>
      </c>
      <c r="D155" s="8">
        <f>IF(ISERROR(INDEX(warriner!B:B,MATCH(C155,warriner!A:A,0),1)),"#",INDEX(warriner!B:B,MATCH(C155,warriner!A:A,0),1))</f>
        <v>5.38</v>
      </c>
      <c r="E155" s="14">
        <f t="shared" si="4"/>
        <v>0.17999999999999972</v>
      </c>
      <c r="F155">
        <v>9.1029999999999998</v>
      </c>
      <c r="G155">
        <v>3.0219999999999998</v>
      </c>
      <c r="H155">
        <v>2</v>
      </c>
      <c r="I155">
        <f t="shared" si="5"/>
        <v>5</v>
      </c>
      <c r="J155" t="s">
        <v>18134</v>
      </c>
      <c r="K155" s="14">
        <v>5.14</v>
      </c>
      <c r="L155" s="14">
        <v>6.58</v>
      </c>
      <c r="M155" s="14">
        <v>8.9</v>
      </c>
      <c r="N155" s="14">
        <v>1.85</v>
      </c>
      <c r="O155" s="14">
        <v>1.8</v>
      </c>
      <c r="P155" s="14">
        <v>4</v>
      </c>
      <c r="Q155" s="14">
        <v>1</v>
      </c>
      <c r="R155" s="14">
        <v>2.59</v>
      </c>
      <c r="S155" s="14">
        <v>1.84</v>
      </c>
      <c r="T155" s="14">
        <v>6899.25</v>
      </c>
      <c r="U155" s="14">
        <v>-0.70299999999999996</v>
      </c>
      <c r="V155" s="14">
        <v>0.97</v>
      </c>
      <c r="W155" s="14">
        <v>26</v>
      </c>
      <c r="X155" s="14">
        <v>-0.86699999999999999</v>
      </c>
      <c r="Y155" s="14">
        <v>0.96299999999999997</v>
      </c>
      <c r="Z155" s="14" t="s">
        <v>18124</v>
      </c>
    </row>
    <row r="156" spans="1:26" s="15" customFormat="1" x14ac:dyDescent="0.2">
      <c r="A156" s="15" t="s">
        <v>17222</v>
      </c>
      <c r="B156" s="15" t="s">
        <v>184</v>
      </c>
      <c r="C156" s="15" t="s">
        <v>184</v>
      </c>
      <c r="D156" s="16">
        <f>IF(ISERROR(INDEX(warriner!B:B,MATCH(C156,warriner!A:A,0),1)),"#",INDEX(warriner!B:B,MATCH(C156,warriner!A:A,0),1))</f>
        <v>7.6</v>
      </c>
      <c r="E156" s="17">
        <f t="shared" si="4"/>
        <v>2.3999999999999995</v>
      </c>
      <c r="F156" s="15">
        <v>9.9410000000000007</v>
      </c>
      <c r="G156" s="15">
        <v>2.839</v>
      </c>
      <c r="H156" s="15">
        <v>4</v>
      </c>
      <c r="I156" s="15">
        <f t="shared" si="5"/>
        <v>11</v>
      </c>
      <c r="J156" s="15" t="s">
        <v>18132</v>
      </c>
      <c r="K156" s="17">
        <v>5.67</v>
      </c>
      <c r="L156" s="17">
        <v>6.77</v>
      </c>
      <c r="M156" s="17">
        <v>8.2799999999999994</v>
      </c>
      <c r="N156" s="17">
        <v>3.9</v>
      </c>
      <c r="O156" s="17">
        <v>3.75</v>
      </c>
      <c r="P156" s="17">
        <v>10</v>
      </c>
      <c r="Q156" s="17">
        <v>2</v>
      </c>
      <c r="R156" s="17">
        <v>2.46</v>
      </c>
      <c r="S156" s="17" t="s">
        <v>18124</v>
      </c>
      <c r="T156" s="17">
        <v>5839.5</v>
      </c>
      <c r="U156" s="17">
        <v>-0.35199999999999998</v>
      </c>
      <c r="V156" s="17">
        <v>1</v>
      </c>
      <c r="W156" s="17">
        <v>28</v>
      </c>
      <c r="X156" s="17">
        <v>-1.7000000000000001E-2</v>
      </c>
      <c r="Y156" s="17">
        <v>1</v>
      </c>
      <c r="Z156" s="17" t="s">
        <v>18124</v>
      </c>
    </row>
    <row r="157" spans="1:26" x14ac:dyDescent="0.2">
      <c r="A157" t="s">
        <v>17223</v>
      </c>
      <c r="B157" t="s">
        <v>19</v>
      </c>
      <c r="C157" t="s">
        <v>19</v>
      </c>
      <c r="D157" s="8" t="str">
        <f>IF(ISERROR(INDEX(warriner!B:B,MATCH(C157,warriner!A:A,0),1)),"#",INDEX(warriner!B:B,MATCH(C157,warriner!A:A,0),1))</f>
        <v>#</v>
      </c>
      <c r="E157" s="14" t="str">
        <f t="shared" si="4"/>
        <v>#</v>
      </c>
      <c r="F157">
        <v>16.187000000000001</v>
      </c>
      <c r="G157">
        <v>5.8339999999999996</v>
      </c>
      <c r="H157">
        <v>1</v>
      </c>
      <c r="I157">
        <f t="shared" si="5"/>
        <v>3</v>
      </c>
      <c r="J157" t="s">
        <v>270</v>
      </c>
      <c r="K157" s="14" t="s">
        <v>18124</v>
      </c>
      <c r="L157" s="14" t="s">
        <v>18124</v>
      </c>
      <c r="M157" s="14">
        <v>4.57</v>
      </c>
      <c r="N157" s="14">
        <v>1.25</v>
      </c>
      <c r="O157" s="14">
        <v>1</v>
      </c>
      <c r="P157" s="14">
        <v>3</v>
      </c>
      <c r="Q157" s="14">
        <v>1</v>
      </c>
      <c r="R157" s="14">
        <v>1.52</v>
      </c>
      <c r="S157" s="14">
        <v>1.25</v>
      </c>
      <c r="T157" s="14">
        <v>5253.5</v>
      </c>
      <c r="U157" s="14">
        <v>-0.60399999999999998</v>
      </c>
      <c r="V157" s="14">
        <v>1</v>
      </c>
      <c r="W157" s="14">
        <v>22</v>
      </c>
      <c r="X157" s="14">
        <v>-0.623</v>
      </c>
      <c r="Y157" s="14">
        <v>1</v>
      </c>
      <c r="Z157" s="14" t="s">
        <v>18124</v>
      </c>
    </row>
    <row r="158" spans="1:26" x14ac:dyDescent="0.2">
      <c r="A158" t="s">
        <v>17224</v>
      </c>
      <c r="B158" t="s">
        <v>4497</v>
      </c>
      <c r="C158" t="s">
        <v>4497</v>
      </c>
      <c r="D158" s="8">
        <f>IF(ISERROR(INDEX(warriner!B:B,MATCH(C158,warriner!A:A,0),1)),"#",INDEX(warriner!B:B,MATCH(C158,warriner!A:A,0),1))</f>
        <v>7.57</v>
      </c>
      <c r="E158" s="14">
        <f t="shared" si="4"/>
        <v>2.37</v>
      </c>
      <c r="F158">
        <v>7.5960000000000001</v>
      </c>
      <c r="G158">
        <v>1.8260000000000001</v>
      </c>
      <c r="H158">
        <v>4</v>
      </c>
      <c r="I158">
        <f t="shared" si="5"/>
        <v>9</v>
      </c>
      <c r="J158" t="s">
        <v>18132</v>
      </c>
      <c r="K158" s="14">
        <v>6.1</v>
      </c>
      <c r="L158" s="14">
        <v>5.81</v>
      </c>
      <c r="M158" s="14">
        <v>6.9</v>
      </c>
      <c r="N158" s="14">
        <v>3.9</v>
      </c>
      <c r="O158" s="14">
        <v>4.8</v>
      </c>
      <c r="P158" s="14">
        <v>8</v>
      </c>
      <c r="Q158" s="14">
        <v>2</v>
      </c>
      <c r="R158" s="14">
        <v>2.83</v>
      </c>
      <c r="S158" s="14" t="s">
        <v>18124</v>
      </c>
      <c r="T158" s="14">
        <v>5645.25</v>
      </c>
      <c r="U158" s="14">
        <v>-0.187</v>
      </c>
      <c r="V158" s="14">
        <v>0.94</v>
      </c>
      <c r="W158" s="14">
        <v>27</v>
      </c>
      <c r="X158" s="14">
        <v>-7.5999999999999998E-2</v>
      </c>
      <c r="Y158" s="14">
        <v>1</v>
      </c>
      <c r="Z158" s="14" t="s">
        <v>18124</v>
      </c>
    </row>
    <row r="159" spans="1:26" x14ac:dyDescent="0.2">
      <c r="A159" t="s">
        <v>17225</v>
      </c>
      <c r="B159" t="s">
        <v>16679</v>
      </c>
      <c r="C159" t="s">
        <v>16679</v>
      </c>
      <c r="D159" s="8" t="str">
        <f>IF(ISERROR(INDEX(warriner!B:B,MATCH(C159,warriner!A:A,0),1)),"#",INDEX(warriner!B:B,MATCH(C159,warriner!A:A,0),1))</f>
        <v>#</v>
      </c>
      <c r="E159" s="14" t="str">
        <f t="shared" si="4"/>
        <v>#</v>
      </c>
      <c r="F159">
        <v>13.129</v>
      </c>
      <c r="G159">
        <v>4.7370000000000001</v>
      </c>
      <c r="H159">
        <v>2</v>
      </c>
      <c r="I159">
        <f t="shared" si="5"/>
        <v>7</v>
      </c>
      <c r="J159" t="s">
        <v>270</v>
      </c>
      <c r="K159" s="14" t="s">
        <v>18124</v>
      </c>
      <c r="L159" s="14" t="s">
        <v>18124</v>
      </c>
      <c r="M159" s="14">
        <v>4.4420000000000002</v>
      </c>
      <c r="N159" s="14">
        <v>2.8</v>
      </c>
      <c r="O159" s="14">
        <v>2</v>
      </c>
      <c r="P159" s="14">
        <v>5</v>
      </c>
      <c r="Q159" s="14">
        <v>1</v>
      </c>
      <c r="R159" s="14">
        <v>1.22</v>
      </c>
      <c r="S159" s="14">
        <v>1.542</v>
      </c>
      <c r="T159" s="14">
        <v>2714.5</v>
      </c>
      <c r="U159" s="14">
        <v>-0.55500000000000005</v>
      </c>
      <c r="V159" s="14">
        <v>1</v>
      </c>
      <c r="W159" s="14">
        <v>26</v>
      </c>
      <c r="X159" s="14">
        <v>-0.38400000000000001</v>
      </c>
      <c r="Y159" s="14">
        <v>1</v>
      </c>
      <c r="Z159" s="14" t="s">
        <v>18124</v>
      </c>
    </row>
    <row r="160" spans="1:26" x14ac:dyDescent="0.2">
      <c r="A160" t="s">
        <v>17226</v>
      </c>
      <c r="B160" t="s">
        <v>3</v>
      </c>
      <c r="C160" t="s">
        <v>3</v>
      </c>
      <c r="D160" s="8" t="str">
        <f>IF(ISERROR(INDEX(warriner!B:B,MATCH(C160,warriner!A:A,0),1)),"#",INDEX(warriner!B:B,MATCH(C160,warriner!A:A,0),1))</f>
        <v>#</v>
      </c>
      <c r="E160" s="14" t="str">
        <f t="shared" si="4"/>
        <v>#</v>
      </c>
      <c r="F160">
        <v>16.954999999999998</v>
      </c>
      <c r="G160">
        <v>6.1769999999999996</v>
      </c>
      <c r="H160">
        <v>1</v>
      </c>
      <c r="I160">
        <f t="shared" si="5"/>
        <v>3</v>
      </c>
      <c r="J160" t="s">
        <v>270</v>
      </c>
      <c r="K160" s="14" t="s">
        <v>18124</v>
      </c>
      <c r="L160" s="14" t="s">
        <v>18124</v>
      </c>
      <c r="M160" s="14">
        <v>3.984</v>
      </c>
      <c r="N160" s="14">
        <v>1.5</v>
      </c>
      <c r="O160" s="14">
        <v>1.8</v>
      </c>
      <c r="P160" s="14">
        <v>2</v>
      </c>
      <c r="Q160" s="14">
        <v>1</v>
      </c>
      <c r="R160" s="14">
        <v>1.43</v>
      </c>
      <c r="S160" s="14">
        <v>1.125</v>
      </c>
      <c r="T160" s="14">
        <v>3033</v>
      </c>
      <c r="U160" s="14">
        <v>-0.68100000000000005</v>
      </c>
      <c r="V160" s="14">
        <v>0.94</v>
      </c>
      <c r="W160" s="14">
        <v>29</v>
      </c>
      <c r="X160" s="14">
        <v>-0.45700000000000002</v>
      </c>
      <c r="Y160" s="14">
        <v>1</v>
      </c>
      <c r="Z160" s="14" t="s">
        <v>18124</v>
      </c>
    </row>
    <row r="161" spans="1:26" x14ac:dyDescent="0.2">
      <c r="A161" t="s">
        <v>17227</v>
      </c>
      <c r="B161" t="s">
        <v>6842</v>
      </c>
      <c r="C161" t="s">
        <v>6842</v>
      </c>
      <c r="D161" s="8">
        <f>IF(ISERROR(INDEX(warriner!B:B,MATCH(C161,warriner!A:A,0),1)),"#",INDEX(warriner!B:B,MATCH(C161,warriner!A:A,0),1))</f>
        <v>5.86</v>
      </c>
      <c r="E161" s="14">
        <f t="shared" si="4"/>
        <v>0.66000000000000014</v>
      </c>
      <c r="F161">
        <v>9.4740000000000002</v>
      </c>
      <c r="G161">
        <v>2.4580000000000002</v>
      </c>
      <c r="H161">
        <v>2</v>
      </c>
      <c r="I161">
        <f t="shared" si="5"/>
        <v>6</v>
      </c>
      <c r="J161" t="s">
        <v>18129</v>
      </c>
      <c r="K161" s="14">
        <v>4.32</v>
      </c>
      <c r="L161" s="14">
        <v>6.25</v>
      </c>
      <c r="M161" s="14">
        <v>9.3699999999999992</v>
      </c>
      <c r="N161" s="14">
        <v>1.85</v>
      </c>
      <c r="O161" s="14">
        <v>1.8</v>
      </c>
      <c r="P161" s="14">
        <v>6</v>
      </c>
      <c r="Q161" s="14">
        <v>2</v>
      </c>
      <c r="R161" s="14">
        <v>1.52</v>
      </c>
      <c r="S161" s="14">
        <v>1.68</v>
      </c>
      <c r="T161" s="14">
        <v>8218.7999999999993</v>
      </c>
      <c r="U161" s="14">
        <v>-0.16800000000000001</v>
      </c>
      <c r="V161" s="14">
        <v>0.97</v>
      </c>
      <c r="W161" s="14">
        <v>28</v>
      </c>
      <c r="X161" s="14">
        <v>-0.43099999999999999</v>
      </c>
      <c r="Y161" s="14">
        <v>1</v>
      </c>
      <c r="Z161" s="14" t="s">
        <v>18124</v>
      </c>
    </row>
    <row r="162" spans="1:26" x14ac:dyDescent="0.2">
      <c r="A162" t="s">
        <v>17228</v>
      </c>
      <c r="B162" t="s">
        <v>9</v>
      </c>
      <c r="C162" t="s">
        <v>101</v>
      </c>
      <c r="D162" s="8">
        <f>IF(ISERROR(INDEX(warriner!B:B,MATCH(C162,warriner!A:A,0),1)),"#",INDEX(warriner!B:B,MATCH(C162,warriner!A:A,0),1))</f>
        <v>6.18</v>
      </c>
      <c r="E162" s="14">
        <f t="shared" si="4"/>
        <v>0.97999999999999954</v>
      </c>
      <c r="F162">
        <v>14.945</v>
      </c>
      <c r="G162">
        <v>5.4669999999999996</v>
      </c>
      <c r="H162">
        <v>1</v>
      </c>
      <c r="I162">
        <f t="shared" si="5"/>
        <v>2</v>
      </c>
      <c r="J162" t="s">
        <v>18125</v>
      </c>
      <c r="K162" s="14">
        <v>3.43</v>
      </c>
      <c r="L162" s="14">
        <v>5.5</v>
      </c>
      <c r="M162" s="14">
        <v>5.1100000000000003</v>
      </c>
      <c r="N162" s="14">
        <v>1.4</v>
      </c>
      <c r="O162" s="14">
        <v>1</v>
      </c>
      <c r="P162" s="14">
        <v>2</v>
      </c>
      <c r="Q162" s="14">
        <v>1</v>
      </c>
      <c r="R162" s="14">
        <v>1.85</v>
      </c>
      <c r="S162" s="14">
        <v>1.6519999999999999</v>
      </c>
      <c r="T162" s="14">
        <v>1926</v>
      </c>
      <c r="U162" s="14">
        <v>-0.64800000000000002</v>
      </c>
      <c r="V162" s="14">
        <v>0.97</v>
      </c>
      <c r="W162" s="14">
        <v>25</v>
      </c>
      <c r="X162" s="14">
        <v>-0.57399999999999995</v>
      </c>
      <c r="Y162" s="14">
        <v>1</v>
      </c>
      <c r="Z162" s="14" t="s">
        <v>18124</v>
      </c>
    </row>
    <row r="163" spans="1:26" x14ac:dyDescent="0.2">
      <c r="A163" t="s">
        <v>17229</v>
      </c>
      <c r="B163" t="s">
        <v>2</v>
      </c>
      <c r="C163" t="s">
        <v>2</v>
      </c>
      <c r="D163" s="8" t="str">
        <f>IF(ISERROR(INDEX(warriner!B:B,MATCH(C163,warriner!A:A,0),1)),"#",INDEX(warriner!B:B,MATCH(C163,warriner!A:A,0),1))</f>
        <v>#</v>
      </c>
      <c r="E163" s="14" t="str">
        <f t="shared" si="4"/>
        <v>#</v>
      </c>
      <c r="F163">
        <v>16.353999999999999</v>
      </c>
      <c r="G163">
        <v>6.0629999999999997</v>
      </c>
      <c r="H163">
        <v>1</v>
      </c>
      <c r="I163">
        <f t="shared" si="5"/>
        <v>2</v>
      </c>
      <c r="J163" t="s">
        <v>270</v>
      </c>
      <c r="K163" s="14" t="s">
        <v>18124</v>
      </c>
      <c r="L163" s="14" t="s">
        <v>18124</v>
      </c>
      <c r="M163" s="14">
        <v>3.952</v>
      </c>
      <c r="N163" s="14">
        <v>1.1499999999999999</v>
      </c>
      <c r="O163" s="14">
        <v>1</v>
      </c>
      <c r="P163" s="14">
        <v>2</v>
      </c>
      <c r="Q163" s="14">
        <v>1</v>
      </c>
      <c r="R163" s="14">
        <v>1.55</v>
      </c>
      <c r="S163" s="14">
        <v>1.375</v>
      </c>
      <c r="T163" s="14">
        <v>2861</v>
      </c>
      <c r="U163" s="14">
        <v>-0.78600000000000003</v>
      </c>
      <c r="V163" s="14">
        <v>1</v>
      </c>
      <c r="W163" s="14">
        <v>26</v>
      </c>
      <c r="X163" s="14">
        <v>-0.72499999999999998</v>
      </c>
      <c r="Y163" s="14">
        <v>1</v>
      </c>
      <c r="Z163" s="14" t="s">
        <v>18124</v>
      </c>
    </row>
    <row r="164" spans="1:26" x14ac:dyDescent="0.2">
      <c r="A164" t="s">
        <v>17230</v>
      </c>
      <c r="B164" t="s">
        <v>7690</v>
      </c>
      <c r="C164" t="s">
        <v>7690</v>
      </c>
      <c r="D164" s="8">
        <f>IF(ISERROR(INDEX(warriner!B:B,MATCH(C164,warriner!A:A,0),1)),"#",INDEX(warriner!B:B,MATCH(C164,warriner!A:A,0),1))</f>
        <v>6.29</v>
      </c>
      <c r="E164" s="14">
        <f t="shared" si="4"/>
        <v>1.0899999999999999</v>
      </c>
      <c r="F164">
        <v>10.215999999999999</v>
      </c>
      <c r="G164">
        <v>2.8210000000000002</v>
      </c>
      <c r="H164">
        <v>2</v>
      </c>
      <c r="I164">
        <f t="shared" si="5"/>
        <v>8</v>
      </c>
      <c r="J164" t="s">
        <v>18125</v>
      </c>
      <c r="K164" s="14">
        <v>2.75</v>
      </c>
      <c r="L164" s="14">
        <v>5.89</v>
      </c>
      <c r="M164" s="14">
        <v>9.94</v>
      </c>
      <c r="N164" s="14">
        <v>2.75</v>
      </c>
      <c r="O164" s="14">
        <v>2.65</v>
      </c>
      <c r="P164" s="14">
        <v>6</v>
      </c>
      <c r="Q164" s="14">
        <v>1</v>
      </c>
      <c r="R164" s="14">
        <v>2.3199999999999998</v>
      </c>
      <c r="S164" s="14" t="s">
        <v>18124</v>
      </c>
      <c r="T164" s="14">
        <v>6449.4290000000001</v>
      </c>
      <c r="U164" s="14">
        <v>-0.60799999999999998</v>
      </c>
      <c r="V164" s="14">
        <v>1</v>
      </c>
      <c r="W164" s="14">
        <v>25</v>
      </c>
      <c r="X164" s="14">
        <v>-0.441</v>
      </c>
      <c r="Y164" s="14">
        <v>1</v>
      </c>
      <c r="Z164" s="14" t="s">
        <v>18124</v>
      </c>
    </row>
    <row r="165" spans="1:26" x14ac:dyDescent="0.2">
      <c r="A165" t="s">
        <v>17231</v>
      </c>
      <c r="B165" t="s">
        <v>3</v>
      </c>
      <c r="C165" t="s">
        <v>3</v>
      </c>
      <c r="D165" s="8" t="str">
        <f>IF(ISERROR(INDEX(warriner!B:B,MATCH(C165,warriner!A:A,0),1)),"#",INDEX(warriner!B:B,MATCH(C165,warriner!A:A,0),1))</f>
        <v>#</v>
      </c>
      <c r="E165" s="14" t="str">
        <f t="shared" si="4"/>
        <v>#</v>
      </c>
      <c r="F165">
        <v>16.954999999999998</v>
      </c>
      <c r="G165">
        <v>6.1769999999999996</v>
      </c>
      <c r="H165">
        <v>1</v>
      </c>
      <c r="I165">
        <f t="shared" si="5"/>
        <v>3</v>
      </c>
      <c r="J165" t="s">
        <v>270</v>
      </c>
      <c r="K165" s="14" t="s">
        <v>18124</v>
      </c>
      <c r="L165" s="14" t="s">
        <v>18124</v>
      </c>
      <c r="M165" s="14">
        <v>3.984</v>
      </c>
      <c r="N165" s="14">
        <v>1.5</v>
      </c>
      <c r="O165" s="14">
        <v>1.8</v>
      </c>
      <c r="P165" s="14">
        <v>2</v>
      </c>
      <c r="Q165" s="14">
        <v>1</v>
      </c>
      <c r="R165" s="14">
        <v>1.43</v>
      </c>
      <c r="S165" s="14">
        <v>1.125</v>
      </c>
      <c r="T165" s="14">
        <v>3033</v>
      </c>
      <c r="U165" s="14">
        <v>-0.68100000000000005</v>
      </c>
      <c r="V165" s="14">
        <v>0.94</v>
      </c>
      <c r="W165" s="14">
        <v>29</v>
      </c>
      <c r="X165" s="14">
        <v>-0.45700000000000002</v>
      </c>
      <c r="Y165" s="14">
        <v>1</v>
      </c>
      <c r="Z165" s="14" t="s">
        <v>18124</v>
      </c>
    </row>
    <row r="166" spans="1:26" x14ac:dyDescent="0.2">
      <c r="A166" t="s">
        <v>17232</v>
      </c>
      <c r="B166" t="s">
        <v>6835</v>
      </c>
      <c r="C166" t="s">
        <v>6835</v>
      </c>
      <c r="D166" s="8">
        <f>IF(ISERROR(INDEX(warriner!B:B,MATCH(C166,warriner!A:A,0),1)),"#",INDEX(warriner!B:B,MATCH(C166,warriner!A:A,0),1))</f>
        <v>6.11</v>
      </c>
      <c r="E166" s="14">
        <f t="shared" si="4"/>
        <v>0.91000000000000014</v>
      </c>
      <c r="F166">
        <v>9.08</v>
      </c>
      <c r="G166">
        <v>2.5659999999999998</v>
      </c>
      <c r="H166">
        <v>4</v>
      </c>
      <c r="I166">
        <f t="shared" si="5"/>
        <v>9</v>
      </c>
      <c r="J166" t="s">
        <v>18129</v>
      </c>
      <c r="K166" s="14">
        <v>3.36</v>
      </c>
      <c r="L166" s="14">
        <v>6.96</v>
      </c>
      <c r="M166" s="14">
        <v>10.72</v>
      </c>
      <c r="N166" s="14">
        <v>3.1</v>
      </c>
      <c r="O166" s="14">
        <v>3.5</v>
      </c>
      <c r="P166" s="14">
        <v>9</v>
      </c>
      <c r="Q166" s="14">
        <v>2</v>
      </c>
      <c r="R166" s="14">
        <v>1.44</v>
      </c>
      <c r="S166" s="14" t="s">
        <v>18124</v>
      </c>
      <c r="T166" s="14">
        <v>5269.5</v>
      </c>
      <c r="U166" s="14">
        <v>0.113</v>
      </c>
      <c r="V166" s="14">
        <v>0.91</v>
      </c>
      <c r="W166" s="14">
        <v>27</v>
      </c>
      <c r="X166" s="14">
        <v>0.10199999999999999</v>
      </c>
      <c r="Y166" s="14">
        <v>1</v>
      </c>
      <c r="Z166" s="14" t="s">
        <v>18124</v>
      </c>
    </row>
    <row r="167" spans="1:26" x14ac:dyDescent="0.2">
      <c r="A167" t="s">
        <v>17233</v>
      </c>
      <c r="B167" t="s">
        <v>15</v>
      </c>
      <c r="C167" t="s">
        <v>15</v>
      </c>
      <c r="D167" s="8" t="str">
        <f>IF(ISERROR(INDEX(warriner!B:B,MATCH(C167,warriner!A:A,0),1)),"#",INDEX(warriner!B:B,MATCH(C167,warriner!A:A,0),1))</f>
        <v>#</v>
      </c>
      <c r="E167" s="14" t="str">
        <f t="shared" si="4"/>
        <v>#</v>
      </c>
      <c r="F167">
        <v>16.213999999999999</v>
      </c>
      <c r="G167">
        <v>5.7709999999999999</v>
      </c>
      <c r="H167">
        <v>1</v>
      </c>
      <c r="I167">
        <f t="shared" si="5"/>
        <v>2</v>
      </c>
      <c r="J167" t="s">
        <v>270</v>
      </c>
      <c r="K167" s="14" t="s">
        <v>18124</v>
      </c>
      <c r="L167" s="14" t="s">
        <v>18124</v>
      </c>
      <c r="M167" s="14">
        <v>4.5490000000000004</v>
      </c>
      <c r="N167" s="14">
        <v>1.45</v>
      </c>
      <c r="O167" s="14">
        <v>1.65</v>
      </c>
      <c r="P167" s="14">
        <v>2</v>
      </c>
      <c r="Q167" s="14">
        <v>1</v>
      </c>
      <c r="R167" s="14">
        <v>1.67</v>
      </c>
      <c r="S167" s="14">
        <v>1.391</v>
      </c>
      <c r="T167" s="14">
        <v>415</v>
      </c>
      <c r="U167" s="14">
        <v>-0.60699999999999998</v>
      </c>
      <c r="V167" s="14">
        <v>0.91</v>
      </c>
      <c r="W167" s="14">
        <v>27</v>
      </c>
      <c r="X167" s="14">
        <v>-0.56999999999999995</v>
      </c>
      <c r="Y167" s="14">
        <v>1</v>
      </c>
      <c r="Z167" s="14" t="s">
        <v>18124</v>
      </c>
    </row>
    <row r="168" spans="1:26" x14ac:dyDescent="0.2">
      <c r="A168" t="s">
        <v>17234</v>
      </c>
      <c r="B168" t="s">
        <v>3</v>
      </c>
      <c r="C168" t="s">
        <v>3</v>
      </c>
      <c r="D168" s="8" t="str">
        <f>IF(ISERROR(INDEX(warriner!B:B,MATCH(C168,warriner!A:A,0),1)),"#",INDEX(warriner!B:B,MATCH(C168,warriner!A:A,0),1))</f>
        <v>#</v>
      </c>
      <c r="E168" s="14" t="str">
        <f t="shared" si="4"/>
        <v>#</v>
      </c>
      <c r="F168">
        <v>16.954999999999998</v>
      </c>
      <c r="G168">
        <v>6.1769999999999996</v>
      </c>
      <c r="H168">
        <v>1</v>
      </c>
      <c r="I168">
        <f t="shared" si="5"/>
        <v>3</v>
      </c>
      <c r="J168" t="s">
        <v>270</v>
      </c>
      <c r="K168" s="14" t="s">
        <v>18124</v>
      </c>
      <c r="L168" s="14" t="s">
        <v>18124</v>
      </c>
      <c r="M168" s="14">
        <v>3.984</v>
      </c>
      <c r="N168" s="14">
        <v>1.5</v>
      </c>
      <c r="O168" s="14">
        <v>1.8</v>
      </c>
      <c r="P168" s="14">
        <v>2</v>
      </c>
      <c r="Q168" s="14">
        <v>1</v>
      </c>
      <c r="R168" s="14">
        <v>1.43</v>
      </c>
      <c r="S168" s="14">
        <v>1.125</v>
      </c>
      <c r="T168" s="14">
        <v>3033</v>
      </c>
      <c r="U168" s="14">
        <v>-0.68100000000000005</v>
      </c>
      <c r="V168" s="14">
        <v>0.94</v>
      </c>
      <c r="W168" s="14">
        <v>29</v>
      </c>
      <c r="X168" s="14">
        <v>-0.45700000000000002</v>
      </c>
      <c r="Y168" s="14">
        <v>1</v>
      </c>
      <c r="Z168" s="14" t="s">
        <v>18124</v>
      </c>
    </row>
    <row r="169" spans="1:26" x14ac:dyDescent="0.2">
      <c r="A169" t="s">
        <v>17235</v>
      </c>
      <c r="B169" t="s">
        <v>1917</v>
      </c>
      <c r="C169" t="s">
        <v>1917</v>
      </c>
      <c r="D169" s="8">
        <f>IF(ISERROR(INDEX(warriner!B:B,MATCH(C169,warriner!A:A,0),1)),"#",INDEX(warriner!B:B,MATCH(C169,warriner!A:A,0),1))</f>
        <v>5.74</v>
      </c>
      <c r="E169" s="14">
        <f t="shared" si="4"/>
        <v>0.54</v>
      </c>
      <c r="F169">
        <v>9.6319999999999997</v>
      </c>
      <c r="G169">
        <v>2.5099999999999998</v>
      </c>
      <c r="H169">
        <v>1</v>
      </c>
      <c r="I169">
        <f t="shared" si="5"/>
        <v>5</v>
      </c>
      <c r="J169" t="s">
        <v>18126</v>
      </c>
      <c r="K169" s="14">
        <v>4.0999999999999996</v>
      </c>
      <c r="L169" s="14">
        <v>6.17</v>
      </c>
      <c r="M169" s="14">
        <v>9</v>
      </c>
      <c r="N169" s="14">
        <v>1.55</v>
      </c>
      <c r="O169" s="14">
        <v>1</v>
      </c>
      <c r="P169" s="14">
        <v>4</v>
      </c>
      <c r="Q169" s="14">
        <v>1</v>
      </c>
      <c r="R169" s="14">
        <v>2.85</v>
      </c>
      <c r="S169" s="14">
        <v>3.6669999999999998</v>
      </c>
      <c r="T169" s="14">
        <v>4841.75</v>
      </c>
      <c r="U169" s="14">
        <v>-0.56999999999999995</v>
      </c>
      <c r="V169" s="14">
        <v>1</v>
      </c>
      <c r="W169" s="14">
        <v>25</v>
      </c>
      <c r="X169" s="14">
        <v>-0.59099999999999997</v>
      </c>
      <c r="Y169" s="14">
        <v>1</v>
      </c>
      <c r="Z169" s="14" t="s">
        <v>18124</v>
      </c>
    </row>
    <row r="170" spans="1:26" x14ac:dyDescent="0.2">
      <c r="A170" t="s">
        <v>17236</v>
      </c>
      <c r="B170" t="s">
        <v>17068</v>
      </c>
      <c r="C170" t="s">
        <v>17068</v>
      </c>
      <c r="D170" s="8" t="str">
        <f>IF(ISERROR(INDEX(warriner!B:B,MATCH(C170,warriner!A:A,0),1)),"#",INDEX(warriner!B:B,MATCH(C170,warriner!A:A,0),1))</f>
        <v>#</v>
      </c>
      <c r="E170" s="14" t="str">
        <f t="shared" si="4"/>
        <v>#</v>
      </c>
      <c r="F170">
        <v>6.8819999999999997</v>
      </c>
      <c r="G170">
        <v>1.6719999999999999</v>
      </c>
      <c r="H170">
        <v>1</v>
      </c>
      <c r="I170">
        <f t="shared" si="5"/>
        <v>4</v>
      </c>
      <c r="J170" t="s">
        <v>18126</v>
      </c>
      <c r="K170" s="14" t="s">
        <v>18124</v>
      </c>
      <c r="L170" s="14" t="s">
        <v>18124</v>
      </c>
      <c r="M170" s="14">
        <v>5.1100000000000003</v>
      </c>
      <c r="N170" s="14">
        <v>1.5</v>
      </c>
      <c r="O170" s="14">
        <v>1.5</v>
      </c>
      <c r="P170" s="14">
        <v>4</v>
      </c>
      <c r="Q170" s="14">
        <v>2</v>
      </c>
      <c r="R170" s="14" t="s">
        <v>18124</v>
      </c>
      <c r="S170" s="14" t="s">
        <v>18124</v>
      </c>
      <c r="T170" s="14">
        <v>769.66700000000003</v>
      </c>
      <c r="U170" s="14">
        <v>-0.24399999999999999</v>
      </c>
      <c r="V170" s="14">
        <v>0.94</v>
      </c>
      <c r="W170" s="14">
        <v>28</v>
      </c>
      <c r="X170" s="14">
        <v>-0.59699999999999998</v>
      </c>
      <c r="Y170" s="14">
        <v>1</v>
      </c>
      <c r="Z170" s="14" t="s">
        <v>18124</v>
      </c>
    </row>
    <row r="171" spans="1:26" x14ac:dyDescent="0.2">
      <c r="A171" t="s">
        <v>17237</v>
      </c>
      <c r="B171" t="s">
        <v>1</v>
      </c>
      <c r="C171" t="s">
        <v>101</v>
      </c>
      <c r="D171" s="8">
        <f>IF(ISERROR(INDEX(warriner!B:B,MATCH(C171,warriner!A:A,0),1)),"#",INDEX(warriner!B:B,MATCH(C171,warriner!A:A,0),1))</f>
        <v>6.18</v>
      </c>
      <c r="E171" s="14">
        <f t="shared" si="4"/>
        <v>0.97999999999999954</v>
      </c>
      <c r="F171">
        <v>14.945</v>
      </c>
      <c r="G171">
        <v>5.4669999999999996</v>
      </c>
      <c r="H171">
        <v>1</v>
      </c>
      <c r="I171">
        <f t="shared" si="5"/>
        <v>3</v>
      </c>
      <c r="J171" t="s">
        <v>18125</v>
      </c>
      <c r="K171" s="14">
        <v>3.43</v>
      </c>
      <c r="L171" s="14">
        <v>5.5</v>
      </c>
      <c r="M171" s="14">
        <v>5.1100000000000003</v>
      </c>
      <c r="N171" s="14">
        <v>1.4</v>
      </c>
      <c r="O171" s="14">
        <v>1</v>
      </c>
      <c r="P171" s="14">
        <v>2</v>
      </c>
      <c r="Q171" s="14">
        <v>1</v>
      </c>
      <c r="R171" s="14">
        <v>1.85</v>
      </c>
      <c r="S171" s="14">
        <v>1.6519999999999999</v>
      </c>
      <c r="T171" s="14">
        <v>1926</v>
      </c>
      <c r="U171" s="14">
        <v>-0.64800000000000002</v>
      </c>
      <c r="V171" s="14">
        <v>0.97</v>
      </c>
      <c r="W171" s="14">
        <v>25</v>
      </c>
      <c r="X171" s="14">
        <v>-0.57399999999999995</v>
      </c>
      <c r="Y171" s="14">
        <v>1</v>
      </c>
      <c r="Z171" s="14" t="s">
        <v>18124</v>
      </c>
    </row>
    <row r="172" spans="1:26" x14ac:dyDescent="0.2">
      <c r="A172" t="s">
        <v>17238</v>
      </c>
      <c r="B172" t="s">
        <v>17064</v>
      </c>
      <c r="C172" t="s">
        <v>2228</v>
      </c>
      <c r="D172" s="8">
        <f>IF(ISERROR(INDEX(warriner!B:B,MATCH(C172,warriner!A:A,0),1)),"#",INDEX(warriner!B:B,MATCH(C172,warriner!A:A,0),1))</f>
        <v>6.32</v>
      </c>
      <c r="E172" s="14">
        <f t="shared" si="4"/>
        <v>1.1200000000000001</v>
      </c>
      <c r="F172">
        <v>9.9510000000000005</v>
      </c>
      <c r="G172">
        <v>3.7440000000000002</v>
      </c>
      <c r="H172">
        <v>2</v>
      </c>
      <c r="I172">
        <f t="shared" si="5"/>
        <v>9</v>
      </c>
      <c r="J172" t="s">
        <v>18132</v>
      </c>
      <c r="K172" s="14">
        <v>2.95</v>
      </c>
      <c r="L172" s="14">
        <v>5.83</v>
      </c>
      <c r="M172" s="14">
        <v>5.09</v>
      </c>
      <c r="N172" s="14">
        <v>2.5499999999999998</v>
      </c>
      <c r="O172" s="14">
        <v>2.6</v>
      </c>
      <c r="P172" s="14">
        <v>5</v>
      </c>
      <c r="Q172" s="14">
        <v>2</v>
      </c>
      <c r="R172" s="14">
        <v>1.86</v>
      </c>
      <c r="S172" s="14" t="s">
        <v>18124</v>
      </c>
      <c r="T172" s="14">
        <v>3696.6669999999999</v>
      </c>
      <c r="U172" s="14">
        <v>-0.71199999999999997</v>
      </c>
      <c r="V172" s="14">
        <v>1</v>
      </c>
      <c r="W172" s="14">
        <v>27</v>
      </c>
      <c r="X172" s="14">
        <v>-0.57199999999999995</v>
      </c>
      <c r="Y172" s="14">
        <v>1</v>
      </c>
      <c r="Z172" s="14" t="s">
        <v>18124</v>
      </c>
    </row>
    <row r="173" spans="1:26" x14ac:dyDescent="0.2">
      <c r="A173" t="s">
        <v>17239</v>
      </c>
      <c r="B173" t="s">
        <v>17065</v>
      </c>
      <c r="C173" t="s">
        <v>5784</v>
      </c>
      <c r="D173" s="8">
        <f>IF(ISERROR(INDEX(warriner!B:B,MATCH(C173,warriner!A:A,0),1)),"#",INDEX(warriner!B:B,MATCH(C173,warriner!A:A,0),1))</f>
        <v>6.84</v>
      </c>
      <c r="E173" s="14">
        <f t="shared" si="4"/>
        <v>1.6399999999999997</v>
      </c>
      <c r="F173">
        <v>7.4340000000000002</v>
      </c>
      <c r="G173">
        <v>2.6019999999999999</v>
      </c>
      <c r="H173">
        <v>1</v>
      </c>
      <c r="I173">
        <f t="shared" si="5"/>
        <v>7</v>
      </c>
      <c r="J173" t="s">
        <v>18126</v>
      </c>
      <c r="K173" s="14">
        <v>4.3499999999999996</v>
      </c>
      <c r="L173" s="14">
        <v>5.75</v>
      </c>
      <c r="M173" s="14">
        <v>7.78</v>
      </c>
      <c r="N173" s="14">
        <v>1.8</v>
      </c>
      <c r="O173" s="14">
        <v>1.45</v>
      </c>
      <c r="P173" s="14">
        <v>4</v>
      </c>
      <c r="Q173" s="14">
        <v>1</v>
      </c>
      <c r="R173" s="14">
        <v>4.54</v>
      </c>
      <c r="S173" s="14">
        <v>5</v>
      </c>
      <c r="T173" s="14">
        <v>2494</v>
      </c>
      <c r="U173" s="14">
        <v>-0.17899999999999999</v>
      </c>
      <c r="V173" s="14">
        <v>0.91</v>
      </c>
      <c r="W173" s="14">
        <v>28</v>
      </c>
      <c r="X173" s="14">
        <v>-0.432</v>
      </c>
      <c r="Y173" s="14">
        <v>1</v>
      </c>
      <c r="Z173" s="14" t="s">
        <v>18124</v>
      </c>
    </row>
    <row r="174" spans="1:26" x14ac:dyDescent="0.2">
      <c r="A174" t="s">
        <v>17240</v>
      </c>
      <c r="B174" t="s">
        <v>59</v>
      </c>
      <c r="C174" t="s">
        <v>59</v>
      </c>
      <c r="D174" s="8" t="str">
        <f>IF(ISERROR(INDEX(warriner!B:B,MATCH(C174,warriner!A:A,0),1)),"#",INDEX(warriner!B:B,MATCH(C174,warriner!A:A,0),1))</f>
        <v>#</v>
      </c>
      <c r="E174" s="14" t="str">
        <f t="shared" si="4"/>
        <v>#</v>
      </c>
      <c r="F174">
        <v>15.417</v>
      </c>
      <c r="G174">
        <v>5.5460000000000003</v>
      </c>
      <c r="H174">
        <v>1</v>
      </c>
      <c r="I174">
        <f t="shared" si="5"/>
        <v>3</v>
      </c>
      <c r="J174" t="s">
        <v>270</v>
      </c>
      <c r="K174" s="14" t="s">
        <v>18124</v>
      </c>
      <c r="L174" s="14" t="s">
        <v>18124</v>
      </c>
      <c r="M174" s="14">
        <v>4.3890000000000002</v>
      </c>
      <c r="N174" s="14">
        <v>1.3</v>
      </c>
      <c r="O174" s="14">
        <v>1</v>
      </c>
      <c r="P174" s="14">
        <v>3</v>
      </c>
      <c r="Q174" s="14">
        <v>1</v>
      </c>
      <c r="R174" s="14">
        <v>1.63</v>
      </c>
      <c r="S174" s="14">
        <v>1.593</v>
      </c>
      <c r="T174" s="14">
        <v>3145</v>
      </c>
      <c r="U174" s="14">
        <v>-0.72099999999999997</v>
      </c>
      <c r="V174" s="14">
        <v>0.97</v>
      </c>
      <c r="W174" s="14">
        <v>29</v>
      </c>
      <c r="X174" s="14">
        <v>-0.57899999999999996</v>
      </c>
      <c r="Y174" s="14">
        <v>1</v>
      </c>
      <c r="Z174" s="14" t="s">
        <v>18124</v>
      </c>
    </row>
    <row r="175" spans="1:26" x14ac:dyDescent="0.2">
      <c r="A175" t="s">
        <v>17241</v>
      </c>
      <c r="B175" t="s">
        <v>17053</v>
      </c>
      <c r="C175" t="s">
        <v>11354</v>
      </c>
      <c r="D175" s="8">
        <f>IF(ISERROR(INDEX(warriner!B:B,MATCH(C175,warriner!A:A,0),1)),"#",INDEX(warriner!B:B,MATCH(C175,warriner!A:A,0),1))</f>
        <v>5.91</v>
      </c>
      <c r="E175" s="14">
        <f t="shared" si="4"/>
        <v>0.71</v>
      </c>
      <c r="F175">
        <v>12.093999999999999</v>
      </c>
      <c r="G175">
        <v>4.3959999999999999</v>
      </c>
      <c r="H175">
        <v>1</v>
      </c>
      <c r="I175">
        <f t="shared" si="5"/>
        <v>5</v>
      </c>
      <c r="J175" t="s">
        <v>18135</v>
      </c>
      <c r="K175" s="14">
        <v>4.0999999999999996</v>
      </c>
      <c r="L175" s="14">
        <v>5.83</v>
      </c>
      <c r="M175" s="14">
        <v>6.21</v>
      </c>
      <c r="N175" s="14">
        <v>1.25</v>
      </c>
      <c r="O175" s="14">
        <v>1</v>
      </c>
      <c r="P175" s="14">
        <v>2</v>
      </c>
      <c r="Q175" s="14">
        <v>1</v>
      </c>
      <c r="R175" s="14">
        <v>3.97</v>
      </c>
      <c r="S175" s="14">
        <v>2.04</v>
      </c>
      <c r="T175" s="14">
        <v>2122</v>
      </c>
      <c r="U175" s="14">
        <v>-0.70299999999999996</v>
      </c>
      <c r="V175" s="14">
        <v>1</v>
      </c>
      <c r="W175" s="14">
        <v>26</v>
      </c>
      <c r="X175" s="14">
        <v>-0.35099999999999998</v>
      </c>
      <c r="Y175" s="14">
        <v>1</v>
      </c>
      <c r="Z175" s="14" t="s">
        <v>18124</v>
      </c>
    </row>
    <row r="176" spans="1:26" x14ac:dyDescent="0.2">
      <c r="A176" t="s">
        <v>17242</v>
      </c>
      <c r="B176" t="s">
        <v>19</v>
      </c>
      <c r="C176" t="s">
        <v>19</v>
      </c>
      <c r="D176" s="8" t="str">
        <f>IF(ISERROR(INDEX(warriner!B:B,MATCH(C176,warriner!A:A,0),1)),"#",INDEX(warriner!B:B,MATCH(C176,warriner!A:A,0),1))</f>
        <v>#</v>
      </c>
      <c r="E176" s="14" t="str">
        <f t="shared" si="4"/>
        <v>#</v>
      </c>
      <c r="F176">
        <v>16.187000000000001</v>
      </c>
      <c r="G176">
        <v>5.8339999999999996</v>
      </c>
      <c r="H176">
        <v>1</v>
      </c>
      <c r="I176">
        <f t="shared" si="5"/>
        <v>3</v>
      </c>
      <c r="J176" t="s">
        <v>270</v>
      </c>
      <c r="K176" s="14" t="s">
        <v>18124</v>
      </c>
      <c r="L176" s="14" t="s">
        <v>18124</v>
      </c>
      <c r="M176" s="14">
        <v>4.57</v>
      </c>
      <c r="N176" s="14">
        <v>1.25</v>
      </c>
      <c r="O176" s="14">
        <v>1</v>
      </c>
      <c r="P176" s="14">
        <v>3</v>
      </c>
      <c r="Q176" s="14">
        <v>1</v>
      </c>
      <c r="R176" s="14">
        <v>1.52</v>
      </c>
      <c r="S176" s="14">
        <v>1.25</v>
      </c>
      <c r="T176" s="14">
        <v>5253.5</v>
      </c>
      <c r="U176" s="14">
        <v>-0.60399999999999998</v>
      </c>
      <c r="V176" s="14">
        <v>1</v>
      </c>
      <c r="W176" s="14">
        <v>22</v>
      </c>
      <c r="X176" s="14">
        <v>-0.623</v>
      </c>
      <c r="Y176" s="14">
        <v>1</v>
      </c>
      <c r="Z176" s="14" t="s">
        <v>18124</v>
      </c>
    </row>
    <row r="177" spans="1:26" x14ac:dyDescent="0.2">
      <c r="A177" t="s">
        <v>17243</v>
      </c>
      <c r="B177" t="s">
        <v>9617</v>
      </c>
      <c r="C177" t="s">
        <v>9617</v>
      </c>
      <c r="D177" s="8">
        <f>IF(ISERROR(INDEX(warriner!B:B,MATCH(C177,warriner!A:A,0),1)),"#",INDEX(warriner!B:B,MATCH(C177,warriner!A:A,0),1))</f>
        <v>6</v>
      </c>
      <c r="E177" s="14">
        <f t="shared" si="4"/>
        <v>0.79999999999999982</v>
      </c>
      <c r="F177">
        <v>4.431</v>
      </c>
      <c r="G177">
        <v>1.6020000000000001</v>
      </c>
      <c r="H177">
        <v>1</v>
      </c>
      <c r="I177">
        <f t="shared" si="5"/>
        <v>6</v>
      </c>
      <c r="J177" t="s">
        <v>18135</v>
      </c>
      <c r="K177" s="14">
        <v>5.05</v>
      </c>
      <c r="L177" s="14">
        <v>6.1</v>
      </c>
      <c r="M177" s="14">
        <v>8.9499999999999993</v>
      </c>
      <c r="N177" s="14">
        <v>1.85</v>
      </c>
      <c r="O177" s="14">
        <v>1.8</v>
      </c>
      <c r="P177" s="14">
        <v>5</v>
      </c>
      <c r="Q177" s="14">
        <v>1</v>
      </c>
      <c r="R177" s="14">
        <v>3.83</v>
      </c>
      <c r="S177" s="14">
        <v>2.3460000000000001</v>
      </c>
      <c r="T177" s="14">
        <v>4192.6000000000004</v>
      </c>
      <c r="U177" s="14">
        <v>8.0000000000000002E-3</v>
      </c>
      <c r="V177" s="14">
        <v>0.62</v>
      </c>
      <c r="W177" s="14">
        <v>25</v>
      </c>
      <c r="X177" s="14">
        <v>-0.34399999999999997</v>
      </c>
      <c r="Y177" s="14">
        <v>1</v>
      </c>
      <c r="Z177" s="14" t="s">
        <v>18124</v>
      </c>
    </row>
    <row r="178" spans="1:26" x14ac:dyDescent="0.2">
      <c r="A178" t="s">
        <v>17244</v>
      </c>
      <c r="B178" t="s">
        <v>297</v>
      </c>
      <c r="C178" t="s">
        <v>297</v>
      </c>
      <c r="D178" s="8" t="str">
        <f>IF(ISERROR(INDEX(warriner!B:B,MATCH(C178,warriner!A:A,0),1)),"#",INDEX(warriner!B:B,MATCH(C178,warriner!A:A,0),1))</f>
        <v>#</v>
      </c>
      <c r="E178" s="14" t="str">
        <f t="shared" si="4"/>
        <v>#</v>
      </c>
      <c r="F178">
        <v>12.499000000000001</v>
      </c>
      <c r="G178">
        <v>4.5750000000000002</v>
      </c>
      <c r="H178">
        <v>2</v>
      </c>
      <c r="I178">
        <f t="shared" si="5"/>
        <v>6</v>
      </c>
      <c r="J178" t="s">
        <v>18127</v>
      </c>
      <c r="K178" s="14" t="s">
        <v>18124</v>
      </c>
      <c r="L178" s="14" t="s">
        <v>18124</v>
      </c>
      <c r="M178" s="14">
        <v>5.9450000000000003</v>
      </c>
      <c r="N178" s="14">
        <v>1.8</v>
      </c>
      <c r="O178" s="14">
        <v>2.15</v>
      </c>
      <c r="P178" s="14">
        <v>5</v>
      </c>
      <c r="Q178" s="14">
        <v>1</v>
      </c>
      <c r="R178" s="14">
        <v>1.96</v>
      </c>
      <c r="S178" s="14">
        <v>1.63</v>
      </c>
      <c r="T178" s="14">
        <v>4080.8</v>
      </c>
      <c r="U178" s="14">
        <v>-0.63500000000000001</v>
      </c>
      <c r="V178" s="14">
        <v>1</v>
      </c>
      <c r="W178" s="14">
        <v>28</v>
      </c>
      <c r="X178" s="14">
        <v>-0.68700000000000006</v>
      </c>
      <c r="Y178" s="14">
        <v>1</v>
      </c>
      <c r="Z178" s="14" t="s">
        <v>18124</v>
      </c>
    </row>
    <row r="179" spans="1:26" x14ac:dyDescent="0.2">
      <c r="A179" t="s">
        <v>17245</v>
      </c>
      <c r="B179" t="s">
        <v>3</v>
      </c>
      <c r="C179" t="s">
        <v>3</v>
      </c>
      <c r="D179" s="8" t="str">
        <f>IF(ISERROR(INDEX(warriner!B:B,MATCH(C179,warriner!A:A,0),1)),"#",INDEX(warriner!B:B,MATCH(C179,warriner!A:A,0),1))</f>
        <v>#</v>
      </c>
      <c r="E179" s="14" t="str">
        <f t="shared" si="4"/>
        <v>#</v>
      </c>
      <c r="F179">
        <v>16.954999999999998</v>
      </c>
      <c r="G179">
        <v>6.1769999999999996</v>
      </c>
      <c r="H179">
        <v>1</v>
      </c>
      <c r="I179">
        <f t="shared" si="5"/>
        <v>3</v>
      </c>
      <c r="J179" t="s">
        <v>270</v>
      </c>
      <c r="K179" s="14" t="s">
        <v>18124</v>
      </c>
      <c r="L179" s="14" t="s">
        <v>18124</v>
      </c>
      <c r="M179" s="14">
        <v>3.984</v>
      </c>
      <c r="N179" s="14">
        <v>1.5</v>
      </c>
      <c r="O179" s="14">
        <v>1.8</v>
      </c>
      <c r="P179" s="14">
        <v>2</v>
      </c>
      <c r="Q179" s="14">
        <v>1</v>
      </c>
      <c r="R179" s="14">
        <v>1.43</v>
      </c>
      <c r="S179" s="14">
        <v>1.125</v>
      </c>
      <c r="T179" s="14">
        <v>3033</v>
      </c>
      <c r="U179" s="14">
        <v>-0.68100000000000005</v>
      </c>
      <c r="V179" s="14">
        <v>0.94</v>
      </c>
      <c r="W179" s="14">
        <v>29</v>
      </c>
      <c r="X179" s="14">
        <v>-0.45700000000000002</v>
      </c>
      <c r="Y179" s="14">
        <v>1</v>
      </c>
      <c r="Z179" s="14" t="s">
        <v>18124</v>
      </c>
    </row>
    <row r="180" spans="1:26" x14ac:dyDescent="0.2">
      <c r="A180" t="s">
        <v>17246</v>
      </c>
      <c r="B180" t="s">
        <v>10671</v>
      </c>
      <c r="C180" t="s">
        <v>10671</v>
      </c>
      <c r="D180" s="8">
        <f>IF(ISERROR(INDEX(warriner!B:B,MATCH(C180,warriner!A:A,0),1)),"#",INDEX(warriner!B:B,MATCH(C180,warriner!A:A,0),1))</f>
        <v>7.09</v>
      </c>
      <c r="E180" s="14">
        <f t="shared" si="4"/>
        <v>1.8899999999999997</v>
      </c>
      <c r="F180">
        <v>10.696</v>
      </c>
      <c r="G180">
        <v>3.6749999999999998</v>
      </c>
      <c r="H180">
        <v>1</v>
      </c>
      <c r="I180">
        <f t="shared" si="5"/>
        <v>4</v>
      </c>
      <c r="J180" t="s">
        <v>18126</v>
      </c>
      <c r="K180" s="14">
        <v>4.43</v>
      </c>
      <c r="L180" s="14">
        <v>5.44</v>
      </c>
      <c r="M180" s="14">
        <v>4.53</v>
      </c>
      <c r="N180" s="14">
        <v>1.3</v>
      </c>
      <c r="O180" s="14">
        <v>1</v>
      </c>
      <c r="P180" s="14">
        <v>3</v>
      </c>
      <c r="Q180" s="14">
        <v>1</v>
      </c>
      <c r="R180" s="14">
        <v>4.8099999999999996</v>
      </c>
      <c r="S180" s="14">
        <v>6.13</v>
      </c>
      <c r="T180" s="14">
        <v>9828.3330000000005</v>
      </c>
      <c r="U180" s="14">
        <v>-0.752</v>
      </c>
      <c r="V180" s="14">
        <v>1</v>
      </c>
      <c r="W180" s="14">
        <v>26</v>
      </c>
      <c r="X180" s="14">
        <v>-0.75900000000000001</v>
      </c>
      <c r="Y180" s="14">
        <v>1</v>
      </c>
      <c r="Z180" s="14" t="s">
        <v>18124</v>
      </c>
    </row>
    <row r="181" spans="1:26" x14ac:dyDescent="0.2">
      <c r="A181" t="s">
        <v>17247</v>
      </c>
      <c r="B181" t="s">
        <v>2</v>
      </c>
      <c r="C181" t="s">
        <v>2</v>
      </c>
      <c r="D181" s="8" t="str">
        <f>IF(ISERROR(INDEX(warriner!B:B,MATCH(C181,warriner!A:A,0),1)),"#",INDEX(warriner!B:B,MATCH(C181,warriner!A:A,0),1))</f>
        <v>#</v>
      </c>
      <c r="E181" s="14" t="str">
        <f t="shared" si="4"/>
        <v>#</v>
      </c>
      <c r="F181">
        <v>16.353999999999999</v>
      </c>
      <c r="G181">
        <v>6.0629999999999997</v>
      </c>
      <c r="H181">
        <v>1</v>
      </c>
      <c r="I181">
        <f t="shared" si="5"/>
        <v>2</v>
      </c>
      <c r="J181" t="s">
        <v>270</v>
      </c>
      <c r="K181" s="14" t="s">
        <v>18124</v>
      </c>
      <c r="L181" s="14" t="s">
        <v>18124</v>
      </c>
      <c r="M181" s="14">
        <v>3.952</v>
      </c>
      <c r="N181" s="14">
        <v>1.1499999999999999</v>
      </c>
      <c r="O181" s="14">
        <v>1</v>
      </c>
      <c r="P181" s="14">
        <v>2</v>
      </c>
      <c r="Q181" s="14">
        <v>1</v>
      </c>
      <c r="R181" s="14">
        <v>1.55</v>
      </c>
      <c r="S181" s="14">
        <v>1.375</v>
      </c>
      <c r="T181" s="14">
        <v>2861</v>
      </c>
      <c r="U181" s="14">
        <v>-0.78600000000000003</v>
      </c>
      <c r="V181" s="14">
        <v>1</v>
      </c>
      <c r="W181" s="14">
        <v>26</v>
      </c>
      <c r="X181" s="14">
        <v>-0.72499999999999998</v>
      </c>
      <c r="Y181" s="14">
        <v>1</v>
      </c>
      <c r="Z181" s="14" t="s">
        <v>18124</v>
      </c>
    </row>
    <row r="182" spans="1:26" x14ac:dyDescent="0.2">
      <c r="A182" t="s">
        <v>17248</v>
      </c>
      <c r="B182" t="s">
        <v>11354</v>
      </c>
      <c r="C182" t="s">
        <v>11354</v>
      </c>
      <c r="D182" s="8">
        <f>IF(ISERROR(INDEX(warriner!B:B,MATCH(C182,warriner!A:A,0),1)),"#",INDEX(warriner!B:B,MATCH(C182,warriner!A:A,0),1))</f>
        <v>5.91</v>
      </c>
      <c r="E182" s="14">
        <f t="shared" si="4"/>
        <v>0.71</v>
      </c>
      <c r="F182">
        <v>12.093999999999999</v>
      </c>
      <c r="G182">
        <v>4.3959999999999999</v>
      </c>
      <c r="H182">
        <v>1</v>
      </c>
      <c r="I182">
        <f t="shared" si="5"/>
        <v>4</v>
      </c>
      <c r="J182" t="s">
        <v>18135</v>
      </c>
      <c r="K182" s="14">
        <v>4.0999999999999996</v>
      </c>
      <c r="L182" s="14">
        <v>5.83</v>
      </c>
      <c r="M182" s="14">
        <v>6.21</v>
      </c>
      <c r="N182" s="14">
        <v>1.25</v>
      </c>
      <c r="O182" s="14">
        <v>1</v>
      </c>
      <c r="P182" s="14">
        <v>2</v>
      </c>
      <c r="Q182" s="14">
        <v>1</v>
      </c>
      <c r="R182" s="14">
        <v>3.97</v>
      </c>
      <c r="S182" s="14">
        <v>2.04</v>
      </c>
      <c r="T182" s="14">
        <v>2122</v>
      </c>
      <c r="U182" s="14">
        <v>-0.70299999999999996</v>
      </c>
      <c r="V182" s="14">
        <v>1</v>
      </c>
      <c r="W182" s="14">
        <v>26</v>
      </c>
      <c r="X182" s="14">
        <v>-0.35099999999999998</v>
      </c>
      <c r="Y182" s="14">
        <v>1</v>
      </c>
      <c r="Z182" s="14" t="s">
        <v>18124</v>
      </c>
    </row>
    <row r="183" spans="1:26" x14ac:dyDescent="0.2">
      <c r="A183" t="s">
        <v>17249</v>
      </c>
      <c r="B183" t="s">
        <v>14195</v>
      </c>
      <c r="C183" t="s">
        <v>14195</v>
      </c>
      <c r="D183" s="8" t="str">
        <f>IF(ISERROR(INDEX(warriner!B:B,MATCH(C183,warriner!A:A,0),1)),"#",INDEX(warriner!B:B,MATCH(C183,warriner!A:A,0),1))</f>
        <v>#</v>
      </c>
      <c r="E183" s="14" t="str">
        <f t="shared" si="4"/>
        <v>#</v>
      </c>
      <c r="F183">
        <v>12.654</v>
      </c>
      <c r="G183">
        <v>4.7789999999999999</v>
      </c>
      <c r="H183">
        <v>1</v>
      </c>
      <c r="I183">
        <f t="shared" si="5"/>
        <v>3</v>
      </c>
      <c r="J183" t="s">
        <v>18168</v>
      </c>
      <c r="K183" s="14" t="s">
        <v>18124</v>
      </c>
      <c r="L183" s="14" t="s">
        <v>18124</v>
      </c>
      <c r="M183" s="14">
        <v>3.835</v>
      </c>
      <c r="N183" s="14">
        <v>1.8</v>
      </c>
      <c r="O183" s="14">
        <v>1.3</v>
      </c>
      <c r="P183" s="14">
        <v>2</v>
      </c>
      <c r="Q183" s="14">
        <v>1</v>
      </c>
      <c r="R183" s="14">
        <v>2.79</v>
      </c>
      <c r="S183" s="14">
        <v>1.964</v>
      </c>
      <c r="T183" s="14">
        <v>655.5</v>
      </c>
      <c r="U183" s="14">
        <v>-0.71799999999999997</v>
      </c>
      <c r="V183" s="14">
        <v>0.97</v>
      </c>
      <c r="W183" s="14">
        <v>28</v>
      </c>
      <c r="X183" s="14">
        <v>-0.82199999999999995</v>
      </c>
      <c r="Y183" s="14">
        <v>1</v>
      </c>
      <c r="Z183" s="14" t="s">
        <v>18124</v>
      </c>
    </row>
    <row r="184" spans="1:26" x14ac:dyDescent="0.2">
      <c r="A184" t="s">
        <v>17250</v>
      </c>
      <c r="B184" t="s">
        <v>66</v>
      </c>
      <c r="C184" t="s">
        <v>66</v>
      </c>
      <c r="D184" s="8" t="str">
        <f>IF(ISERROR(INDEX(warriner!B:B,MATCH(C184,warriner!A:A,0),1)),"#",INDEX(warriner!B:B,MATCH(C184,warriner!A:A,0),1))</f>
        <v>#</v>
      </c>
      <c r="E184" s="14" t="str">
        <f t="shared" si="4"/>
        <v>#</v>
      </c>
      <c r="F184">
        <v>13.647</v>
      </c>
      <c r="G184">
        <v>4.524</v>
      </c>
      <c r="H184">
        <v>1</v>
      </c>
      <c r="I184">
        <f t="shared" si="5"/>
        <v>5</v>
      </c>
      <c r="J184" t="s">
        <v>270</v>
      </c>
      <c r="K184" s="14" t="s">
        <v>18124</v>
      </c>
      <c r="L184" s="14" t="s">
        <v>18124</v>
      </c>
      <c r="M184" s="14">
        <v>5.2629999999999999</v>
      </c>
      <c r="N184" s="14">
        <v>1.9</v>
      </c>
      <c r="O184" s="14">
        <v>1</v>
      </c>
      <c r="P184" s="14">
        <v>3</v>
      </c>
      <c r="Q184" s="14">
        <v>1</v>
      </c>
      <c r="R184" s="14">
        <v>3.34</v>
      </c>
      <c r="S184" s="14">
        <v>1.667</v>
      </c>
      <c r="T184" s="14">
        <v>2098.25</v>
      </c>
      <c r="U184" s="14">
        <v>-0.155</v>
      </c>
      <c r="V184" s="14">
        <v>0.97</v>
      </c>
      <c r="W184" s="14">
        <v>27</v>
      </c>
      <c r="X184" s="14">
        <v>-0.30199999999999999</v>
      </c>
      <c r="Y184" s="14">
        <v>1</v>
      </c>
      <c r="Z184" s="14" t="s">
        <v>18124</v>
      </c>
    </row>
    <row r="185" spans="1:26" x14ac:dyDescent="0.2">
      <c r="A185" t="s">
        <v>17251</v>
      </c>
      <c r="B185" t="s">
        <v>12041</v>
      </c>
      <c r="C185" t="s">
        <v>12041</v>
      </c>
      <c r="D185" s="8">
        <f>IF(ISERROR(INDEX(warriner!B:B,MATCH(C185,warriner!A:A,0),1)),"#",INDEX(warriner!B:B,MATCH(C185,warriner!A:A,0),1))</f>
        <v>5.95</v>
      </c>
      <c r="E185" s="14">
        <f t="shared" si="4"/>
        <v>0.75</v>
      </c>
      <c r="F185">
        <v>7.9740000000000002</v>
      </c>
      <c r="G185">
        <v>1.623</v>
      </c>
      <c r="H185">
        <v>2</v>
      </c>
      <c r="I185">
        <f t="shared" si="5"/>
        <v>7</v>
      </c>
      <c r="J185" t="s">
        <v>18132</v>
      </c>
      <c r="K185" s="14">
        <v>4.33</v>
      </c>
      <c r="L185" s="14">
        <v>6.12</v>
      </c>
      <c r="M185" s="14">
        <v>11.53</v>
      </c>
      <c r="N185" s="14">
        <v>2.6</v>
      </c>
      <c r="O185" s="14">
        <v>1.7</v>
      </c>
      <c r="P185" s="14">
        <v>5</v>
      </c>
      <c r="Q185" s="14">
        <v>2</v>
      </c>
      <c r="R185" s="14">
        <v>2.4500000000000002</v>
      </c>
      <c r="S185" s="14" t="s">
        <v>18124</v>
      </c>
      <c r="T185" s="14">
        <v>5647.5</v>
      </c>
      <c r="U185" s="14">
        <v>-1.7000000000000001E-2</v>
      </c>
      <c r="V185" s="14">
        <v>0.91</v>
      </c>
      <c r="W185" s="14">
        <v>28</v>
      </c>
      <c r="X185" s="14">
        <v>6.9000000000000006E-2</v>
      </c>
      <c r="Y185" s="14">
        <v>1</v>
      </c>
      <c r="Z185" s="14" t="s">
        <v>18124</v>
      </c>
    </row>
    <row r="186" spans="1:26" x14ac:dyDescent="0.2">
      <c r="A186" t="s">
        <v>17252</v>
      </c>
      <c r="B186" t="s">
        <v>9299</v>
      </c>
      <c r="C186" t="s">
        <v>9299</v>
      </c>
      <c r="D186" s="8">
        <f>IF(ISERROR(INDEX(warriner!B:B,MATCH(C186,warriner!A:A,0),1)),"#",INDEX(warriner!B:B,MATCH(C186,warriner!A:A,0),1))</f>
        <v>5.74</v>
      </c>
      <c r="E186" s="14">
        <f t="shared" si="4"/>
        <v>0.54</v>
      </c>
      <c r="F186">
        <v>6.157</v>
      </c>
      <c r="G186">
        <v>1.532</v>
      </c>
      <c r="H186">
        <v>2</v>
      </c>
      <c r="I186">
        <f t="shared" si="5"/>
        <v>8</v>
      </c>
      <c r="J186" t="s">
        <v>18129</v>
      </c>
      <c r="K186" s="14">
        <v>4.57</v>
      </c>
      <c r="L186" s="14">
        <v>6</v>
      </c>
      <c r="M186" s="14">
        <v>11.89</v>
      </c>
      <c r="N186" s="14">
        <v>3.8</v>
      </c>
      <c r="O186" s="14">
        <v>2.75</v>
      </c>
      <c r="P186" s="14">
        <v>5</v>
      </c>
      <c r="Q186" s="14">
        <v>1</v>
      </c>
      <c r="R186" s="14">
        <v>3.65</v>
      </c>
      <c r="S186" s="14">
        <v>2.9569999999999999</v>
      </c>
      <c r="T186" s="14">
        <v>1092.5709999999999</v>
      </c>
      <c r="U186" s="14">
        <v>3.3000000000000002E-2</v>
      </c>
      <c r="V186" s="14">
        <v>0.91</v>
      </c>
      <c r="W186" s="14">
        <v>26</v>
      </c>
      <c r="X186" s="14">
        <v>0.126</v>
      </c>
      <c r="Y186" s="14">
        <v>1</v>
      </c>
      <c r="Z186" s="14" t="s">
        <v>18124</v>
      </c>
    </row>
    <row r="187" spans="1:26" x14ac:dyDescent="0.2">
      <c r="A187" t="s">
        <v>17253</v>
      </c>
      <c r="B187" t="s">
        <v>11354</v>
      </c>
      <c r="C187" t="s">
        <v>11354</v>
      </c>
      <c r="D187" s="8">
        <f>IF(ISERROR(INDEX(warriner!B:B,MATCH(C187,warriner!A:A,0),1)),"#",INDEX(warriner!B:B,MATCH(C187,warriner!A:A,0),1))</f>
        <v>5.91</v>
      </c>
      <c r="E187" s="14">
        <f t="shared" si="4"/>
        <v>0.71</v>
      </c>
      <c r="F187">
        <v>12.093999999999999</v>
      </c>
      <c r="G187">
        <v>4.3959999999999999</v>
      </c>
      <c r="H187">
        <v>1</v>
      </c>
      <c r="I187">
        <f t="shared" si="5"/>
        <v>4</v>
      </c>
      <c r="J187" t="s">
        <v>18135</v>
      </c>
      <c r="K187" s="14">
        <v>4.0999999999999996</v>
      </c>
      <c r="L187" s="14">
        <v>5.83</v>
      </c>
      <c r="M187" s="14">
        <v>6.21</v>
      </c>
      <c r="N187" s="14">
        <v>1.25</v>
      </c>
      <c r="O187" s="14">
        <v>1</v>
      </c>
      <c r="P187" s="14">
        <v>2</v>
      </c>
      <c r="Q187" s="14">
        <v>1</v>
      </c>
      <c r="R187" s="14">
        <v>3.97</v>
      </c>
      <c r="S187" s="14">
        <v>2.04</v>
      </c>
      <c r="T187" s="14">
        <v>2122</v>
      </c>
      <c r="U187" s="14">
        <v>-0.70299999999999996</v>
      </c>
      <c r="V187" s="14">
        <v>1</v>
      </c>
      <c r="W187" s="14">
        <v>26</v>
      </c>
      <c r="X187" s="14">
        <v>-0.35099999999999998</v>
      </c>
      <c r="Y187" s="14">
        <v>1</v>
      </c>
      <c r="Z187" s="14" t="s">
        <v>18124</v>
      </c>
    </row>
    <row r="188" spans="1:26" x14ac:dyDescent="0.2">
      <c r="A188" t="s">
        <v>17254</v>
      </c>
      <c r="B188" t="s">
        <v>12941</v>
      </c>
      <c r="C188" t="s">
        <v>12941</v>
      </c>
      <c r="D188" s="8">
        <f>IF(ISERROR(INDEX(warriner!B:B,MATCH(C188,warriner!A:A,0),1)),"#",INDEX(warriner!B:B,MATCH(C188,warriner!A:A,0),1))</f>
        <v>5.19</v>
      </c>
      <c r="E188" s="14">
        <f t="shared" si="4"/>
        <v>9.9999999999997868E-3</v>
      </c>
      <c r="F188">
        <v>10.98</v>
      </c>
      <c r="G188">
        <v>3.254</v>
      </c>
      <c r="H188">
        <v>2</v>
      </c>
      <c r="I188">
        <f t="shared" si="5"/>
        <v>8</v>
      </c>
      <c r="J188" t="s">
        <v>18126</v>
      </c>
      <c r="K188" s="14">
        <v>4.0999999999999996</v>
      </c>
      <c r="L188" s="14">
        <v>6.26</v>
      </c>
      <c r="M188" s="14">
        <v>8.5</v>
      </c>
      <c r="N188" s="14">
        <v>1.75</v>
      </c>
      <c r="O188" s="14">
        <v>1.6</v>
      </c>
      <c r="P188" s="14">
        <v>6</v>
      </c>
      <c r="Q188" s="14">
        <v>2</v>
      </c>
      <c r="R188" s="14">
        <v>3.3</v>
      </c>
      <c r="S188" s="14" t="s">
        <v>18124</v>
      </c>
      <c r="T188" s="14">
        <v>7458.7139999999999</v>
      </c>
      <c r="U188" s="14">
        <v>-0.45800000000000002</v>
      </c>
      <c r="V188" s="14">
        <v>1</v>
      </c>
      <c r="W188" s="14">
        <v>25</v>
      </c>
      <c r="X188" s="14">
        <v>-0.54200000000000004</v>
      </c>
      <c r="Y188" s="14">
        <v>1</v>
      </c>
      <c r="Z188" s="14" t="s">
        <v>18124</v>
      </c>
    </row>
    <row r="189" spans="1:26" x14ac:dyDescent="0.2">
      <c r="A189" t="s">
        <v>17255</v>
      </c>
      <c r="B189" t="s">
        <v>9</v>
      </c>
      <c r="C189" t="s">
        <v>101</v>
      </c>
      <c r="D189" s="8">
        <f>IF(ISERROR(INDEX(warriner!B:B,MATCH(C189,warriner!A:A,0),1)),"#",INDEX(warriner!B:B,MATCH(C189,warriner!A:A,0),1))</f>
        <v>6.18</v>
      </c>
      <c r="E189" s="14">
        <f t="shared" si="4"/>
        <v>0.97999999999999954</v>
      </c>
      <c r="F189">
        <v>14.945</v>
      </c>
      <c r="G189">
        <v>5.4669999999999996</v>
      </c>
      <c r="H189">
        <v>1</v>
      </c>
      <c r="I189">
        <f t="shared" si="5"/>
        <v>2</v>
      </c>
      <c r="J189" t="s">
        <v>18125</v>
      </c>
      <c r="K189" s="14">
        <v>3.43</v>
      </c>
      <c r="L189" s="14">
        <v>5.5</v>
      </c>
      <c r="M189" s="14">
        <v>5.1100000000000003</v>
      </c>
      <c r="N189" s="14">
        <v>1.4</v>
      </c>
      <c r="O189" s="14">
        <v>1</v>
      </c>
      <c r="P189" s="14">
        <v>2</v>
      </c>
      <c r="Q189" s="14">
        <v>1</v>
      </c>
      <c r="R189" s="14">
        <v>1.85</v>
      </c>
      <c r="S189" s="14">
        <v>1.6519999999999999</v>
      </c>
      <c r="T189" s="14">
        <v>1926</v>
      </c>
      <c r="U189" s="14">
        <v>-0.64800000000000002</v>
      </c>
      <c r="V189" s="14">
        <v>0.97</v>
      </c>
      <c r="W189" s="14">
        <v>25</v>
      </c>
      <c r="X189" s="14">
        <v>-0.57399999999999995</v>
      </c>
      <c r="Y189" s="14">
        <v>1</v>
      </c>
      <c r="Z189" s="14" t="s">
        <v>18124</v>
      </c>
    </row>
    <row r="190" spans="1:26" x14ac:dyDescent="0.2">
      <c r="A190" t="s">
        <v>17256</v>
      </c>
      <c r="B190" t="s">
        <v>6839</v>
      </c>
      <c r="C190" t="s">
        <v>6839</v>
      </c>
      <c r="D190" s="8">
        <f>IF(ISERROR(INDEX(warriner!B:B,MATCH(C190,warriner!A:A,0),1)),"#",INDEX(warriner!B:B,MATCH(C190,warriner!A:A,0),1))</f>
        <v>5.65</v>
      </c>
      <c r="E190" s="14">
        <f t="shared" si="4"/>
        <v>0.45000000000000018</v>
      </c>
      <c r="F190">
        <v>9.0220000000000002</v>
      </c>
      <c r="G190">
        <v>2.7170000000000001</v>
      </c>
      <c r="H190">
        <v>2</v>
      </c>
      <c r="I190">
        <f t="shared" si="5"/>
        <v>7</v>
      </c>
      <c r="J190" t="s">
        <v>18132</v>
      </c>
      <c r="K190" s="14">
        <v>6.6</v>
      </c>
      <c r="L190" s="14">
        <v>5.57</v>
      </c>
      <c r="M190" s="14">
        <v>9.67</v>
      </c>
      <c r="N190" s="14">
        <v>2.2999999999999998</v>
      </c>
      <c r="O190" s="14">
        <v>1.9</v>
      </c>
      <c r="P190" s="14">
        <v>6</v>
      </c>
      <c r="Q190" s="14">
        <v>1</v>
      </c>
      <c r="R190" s="14">
        <v>2.41</v>
      </c>
      <c r="S190" s="14" t="s">
        <v>18124</v>
      </c>
      <c r="T190" s="14">
        <v>7312.6670000000004</v>
      </c>
      <c r="U190" s="14">
        <v>-0.64100000000000001</v>
      </c>
      <c r="V190" s="14">
        <v>1</v>
      </c>
      <c r="W190" s="14">
        <v>27</v>
      </c>
      <c r="X190" s="14">
        <v>-0.307</v>
      </c>
      <c r="Y190" s="14">
        <v>1</v>
      </c>
      <c r="Z190" s="14" t="s">
        <v>18124</v>
      </c>
    </row>
    <row r="191" spans="1:26" x14ac:dyDescent="0.2">
      <c r="A191" t="s">
        <v>17257</v>
      </c>
      <c r="B191" t="s">
        <v>19</v>
      </c>
      <c r="C191" t="s">
        <v>19</v>
      </c>
      <c r="D191" s="8" t="str">
        <f>IF(ISERROR(INDEX(warriner!B:B,MATCH(C191,warriner!A:A,0),1)),"#",INDEX(warriner!B:B,MATCH(C191,warriner!A:A,0),1))</f>
        <v>#</v>
      </c>
      <c r="E191" s="14" t="str">
        <f t="shared" si="4"/>
        <v>#</v>
      </c>
      <c r="F191">
        <v>16.187000000000001</v>
      </c>
      <c r="G191">
        <v>5.8339999999999996</v>
      </c>
      <c r="H191">
        <v>1</v>
      </c>
      <c r="I191">
        <f t="shared" si="5"/>
        <v>3</v>
      </c>
      <c r="J191" t="s">
        <v>270</v>
      </c>
      <c r="K191" s="14" t="s">
        <v>18124</v>
      </c>
      <c r="L191" s="14" t="s">
        <v>18124</v>
      </c>
      <c r="M191" s="14">
        <v>4.57</v>
      </c>
      <c r="N191" s="14">
        <v>1.25</v>
      </c>
      <c r="O191" s="14">
        <v>1</v>
      </c>
      <c r="P191" s="14">
        <v>3</v>
      </c>
      <c r="Q191" s="14">
        <v>1</v>
      </c>
      <c r="R191" s="14">
        <v>1.52</v>
      </c>
      <c r="S191" s="14">
        <v>1.25</v>
      </c>
      <c r="T191" s="14">
        <v>5253.5</v>
      </c>
      <c r="U191" s="14">
        <v>-0.60399999999999998</v>
      </c>
      <c r="V191" s="14">
        <v>1</v>
      </c>
      <c r="W191" s="14">
        <v>22</v>
      </c>
      <c r="X191" s="14">
        <v>-0.623</v>
      </c>
      <c r="Y191" s="14">
        <v>1</v>
      </c>
      <c r="Z191" s="14" t="s">
        <v>18124</v>
      </c>
    </row>
    <row r="192" spans="1:26" x14ac:dyDescent="0.2">
      <c r="A192" t="s">
        <v>17258</v>
      </c>
      <c r="B192" t="s">
        <v>17066</v>
      </c>
      <c r="C192" t="s">
        <v>10491</v>
      </c>
      <c r="D192" s="8">
        <f>IF(ISERROR(INDEX(warriner!B:B,MATCH(C192,warriner!A:A,0),1)),"#",INDEX(warriner!B:B,MATCH(C192,warriner!A:A,0),1))</f>
        <v>4.74</v>
      </c>
      <c r="E192" s="14">
        <f t="shared" si="4"/>
        <v>0.45999999999999996</v>
      </c>
      <c r="F192">
        <v>10.757</v>
      </c>
      <c r="G192">
        <v>2.7349999999999999</v>
      </c>
      <c r="H192">
        <v>2</v>
      </c>
      <c r="I192">
        <f t="shared" si="5"/>
        <v>8</v>
      </c>
      <c r="J192" t="s">
        <v>18125</v>
      </c>
      <c r="K192" s="14">
        <v>4.33</v>
      </c>
      <c r="L192" s="14">
        <v>4.79</v>
      </c>
      <c r="M192" s="14">
        <v>8.67</v>
      </c>
      <c r="N192" s="14">
        <v>2.35</v>
      </c>
      <c r="O192" s="14">
        <v>2.2999999999999998</v>
      </c>
      <c r="P192" s="14">
        <v>6</v>
      </c>
      <c r="Q192" s="14">
        <v>2</v>
      </c>
      <c r="R192" s="14">
        <v>2.0699999999999998</v>
      </c>
      <c r="S192" s="14">
        <v>1.542</v>
      </c>
      <c r="T192" s="14">
        <v>3409.3330000000001</v>
      </c>
      <c r="U192" s="14">
        <v>-0.47199999999999998</v>
      </c>
      <c r="V192" s="14">
        <v>0.94</v>
      </c>
      <c r="W192" s="14">
        <v>26</v>
      </c>
      <c r="X192" s="14">
        <v>-0.32800000000000001</v>
      </c>
      <c r="Y192" s="14">
        <v>1</v>
      </c>
      <c r="Z192" s="14" t="s">
        <v>18124</v>
      </c>
    </row>
    <row r="193" spans="1:26" x14ac:dyDescent="0.2">
      <c r="A193" t="s">
        <v>17259</v>
      </c>
      <c r="B193" t="s">
        <v>17067</v>
      </c>
      <c r="C193" t="s">
        <v>17067</v>
      </c>
      <c r="D193" s="8" t="str">
        <f>IF(ISERROR(INDEX(warriner!B:B,MATCH(C193,warriner!A:A,0),1)),"#",INDEX(warriner!B:B,MATCH(C193,warriner!A:A,0),1))</f>
        <v>#</v>
      </c>
      <c r="E193" s="14" t="str">
        <f t="shared" si="4"/>
        <v>#</v>
      </c>
      <c r="F193">
        <v>11.157999999999999</v>
      </c>
      <c r="G193">
        <v>3.4870000000000001</v>
      </c>
      <c r="H193">
        <v>1</v>
      </c>
      <c r="I193">
        <f t="shared" si="5"/>
        <v>4</v>
      </c>
      <c r="J193" t="s">
        <v>18129</v>
      </c>
      <c r="K193" s="14" t="s">
        <v>18124</v>
      </c>
      <c r="L193" s="14" t="s">
        <v>18124</v>
      </c>
      <c r="M193" s="14" t="s">
        <v>18124</v>
      </c>
      <c r="N193" s="14">
        <v>1.35</v>
      </c>
      <c r="O193" s="14">
        <v>1.35</v>
      </c>
      <c r="P193" s="14">
        <v>4</v>
      </c>
      <c r="Q193" s="14">
        <v>2</v>
      </c>
      <c r="R193" s="14">
        <v>3.3</v>
      </c>
      <c r="S193" s="14" t="s">
        <v>18124</v>
      </c>
      <c r="T193" s="14">
        <v>2519</v>
      </c>
      <c r="U193" s="14">
        <v>-0.79100000000000004</v>
      </c>
      <c r="V193" s="14">
        <v>0.97</v>
      </c>
      <c r="W193" s="14">
        <v>28</v>
      </c>
      <c r="X193" s="14">
        <v>-0.80100000000000005</v>
      </c>
      <c r="Y193" s="14">
        <v>1</v>
      </c>
      <c r="Z193" s="14" t="s">
        <v>18124</v>
      </c>
    </row>
    <row r="194" spans="1:26" x14ac:dyDescent="0.2">
      <c r="A194" t="s">
        <v>17260</v>
      </c>
      <c r="B194" t="s">
        <v>15</v>
      </c>
      <c r="C194" t="s">
        <v>15</v>
      </c>
      <c r="D194" s="8" t="str">
        <f>IF(ISERROR(INDEX(warriner!B:B,MATCH(C194,warriner!A:A,0),1)),"#",INDEX(warriner!B:B,MATCH(C194,warriner!A:A,0),1))</f>
        <v>#</v>
      </c>
      <c r="E194" s="14" t="str">
        <f t="shared" si="4"/>
        <v>#</v>
      </c>
      <c r="F194">
        <v>16.213999999999999</v>
      </c>
      <c r="G194">
        <v>5.7709999999999999</v>
      </c>
      <c r="H194">
        <v>1</v>
      </c>
      <c r="I194">
        <f t="shared" si="5"/>
        <v>2</v>
      </c>
      <c r="J194" t="s">
        <v>270</v>
      </c>
      <c r="K194" s="14" t="s">
        <v>18124</v>
      </c>
      <c r="L194" s="14" t="s">
        <v>18124</v>
      </c>
      <c r="M194" s="14">
        <v>4.5490000000000004</v>
      </c>
      <c r="N194" s="14">
        <v>1.45</v>
      </c>
      <c r="O194" s="14">
        <v>1.65</v>
      </c>
      <c r="P194" s="14">
        <v>2</v>
      </c>
      <c r="Q194" s="14">
        <v>1</v>
      </c>
      <c r="R194" s="14">
        <v>1.67</v>
      </c>
      <c r="S194" s="14">
        <v>1.391</v>
      </c>
      <c r="T194" s="14">
        <v>415</v>
      </c>
      <c r="U194" s="14">
        <v>-0.60699999999999998</v>
      </c>
      <c r="V194" s="14">
        <v>0.91</v>
      </c>
      <c r="W194" s="14">
        <v>27</v>
      </c>
      <c r="X194" s="14">
        <v>-0.56999999999999995</v>
      </c>
      <c r="Y194" s="14">
        <v>1</v>
      </c>
      <c r="Z194" s="14" t="s">
        <v>18124</v>
      </c>
    </row>
    <row r="195" spans="1:26" x14ac:dyDescent="0.2">
      <c r="A195" t="s">
        <v>17261</v>
      </c>
      <c r="B195" t="s">
        <v>7576</v>
      </c>
      <c r="C195" t="s">
        <v>7576</v>
      </c>
      <c r="D195" s="8">
        <f>IF(ISERROR(INDEX(warriner!B:B,MATCH(C195,warriner!A:A,0),1)),"#",INDEX(warriner!B:B,MATCH(C195,warriner!A:A,0),1))</f>
        <v>8</v>
      </c>
      <c r="E195" s="14">
        <f t="shared" si="4"/>
        <v>2.8</v>
      </c>
      <c r="F195">
        <v>12.019</v>
      </c>
      <c r="G195">
        <v>4.7549999999999999</v>
      </c>
      <c r="H195">
        <v>1</v>
      </c>
      <c r="I195">
        <f t="shared" si="5"/>
        <v>4</v>
      </c>
      <c r="J195" t="s">
        <v>18126</v>
      </c>
      <c r="K195" s="14">
        <v>5.36</v>
      </c>
      <c r="L195" s="14">
        <v>5.92</v>
      </c>
      <c r="M195" s="14">
        <v>5.17</v>
      </c>
      <c r="N195" s="14">
        <v>1.1499999999999999</v>
      </c>
      <c r="O195" s="14">
        <v>1.35</v>
      </c>
      <c r="P195" s="14">
        <v>3</v>
      </c>
      <c r="Q195" s="14">
        <v>1</v>
      </c>
      <c r="R195" s="14">
        <v>2.0699999999999998</v>
      </c>
      <c r="S195" s="14">
        <v>2.4</v>
      </c>
      <c r="T195" s="14">
        <v>2477</v>
      </c>
      <c r="U195" s="14">
        <v>-0.90800000000000003</v>
      </c>
      <c r="V195" s="14">
        <v>1</v>
      </c>
      <c r="W195" s="14">
        <v>28</v>
      </c>
      <c r="X195" s="14">
        <v>-0.82399999999999995</v>
      </c>
      <c r="Y195" s="14">
        <v>1</v>
      </c>
      <c r="Z195" s="14" t="s">
        <v>18124</v>
      </c>
    </row>
    <row r="196" spans="1:26" x14ac:dyDescent="0.2">
      <c r="A196" t="s">
        <v>17262</v>
      </c>
      <c r="B196" t="s">
        <v>19</v>
      </c>
      <c r="C196" t="s">
        <v>19</v>
      </c>
      <c r="D196" s="8" t="str">
        <f>IF(ISERROR(INDEX(warriner!B:B,MATCH(C196,warriner!A:A,0),1)),"#",INDEX(warriner!B:B,MATCH(C196,warriner!A:A,0),1))</f>
        <v>#</v>
      </c>
      <c r="E196" s="14" t="str">
        <f t="shared" ref="E196:E207" si="6">IF(ISERROR(ABS(D196-5.2)), "#", ABS(D196-5.2))</f>
        <v>#</v>
      </c>
      <c r="F196">
        <v>16.187000000000001</v>
      </c>
      <c r="G196">
        <v>5.8339999999999996</v>
      </c>
      <c r="H196">
        <v>1</v>
      </c>
      <c r="I196">
        <f t="shared" ref="I196:I207" si="7">LEN(B196)</f>
        <v>3</v>
      </c>
      <c r="J196" t="s">
        <v>270</v>
      </c>
      <c r="K196" s="14" t="s">
        <v>18124</v>
      </c>
      <c r="L196" s="14" t="s">
        <v>18124</v>
      </c>
      <c r="M196" s="14">
        <v>4.57</v>
      </c>
      <c r="N196" s="14">
        <v>1.25</v>
      </c>
      <c r="O196" s="14">
        <v>1</v>
      </c>
      <c r="P196" s="14">
        <v>3</v>
      </c>
      <c r="Q196" s="14">
        <v>1</v>
      </c>
      <c r="R196" s="14">
        <v>1.52</v>
      </c>
      <c r="S196" s="14">
        <v>1.25</v>
      </c>
      <c r="T196" s="14">
        <v>5253.5</v>
      </c>
      <c r="U196" s="14">
        <v>-0.60399999999999998</v>
      </c>
      <c r="V196" s="14">
        <v>1</v>
      </c>
      <c r="W196" s="14">
        <v>22</v>
      </c>
      <c r="X196" s="14">
        <v>-0.623</v>
      </c>
      <c r="Y196" s="14">
        <v>1</v>
      </c>
      <c r="Z196" s="14" t="s">
        <v>18124</v>
      </c>
    </row>
    <row r="197" spans="1:26" x14ac:dyDescent="0.2">
      <c r="A197" t="s">
        <v>17263</v>
      </c>
      <c r="B197" t="s">
        <v>3786</v>
      </c>
      <c r="C197" t="s">
        <v>3786</v>
      </c>
      <c r="D197" s="8">
        <f>IF(ISERROR(INDEX(warriner!B:B,MATCH(C197,warriner!A:A,0),1)),"#",INDEX(warriner!B:B,MATCH(C197,warriner!A:A,0),1))</f>
        <v>7.58</v>
      </c>
      <c r="E197" s="14">
        <f t="shared" si="6"/>
        <v>2.38</v>
      </c>
      <c r="F197">
        <v>8.52</v>
      </c>
      <c r="G197">
        <v>2.1549999999999998</v>
      </c>
      <c r="H197">
        <v>5</v>
      </c>
      <c r="I197">
        <f t="shared" si="7"/>
        <v>13</v>
      </c>
      <c r="J197" t="s">
        <v>18129</v>
      </c>
      <c r="K197" s="14">
        <v>5.52</v>
      </c>
      <c r="L197" s="14">
        <v>7.06</v>
      </c>
      <c r="M197" s="14">
        <v>8.94</v>
      </c>
      <c r="N197" s="14">
        <v>3.3</v>
      </c>
      <c r="O197" s="14">
        <v>4.3</v>
      </c>
      <c r="P197" s="14">
        <v>10</v>
      </c>
      <c r="Q197" s="14">
        <v>2</v>
      </c>
      <c r="R197" s="14">
        <v>1.7</v>
      </c>
      <c r="S197" s="14" t="s">
        <v>18124</v>
      </c>
      <c r="T197" s="14">
        <v>6736.1670000000004</v>
      </c>
      <c r="U197" s="14">
        <v>-0.25</v>
      </c>
      <c r="V197" s="14">
        <v>1</v>
      </c>
      <c r="W197" s="14">
        <v>23</v>
      </c>
      <c r="X197" s="14">
        <v>-7.0000000000000001E-3</v>
      </c>
      <c r="Y197" s="14">
        <v>1</v>
      </c>
      <c r="Z197" s="14" t="s">
        <v>18124</v>
      </c>
    </row>
    <row r="198" spans="1:26" x14ac:dyDescent="0.2">
      <c r="A198" t="s">
        <v>17264</v>
      </c>
      <c r="B198" t="s">
        <v>2</v>
      </c>
      <c r="C198" t="s">
        <v>2</v>
      </c>
      <c r="D198" s="8" t="str">
        <f>IF(ISERROR(INDEX(warriner!B:B,MATCH(C198,warriner!A:A,0),1)),"#",INDEX(warriner!B:B,MATCH(C198,warriner!A:A,0),1))</f>
        <v>#</v>
      </c>
      <c r="E198" s="14" t="str">
        <f t="shared" si="6"/>
        <v>#</v>
      </c>
      <c r="F198">
        <v>16.353999999999999</v>
      </c>
      <c r="G198">
        <v>6.0629999999999997</v>
      </c>
      <c r="H198">
        <v>1</v>
      </c>
      <c r="I198">
        <f t="shared" si="7"/>
        <v>2</v>
      </c>
      <c r="J198" t="s">
        <v>270</v>
      </c>
      <c r="K198" s="14" t="s">
        <v>18124</v>
      </c>
      <c r="L198" s="14" t="s">
        <v>18124</v>
      </c>
      <c r="M198" s="14">
        <v>3.952</v>
      </c>
      <c r="N198" s="14">
        <v>1.1499999999999999</v>
      </c>
      <c r="O198" s="14">
        <v>1</v>
      </c>
      <c r="P198" s="14">
        <v>2</v>
      </c>
      <c r="Q198" s="14">
        <v>1</v>
      </c>
      <c r="R198" s="14">
        <v>1.55</v>
      </c>
      <c r="S198" s="14">
        <v>1.375</v>
      </c>
      <c r="T198" s="14">
        <v>2861</v>
      </c>
      <c r="U198" s="14">
        <v>-0.78600000000000003</v>
      </c>
      <c r="V198" s="14">
        <v>1</v>
      </c>
      <c r="W198" s="14">
        <v>26</v>
      </c>
      <c r="X198" s="14">
        <v>-0.72499999999999998</v>
      </c>
      <c r="Y198" s="14">
        <v>1</v>
      </c>
      <c r="Z198" s="14" t="s">
        <v>18124</v>
      </c>
    </row>
    <row r="199" spans="1:26" x14ac:dyDescent="0.2">
      <c r="A199" t="s">
        <v>17265</v>
      </c>
      <c r="B199" t="s">
        <v>12573</v>
      </c>
      <c r="C199" t="s">
        <v>12573</v>
      </c>
      <c r="D199" s="8">
        <f>IF(ISERROR(INDEX(warriner!B:B,MATCH(C199,warriner!A:A,0),1)),"#",INDEX(warriner!B:B,MATCH(C199,warriner!A:A,0),1))</f>
        <v>7.06</v>
      </c>
      <c r="E199" s="14">
        <f t="shared" si="6"/>
        <v>1.8599999999999994</v>
      </c>
      <c r="F199">
        <v>10.021000000000001</v>
      </c>
      <c r="G199">
        <v>3.57</v>
      </c>
      <c r="H199">
        <v>1</v>
      </c>
      <c r="I199">
        <f t="shared" si="7"/>
        <v>5</v>
      </c>
      <c r="J199" t="s">
        <v>18125</v>
      </c>
      <c r="K199" s="14">
        <v>3.47</v>
      </c>
      <c r="L199" s="14">
        <v>5.78</v>
      </c>
      <c r="M199" s="14">
        <v>4.67</v>
      </c>
      <c r="N199" s="14">
        <v>1.7</v>
      </c>
      <c r="O199" s="14">
        <v>1.5</v>
      </c>
      <c r="P199" s="14">
        <v>3</v>
      </c>
      <c r="Q199" s="14">
        <v>1</v>
      </c>
      <c r="R199" s="14">
        <v>3.15</v>
      </c>
      <c r="S199" s="14">
        <v>2.3570000000000002</v>
      </c>
      <c r="T199" s="14">
        <v>4461.5</v>
      </c>
      <c r="U199" s="14">
        <v>-0.63100000000000001</v>
      </c>
      <c r="V199" s="14">
        <v>1</v>
      </c>
      <c r="W199" s="14">
        <v>24</v>
      </c>
      <c r="X199" s="14">
        <v>-0.59899999999999998</v>
      </c>
      <c r="Y199" s="14">
        <v>1</v>
      </c>
      <c r="Z199" s="14" t="s">
        <v>18124</v>
      </c>
    </row>
    <row r="200" spans="1:26" x14ac:dyDescent="0.2">
      <c r="A200" t="s">
        <v>17266</v>
      </c>
      <c r="B200" t="s">
        <v>52</v>
      </c>
      <c r="C200" t="s">
        <v>52</v>
      </c>
      <c r="D200" s="8" t="str">
        <f>IF(ISERROR(INDEX(warriner!B:B,MATCH(C200,warriner!A:A,0),1)),"#",INDEX(warriner!B:B,MATCH(C200,warriner!A:A,0),1))</f>
        <v>#</v>
      </c>
      <c r="E200" s="14" t="str">
        <f t="shared" si="6"/>
        <v>#</v>
      </c>
      <c r="F200">
        <v>16.177</v>
      </c>
      <c r="G200">
        <v>6.0179999999999998</v>
      </c>
      <c r="H200">
        <v>1</v>
      </c>
      <c r="I200">
        <f t="shared" si="7"/>
        <v>1</v>
      </c>
      <c r="J200" t="s">
        <v>18136</v>
      </c>
      <c r="K200" s="14" t="s">
        <v>18124</v>
      </c>
      <c r="L200" s="14" t="s">
        <v>18124</v>
      </c>
      <c r="M200" s="14">
        <v>2.8929999999999998</v>
      </c>
      <c r="N200" s="14">
        <v>1.45</v>
      </c>
      <c r="O200" s="14">
        <v>1</v>
      </c>
      <c r="P200" s="14">
        <v>1</v>
      </c>
      <c r="Q200" s="14">
        <v>1</v>
      </c>
      <c r="R200" s="14">
        <v>1.46</v>
      </c>
      <c r="S200" s="14" t="s">
        <v>18124</v>
      </c>
      <c r="T200" s="14" t="s">
        <v>18124</v>
      </c>
      <c r="U200" s="14">
        <v>-1.2999999999999999E-2</v>
      </c>
      <c r="V200" s="14">
        <v>0.73</v>
      </c>
      <c r="W200" s="14">
        <v>23</v>
      </c>
      <c r="X200" s="14">
        <v>-0.32300000000000001</v>
      </c>
      <c r="Y200" s="14">
        <v>0.95799999999999996</v>
      </c>
      <c r="Z200" s="14" t="s">
        <v>18124</v>
      </c>
    </row>
    <row r="201" spans="1:26" x14ac:dyDescent="0.2">
      <c r="A201" t="s">
        <v>17267</v>
      </c>
      <c r="B201" t="s">
        <v>4099</v>
      </c>
      <c r="C201" t="s">
        <v>4099</v>
      </c>
      <c r="D201" s="8">
        <f>IF(ISERROR(INDEX(warriner!B:B,MATCH(C201,warriner!A:A,0),1)),"#",INDEX(warriner!B:B,MATCH(C201,warriner!A:A,0),1))</f>
        <v>7</v>
      </c>
      <c r="E201" s="14">
        <f t="shared" si="6"/>
        <v>1.7999999999999998</v>
      </c>
      <c r="F201">
        <v>10.974</v>
      </c>
      <c r="G201">
        <v>3.9929999999999999</v>
      </c>
      <c r="H201">
        <v>1</v>
      </c>
      <c r="I201">
        <f t="shared" si="7"/>
        <v>3</v>
      </c>
      <c r="J201" t="s">
        <v>18126</v>
      </c>
      <c r="K201" s="14">
        <v>5.43</v>
      </c>
      <c r="L201" s="14">
        <v>5.73</v>
      </c>
      <c r="M201" s="14">
        <v>2.8</v>
      </c>
      <c r="N201" s="14">
        <v>1.2</v>
      </c>
      <c r="O201" s="14">
        <v>1.45</v>
      </c>
      <c r="P201" s="14">
        <v>3</v>
      </c>
      <c r="Q201" s="14">
        <v>1</v>
      </c>
      <c r="R201" s="14">
        <v>4.8499999999999996</v>
      </c>
      <c r="S201" s="14">
        <v>6.4</v>
      </c>
      <c r="T201" s="14">
        <v>1210</v>
      </c>
      <c r="U201" s="14">
        <v>-0.91</v>
      </c>
      <c r="V201" s="14">
        <v>0.97</v>
      </c>
      <c r="W201" s="14">
        <v>27</v>
      </c>
      <c r="X201" s="14">
        <v>-0.67200000000000004</v>
      </c>
      <c r="Y201" s="14">
        <v>1</v>
      </c>
      <c r="Z201" s="14" t="s">
        <v>18124</v>
      </c>
    </row>
    <row r="202" spans="1:26" x14ac:dyDescent="0.2">
      <c r="A202" t="s">
        <v>17268</v>
      </c>
      <c r="B202" t="s">
        <v>27</v>
      </c>
      <c r="C202" t="s">
        <v>27</v>
      </c>
      <c r="D202" s="8" t="str">
        <f>IF(ISERROR(INDEX(warriner!B:B,MATCH(C202,warriner!A:A,0),1)),"#",INDEX(warriner!B:B,MATCH(C202,warriner!A:A,0),1))</f>
        <v>#</v>
      </c>
      <c r="E202" s="14" t="str">
        <f t="shared" si="6"/>
        <v>#</v>
      </c>
      <c r="F202">
        <v>13.525</v>
      </c>
      <c r="G202">
        <v>5.1929999999999996</v>
      </c>
      <c r="H202">
        <v>1</v>
      </c>
      <c r="I202">
        <f t="shared" si="7"/>
        <v>3</v>
      </c>
      <c r="J202" t="s">
        <v>270</v>
      </c>
      <c r="K202" s="14" t="s">
        <v>18124</v>
      </c>
      <c r="L202" s="14" t="s">
        <v>18124</v>
      </c>
      <c r="M202" s="14">
        <v>5.359</v>
      </c>
      <c r="N202" s="14">
        <v>1</v>
      </c>
      <c r="O202" s="14">
        <v>1</v>
      </c>
      <c r="P202" s="14">
        <v>2</v>
      </c>
      <c r="Q202" s="14">
        <v>1</v>
      </c>
      <c r="R202" s="14">
        <v>1.35</v>
      </c>
      <c r="S202" s="14">
        <v>1.8460000000000001</v>
      </c>
      <c r="T202" s="14">
        <v>1854</v>
      </c>
      <c r="U202" s="14">
        <v>-0.66</v>
      </c>
      <c r="V202" s="14">
        <v>0.91</v>
      </c>
      <c r="W202" s="14">
        <v>27</v>
      </c>
      <c r="X202" s="14">
        <v>-0.83499999999999996</v>
      </c>
      <c r="Y202" s="14">
        <v>0.96399999999999997</v>
      </c>
      <c r="Z202" s="14" t="s">
        <v>18124</v>
      </c>
    </row>
    <row r="203" spans="1:26" x14ac:dyDescent="0.2">
      <c r="A203" t="s">
        <v>17269</v>
      </c>
      <c r="B203" t="s">
        <v>2</v>
      </c>
      <c r="C203" t="s">
        <v>2</v>
      </c>
      <c r="D203" s="8" t="str">
        <f>IF(ISERROR(INDEX(warriner!B:B,MATCH(C203,warriner!A:A,0),1)),"#",INDEX(warriner!B:B,MATCH(C203,warriner!A:A,0),1))</f>
        <v>#</v>
      </c>
      <c r="E203" s="14" t="str">
        <f t="shared" si="6"/>
        <v>#</v>
      </c>
      <c r="F203">
        <v>16.353999999999999</v>
      </c>
      <c r="G203">
        <v>6.0629999999999997</v>
      </c>
      <c r="H203">
        <v>1</v>
      </c>
      <c r="I203">
        <f t="shared" si="7"/>
        <v>2</v>
      </c>
      <c r="J203" t="s">
        <v>270</v>
      </c>
      <c r="K203" s="14" t="s">
        <v>18124</v>
      </c>
      <c r="L203" s="14" t="s">
        <v>18124</v>
      </c>
      <c r="M203" s="14">
        <v>3.952</v>
      </c>
      <c r="N203" s="14">
        <v>1.1499999999999999</v>
      </c>
      <c r="O203" s="14">
        <v>1</v>
      </c>
      <c r="P203" s="14">
        <v>2</v>
      </c>
      <c r="Q203" s="14">
        <v>1</v>
      </c>
      <c r="R203" s="14">
        <v>1.55</v>
      </c>
      <c r="S203" s="14">
        <v>1.375</v>
      </c>
      <c r="T203" s="14">
        <v>2861</v>
      </c>
      <c r="U203" s="14">
        <v>-0.78600000000000003</v>
      </c>
      <c r="V203" s="14">
        <v>1</v>
      </c>
      <c r="W203" s="14">
        <v>26</v>
      </c>
      <c r="X203" s="14">
        <v>-0.72499999999999998</v>
      </c>
      <c r="Y203" s="14">
        <v>1</v>
      </c>
      <c r="Z203" s="14" t="s">
        <v>18124</v>
      </c>
    </row>
    <row r="204" spans="1:26" x14ac:dyDescent="0.2">
      <c r="A204" t="s">
        <v>17270</v>
      </c>
      <c r="B204" t="s">
        <v>1946</v>
      </c>
      <c r="C204" t="s">
        <v>1946</v>
      </c>
      <c r="D204" s="8">
        <f>IF(ISERROR(INDEX(warriner!B:B,MATCH(C204,warriner!A:A,0),1)),"#",INDEX(warriner!B:B,MATCH(C204,warriner!A:A,0),1))</f>
        <v>5.68</v>
      </c>
      <c r="E204" s="14">
        <f t="shared" si="6"/>
        <v>0.47999999999999954</v>
      </c>
      <c r="F204">
        <v>10.942</v>
      </c>
      <c r="G204">
        <v>4.2220000000000004</v>
      </c>
      <c r="H204">
        <v>1</v>
      </c>
      <c r="I204">
        <f t="shared" si="7"/>
        <v>5</v>
      </c>
      <c r="J204" t="s">
        <v>18125</v>
      </c>
      <c r="K204" s="14">
        <v>4.29</v>
      </c>
      <c r="L204" s="14">
        <v>5.72</v>
      </c>
      <c r="M204" s="14">
        <v>4.42</v>
      </c>
      <c r="N204" s="14">
        <v>1.55</v>
      </c>
      <c r="O204" s="14">
        <v>1.2</v>
      </c>
      <c r="P204" s="14">
        <v>4</v>
      </c>
      <c r="Q204" s="14">
        <v>1</v>
      </c>
      <c r="R204" s="14">
        <v>2.5499999999999998</v>
      </c>
      <c r="S204" s="14">
        <v>1.5649999999999999</v>
      </c>
      <c r="T204" s="14">
        <v>7675.5</v>
      </c>
      <c r="U204" s="14">
        <v>-0.46600000000000003</v>
      </c>
      <c r="V204" s="14">
        <v>1</v>
      </c>
      <c r="W204" s="14">
        <v>27</v>
      </c>
      <c r="X204" s="14">
        <v>-0.56499999999999995</v>
      </c>
      <c r="Y204" s="14">
        <v>1</v>
      </c>
      <c r="Z204" s="14" t="s">
        <v>18124</v>
      </c>
    </row>
    <row r="205" spans="1:26" x14ac:dyDescent="0.2">
      <c r="A205" t="s">
        <v>17271</v>
      </c>
      <c r="B205" t="s">
        <v>6215</v>
      </c>
      <c r="C205" t="s">
        <v>6215</v>
      </c>
      <c r="D205" s="8">
        <f>IF(ISERROR(INDEX(warriner!B:B,MATCH(C205,warriner!A:A,0),1)),"#",INDEX(warriner!B:B,MATCH(C205,warriner!A:A,0),1))</f>
        <v>7.48</v>
      </c>
      <c r="E205" s="14">
        <f t="shared" si="6"/>
        <v>2.2800000000000002</v>
      </c>
      <c r="F205">
        <v>12.157</v>
      </c>
      <c r="G205">
        <v>4.5960000000000001</v>
      </c>
      <c r="H205">
        <v>1</v>
      </c>
      <c r="I205">
        <f t="shared" si="7"/>
        <v>4</v>
      </c>
      <c r="J205" t="s">
        <v>18166</v>
      </c>
      <c r="K205" s="14">
        <v>3.78</v>
      </c>
      <c r="L205" s="14">
        <v>6.77</v>
      </c>
      <c r="M205" s="14">
        <v>3.867</v>
      </c>
      <c r="N205" s="14">
        <v>1.35</v>
      </c>
      <c r="O205" s="14">
        <v>1</v>
      </c>
      <c r="P205" s="14">
        <v>3</v>
      </c>
      <c r="Q205" s="14">
        <v>1</v>
      </c>
      <c r="R205" s="14">
        <v>4.1100000000000003</v>
      </c>
      <c r="S205" s="14">
        <v>5.4349999999999996</v>
      </c>
      <c r="T205" s="14">
        <v>2673</v>
      </c>
      <c r="U205" s="14">
        <v>-0.78200000000000003</v>
      </c>
      <c r="V205" s="14">
        <v>0.97</v>
      </c>
      <c r="W205" s="14">
        <v>28</v>
      </c>
      <c r="X205" s="14">
        <v>-0.89800000000000002</v>
      </c>
      <c r="Y205" s="14">
        <v>1</v>
      </c>
      <c r="Z205" s="14" t="s">
        <v>18124</v>
      </c>
    </row>
    <row r="206" spans="1:26" x14ac:dyDescent="0.2">
      <c r="A206" t="s">
        <v>17272</v>
      </c>
      <c r="B206" t="s">
        <v>3</v>
      </c>
      <c r="C206" t="s">
        <v>3</v>
      </c>
      <c r="D206" s="8" t="str">
        <f>IF(ISERROR(INDEX(warriner!B:B,MATCH(C206,warriner!A:A,0),1)),"#",INDEX(warriner!B:B,MATCH(C206,warriner!A:A,0),1))</f>
        <v>#</v>
      </c>
      <c r="E206" s="14" t="str">
        <f t="shared" si="6"/>
        <v>#</v>
      </c>
      <c r="F206">
        <v>16.954999999999998</v>
      </c>
      <c r="G206">
        <v>6.1769999999999996</v>
      </c>
      <c r="H206">
        <v>1</v>
      </c>
      <c r="I206">
        <f t="shared" si="7"/>
        <v>3</v>
      </c>
      <c r="J206" t="s">
        <v>270</v>
      </c>
      <c r="K206" s="14" t="s">
        <v>18124</v>
      </c>
      <c r="L206" s="14" t="s">
        <v>18124</v>
      </c>
      <c r="M206" s="14">
        <v>3.984</v>
      </c>
      <c r="N206" s="14">
        <v>1.5</v>
      </c>
      <c r="O206" s="14">
        <v>1.8</v>
      </c>
      <c r="P206" s="14">
        <v>2</v>
      </c>
      <c r="Q206" s="14">
        <v>1</v>
      </c>
      <c r="R206" s="14">
        <v>1.43</v>
      </c>
      <c r="S206" s="14">
        <v>1.125</v>
      </c>
      <c r="T206" s="14">
        <v>3033</v>
      </c>
      <c r="U206" s="14">
        <v>-0.68100000000000005</v>
      </c>
      <c r="V206" s="14">
        <v>0.94</v>
      </c>
      <c r="W206" s="14">
        <v>29</v>
      </c>
      <c r="X206" s="14">
        <v>-0.45700000000000002</v>
      </c>
      <c r="Y206" s="14">
        <v>1</v>
      </c>
      <c r="Z206" s="14" t="s">
        <v>18124</v>
      </c>
    </row>
    <row r="207" spans="1:26" x14ac:dyDescent="0.2">
      <c r="A207" t="s">
        <v>17273</v>
      </c>
      <c r="B207" t="s">
        <v>5633</v>
      </c>
      <c r="C207" t="s">
        <v>5633</v>
      </c>
      <c r="D207" s="8">
        <f>IF(ISERROR(INDEX(warriner!B:B,MATCH(C207,warriner!A:A,0),1)),"#",INDEX(warriner!B:B,MATCH(C207,warriner!A:A,0),1))</f>
        <v>7.28</v>
      </c>
      <c r="E207" s="14">
        <f t="shared" si="6"/>
        <v>2.08</v>
      </c>
      <c r="F207">
        <v>10.879</v>
      </c>
      <c r="G207">
        <v>3.605</v>
      </c>
      <c r="H207">
        <v>1</v>
      </c>
      <c r="I207">
        <f t="shared" si="7"/>
        <v>4</v>
      </c>
      <c r="J207" t="s">
        <v>18144</v>
      </c>
      <c r="K207" s="14">
        <v>6.35</v>
      </c>
      <c r="L207" s="14">
        <v>5.8</v>
      </c>
      <c r="M207" s="14">
        <v>7.1</v>
      </c>
      <c r="N207" s="14">
        <v>1.35</v>
      </c>
      <c r="O207" s="14">
        <v>1</v>
      </c>
      <c r="P207" s="14">
        <v>4</v>
      </c>
      <c r="Q207" s="14">
        <v>1</v>
      </c>
      <c r="R207" s="14">
        <v>4.8099999999999996</v>
      </c>
      <c r="S207" s="14">
        <v>4.75</v>
      </c>
      <c r="T207" s="14">
        <v>1400</v>
      </c>
      <c r="U207" s="14">
        <v>-0.77100000000000002</v>
      </c>
      <c r="V207" s="14">
        <v>1</v>
      </c>
      <c r="W207" s="14">
        <v>27</v>
      </c>
      <c r="X207" s="14">
        <v>-0.78</v>
      </c>
      <c r="Y207" s="14">
        <v>1</v>
      </c>
      <c r="Z207" s="14" t="s">
        <v>18124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warriner</vt:lpstr>
      <vt:lpstr>passages</vt:lpstr>
      <vt:lpstr>switches</vt:lpstr>
      <vt:lpstr>skunkowl</vt:lpstr>
      <vt:lpstr>dentist</vt:lpstr>
      <vt:lpstr>grizzly</vt:lpstr>
      <vt:lpstr>realty</vt:lpstr>
      <vt:lpstr>flying</vt:lpstr>
      <vt:lpstr>dogshow</vt:lpstr>
      <vt:lpstr>caramel</vt:lpstr>
      <vt:lpstr>icefishing</vt:lpstr>
      <vt:lpstr>cars</vt:lpstr>
      <vt:lpstr>bats</vt:lpstr>
      <vt:lpstr>vegas</vt:lpstr>
      <vt:lpstr>broccoli</vt:lpstr>
      <vt:lpstr>sun</vt:lpstr>
      <vt:lpstr>antarctica</vt:lpstr>
      <vt:lpstr>bees</vt:lpstr>
      <vt:lpstr>congo</vt:lpstr>
      <vt:lpstr>depression</vt:lpstr>
      <vt:lpstr>dams</vt:lpstr>
      <vt:lpstr>mantis</vt:lpstr>
      <vt:lpstr>dolphins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2021-08-04T12:39:26Z</dcterms:created>
  <dcterms:modified xsi:type="dcterms:W3CDTF">2023-06-12T17:37:07Z</dcterms:modified>
</cp:coreProperties>
</file>